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amel\Dropbox\SPI_Project\"/>
    </mc:Choice>
  </mc:AlternateContent>
  <bookViews>
    <workbookView xWindow="0" yWindow="150" windowWidth="13875" windowHeight="7605"/>
  </bookViews>
  <sheets>
    <sheet name="Data" sheetId="1" r:id="rId1"/>
    <sheet name="Metadata" sheetId="2" r:id="rId2"/>
    <sheet name="Carry indices" sheetId="3" r:id="rId3"/>
  </sheets>
  <definedNames>
    <definedName name="_xlnm._FilterDatabase" localSheetId="0" hidden="1">Data!$A$1:$AW$1552</definedName>
  </definedNames>
  <calcPr calcId="152511"/>
</workbook>
</file>

<file path=xl/calcChain.xml><?xml version="1.0" encoding="utf-8"?>
<calcChain xmlns="http://schemas.openxmlformats.org/spreadsheetml/2006/main">
  <c r="AH753" i="1" l="1"/>
  <c r="AH803" i="1"/>
  <c r="AH853" i="1"/>
  <c r="AH903" i="1"/>
  <c r="AH953" i="1"/>
  <c r="AH1003" i="1"/>
  <c r="AH1053" i="1"/>
  <c r="AH1103" i="1"/>
  <c r="AH1153" i="1"/>
  <c r="AH1203" i="1"/>
  <c r="AH1253" i="1"/>
  <c r="AH1303" i="1"/>
  <c r="AH1353" i="1"/>
  <c r="AH1403" i="1"/>
  <c r="AH1453" i="1"/>
  <c r="AH1503" i="1"/>
  <c r="AH4" i="1"/>
  <c r="AH54" i="1"/>
  <c r="AH104" i="1"/>
  <c r="AH154" i="1"/>
  <c r="AH204" i="1"/>
  <c r="AH254" i="1"/>
  <c r="AH304" i="1"/>
  <c r="AH354" i="1"/>
  <c r="AH404" i="1"/>
  <c r="AH454" i="1"/>
  <c r="AH504" i="1"/>
  <c r="AH554" i="1"/>
  <c r="AH604" i="1"/>
  <c r="AH654" i="1"/>
  <c r="AH704" i="1"/>
  <c r="AH754" i="1"/>
  <c r="AH804" i="1"/>
  <c r="AH854" i="1"/>
  <c r="AH904" i="1"/>
  <c r="AH954" i="1"/>
  <c r="AH1004" i="1"/>
  <c r="AH1054" i="1"/>
  <c r="AH1104" i="1"/>
  <c r="AH1154" i="1"/>
  <c r="AH1204" i="1"/>
  <c r="AH1254" i="1"/>
  <c r="AH1304" i="1"/>
  <c r="AH1354" i="1"/>
  <c r="AH1404" i="1"/>
  <c r="AH1454" i="1"/>
  <c r="AH1504" i="1"/>
  <c r="AH5" i="1"/>
  <c r="AH55" i="1"/>
  <c r="AH105" i="1"/>
  <c r="AH155" i="1"/>
  <c r="AH205" i="1"/>
  <c r="AH255" i="1"/>
  <c r="AH305" i="1"/>
  <c r="AH355" i="1"/>
  <c r="AH405" i="1"/>
  <c r="AH455" i="1"/>
  <c r="AH505" i="1"/>
  <c r="AH555" i="1"/>
  <c r="AH605" i="1"/>
  <c r="AH655" i="1"/>
  <c r="AH705" i="1"/>
  <c r="AH755" i="1"/>
  <c r="AH805" i="1"/>
  <c r="AH855" i="1"/>
  <c r="AH905" i="1"/>
  <c r="AH955" i="1"/>
  <c r="AH1005" i="1"/>
  <c r="AH1055" i="1"/>
  <c r="AH1105" i="1"/>
  <c r="AH1155" i="1"/>
  <c r="AH1205" i="1"/>
  <c r="AH1255" i="1"/>
  <c r="AH1305" i="1"/>
  <c r="AH1355" i="1"/>
  <c r="AH1405" i="1"/>
  <c r="AH1455" i="1"/>
  <c r="AH1505" i="1"/>
  <c r="AH6" i="1"/>
  <c r="AH56" i="1"/>
  <c r="AH106" i="1"/>
  <c r="AH156" i="1"/>
  <c r="AH206" i="1"/>
  <c r="AH256" i="1"/>
  <c r="AH306" i="1"/>
  <c r="AH356" i="1"/>
  <c r="AH406" i="1"/>
  <c r="AH456" i="1"/>
  <c r="AH506" i="1"/>
  <c r="AH556" i="1"/>
  <c r="AH606" i="1"/>
  <c r="AH656" i="1"/>
  <c r="AH706" i="1"/>
  <c r="AH756" i="1"/>
  <c r="AH806" i="1"/>
  <c r="AH856" i="1"/>
  <c r="AH906" i="1"/>
  <c r="AH956" i="1"/>
  <c r="AH1006" i="1"/>
  <c r="AH1056" i="1"/>
  <c r="AH1106" i="1"/>
  <c r="AH1156" i="1"/>
  <c r="AH1206" i="1"/>
  <c r="AH1256" i="1"/>
  <c r="AH1306" i="1"/>
  <c r="AH1356" i="1"/>
  <c r="AH1406" i="1"/>
  <c r="AH1456" i="1"/>
  <c r="AH1506" i="1"/>
  <c r="AH7" i="1"/>
  <c r="AH57" i="1"/>
  <c r="AH107" i="1"/>
  <c r="AH157" i="1"/>
  <c r="AH207" i="1"/>
  <c r="AH257" i="1"/>
  <c r="AH307" i="1"/>
  <c r="AH357" i="1"/>
  <c r="AH407" i="1"/>
  <c r="AH457" i="1"/>
  <c r="AH507" i="1"/>
  <c r="AH557" i="1"/>
  <c r="AH607" i="1"/>
  <c r="AH657" i="1"/>
  <c r="AH707" i="1"/>
  <c r="AH757" i="1"/>
  <c r="AH807" i="1"/>
  <c r="AH857" i="1"/>
  <c r="AH907" i="1"/>
  <c r="AH957" i="1"/>
  <c r="AH1007" i="1"/>
  <c r="AH1057" i="1"/>
  <c r="AH1107" i="1"/>
  <c r="AH1157" i="1"/>
  <c r="AH1207" i="1"/>
  <c r="AH1257" i="1"/>
  <c r="AH1307" i="1"/>
  <c r="AH1357" i="1"/>
  <c r="AH1407" i="1"/>
  <c r="AH1457" i="1"/>
  <c r="AH1507" i="1"/>
  <c r="AH8" i="1"/>
  <c r="AH58" i="1"/>
  <c r="AH108" i="1"/>
  <c r="AH158" i="1"/>
  <c r="AH208" i="1"/>
  <c r="AH258" i="1"/>
  <c r="AH308" i="1"/>
  <c r="AH358" i="1"/>
  <c r="AH408" i="1"/>
  <c r="AH458" i="1"/>
  <c r="AH508" i="1"/>
  <c r="AH558" i="1"/>
  <c r="AH608" i="1"/>
  <c r="AH658" i="1"/>
  <c r="AH708" i="1"/>
  <c r="AH758" i="1"/>
  <c r="AH808" i="1"/>
  <c r="AH858" i="1"/>
  <c r="AH908" i="1"/>
  <c r="AH958" i="1"/>
  <c r="AH1008" i="1"/>
  <c r="AH1058" i="1"/>
  <c r="AH1108" i="1"/>
  <c r="AH1158" i="1"/>
  <c r="AH1208" i="1"/>
  <c r="AH1258" i="1"/>
  <c r="AH1308" i="1"/>
  <c r="AH1358" i="1"/>
  <c r="AH1408" i="1"/>
  <c r="AH1458" i="1"/>
  <c r="AH1508" i="1"/>
  <c r="AH9" i="1"/>
  <c r="AH59" i="1"/>
  <c r="AH109" i="1"/>
  <c r="AH159" i="1"/>
  <c r="AH209" i="1"/>
  <c r="AH259" i="1"/>
  <c r="AH309" i="1"/>
  <c r="AH359" i="1"/>
  <c r="AH409" i="1"/>
  <c r="AH459" i="1"/>
  <c r="AH509" i="1"/>
  <c r="AH559" i="1"/>
  <c r="AH609" i="1"/>
  <c r="AH659" i="1"/>
  <c r="AH709" i="1"/>
  <c r="AH759" i="1"/>
  <c r="AH809" i="1"/>
  <c r="AH859" i="1"/>
  <c r="AH909" i="1"/>
  <c r="AH959" i="1"/>
  <c r="AH1009" i="1"/>
  <c r="AH1059" i="1"/>
  <c r="AH1109" i="1"/>
  <c r="AH1159" i="1"/>
  <c r="AH1209" i="1"/>
  <c r="AH1259" i="1"/>
  <c r="AH1309" i="1"/>
  <c r="AH1359" i="1"/>
  <c r="AH1409" i="1"/>
  <c r="AH1459" i="1"/>
  <c r="AH1509" i="1"/>
  <c r="AH10" i="1"/>
  <c r="AH60" i="1"/>
  <c r="AH110" i="1"/>
  <c r="AH160" i="1"/>
  <c r="AH210" i="1"/>
  <c r="AH260" i="1"/>
  <c r="AH310" i="1"/>
  <c r="AH360" i="1"/>
  <c r="AH410" i="1"/>
  <c r="AH460" i="1"/>
  <c r="AH510" i="1"/>
  <c r="AH560" i="1"/>
  <c r="AH610" i="1"/>
  <c r="AH660" i="1"/>
  <c r="AH710" i="1"/>
  <c r="AH760" i="1"/>
  <c r="AH810" i="1"/>
  <c r="AH860" i="1"/>
  <c r="AH910" i="1"/>
  <c r="AH960" i="1"/>
  <c r="AH1010" i="1"/>
  <c r="AH1060" i="1"/>
  <c r="AH1110" i="1"/>
  <c r="AH1160" i="1"/>
  <c r="AH1210" i="1"/>
  <c r="AH1260" i="1"/>
  <c r="AH1310" i="1"/>
  <c r="AH1360" i="1"/>
  <c r="AH1410" i="1"/>
  <c r="AH1460" i="1"/>
  <c r="AH1510" i="1"/>
  <c r="AH11" i="1"/>
  <c r="AH61" i="1"/>
  <c r="AH111" i="1"/>
  <c r="AH161" i="1"/>
  <c r="AH211" i="1"/>
  <c r="AH261" i="1"/>
  <c r="AH311" i="1"/>
  <c r="AH361" i="1"/>
  <c r="AH411" i="1"/>
  <c r="AH461" i="1"/>
  <c r="AH511" i="1"/>
  <c r="AH561" i="1"/>
  <c r="AH611" i="1"/>
  <c r="AH661" i="1"/>
  <c r="AH711" i="1"/>
  <c r="AH761" i="1"/>
  <c r="AH811" i="1"/>
  <c r="AH861" i="1"/>
  <c r="AH911" i="1"/>
  <c r="AH961" i="1"/>
  <c r="AH1011" i="1"/>
  <c r="AH1061" i="1"/>
  <c r="AH1111" i="1"/>
  <c r="AH1161" i="1"/>
  <c r="AH1211" i="1"/>
  <c r="AH1261" i="1"/>
  <c r="AH1311" i="1"/>
  <c r="AH1361" i="1"/>
  <c r="AH1411" i="1"/>
  <c r="AH1461" i="1"/>
  <c r="AH1511" i="1"/>
  <c r="AH12" i="1"/>
  <c r="AH62" i="1"/>
  <c r="AH112" i="1"/>
  <c r="AH162" i="1"/>
  <c r="AH212" i="1"/>
  <c r="AH262" i="1"/>
  <c r="AH312" i="1"/>
  <c r="AH362" i="1"/>
  <c r="AH412" i="1"/>
  <c r="AH462" i="1"/>
  <c r="AH512" i="1"/>
  <c r="AH562" i="1"/>
  <c r="AH612" i="1"/>
  <c r="AH662" i="1"/>
  <c r="AH712" i="1"/>
  <c r="AH762" i="1"/>
  <c r="AH812" i="1"/>
  <c r="AH862" i="1"/>
  <c r="AH912" i="1"/>
  <c r="AH962" i="1"/>
  <c r="AH1012" i="1"/>
  <c r="AH1062" i="1"/>
  <c r="AH1112" i="1"/>
  <c r="AH1162" i="1"/>
  <c r="AH1212" i="1"/>
  <c r="AH1262" i="1"/>
  <c r="AH1312" i="1"/>
  <c r="AH1362" i="1"/>
  <c r="AH1412" i="1"/>
  <c r="AH1462" i="1"/>
  <c r="AH1512" i="1"/>
  <c r="AH13" i="1"/>
  <c r="AH63" i="1"/>
  <c r="AH113" i="1"/>
  <c r="AH163" i="1"/>
  <c r="AH213" i="1"/>
  <c r="AH263" i="1"/>
  <c r="AH313" i="1"/>
  <c r="AH363" i="1"/>
  <c r="AH413" i="1"/>
  <c r="AH463" i="1"/>
  <c r="AH513" i="1"/>
  <c r="AH563" i="1"/>
  <c r="AH613" i="1"/>
  <c r="AH663" i="1"/>
  <c r="AH713" i="1"/>
  <c r="AH763" i="1"/>
  <c r="AH813" i="1"/>
  <c r="AH863" i="1"/>
  <c r="AH913" i="1"/>
  <c r="AH963" i="1"/>
  <c r="AH1013" i="1"/>
  <c r="AH1063" i="1"/>
  <c r="AH1113" i="1"/>
  <c r="AH1163" i="1"/>
  <c r="AH1213" i="1"/>
  <c r="AH1263" i="1"/>
  <c r="AH1313" i="1"/>
  <c r="AH1363" i="1"/>
  <c r="AH1413" i="1"/>
  <c r="AH1463" i="1"/>
  <c r="AH1513" i="1"/>
  <c r="AH14" i="1"/>
  <c r="AH64" i="1"/>
  <c r="AH114" i="1"/>
  <c r="AH164" i="1"/>
  <c r="AH214" i="1"/>
  <c r="AH264" i="1"/>
  <c r="AH314" i="1"/>
  <c r="AH364" i="1"/>
  <c r="AH414" i="1"/>
  <c r="AH464" i="1"/>
  <c r="AH514" i="1"/>
  <c r="AH564" i="1"/>
  <c r="AH614" i="1"/>
  <c r="AH664" i="1"/>
  <c r="AH714" i="1"/>
  <c r="AH764" i="1"/>
  <c r="AH814" i="1"/>
  <c r="AH864" i="1"/>
  <c r="AH914" i="1"/>
  <c r="AH964" i="1"/>
  <c r="AH1014" i="1"/>
  <c r="AH1064" i="1"/>
  <c r="AH1114" i="1"/>
  <c r="AH1164" i="1"/>
  <c r="AH1214" i="1"/>
  <c r="AH1264" i="1"/>
  <c r="AH1314" i="1"/>
  <c r="AH1364" i="1"/>
  <c r="AH1414" i="1"/>
  <c r="AH1464" i="1"/>
  <c r="AH1514" i="1"/>
  <c r="AH15" i="1"/>
  <c r="AH65" i="1"/>
  <c r="AH115" i="1"/>
  <c r="AH165" i="1"/>
  <c r="AH215" i="1"/>
  <c r="AH265" i="1"/>
  <c r="AH315" i="1"/>
  <c r="AH365" i="1"/>
  <c r="AH415" i="1"/>
  <c r="AH465" i="1"/>
  <c r="AH515" i="1"/>
  <c r="AH565" i="1"/>
  <c r="AH615" i="1"/>
  <c r="AH665" i="1"/>
  <c r="AH715" i="1"/>
  <c r="AH765" i="1"/>
  <c r="AH815" i="1"/>
  <c r="AH865" i="1"/>
  <c r="AH915" i="1"/>
  <c r="AH965" i="1"/>
  <c r="AH1015" i="1"/>
  <c r="AH1065" i="1"/>
  <c r="AH1115" i="1"/>
  <c r="AH1165" i="1"/>
  <c r="AH1215" i="1"/>
  <c r="AH1265" i="1"/>
  <c r="AH1315" i="1"/>
  <c r="AH1365" i="1"/>
  <c r="AH1415" i="1"/>
  <c r="AH1465" i="1"/>
  <c r="AH1515" i="1"/>
  <c r="AH16" i="1"/>
  <c r="AH66" i="1"/>
  <c r="AH116" i="1"/>
  <c r="AH166" i="1"/>
  <c r="AH216" i="1"/>
  <c r="AH266" i="1"/>
  <c r="AH316" i="1"/>
  <c r="AH366" i="1"/>
  <c r="AH416" i="1"/>
  <c r="AH466" i="1"/>
  <c r="AH516" i="1"/>
  <c r="AH566" i="1"/>
  <c r="AH616" i="1"/>
  <c r="AH666" i="1"/>
  <c r="AH716" i="1"/>
  <c r="AH766" i="1"/>
  <c r="AH816" i="1"/>
  <c r="AH866" i="1"/>
  <c r="AH916" i="1"/>
  <c r="AH966" i="1"/>
  <c r="AH1016" i="1"/>
  <c r="AH1066" i="1"/>
  <c r="AH1116" i="1"/>
  <c r="AH1166" i="1"/>
  <c r="AH1216" i="1"/>
  <c r="AH1266" i="1"/>
  <c r="AH1316" i="1"/>
  <c r="AH1366" i="1"/>
  <c r="AH1416" i="1"/>
  <c r="AH1466" i="1"/>
  <c r="AH1516" i="1"/>
  <c r="AH17" i="1"/>
  <c r="AH67" i="1"/>
  <c r="AH117" i="1"/>
  <c r="AH167" i="1"/>
  <c r="AH217" i="1"/>
  <c r="AH267" i="1"/>
  <c r="AH317" i="1"/>
  <c r="AH367" i="1"/>
  <c r="AH417" i="1"/>
  <c r="AH467" i="1"/>
  <c r="AH517" i="1"/>
  <c r="AH567" i="1"/>
  <c r="AH617" i="1"/>
  <c r="AH667" i="1"/>
  <c r="AH717" i="1"/>
  <c r="AH767" i="1"/>
  <c r="AH817" i="1"/>
  <c r="AH867" i="1"/>
  <c r="AH917" i="1"/>
  <c r="AH967" i="1"/>
  <c r="AH1017" i="1"/>
  <c r="AH1067" i="1"/>
  <c r="AH1117" i="1"/>
  <c r="AH1167" i="1"/>
  <c r="AH1217" i="1"/>
  <c r="AH1267" i="1"/>
  <c r="AH1317" i="1"/>
  <c r="AH1367" i="1"/>
  <c r="AH1417" i="1"/>
  <c r="AH1467" i="1"/>
  <c r="AH1517" i="1"/>
  <c r="AH18" i="1"/>
  <c r="AH68" i="1"/>
  <c r="AH118" i="1"/>
  <c r="AH168" i="1"/>
  <c r="AH218" i="1"/>
  <c r="AH268" i="1"/>
  <c r="AH318" i="1"/>
  <c r="AH368" i="1"/>
  <c r="AH418" i="1"/>
  <c r="AH468" i="1"/>
  <c r="AH518" i="1"/>
  <c r="AH568" i="1"/>
  <c r="AH618" i="1"/>
  <c r="AH668" i="1"/>
  <c r="AH718" i="1"/>
  <c r="AH768" i="1"/>
  <c r="AH818" i="1"/>
  <c r="AH868" i="1"/>
  <c r="AH918" i="1"/>
  <c r="AH968" i="1"/>
  <c r="AH1018" i="1"/>
  <c r="AH1068" i="1"/>
  <c r="AH1118" i="1"/>
  <c r="AH1168" i="1"/>
  <c r="AH1218" i="1"/>
  <c r="AH1268" i="1"/>
  <c r="AH1318" i="1"/>
  <c r="AH1368" i="1"/>
  <c r="AH1418" i="1"/>
  <c r="AH1468" i="1"/>
  <c r="AH1518" i="1"/>
  <c r="AH19" i="1"/>
  <c r="AH69" i="1"/>
  <c r="AH119" i="1"/>
  <c r="AH169" i="1"/>
  <c r="AH219" i="1"/>
  <c r="AH269" i="1"/>
  <c r="AH319" i="1"/>
  <c r="AH369" i="1"/>
  <c r="AH419" i="1"/>
  <c r="AH469" i="1"/>
  <c r="AH519" i="1"/>
  <c r="AH569" i="1"/>
  <c r="AH619" i="1"/>
  <c r="AH669" i="1"/>
  <c r="AH719" i="1"/>
  <c r="AH769" i="1"/>
  <c r="AH819" i="1"/>
  <c r="AH869" i="1"/>
  <c r="AH919" i="1"/>
  <c r="AH969" i="1"/>
  <c r="AH1019" i="1"/>
  <c r="AH1069" i="1"/>
  <c r="AH1119" i="1"/>
  <c r="AH1169" i="1"/>
  <c r="AH1219" i="1"/>
  <c r="AH1269" i="1"/>
  <c r="AH1319" i="1"/>
  <c r="AH1369" i="1"/>
  <c r="AH1419" i="1"/>
  <c r="AH1469" i="1"/>
  <c r="AH1519" i="1"/>
  <c r="AH20" i="1"/>
  <c r="AH70" i="1"/>
  <c r="AH120" i="1"/>
  <c r="AH170" i="1"/>
  <c r="AH220" i="1"/>
  <c r="AH270" i="1"/>
  <c r="AH320" i="1"/>
  <c r="AH370" i="1"/>
  <c r="AH420" i="1"/>
  <c r="AH470" i="1"/>
  <c r="AH520" i="1"/>
  <c r="AH570" i="1"/>
  <c r="AH620" i="1"/>
  <c r="AH670" i="1"/>
  <c r="AH720" i="1"/>
  <c r="AH770" i="1"/>
  <c r="AH820" i="1"/>
  <c r="AH870" i="1"/>
  <c r="AH920" i="1"/>
  <c r="AH970" i="1"/>
  <c r="AH1020" i="1"/>
  <c r="AH1070" i="1"/>
  <c r="AH1120" i="1"/>
  <c r="AH1170" i="1"/>
  <c r="AH1220" i="1"/>
  <c r="AH1270" i="1"/>
  <c r="AH1320" i="1"/>
  <c r="AH1370" i="1"/>
  <c r="AH1420" i="1"/>
  <c r="AH1470" i="1"/>
  <c r="AH1520" i="1"/>
  <c r="AH21" i="1"/>
  <c r="AH71" i="1"/>
  <c r="AH121" i="1"/>
  <c r="AH171" i="1"/>
  <c r="AH221" i="1"/>
  <c r="AH271" i="1"/>
  <c r="AH321" i="1"/>
  <c r="AH371" i="1"/>
  <c r="AH421" i="1"/>
  <c r="AH471" i="1"/>
  <c r="AH521" i="1"/>
  <c r="AH571" i="1"/>
  <c r="AH621" i="1"/>
  <c r="AH671" i="1"/>
  <c r="AH721" i="1"/>
  <c r="AH771" i="1"/>
  <c r="AH821" i="1"/>
  <c r="AH871" i="1"/>
  <c r="AH921" i="1"/>
  <c r="AH971" i="1"/>
  <c r="AH1021" i="1"/>
  <c r="AH1071" i="1"/>
  <c r="AH1121" i="1"/>
  <c r="AH1171" i="1"/>
  <c r="AH1221" i="1"/>
  <c r="AH1271" i="1"/>
  <c r="AH1321" i="1"/>
  <c r="AH1371" i="1"/>
  <c r="AH1421" i="1"/>
  <c r="AH1471" i="1"/>
  <c r="AH1521" i="1"/>
  <c r="AH22" i="1"/>
  <c r="AH72" i="1"/>
  <c r="AH122" i="1"/>
  <c r="AH172" i="1"/>
  <c r="AH222" i="1"/>
  <c r="AH272" i="1"/>
  <c r="AH322" i="1"/>
  <c r="AH372" i="1"/>
  <c r="AH422" i="1"/>
  <c r="AH472" i="1"/>
  <c r="AH522" i="1"/>
  <c r="AH572" i="1"/>
  <c r="AH622" i="1"/>
  <c r="AH672" i="1"/>
  <c r="AH722" i="1"/>
  <c r="AH772" i="1"/>
  <c r="AH822" i="1"/>
  <c r="AH872" i="1"/>
  <c r="AH922" i="1"/>
  <c r="AH972" i="1"/>
  <c r="AH1022" i="1"/>
  <c r="AH1072" i="1"/>
  <c r="AH1122" i="1"/>
  <c r="AH1172" i="1"/>
  <c r="AH1222" i="1"/>
  <c r="AH1272" i="1"/>
  <c r="AH1322" i="1"/>
  <c r="AH1372" i="1"/>
  <c r="AH1422" i="1"/>
  <c r="AH1472" i="1"/>
  <c r="AH1522" i="1"/>
  <c r="AH23" i="1"/>
  <c r="AH73" i="1"/>
  <c r="AH123" i="1"/>
  <c r="AH173" i="1"/>
  <c r="AH223" i="1"/>
  <c r="AH273" i="1"/>
  <c r="AH323" i="1"/>
  <c r="AH373" i="1"/>
  <c r="AH423" i="1"/>
  <c r="AH473" i="1"/>
  <c r="AH523" i="1"/>
  <c r="AH573" i="1"/>
  <c r="AH623" i="1"/>
  <c r="AH673" i="1"/>
  <c r="AH723" i="1"/>
  <c r="AH773" i="1"/>
  <c r="AH823" i="1"/>
  <c r="AH873" i="1"/>
  <c r="AH923" i="1"/>
  <c r="AH973" i="1"/>
  <c r="AH1023" i="1"/>
  <c r="AH1073" i="1"/>
  <c r="AH1123" i="1"/>
  <c r="AH1173" i="1"/>
  <c r="AH1223" i="1"/>
  <c r="AH1273" i="1"/>
  <c r="AH1323" i="1"/>
  <c r="AH1373" i="1"/>
  <c r="AH1423" i="1"/>
  <c r="AH1473" i="1"/>
  <c r="AH1523" i="1"/>
  <c r="AH24" i="1"/>
  <c r="AH74" i="1"/>
  <c r="AH124" i="1"/>
  <c r="AH174" i="1"/>
  <c r="AH224" i="1"/>
  <c r="AH274" i="1"/>
  <c r="AH324" i="1"/>
  <c r="AH374" i="1"/>
  <c r="AH424" i="1"/>
  <c r="AH474" i="1"/>
  <c r="AH524" i="1"/>
  <c r="AH574" i="1"/>
  <c r="AH624" i="1"/>
  <c r="AH674" i="1"/>
  <c r="AH724" i="1"/>
  <c r="AH774" i="1"/>
  <c r="AH824" i="1"/>
  <c r="AH874" i="1"/>
  <c r="AH924" i="1"/>
  <c r="AH974" i="1"/>
  <c r="AH1024" i="1"/>
  <c r="AH1074" i="1"/>
  <c r="AH1124" i="1"/>
  <c r="AH1174" i="1"/>
  <c r="AH1224" i="1"/>
  <c r="AH1274" i="1"/>
  <c r="AH1324" i="1"/>
  <c r="AH1374" i="1"/>
  <c r="AH1424" i="1"/>
  <c r="AH1474" i="1"/>
  <c r="AH1524" i="1"/>
  <c r="AH25" i="1"/>
  <c r="AH75" i="1"/>
  <c r="AH125" i="1"/>
  <c r="AH175" i="1"/>
  <c r="AH225" i="1"/>
  <c r="AH275" i="1"/>
  <c r="AH325" i="1"/>
  <c r="AH375" i="1"/>
  <c r="AH425" i="1"/>
  <c r="AH475" i="1"/>
  <c r="AH525" i="1"/>
  <c r="AH575" i="1"/>
  <c r="AH625" i="1"/>
  <c r="AH675" i="1"/>
  <c r="AH725" i="1"/>
  <c r="AH775" i="1"/>
  <c r="AH825" i="1"/>
  <c r="AH875" i="1"/>
  <c r="AH925" i="1"/>
  <c r="AH975" i="1"/>
  <c r="AH1025" i="1"/>
  <c r="AH1075" i="1"/>
  <c r="AH1125" i="1"/>
  <c r="AH1175" i="1"/>
  <c r="AH1225" i="1"/>
  <c r="AH1275" i="1"/>
  <c r="AH1325" i="1"/>
  <c r="AH1375" i="1"/>
  <c r="AH1425" i="1"/>
  <c r="AH1475" i="1"/>
  <c r="AH1525" i="1"/>
  <c r="AH26" i="1"/>
  <c r="AH76" i="1"/>
  <c r="AH126" i="1"/>
  <c r="AH176" i="1"/>
  <c r="AH226" i="1"/>
  <c r="AH276" i="1"/>
  <c r="AH326" i="1"/>
  <c r="AH376" i="1"/>
  <c r="AH426" i="1"/>
  <c r="AH476" i="1"/>
  <c r="AH526" i="1"/>
  <c r="AH576" i="1"/>
  <c r="AH626" i="1"/>
  <c r="AH676" i="1"/>
  <c r="AH726" i="1"/>
  <c r="AH776" i="1"/>
  <c r="AH826" i="1"/>
  <c r="AH876" i="1"/>
  <c r="AH926" i="1"/>
  <c r="AH976" i="1"/>
  <c r="AH1026" i="1"/>
  <c r="AH1076" i="1"/>
  <c r="AH1126" i="1"/>
  <c r="AH1176" i="1"/>
  <c r="AH1226" i="1"/>
  <c r="AH1276" i="1"/>
  <c r="AH1326" i="1"/>
  <c r="AH1376" i="1"/>
  <c r="AH1426" i="1"/>
  <c r="AH1476" i="1"/>
  <c r="AH1526" i="1"/>
  <c r="AH27" i="1"/>
  <c r="AH77" i="1"/>
  <c r="AH127" i="1"/>
  <c r="AH177" i="1"/>
  <c r="AH227" i="1"/>
  <c r="AH277" i="1"/>
  <c r="AH327" i="1"/>
  <c r="AH377" i="1"/>
  <c r="AH427" i="1"/>
  <c r="AH477" i="1"/>
  <c r="AH527" i="1"/>
  <c r="AH577" i="1"/>
  <c r="AH627" i="1"/>
  <c r="AH677" i="1"/>
  <c r="AH727" i="1"/>
  <c r="AH777" i="1"/>
  <c r="AH827" i="1"/>
  <c r="AH877" i="1"/>
  <c r="AH927" i="1"/>
  <c r="AH977" i="1"/>
  <c r="AH1027" i="1"/>
  <c r="AH1077" i="1"/>
  <c r="AH1127" i="1"/>
  <c r="AH1177" i="1"/>
  <c r="AH1227" i="1"/>
  <c r="AH1277" i="1"/>
  <c r="AH1327" i="1"/>
  <c r="AH1377" i="1"/>
  <c r="AH1427" i="1"/>
  <c r="AH1477" i="1"/>
  <c r="AH1527" i="1"/>
  <c r="AH28" i="1"/>
  <c r="AH78" i="1"/>
  <c r="AH128" i="1"/>
  <c r="AH178" i="1"/>
  <c r="AH228" i="1"/>
  <c r="AH278" i="1"/>
  <c r="AH328" i="1"/>
  <c r="AH378" i="1"/>
  <c r="AH428" i="1"/>
  <c r="AH478" i="1"/>
  <c r="AH528" i="1"/>
  <c r="AH578" i="1"/>
  <c r="AH628" i="1"/>
  <c r="AH678" i="1"/>
  <c r="AH728" i="1"/>
  <c r="AH778" i="1"/>
  <c r="AH828" i="1"/>
  <c r="AH878" i="1"/>
  <c r="AH928" i="1"/>
  <c r="AH978" i="1"/>
  <c r="AH1028" i="1"/>
  <c r="AH1078" i="1"/>
  <c r="AH1128" i="1"/>
  <c r="AH1178" i="1"/>
  <c r="AH1228" i="1"/>
  <c r="AH1278" i="1"/>
  <c r="AH1328" i="1"/>
  <c r="AH1378" i="1"/>
  <c r="AH1428" i="1"/>
  <c r="AH1478" i="1"/>
  <c r="AH1528" i="1"/>
  <c r="AH29" i="1"/>
  <c r="AH79" i="1"/>
  <c r="AH129" i="1"/>
  <c r="AH179" i="1"/>
  <c r="AH229" i="1"/>
  <c r="AH279" i="1"/>
  <c r="AH329" i="1"/>
  <c r="AH379" i="1"/>
  <c r="AH429" i="1"/>
  <c r="AH479" i="1"/>
  <c r="AH529" i="1"/>
  <c r="AH579" i="1"/>
  <c r="AH629" i="1"/>
  <c r="AH679" i="1"/>
  <c r="AH729" i="1"/>
  <c r="AH779" i="1"/>
  <c r="AH829" i="1"/>
  <c r="AH879" i="1"/>
  <c r="AH929" i="1"/>
  <c r="AH979" i="1"/>
  <c r="AH1029" i="1"/>
  <c r="AH1079" i="1"/>
  <c r="AH1129" i="1"/>
  <c r="AH1179" i="1"/>
  <c r="AH1229" i="1"/>
  <c r="AH1279" i="1"/>
  <c r="AH1329" i="1"/>
  <c r="AH1379" i="1"/>
  <c r="AH1429" i="1"/>
  <c r="AH1479" i="1"/>
  <c r="AH1529" i="1"/>
  <c r="AH30" i="1"/>
  <c r="AH80" i="1"/>
  <c r="AH130" i="1"/>
  <c r="AH180" i="1"/>
  <c r="AH230" i="1"/>
  <c r="AH280" i="1"/>
  <c r="AH330" i="1"/>
  <c r="AH380" i="1"/>
  <c r="AH430" i="1"/>
  <c r="AH480" i="1"/>
  <c r="AH530" i="1"/>
  <c r="AH580" i="1"/>
  <c r="AH630" i="1"/>
  <c r="AH680" i="1"/>
  <c r="AH730" i="1"/>
  <c r="AH780" i="1"/>
  <c r="AH830" i="1"/>
  <c r="AH880" i="1"/>
  <c r="AH930" i="1"/>
  <c r="AH980" i="1"/>
  <c r="AH1030" i="1"/>
  <c r="AH1080" i="1"/>
  <c r="AH1130" i="1"/>
  <c r="AH1180" i="1"/>
  <c r="AH1230" i="1"/>
  <c r="AH1280" i="1"/>
  <c r="AH1330" i="1"/>
  <c r="AH1380" i="1"/>
  <c r="AH1430" i="1"/>
  <c r="AH1480" i="1"/>
  <c r="AH1530" i="1"/>
  <c r="AH31" i="1"/>
  <c r="AH81" i="1"/>
  <c r="AH131" i="1"/>
  <c r="AH181" i="1"/>
  <c r="AH231" i="1"/>
  <c r="AH281" i="1"/>
  <c r="AH331" i="1"/>
  <c r="AH381" i="1"/>
  <c r="AH431" i="1"/>
  <c r="AH481" i="1"/>
  <c r="AH531" i="1"/>
  <c r="AH581" i="1"/>
  <c r="AH631" i="1"/>
  <c r="AH681" i="1"/>
  <c r="AH731" i="1"/>
  <c r="AH781" i="1"/>
  <c r="AH831" i="1"/>
  <c r="AH881" i="1"/>
  <c r="AH931" i="1"/>
  <c r="AH981" i="1"/>
  <c r="AH1031" i="1"/>
  <c r="AH1081" i="1"/>
  <c r="AH1131" i="1"/>
  <c r="AH1181" i="1"/>
  <c r="AH1231" i="1"/>
  <c r="AH1281" i="1"/>
  <c r="AH1331" i="1"/>
  <c r="AH1381" i="1"/>
  <c r="AH1431" i="1"/>
  <c r="AH1481" i="1"/>
  <c r="AH1531" i="1"/>
  <c r="AH32" i="1"/>
  <c r="AH82" i="1"/>
  <c r="AH132" i="1"/>
  <c r="AH182" i="1"/>
  <c r="AH232" i="1"/>
  <c r="AH282" i="1"/>
  <c r="AH332" i="1"/>
  <c r="AH382" i="1"/>
  <c r="AH432" i="1"/>
  <c r="AH482" i="1"/>
  <c r="AH532" i="1"/>
  <c r="AH582" i="1"/>
  <c r="AH632" i="1"/>
  <c r="AH682" i="1"/>
  <c r="AH732" i="1"/>
  <c r="AH782" i="1"/>
  <c r="AH832" i="1"/>
  <c r="AH882" i="1"/>
  <c r="AH932" i="1"/>
  <c r="AH982" i="1"/>
  <c r="AH1032" i="1"/>
  <c r="AH1082" i="1"/>
  <c r="AH1132" i="1"/>
  <c r="AH1182" i="1"/>
  <c r="AH1232" i="1"/>
  <c r="AH1282" i="1"/>
  <c r="AH1332" i="1"/>
  <c r="AH1382" i="1"/>
  <c r="AH1432" i="1"/>
  <c r="AH1482" i="1"/>
  <c r="AH1532" i="1"/>
  <c r="AH33" i="1"/>
  <c r="AH83" i="1"/>
  <c r="AH133" i="1"/>
  <c r="AH183" i="1"/>
  <c r="AH233" i="1"/>
  <c r="AH283" i="1"/>
  <c r="AH333" i="1"/>
  <c r="AH383" i="1"/>
  <c r="AH433" i="1"/>
  <c r="AH483" i="1"/>
  <c r="AH533" i="1"/>
  <c r="AH583" i="1"/>
  <c r="AH633" i="1"/>
  <c r="AH683" i="1"/>
  <c r="AH733" i="1"/>
  <c r="AH783" i="1"/>
  <c r="AH833" i="1"/>
  <c r="AH883" i="1"/>
  <c r="AH933" i="1"/>
  <c r="AH983" i="1"/>
  <c r="AH1033" i="1"/>
  <c r="AH1083" i="1"/>
  <c r="AH1133" i="1"/>
  <c r="AH1183" i="1"/>
  <c r="AH1233" i="1"/>
  <c r="AH1283" i="1"/>
  <c r="AH1333" i="1"/>
  <c r="AH1383" i="1"/>
  <c r="AH1433" i="1"/>
  <c r="AH1483" i="1"/>
  <c r="AH1533" i="1"/>
  <c r="AH34" i="1"/>
  <c r="AH84" i="1"/>
  <c r="AH134" i="1"/>
  <c r="AH184" i="1"/>
  <c r="AH234" i="1"/>
  <c r="AH284" i="1"/>
  <c r="AH334" i="1"/>
  <c r="AH384" i="1"/>
  <c r="AH434" i="1"/>
  <c r="AH484" i="1"/>
  <c r="AH534" i="1"/>
  <c r="AH584" i="1"/>
  <c r="AH634" i="1"/>
  <c r="AH684" i="1"/>
  <c r="AH734" i="1"/>
  <c r="AH784" i="1"/>
  <c r="AH834" i="1"/>
  <c r="AH884" i="1"/>
  <c r="AH934" i="1"/>
  <c r="AH984" i="1"/>
  <c r="AH1034" i="1"/>
  <c r="AH1084" i="1"/>
  <c r="AH1134" i="1"/>
  <c r="AH1184" i="1"/>
  <c r="AH1234" i="1"/>
  <c r="AH1284" i="1"/>
  <c r="AH1334" i="1"/>
  <c r="AH1384" i="1"/>
  <c r="AH1434" i="1"/>
  <c r="AH1484" i="1"/>
  <c r="AH1534" i="1"/>
  <c r="AH35" i="1"/>
  <c r="AH85" i="1"/>
  <c r="AH135" i="1"/>
  <c r="AH185" i="1"/>
  <c r="AH235" i="1"/>
  <c r="AH285" i="1"/>
  <c r="AH335" i="1"/>
  <c r="AH385" i="1"/>
  <c r="AH435" i="1"/>
  <c r="AH485" i="1"/>
  <c r="AH535" i="1"/>
  <c r="AH585" i="1"/>
  <c r="AH635" i="1"/>
  <c r="AH685" i="1"/>
  <c r="AH735" i="1"/>
  <c r="AH785" i="1"/>
  <c r="AH835" i="1"/>
  <c r="AH885" i="1"/>
  <c r="AH935" i="1"/>
  <c r="AH985" i="1"/>
  <c r="AH1035" i="1"/>
  <c r="AH1085" i="1"/>
  <c r="AH1135" i="1"/>
  <c r="AH1185" i="1"/>
  <c r="AH1235" i="1"/>
  <c r="AH1285" i="1"/>
  <c r="AH1335" i="1"/>
  <c r="AH1385" i="1"/>
  <c r="AH1435" i="1"/>
  <c r="AH1485" i="1"/>
  <c r="AH1535" i="1"/>
  <c r="AH36" i="1"/>
  <c r="AH86" i="1"/>
  <c r="AH136" i="1"/>
  <c r="AH186" i="1"/>
  <c r="AH236" i="1"/>
  <c r="AH286" i="1"/>
  <c r="AH336" i="1"/>
  <c r="AH386" i="1"/>
  <c r="AH436" i="1"/>
  <c r="AH486" i="1"/>
  <c r="AH536" i="1"/>
  <c r="AH586" i="1"/>
  <c r="AH636" i="1"/>
  <c r="AH686" i="1"/>
  <c r="AH736" i="1"/>
  <c r="AH786" i="1"/>
  <c r="AH836" i="1"/>
  <c r="AH886" i="1"/>
  <c r="AH936" i="1"/>
  <c r="AH986" i="1"/>
  <c r="AH1036" i="1"/>
  <c r="AH1086" i="1"/>
  <c r="AH1136" i="1"/>
  <c r="AH1186" i="1"/>
  <c r="AH1236" i="1"/>
  <c r="AH1286" i="1"/>
  <c r="AH1336" i="1"/>
  <c r="AH1386" i="1"/>
  <c r="AH1436" i="1"/>
  <c r="AH1486" i="1"/>
  <c r="AH1536" i="1"/>
  <c r="AH37" i="1"/>
  <c r="AH87" i="1"/>
  <c r="AH137" i="1"/>
  <c r="AH187" i="1"/>
  <c r="AH237" i="1"/>
  <c r="AH287" i="1"/>
  <c r="AH337" i="1"/>
  <c r="AH387" i="1"/>
  <c r="AH437" i="1"/>
  <c r="AH487" i="1"/>
  <c r="AH537" i="1"/>
  <c r="AH587" i="1"/>
  <c r="AH637" i="1"/>
  <c r="AH687" i="1"/>
  <c r="AH737" i="1"/>
  <c r="AH787" i="1"/>
  <c r="AH837" i="1"/>
  <c r="AH887" i="1"/>
  <c r="AH937" i="1"/>
  <c r="AH987" i="1"/>
  <c r="AH1037" i="1"/>
  <c r="AH1087" i="1"/>
  <c r="AH1137" i="1"/>
  <c r="AH1187" i="1"/>
  <c r="AH1237" i="1"/>
  <c r="AH1287" i="1"/>
  <c r="AH1337" i="1"/>
  <c r="AH1387" i="1"/>
  <c r="AH1437" i="1"/>
  <c r="AH1487" i="1"/>
  <c r="AH1537" i="1"/>
  <c r="AH38" i="1"/>
  <c r="AH88" i="1"/>
  <c r="AH138" i="1"/>
  <c r="AH188" i="1"/>
  <c r="AH238" i="1"/>
  <c r="AH288" i="1"/>
  <c r="AH338" i="1"/>
  <c r="AH388" i="1"/>
  <c r="AH438" i="1"/>
  <c r="AH488" i="1"/>
  <c r="AH538" i="1"/>
  <c r="AH588" i="1"/>
  <c r="AH638" i="1"/>
  <c r="AH688" i="1"/>
  <c r="AH738" i="1"/>
  <c r="AH788" i="1"/>
  <c r="AH838" i="1"/>
  <c r="AH888" i="1"/>
  <c r="AH938" i="1"/>
  <c r="AH988" i="1"/>
  <c r="AH1038" i="1"/>
  <c r="AH1088" i="1"/>
  <c r="AH1138" i="1"/>
  <c r="AH1188" i="1"/>
  <c r="AH1238" i="1"/>
  <c r="AH1288" i="1"/>
  <c r="AH1338" i="1"/>
  <c r="AH1388" i="1"/>
  <c r="AH1438" i="1"/>
  <c r="AH1488" i="1"/>
  <c r="AH1538" i="1"/>
  <c r="AH39" i="1"/>
  <c r="AH89" i="1"/>
  <c r="AH139" i="1"/>
  <c r="AH189" i="1"/>
  <c r="AH239" i="1"/>
  <c r="AH289" i="1"/>
  <c r="AH339" i="1"/>
  <c r="AH389" i="1"/>
  <c r="AH439" i="1"/>
  <c r="AH489" i="1"/>
  <c r="AH539" i="1"/>
  <c r="AH589" i="1"/>
  <c r="AH639" i="1"/>
  <c r="AH689" i="1"/>
  <c r="AH739" i="1"/>
  <c r="AH789" i="1"/>
  <c r="AH839" i="1"/>
  <c r="AH889" i="1"/>
  <c r="AH939" i="1"/>
  <c r="AH989" i="1"/>
  <c r="AH1039" i="1"/>
  <c r="AH1089" i="1"/>
  <c r="AH1139" i="1"/>
  <c r="AH1189" i="1"/>
  <c r="AH1239" i="1"/>
  <c r="AH1289" i="1"/>
  <c r="AH1339" i="1"/>
  <c r="AH1389" i="1"/>
  <c r="AH1439" i="1"/>
  <c r="AH1489" i="1"/>
  <c r="AH1539" i="1"/>
  <c r="AH40" i="1"/>
  <c r="AH90" i="1"/>
  <c r="AH140" i="1"/>
  <c r="AH190" i="1"/>
  <c r="AH240" i="1"/>
  <c r="AH290" i="1"/>
  <c r="AH340" i="1"/>
  <c r="AH390" i="1"/>
  <c r="AH440" i="1"/>
  <c r="AH490" i="1"/>
  <c r="AH540" i="1"/>
  <c r="AH590" i="1"/>
  <c r="AH640" i="1"/>
  <c r="AH690" i="1"/>
  <c r="AH740" i="1"/>
  <c r="AH790" i="1"/>
  <c r="AH840" i="1"/>
  <c r="AH890" i="1"/>
  <c r="AH940" i="1"/>
  <c r="AH990" i="1"/>
  <c r="AH1040" i="1"/>
  <c r="AH1090" i="1"/>
  <c r="AH1140" i="1"/>
  <c r="AH1190" i="1"/>
  <c r="AH1240" i="1"/>
  <c r="AH1290" i="1"/>
  <c r="AH1340" i="1"/>
  <c r="AH1390" i="1"/>
  <c r="AH1440" i="1"/>
  <c r="AH1490" i="1"/>
  <c r="AH1540" i="1"/>
  <c r="AH41" i="1"/>
  <c r="AH91" i="1"/>
  <c r="AH141" i="1"/>
  <c r="AH191" i="1"/>
  <c r="AH241" i="1"/>
  <c r="AH291" i="1"/>
  <c r="AH341" i="1"/>
  <c r="AH391" i="1"/>
  <c r="AH441" i="1"/>
  <c r="AH491" i="1"/>
  <c r="AH541" i="1"/>
  <c r="AH591" i="1"/>
  <c r="AH641" i="1"/>
  <c r="AH691" i="1"/>
  <c r="AH741" i="1"/>
  <c r="AH791" i="1"/>
  <c r="AH841" i="1"/>
  <c r="AH891" i="1"/>
  <c r="AH941" i="1"/>
  <c r="AH991" i="1"/>
  <c r="AH1041" i="1"/>
  <c r="AH1091" i="1"/>
  <c r="AH1141" i="1"/>
  <c r="AH1191" i="1"/>
  <c r="AH1241" i="1"/>
  <c r="AH1291" i="1"/>
  <c r="AH1341" i="1"/>
  <c r="AH1391" i="1"/>
  <c r="AH1441" i="1"/>
  <c r="AH1491" i="1"/>
  <c r="AH1541" i="1"/>
  <c r="AH42" i="1"/>
  <c r="AH92" i="1"/>
  <c r="AH142" i="1"/>
  <c r="AH192" i="1"/>
  <c r="AH242" i="1"/>
  <c r="AH292" i="1"/>
  <c r="AH342" i="1"/>
  <c r="AH392" i="1"/>
  <c r="AH442" i="1"/>
  <c r="AH492" i="1"/>
  <c r="AH542" i="1"/>
  <c r="AH592" i="1"/>
  <c r="AH642" i="1"/>
  <c r="AH692" i="1"/>
  <c r="AH742" i="1"/>
  <c r="AH792" i="1"/>
  <c r="AH842" i="1"/>
  <c r="AH892" i="1"/>
  <c r="AH942" i="1"/>
  <c r="AH992" i="1"/>
  <c r="AH1042" i="1"/>
  <c r="AH1092" i="1"/>
  <c r="AH1142" i="1"/>
  <c r="AH1192" i="1"/>
  <c r="AH1242" i="1"/>
  <c r="AH1292" i="1"/>
  <c r="AH1342" i="1"/>
  <c r="AH1392" i="1"/>
  <c r="AH1442" i="1"/>
  <c r="AH1492" i="1"/>
  <c r="AH1542" i="1"/>
  <c r="AH43" i="1"/>
  <c r="AH93" i="1"/>
  <c r="AH143" i="1"/>
  <c r="AH193" i="1"/>
  <c r="AH243" i="1"/>
  <c r="AH293" i="1"/>
  <c r="AH343" i="1"/>
  <c r="AH393" i="1"/>
  <c r="AH443" i="1"/>
  <c r="AH493" i="1"/>
  <c r="AH543" i="1"/>
  <c r="AH593" i="1"/>
  <c r="AH643" i="1"/>
  <c r="AH693" i="1"/>
  <c r="AH743" i="1"/>
  <c r="AH793" i="1"/>
  <c r="AH843" i="1"/>
  <c r="AH893" i="1"/>
  <c r="AH943" i="1"/>
  <c r="AH993" i="1"/>
  <c r="AH1043" i="1"/>
  <c r="AH1093" i="1"/>
  <c r="AH1143" i="1"/>
  <c r="AH1193" i="1"/>
  <c r="AH1243" i="1"/>
  <c r="AH1293" i="1"/>
  <c r="AH1343" i="1"/>
  <c r="AH1393" i="1"/>
  <c r="AH1443" i="1"/>
  <c r="AH1493" i="1"/>
  <c r="AH1543" i="1"/>
  <c r="AH44" i="1"/>
  <c r="AH94" i="1"/>
  <c r="AH144" i="1"/>
  <c r="AH194" i="1"/>
  <c r="AH244" i="1"/>
  <c r="AH294" i="1"/>
  <c r="AH344" i="1"/>
  <c r="AH394" i="1"/>
  <c r="AH444" i="1"/>
  <c r="AH494" i="1"/>
  <c r="AH544" i="1"/>
  <c r="AH594" i="1"/>
  <c r="AH644" i="1"/>
  <c r="AH694" i="1"/>
  <c r="AH744" i="1"/>
  <c r="AH794" i="1"/>
  <c r="AH844" i="1"/>
  <c r="AH894" i="1"/>
  <c r="AH944" i="1"/>
  <c r="AH994" i="1"/>
  <c r="AH1044" i="1"/>
  <c r="AH1094" i="1"/>
  <c r="AH1144" i="1"/>
  <c r="AH1194" i="1"/>
  <c r="AH1244" i="1"/>
  <c r="AH1294" i="1"/>
  <c r="AH1344" i="1"/>
  <c r="AH1394" i="1"/>
  <c r="AH1444" i="1"/>
  <c r="AH1494" i="1"/>
  <c r="AH1544" i="1"/>
  <c r="AH45" i="1"/>
  <c r="AH95" i="1"/>
  <c r="AH145" i="1"/>
  <c r="AH195" i="1"/>
  <c r="AH245" i="1"/>
  <c r="AH295" i="1"/>
  <c r="AH345" i="1"/>
  <c r="AH395" i="1"/>
  <c r="AH445" i="1"/>
  <c r="AH495" i="1"/>
  <c r="AH545" i="1"/>
  <c r="AH595" i="1"/>
  <c r="AH645" i="1"/>
  <c r="AH695" i="1"/>
  <c r="AH745" i="1"/>
  <c r="AH795" i="1"/>
  <c r="AH845" i="1"/>
  <c r="AH895" i="1"/>
  <c r="AH945" i="1"/>
  <c r="AH995" i="1"/>
  <c r="AH1045" i="1"/>
  <c r="AH1095" i="1"/>
  <c r="AH1145" i="1"/>
  <c r="AH1195" i="1"/>
  <c r="AH1245" i="1"/>
  <c r="AH1295" i="1"/>
  <c r="AH1345" i="1"/>
  <c r="AH1395" i="1"/>
  <c r="AH1445" i="1"/>
  <c r="AH1495" i="1"/>
  <c r="AH1545" i="1"/>
  <c r="AH46" i="1"/>
  <c r="AH96" i="1"/>
  <c r="AH146" i="1"/>
  <c r="AH196" i="1"/>
  <c r="AH246" i="1"/>
  <c r="AH296" i="1"/>
  <c r="AH346" i="1"/>
  <c r="AH396" i="1"/>
  <c r="AH446" i="1"/>
  <c r="AH496" i="1"/>
  <c r="AH546" i="1"/>
  <c r="AH596" i="1"/>
  <c r="AH646" i="1"/>
  <c r="AH696" i="1"/>
  <c r="AH746" i="1"/>
  <c r="AH796" i="1"/>
  <c r="AH846" i="1"/>
  <c r="AH896" i="1"/>
  <c r="AH946" i="1"/>
  <c r="AH996" i="1"/>
  <c r="AH1046" i="1"/>
  <c r="AH1096" i="1"/>
  <c r="AH1146" i="1"/>
  <c r="AH1196" i="1"/>
  <c r="AH1246" i="1"/>
  <c r="AH1296" i="1"/>
  <c r="AH1346" i="1"/>
  <c r="AH1396" i="1"/>
  <c r="AH1446" i="1"/>
  <c r="AH1496" i="1"/>
  <c r="AH1546" i="1"/>
  <c r="AH47" i="1"/>
  <c r="AH97" i="1"/>
  <c r="AH147" i="1"/>
  <c r="AH197" i="1"/>
  <c r="AH247" i="1"/>
  <c r="AH297" i="1"/>
  <c r="AH347" i="1"/>
  <c r="AH397" i="1"/>
  <c r="AH447" i="1"/>
  <c r="AH497" i="1"/>
  <c r="AH547" i="1"/>
  <c r="AH597" i="1"/>
  <c r="AH647" i="1"/>
  <c r="AH697" i="1"/>
  <c r="AH747" i="1"/>
  <c r="AH797" i="1"/>
  <c r="AH847" i="1"/>
  <c r="AH897" i="1"/>
  <c r="AH947" i="1"/>
  <c r="AH997" i="1"/>
  <c r="AH1047" i="1"/>
  <c r="AH1097" i="1"/>
  <c r="AH1147" i="1"/>
  <c r="AH1197" i="1"/>
  <c r="AH1247" i="1"/>
  <c r="AH1297" i="1"/>
  <c r="AH1347" i="1"/>
  <c r="AH1397" i="1"/>
  <c r="AH1447" i="1"/>
  <c r="AH1497" i="1"/>
  <c r="AH1547" i="1"/>
  <c r="AH48" i="1"/>
  <c r="AH98" i="1"/>
  <c r="AH148" i="1"/>
  <c r="AH198" i="1"/>
  <c r="AH248" i="1"/>
  <c r="AH298" i="1"/>
  <c r="AH348" i="1"/>
  <c r="AH398" i="1"/>
  <c r="AH448" i="1"/>
  <c r="AH498" i="1"/>
  <c r="AH548" i="1"/>
  <c r="AH598" i="1"/>
  <c r="AH648" i="1"/>
  <c r="AH698" i="1"/>
  <c r="AH748" i="1"/>
  <c r="AH798" i="1"/>
  <c r="AH848" i="1"/>
  <c r="AH898" i="1"/>
  <c r="AH948" i="1"/>
  <c r="AH998" i="1"/>
  <c r="AH1048" i="1"/>
  <c r="AH1098" i="1"/>
  <c r="AH1148" i="1"/>
  <c r="AH1198" i="1"/>
  <c r="AH1248" i="1"/>
  <c r="AH1298" i="1"/>
  <c r="AH1348" i="1"/>
  <c r="AH1398" i="1"/>
  <c r="AH1448" i="1"/>
  <c r="AH1498" i="1"/>
  <c r="AH1548" i="1"/>
  <c r="AH49" i="1"/>
  <c r="AH99" i="1"/>
  <c r="AH149" i="1"/>
  <c r="AH199" i="1"/>
  <c r="AH249" i="1"/>
  <c r="AH299" i="1"/>
  <c r="AH349" i="1"/>
  <c r="AH399" i="1"/>
  <c r="AH449" i="1"/>
  <c r="AH499" i="1"/>
  <c r="AH549" i="1"/>
  <c r="AH599" i="1"/>
  <c r="AH649" i="1"/>
  <c r="AH699" i="1"/>
  <c r="AH749" i="1"/>
  <c r="AH799" i="1"/>
  <c r="AH849" i="1"/>
  <c r="AH899" i="1"/>
  <c r="AH949" i="1"/>
  <c r="AH999" i="1"/>
  <c r="AH1049" i="1"/>
  <c r="AH1099" i="1"/>
  <c r="AH1149" i="1"/>
  <c r="AH1199" i="1"/>
  <c r="AH1249" i="1"/>
  <c r="AH1299" i="1"/>
  <c r="AH1349" i="1"/>
  <c r="AH1399" i="1"/>
  <c r="AH1449" i="1"/>
  <c r="AH1499" i="1"/>
  <c r="AH1549" i="1"/>
  <c r="AH50" i="1"/>
  <c r="AH100" i="1"/>
  <c r="AH150" i="1"/>
  <c r="AH200" i="1"/>
  <c r="AH250" i="1"/>
  <c r="AH300" i="1"/>
  <c r="AH350" i="1"/>
  <c r="AH400" i="1"/>
  <c r="AH450" i="1"/>
  <c r="AH500" i="1"/>
  <c r="AH550" i="1"/>
  <c r="AH600" i="1"/>
  <c r="AH650" i="1"/>
  <c r="AH700" i="1"/>
  <c r="AH750" i="1"/>
  <c r="AH800" i="1"/>
  <c r="AH850" i="1"/>
  <c r="AH900" i="1"/>
  <c r="AH950" i="1"/>
  <c r="AH1000" i="1"/>
  <c r="AH1050" i="1"/>
  <c r="AH1100" i="1"/>
  <c r="AH1150" i="1"/>
  <c r="AH1200" i="1"/>
  <c r="AH1250" i="1"/>
  <c r="AH1300" i="1"/>
  <c r="AH1350" i="1"/>
  <c r="AH1400" i="1"/>
  <c r="AH1450" i="1"/>
  <c r="AH1500" i="1"/>
  <c r="AH1550" i="1"/>
  <c r="AH51" i="1"/>
  <c r="AH101" i="1"/>
  <c r="AH151" i="1"/>
  <c r="AH201" i="1"/>
  <c r="AH251" i="1"/>
  <c r="AH301" i="1"/>
  <c r="AH351" i="1"/>
  <c r="AH401" i="1"/>
  <c r="AH451" i="1"/>
  <c r="AH501" i="1"/>
  <c r="AH551" i="1"/>
  <c r="AH601" i="1"/>
  <c r="AH651" i="1"/>
  <c r="AH701" i="1"/>
  <c r="AH751" i="1"/>
  <c r="AH801" i="1"/>
  <c r="AH851" i="1"/>
  <c r="AH901" i="1"/>
  <c r="AH951" i="1"/>
  <c r="AH1001" i="1"/>
  <c r="AH1051" i="1"/>
  <c r="AH1101" i="1"/>
  <c r="AH1151" i="1"/>
  <c r="AH1201" i="1"/>
  <c r="AH1251" i="1"/>
  <c r="AH1301" i="1"/>
  <c r="AH1351" i="1"/>
  <c r="AH1401" i="1"/>
  <c r="AH1451" i="1"/>
  <c r="AH1501" i="1"/>
  <c r="AH1551" i="1"/>
  <c r="AH52" i="1"/>
  <c r="AH102" i="1"/>
  <c r="AH152" i="1"/>
  <c r="AH202" i="1"/>
  <c r="AH252" i="1"/>
  <c r="AH302" i="1"/>
  <c r="AH352" i="1"/>
  <c r="AH402" i="1"/>
  <c r="AH452" i="1"/>
  <c r="AH502" i="1"/>
  <c r="AH552" i="1"/>
  <c r="AH602" i="1"/>
  <c r="AH652" i="1"/>
  <c r="AH702" i="1"/>
  <c r="AH752" i="1"/>
  <c r="AH802" i="1"/>
  <c r="AH852" i="1"/>
  <c r="AH902" i="1"/>
  <c r="AH952" i="1"/>
  <c r="AH1002" i="1"/>
  <c r="AH1052" i="1"/>
  <c r="AH1102" i="1"/>
  <c r="AH1152" i="1"/>
  <c r="AH1202" i="1"/>
  <c r="AH1252" i="1"/>
  <c r="AH1302" i="1"/>
  <c r="AH1352" i="1"/>
  <c r="AH1402" i="1"/>
  <c r="AH1452" i="1"/>
  <c r="AH1502" i="1"/>
  <c r="AH1552" i="1"/>
  <c r="AH3" i="1"/>
  <c r="AH53" i="1"/>
  <c r="AH103" i="1"/>
  <c r="AH153" i="1"/>
  <c r="AH203" i="1"/>
  <c r="AH253" i="1"/>
  <c r="AH303" i="1"/>
  <c r="AH353" i="1"/>
  <c r="AH403" i="1"/>
  <c r="AH453" i="1"/>
  <c r="AH503" i="1"/>
  <c r="AH553" i="1"/>
  <c r="AH603" i="1"/>
  <c r="AH653" i="1"/>
  <c r="AH703" i="1" l="1"/>
  <c r="P830" i="1" l="1"/>
  <c r="P880" i="1"/>
  <c r="P930" i="1"/>
  <c r="P980" i="1"/>
  <c r="P1030" i="1"/>
  <c r="P1080" i="1"/>
  <c r="P1130" i="1"/>
  <c r="P1180" i="1"/>
  <c r="P1230" i="1"/>
  <c r="P1280" i="1"/>
  <c r="P1330" i="1"/>
  <c r="P1380" i="1"/>
  <c r="P1430" i="1"/>
  <c r="P1480" i="1"/>
  <c r="P1530" i="1"/>
  <c r="P31" i="1"/>
  <c r="P81" i="1"/>
  <c r="P131" i="1"/>
  <c r="P181" i="1"/>
  <c r="P231" i="1"/>
  <c r="P281" i="1"/>
  <c r="P331" i="1"/>
  <c r="P381" i="1"/>
  <c r="P431" i="1"/>
  <c r="P481" i="1"/>
  <c r="P531" i="1"/>
  <c r="P581" i="1"/>
  <c r="P631" i="1"/>
  <c r="P681" i="1"/>
  <c r="P731" i="1"/>
  <c r="P781" i="1"/>
  <c r="P831" i="1"/>
  <c r="P881" i="1"/>
  <c r="P931" i="1"/>
  <c r="P981" i="1"/>
  <c r="P1031" i="1"/>
  <c r="P1081" i="1"/>
  <c r="P1131" i="1"/>
  <c r="P1181" i="1"/>
  <c r="P1231" i="1"/>
  <c r="P1281" i="1"/>
  <c r="P1331" i="1"/>
  <c r="P1381" i="1"/>
  <c r="P1431" i="1"/>
  <c r="P1481" i="1"/>
  <c r="P1531" i="1"/>
  <c r="P32" i="1"/>
  <c r="P82" i="1"/>
  <c r="P132" i="1"/>
  <c r="P182" i="1"/>
  <c r="P232" i="1"/>
  <c r="P282" i="1"/>
  <c r="P332" i="1"/>
  <c r="P382" i="1"/>
  <c r="P432" i="1"/>
  <c r="P482" i="1"/>
  <c r="P532" i="1"/>
  <c r="P582" i="1"/>
  <c r="P632" i="1"/>
  <c r="P682" i="1"/>
  <c r="P732" i="1"/>
  <c r="P782" i="1"/>
  <c r="P832" i="1"/>
  <c r="P882" i="1"/>
  <c r="P932" i="1"/>
  <c r="P982" i="1"/>
  <c r="P1032" i="1"/>
  <c r="P1082" i="1"/>
  <c r="P1132" i="1"/>
  <c r="P1182" i="1"/>
  <c r="P1232" i="1"/>
  <c r="P1282" i="1"/>
  <c r="P1332" i="1"/>
  <c r="P1382" i="1"/>
  <c r="P1432" i="1"/>
  <c r="P1482" i="1"/>
  <c r="P1532" i="1"/>
  <c r="P33" i="1"/>
  <c r="P83" i="1"/>
  <c r="P133" i="1"/>
  <c r="P183" i="1"/>
  <c r="P233" i="1"/>
  <c r="P283" i="1"/>
  <c r="P333" i="1"/>
  <c r="P383" i="1"/>
  <c r="P433" i="1"/>
  <c r="P483" i="1"/>
  <c r="P533" i="1"/>
  <c r="P583" i="1"/>
  <c r="P633" i="1"/>
  <c r="P683" i="1"/>
  <c r="P733" i="1"/>
  <c r="P783" i="1"/>
  <c r="P833" i="1"/>
  <c r="P883" i="1"/>
  <c r="P933" i="1"/>
  <c r="P983" i="1"/>
  <c r="P1033" i="1"/>
  <c r="P1083" i="1"/>
  <c r="P1133" i="1"/>
  <c r="P1183" i="1"/>
  <c r="P1233" i="1"/>
  <c r="P1283" i="1"/>
  <c r="P1333" i="1"/>
  <c r="P1383" i="1"/>
  <c r="P1433" i="1"/>
  <c r="P1483" i="1"/>
  <c r="P1533" i="1"/>
  <c r="P34" i="1"/>
  <c r="P84" i="1"/>
  <c r="P134" i="1"/>
  <c r="P184" i="1"/>
  <c r="P234" i="1"/>
  <c r="P284" i="1"/>
  <c r="P334" i="1"/>
  <c r="P384" i="1"/>
  <c r="P434" i="1"/>
  <c r="P484" i="1"/>
  <c r="P534" i="1"/>
  <c r="P584" i="1"/>
  <c r="P634" i="1"/>
  <c r="P684" i="1"/>
  <c r="P734" i="1"/>
  <c r="P784" i="1"/>
  <c r="P834" i="1"/>
  <c r="P884" i="1"/>
  <c r="P934" i="1"/>
  <c r="P984" i="1"/>
  <c r="P1034" i="1"/>
  <c r="P1084" i="1"/>
  <c r="P1134" i="1"/>
  <c r="P1184" i="1"/>
  <c r="P1234" i="1"/>
  <c r="P1284" i="1"/>
  <c r="P1334" i="1"/>
  <c r="P1384" i="1"/>
  <c r="P1434" i="1"/>
  <c r="P1484" i="1"/>
  <c r="P1534" i="1"/>
  <c r="P200" i="1"/>
  <c r="P250" i="1"/>
  <c r="P300" i="1"/>
  <c r="P350" i="1"/>
  <c r="P400" i="1"/>
  <c r="P450" i="1"/>
  <c r="P500" i="1"/>
  <c r="P550" i="1"/>
  <c r="P600" i="1"/>
  <c r="P650" i="1"/>
  <c r="P700" i="1"/>
  <c r="P750" i="1"/>
  <c r="P800" i="1"/>
  <c r="P850" i="1"/>
  <c r="P900" i="1"/>
  <c r="P950" i="1"/>
  <c r="P1000" i="1"/>
  <c r="P1050" i="1"/>
  <c r="P1100" i="1"/>
  <c r="P1150" i="1"/>
  <c r="P1200" i="1"/>
  <c r="P1250" i="1"/>
  <c r="P1300" i="1"/>
  <c r="P1350" i="1"/>
  <c r="P1400" i="1"/>
  <c r="P1450" i="1"/>
  <c r="P1500" i="1"/>
  <c r="P1550" i="1"/>
  <c r="P49" i="1"/>
  <c r="P99" i="1"/>
  <c r="P149" i="1"/>
  <c r="P199" i="1"/>
  <c r="P249" i="1"/>
  <c r="P299" i="1"/>
  <c r="P349" i="1"/>
  <c r="P399" i="1"/>
  <c r="P449" i="1"/>
  <c r="P499" i="1"/>
  <c r="P549" i="1"/>
  <c r="P599" i="1"/>
  <c r="P649" i="1"/>
  <c r="P699" i="1"/>
  <c r="P799" i="1"/>
  <c r="P849" i="1"/>
  <c r="P899" i="1"/>
  <c r="P949" i="1"/>
  <c r="P999" i="1"/>
  <c r="P1049" i="1"/>
  <c r="P1099" i="1"/>
  <c r="P1149" i="1"/>
  <c r="P1199" i="1"/>
  <c r="P1249" i="1"/>
  <c r="P1299" i="1"/>
  <c r="P1349" i="1"/>
  <c r="P1399" i="1"/>
  <c r="P1449" i="1"/>
  <c r="P1499" i="1"/>
  <c r="P1549" i="1"/>
  <c r="P48" i="1"/>
  <c r="P98" i="1"/>
  <c r="P148" i="1"/>
  <c r="P198" i="1"/>
  <c r="P248" i="1"/>
  <c r="P298" i="1"/>
  <c r="P348" i="1"/>
  <c r="P398" i="1"/>
  <c r="P448" i="1"/>
  <c r="P498" i="1"/>
  <c r="P548" i="1"/>
  <c r="P598" i="1"/>
  <c r="P648" i="1"/>
  <c r="P698" i="1"/>
  <c r="P798" i="1"/>
  <c r="P848" i="1"/>
  <c r="P898" i="1"/>
  <c r="P948" i="1"/>
  <c r="P998" i="1"/>
  <c r="P46" i="1"/>
  <c r="P96" i="1"/>
  <c r="P146" i="1"/>
  <c r="P196" i="1"/>
  <c r="P246" i="1"/>
  <c r="P296" i="1"/>
  <c r="P346" i="1"/>
  <c r="P396" i="1"/>
  <c r="P446" i="1"/>
  <c r="P496" i="1"/>
  <c r="P546" i="1"/>
  <c r="P596" i="1"/>
  <c r="P646" i="1"/>
  <c r="P696" i="1"/>
  <c r="P796" i="1"/>
  <c r="P846" i="1"/>
  <c r="P896" i="1"/>
  <c r="P946" i="1"/>
  <c r="P996" i="1"/>
  <c r="P1046" i="1"/>
  <c r="P1096" i="1"/>
  <c r="P1146" i="1"/>
  <c r="P1196" i="1"/>
  <c r="P1246" i="1"/>
  <c r="P1296" i="1"/>
  <c r="P1346" i="1"/>
  <c r="P1396" i="1"/>
  <c r="P1446" i="1"/>
  <c r="P1496" i="1"/>
  <c r="P1546" i="1"/>
  <c r="P44" i="1"/>
  <c r="P94" i="1"/>
  <c r="P144" i="1"/>
  <c r="P194" i="1"/>
  <c r="P244" i="1"/>
  <c r="P294" i="1"/>
  <c r="P344" i="1"/>
  <c r="P394" i="1"/>
  <c r="P444" i="1"/>
  <c r="P494" i="1"/>
  <c r="P544" i="1"/>
  <c r="P594" i="1"/>
  <c r="P644" i="1"/>
  <c r="P694" i="1"/>
  <c r="P1094" i="1"/>
  <c r="P1144" i="1"/>
  <c r="P1194" i="1"/>
  <c r="P1244" i="1"/>
  <c r="P1294" i="1"/>
  <c r="P1344" i="1"/>
  <c r="P1394" i="1"/>
  <c r="P1444" i="1"/>
  <c r="P1494" i="1"/>
  <c r="P1544" i="1"/>
  <c r="P794" i="1"/>
  <c r="P844" i="1"/>
  <c r="P894" i="1"/>
  <c r="P944" i="1"/>
  <c r="P994" i="1"/>
  <c r="P43" i="1"/>
  <c r="P93" i="1"/>
  <c r="P143" i="1"/>
  <c r="P193" i="1"/>
  <c r="P243" i="1"/>
  <c r="P293" i="1"/>
  <c r="P343" i="1"/>
  <c r="P393" i="1"/>
  <c r="P443" i="1"/>
  <c r="P493" i="1"/>
  <c r="P543" i="1"/>
  <c r="P593" i="1"/>
  <c r="P643" i="1"/>
  <c r="P693" i="1"/>
  <c r="P793" i="1"/>
  <c r="P843" i="1"/>
  <c r="P893" i="1"/>
  <c r="P943" i="1"/>
  <c r="P993" i="1"/>
  <c r="P1043" i="1"/>
  <c r="P1093" i="1"/>
  <c r="P1143" i="1"/>
  <c r="P1193" i="1"/>
  <c r="P1243" i="1"/>
  <c r="P1293" i="1"/>
  <c r="P1343" i="1"/>
  <c r="P1393" i="1"/>
  <c r="P1443" i="1"/>
  <c r="P1493" i="1"/>
  <c r="P1543" i="1"/>
  <c r="P40" i="1"/>
  <c r="P90" i="1"/>
  <c r="P140" i="1"/>
  <c r="P190" i="1"/>
  <c r="P240" i="1"/>
  <c r="P290" i="1"/>
  <c r="P340" i="1"/>
  <c r="P390" i="1"/>
  <c r="P440" i="1"/>
  <c r="P490" i="1"/>
  <c r="P540" i="1"/>
  <c r="P590" i="1"/>
  <c r="P640" i="1"/>
  <c r="P690" i="1"/>
  <c r="P790" i="1"/>
  <c r="P840" i="1"/>
  <c r="P890" i="1"/>
  <c r="P940" i="1"/>
  <c r="P990" i="1"/>
  <c r="P1040" i="1"/>
  <c r="P1090" i="1"/>
  <c r="P1140" i="1"/>
  <c r="P1190" i="1"/>
  <c r="P1240" i="1"/>
  <c r="P1290" i="1"/>
  <c r="P1340" i="1"/>
  <c r="P1390" i="1"/>
  <c r="P1440" i="1"/>
  <c r="P1490" i="1"/>
  <c r="P1540" i="1"/>
  <c r="P3" i="1"/>
  <c r="P53" i="1"/>
  <c r="P103" i="1"/>
  <c r="P153" i="1"/>
  <c r="P203" i="1"/>
  <c r="P253" i="1"/>
  <c r="P303" i="1"/>
  <c r="P353" i="1"/>
  <c r="P403" i="1"/>
  <c r="P453" i="1"/>
  <c r="P503" i="1"/>
  <c r="P553" i="1"/>
  <c r="P603" i="1"/>
  <c r="P653" i="1"/>
  <c r="P54" i="1"/>
  <c r="P104" i="1"/>
  <c r="P154" i="1"/>
  <c r="P204" i="1"/>
  <c r="P254" i="1"/>
  <c r="P304" i="1"/>
  <c r="P354" i="1"/>
  <c r="P404" i="1"/>
  <c r="P454" i="1"/>
  <c r="P504" i="1"/>
  <c r="P554" i="1"/>
  <c r="P604" i="1"/>
  <c r="P654" i="1"/>
  <c r="P4" i="1"/>
  <c r="P704" i="1"/>
  <c r="P754" i="1"/>
  <c r="P804" i="1"/>
  <c r="P854" i="1"/>
  <c r="P904" i="1"/>
  <c r="P954" i="1"/>
  <c r="P1004" i="1"/>
  <c r="P1054" i="1"/>
  <c r="P1104" i="1"/>
  <c r="P1154" i="1"/>
  <c r="P1204" i="1"/>
  <c r="P1254" i="1"/>
  <c r="P1304" i="1"/>
  <c r="P1354" i="1"/>
  <c r="P1404" i="1"/>
  <c r="P1454" i="1"/>
  <c r="P1504" i="1"/>
  <c r="P5" i="1"/>
  <c r="P55" i="1"/>
  <c r="P105" i="1"/>
  <c r="P155" i="1"/>
  <c r="P205" i="1"/>
  <c r="P255" i="1"/>
  <c r="P305" i="1"/>
  <c r="P355" i="1"/>
  <c r="P405" i="1"/>
  <c r="P455" i="1"/>
  <c r="P505" i="1"/>
  <c r="P555" i="1"/>
  <c r="P605" i="1"/>
  <c r="P655" i="1"/>
  <c r="P705" i="1"/>
  <c r="P755" i="1"/>
  <c r="P805" i="1"/>
  <c r="P855" i="1"/>
  <c r="P905" i="1"/>
  <c r="P955" i="1"/>
  <c r="P1005" i="1"/>
  <c r="P1055" i="1"/>
  <c r="P1105" i="1"/>
  <c r="P1155" i="1"/>
  <c r="P1205" i="1"/>
  <c r="P1255" i="1"/>
  <c r="P1305" i="1"/>
  <c r="P1355" i="1"/>
  <c r="P1405" i="1"/>
  <c r="P1455" i="1"/>
  <c r="P1505" i="1"/>
  <c r="P6" i="1"/>
  <c r="P56" i="1"/>
  <c r="P106" i="1"/>
  <c r="P156" i="1"/>
  <c r="P206" i="1"/>
  <c r="P256" i="1"/>
  <c r="P306" i="1"/>
  <c r="P356" i="1"/>
  <c r="P406" i="1"/>
  <c r="P456" i="1"/>
  <c r="P506" i="1"/>
  <c r="P556" i="1"/>
  <c r="P606" i="1"/>
  <c r="P656" i="1"/>
  <c r="P706" i="1"/>
  <c r="P756" i="1"/>
  <c r="P806" i="1"/>
  <c r="P856" i="1"/>
  <c r="P906" i="1"/>
  <c r="P956" i="1"/>
  <c r="P1006" i="1"/>
  <c r="P1056" i="1"/>
  <c r="P1106" i="1"/>
  <c r="P1156" i="1"/>
  <c r="P1206" i="1"/>
  <c r="P1256" i="1"/>
  <c r="P1306" i="1"/>
  <c r="P1356" i="1"/>
  <c r="P1406" i="1"/>
  <c r="P1456" i="1"/>
  <c r="P1506" i="1"/>
  <c r="P7" i="1"/>
  <c r="P57" i="1"/>
  <c r="P107" i="1"/>
  <c r="P157" i="1"/>
  <c r="P207" i="1"/>
  <c r="P257" i="1"/>
  <c r="P307" i="1"/>
  <c r="P357" i="1"/>
  <c r="P407" i="1"/>
  <c r="P457" i="1"/>
  <c r="P507" i="1"/>
  <c r="P557" i="1"/>
  <c r="P607" i="1"/>
  <c r="P657" i="1"/>
  <c r="P707" i="1"/>
  <c r="P757" i="1"/>
  <c r="P807" i="1"/>
  <c r="P857" i="1"/>
  <c r="P907" i="1"/>
  <c r="P957" i="1"/>
  <c r="P1007" i="1"/>
  <c r="P1057" i="1"/>
  <c r="P1107" i="1"/>
  <c r="P1157" i="1"/>
  <c r="P1207" i="1"/>
  <c r="P1257" i="1"/>
  <c r="P1307" i="1"/>
  <c r="P1357" i="1"/>
  <c r="P1407" i="1"/>
  <c r="P1457" i="1"/>
  <c r="P1507" i="1"/>
  <c r="P8" i="1"/>
  <c r="P58" i="1"/>
  <c r="P108" i="1"/>
  <c r="P158" i="1"/>
  <c r="P208" i="1"/>
  <c r="P258" i="1"/>
  <c r="P308" i="1"/>
  <c r="P358" i="1"/>
  <c r="P408" i="1"/>
  <c r="P458" i="1"/>
  <c r="P508" i="1"/>
  <c r="P558" i="1"/>
  <c r="P608" i="1"/>
  <c r="P658" i="1"/>
  <c r="P708" i="1"/>
  <c r="P758" i="1"/>
  <c r="P808" i="1"/>
  <c r="P858" i="1"/>
  <c r="P908" i="1"/>
  <c r="P958" i="1"/>
  <c r="P1008" i="1"/>
  <c r="P1058" i="1"/>
  <c r="P1108" i="1"/>
  <c r="P1158" i="1"/>
  <c r="P1208" i="1"/>
  <c r="P1258" i="1"/>
  <c r="P1308" i="1"/>
  <c r="P1358" i="1"/>
  <c r="P1408" i="1"/>
  <c r="P1458" i="1"/>
  <c r="P1508" i="1"/>
  <c r="G1407" i="1"/>
  <c r="G1357" i="1" s="1"/>
  <c r="G1307" i="1" s="1"/>
  <c r="G1257" i="1" s="1"/>
  <c r="G1207" i="1" s="1"/>
  <c r="G1157" i="1" s="1"/>
  <c r="G1107" i="1" s="1"/>
  <c r="G1057" i="1" s="1"/>
  <c r="G1007" i="1" s="1"/>
  <c r="G957" i="1" s="1"/>
  <c r="G907" i="1" s="1"/>
  <c r="G857" i="1" s="1"/>
  <c r="G807" i="1" s="1"/>
  <c r="G757" i="1" s="1"/>
  <c r="G707" i="1" s="1"/>
  <c r="G657" i="1" s="1"/>
  <c r="G607" i="1" s="1"/>
  <c r="G1507" i="1"/>
  <c r="P9" i="1"/>
  <c r="P59" i="1"/>
  <c r="P109" i="1"/>
  <c r="P159" i="1"/>
  <c r="P209" i="1"/>
  <c r="P259" i="1"/>
  <c r="P309" i="1"/>
  <c r="P359" i="1"/>
  <c r="P409" i="1"/>
  <c r="P459" i="1"/>
  <c r="P509" i="1"/>
  <c r="P559" i="1"/>
  <c r="P609" i="1"/>
  <c r="P659" i="1"/>
  <c r="P709" i="1"/>
  <c r="P759" i="1"/>
  <c r="P809" i="1"/>
  <c r="P859" i="1"/>
  <c r="P909" i="1"/>
  <c r="P959" i="1"/>
  <c r="P1009" i="1"/>
  <c r="P1059" i="1"/>
  <c r="P1109" i="1"/>
  <c r="P1159" i="1"/>
  <c r="P1209" i="1"/>
  <c r="P1259" i="1"/>
  <c r="P1309" i="1"/>
  <c r="P1359" i="1"/>
  <c r="P1409" i="1"/>
  <c r="P1459" i="1"/>
  <c r="P1509" i="1"/>
  <c r="P10" i="1"/>
  <c r="P60" i="1"/>
  <c r="P110" i="1"/>
  <c r="P160" i="1"/>
  <c r="P210" i="1"/>
  <c r="P260" i="1"/>
  <c r="P310" i="1"/>
  <c r="P360" i="1"/>
  <c r="P410" i="1"/>
  <c r="P460" i="1"/>
  <c r="P510" i="1"/>
  <c r="P560" i="1"/>
  <c r="P610" i="1"/>
  <c r="P660" i="1"/>
  <c r="P710" i="1"/>
  <c r="P760" i="1"/>
  <c r="P810" i="1"/>
  <c r="P860" i="1"/>
  <c r="P910" i="1"/>
  <c r="P960" i="1"/>
  <c r="P1010" i="1"/>
  <c r="P1060" i="1"/>
  <c r="P1110" i="1"/>
  <c r="P1160" i="1"/>
  <c r="P1210" i="1"/>
  <c r="P1260" i="1"/>
  <c r="P1310" i="1"/>
  <c r="P1360" i="1"/>
  <c r="P1410" i="1"/>
  <c r="P1460" i="1"/>
  <c r="P1510" i="1"/>
  <c r="P11" i="1"/>
  <c r="P61" i="1"/>
  <c r="P111" i="1"/>
  <c r="P161" i="1"/>
  <c r="P211" i="1"/>
  <c r="P261" i="1"/>
  <c r="P311" i="1"/>
  <c r="P361" i="1"/>
  <c r="P411" i="1"/>
  <c r="P461" i="1"/>
  <c r="P511" i="1"/>
  <c r="P561" i="1"/>
  <c r="P611" i="1"/>
  <c r="P661" i="1"/>
  <c r="G360" i="1"/>
  <c r="G410" i="1"/>
  <c r="G460" i="1"/>
  <c r="G510" i="1"/>
  <c r="G560" i="1"/>
  <c r="G610" i="1"/>
  <c r="G660" i="1"/>
  <c r="G710" i="1"/>
  <c r="G760" i="1"/>
  <c r="G310" i="1"/>
  <c r="G260" i="1"/>
  <c r="G210" i="1"/>
  <c r="G60" i="1"/>
  <c r="G110" i="1"/>
  <c r="G160" i="1"/>
  <c r="G10" i="1"/>
  <c r="G810" i="1"/>
  <c r="G860" i="1"/>
  <c r="G910" i="1"/>
  <c r="G960" i="1"/>
  <c r="G1010" i="1"/>
  <c r="G1060" i="1"/>
  <c r="G1110" i="1"/>
  <c r="G1160" i="1"/>
  <c r="G1210" i="1"/>
  <c r="G1260" i="1"/>
  <c r="G1310" i="1"/>
  <c r="G1360" i="1"/>
  <c r="G1410" i="1"/>
  <c r="G1460" i="1"/>
  <c r="G1510" i="1"/>
  <c r="P711" i="1"/>
  <c r="P761" i="1"/>
  <c r="P811" i="1"/>
  <c r="P861" i="1"/>
  <c r="P911" i="1"/>
  <c r="P961" i="1"/>
  <c r="P1011" i="1"/>
  <c r="P1061" i="1"/>
  <c r="P1111" i="1"/>
  <c r="P1161" i="1"/>
  <c r="P1211" i="1"/>
  <c r="P1261" i="1"/>
  <c r="P1311" i="1"/>
  <c r="P1361" i="1"/>
  <c r="P1411" i="1"/>
  <c r="P1461" i="1"/>
  <c r="P1511" i="1"/>
  <c r="P12" i="1" l="1"/>
  <c r="P62" i="1"/>
  <c r="P112" i="1"/>
  <c r="P162" i="1"/>
  <c r="P212" i="1"/>
  <c r="P262" i="1"/>
  <c r="P312" i="1"/>
  <c r="P362" i="1"/>
  <c r="P412" i="1"/>
  <c r="P462" i="1"/>
  <c r="P512" i="1"/>
  <c r="P562" i="1"/>
  <c r="P612" i="1"/>
  <c r="P662" i="1"/>
  <c r="P712" i="1"/>
  <c r="P762" i="1"/>
  <c r="P812" i="1"/>
  <c r="P862" i="1"/>
  <c r="P912" i="1"/>
  <c r="P962" i="1"/>
  <c r="P1012" i="1"/>
  <c r="P1062" i="1"/>
  <c r="P1112" i="1"/>
  <c r="P1162" i="1"/>
  <c r="P1212" i="1"/>
  <c r="P1262" i="1"/>
  <c r="P1312" i="1"/>
  <c r="P1362" i="1"/>
  <c r="P1412" i="1"/>
  <c r="P1462" i="1"/>
  <c r="P1512" i="1"/>
  <c r="P13" i="1"/>
  <c r="P63" i="1"/>
  <c r="P113" i="1"/>
  <c r="P163" i="1"/>
  <c r="P213" i="1"/>
  <c r="P263" i="1"/>
  <c r="P313" i="1"/>
  <c r="P363" i="1"/>
  <c r="P413" i="1"/>
  <c r="P463" i="1"/>
  <c r="P513" i="1"/>
  <c r="P563" i="1"/>
  <c r="P613" i="1"/>
  <c r="P663" i="1"/>
  <c r="P713" i="1"/>
  <c r="P763" i="1"/>
  <c r="P813" i="1"/>
  <c r="P863" i="1"/>
  <c r="P913" i="1"/>
  <c r="P963" i="1"/>
  <c r="P1013" i="1"/>
  <c r="P1063" i="1"/>
  <c r="P1113" i="1"/>
  <c r="P1163" i="1"/>
  <c r="P1213" i="1"/>
  <c r="P1263" i="1"/>
  <c r="P1313" i="1"/>
  <c r="P1363" i="1"/>
  <c r="P1413" i="1"/>
  <c r="P1463" i="1"/>
  <c r="P1513" i="1"/>
  <c r="P14" i="1"/>
  <c r="P64" i="1"/>
  <c r="P114" i="1"/>
  <c r="P164" i="1"/>
  <c r="P214" i="1"/>
  <c r="P264" i="1"/>
  <c r="P314" i="1"/>
  <c r="P364" i="1"/>
  <c r="P414" i="1"/>
  <c r="P464" i="1"/>
  <c r="P514" i="1"/>
  <c r="P564" i="1"/>
  <c r="P614" i="1"/>
  <c r="P664" i="1"/>
  <c r="P764" i="1"/>
  <c r="P814" i="1"/>
  <c r="P864" i="1"/>
  <c r="P914" i="1"/>
  <c r="P964" i="1"/>
  <c r="P1014" i="1"/>
  <c r="P1064" i="1"/>
  <c r="P1114" i="1"/>
  <c r="P1164" i="1"/>
  <c r="P1214" i="1"/>
  <c r="P1264" i="1"/>
  <c r="P1314" i="1"/>
  <c r="P1364" i="1"/>
  <c r="P1414" i="1"/>
  <c r="P1464" i="1"/>
  <c r="P1514" i="1"/>
  <c r="P1365" i="1"/>
  <c r="P1415" i="1"/>
  <c r="P1465" i="1"/>
  <c r="P1515" i="1"/>
  <c r="P15" i="1"/>
  <c r="P65" i="1"/>
  <c r="P115" i="1"/>
  <c r="P165" i="1"/>
  <c r="P215" i="1"/>
  <c r="P265" i="1"/>
  <c r="P315" i="1"/>
  <c r="P365" i="1"/>
  <c r="P415" i="1"/>
  <c r="P465" i="1"/>
  <c r="P515" i="1"/>
  <c r="P565" i="1"/>
  <c r="P615" i="1"/>
  <c r="P665" i="1"/>
  <c r="P715" i="1"/>
  <c r="P765" i="1"/>
  <c r="P815" i="1"/>
  <c r="P865" i="1"/>
  <c r="P915" i="1"/>
  <c r="P965" i="1"/>
  <c r="P1015" i="1"/>
  <c r="P1065" i="1"/>
  <c r="P1115" i="1"/>
  <c r="P1165" i="1"/>
  <c r="P1215" i="1"/>
  <c r="P1265" i="1"/>
  <c r="P16" i="1"/>
  <c r="P66" i="1"/>
  <c r="P116" i="1"/>
  <c r="P166" i="1"/>
  <c r="P216" i="1"/>
  <c r="P266" i="1"/>
  <c r="P316" i="1"/>
  <c r="P366" i="1"/>
  <c r="P416" i="1"/>
  <c r="P466" i="1"/>
  <c r="P516" i="1"/>
  <c r="P566" i="1"/>
  <c r="P616" i="1"/>
  <c r="P666" i="1"/>
  <c r="P716" i="1"/>
  <c r="P766" i="1"/>
  <c r="P816" i="1"/>
  <c r="P866" i="1"/>
  <c r="P916" i="1"/>
  <c r="P966" i="1"/>
  <c r="P1016" i="1"/>
  <c r="P1066" i="1"/>
  <c r="P1116" i="1"/>
  <c r="P1166" i="1"/>
  <c r="P1216" i="1"/>
  <c r="P1266" i="1"/>
  <c r="P1316" i="1"/>
  <c r="P1366" i="1"/>
  <c r="P1416" i="1"/>
  <c r="P1466" i="1"/>
  <c r="P1516" i="1"/>
  <c r="P17" i="1"/>
  <c r="P67" i="1"/>
  <c r="P117" i="1"/>
  <c r="P167" i="1"/>
  <c r="P217" i="1"/>
  <c r="P267" i="1"/>
  <c r="P317" i="1"/>
  <c r="P367" i="1"/>
  <c r="P417" i="1"/>
  <c r="P467" i="1"/>
  <c r="P517" i="1"/>
  <c r="P567" i="1"/>
  <c r="P617" i="1"/>
  <c r="P667" i="1"/>
  <c r="P717" i="1"/>
  <c r="P767" i="1"/>
  <c r="P817" i="1"/>
  <c r="P867" i="1"/>
  <c r="P917" i="1"/>
  <c r="P967" i="1"/>
  <c r="P1017" i="1"/>
  <c r="P1067" i="1"/>
  <c r="P1117" i="1"/>
  <c r="P1167" i="1"/>
  <c r="P1217" i="1"/>
  <c r="P1267" i="1"/>
  <c r="P1317" i="1"/>
  <c r="P1367" i="1"/>
  <c r="P1467" i="1"/>
  <c r="P1517" i="1"/>
  <c r="P18" i="1"/>
  <c r="P68" i="1"/>
  <c r="P118" i="1"/>
  <c r="P168" i="1"/>
  <c r="P218" i="1"/>
  <c r="P268" i="1"/>
  <c r="P318" i="1"/>
  <c r="P368" i="1"/>
  <c r="P418" i="1"/>
  <c r="P468" i="1"/>
  <c r="P518" i="1"/>
  <c r="P568" i="1"/>
  <c r="P618" i="1"/>
  <c r="P668" i="1"/>
  <c r="P718" i="1"/>
  <c r="P768" i="1"/>
  <c r="P818" i="1"/>
  <c r="P868" i="1"/>
  <c r="P918" i="1"/>
  <c r="P968" i="1"/>
  <c r="P1018" i="1"/>
  <c r="P1068" i="1"/>
  <c r="P1118" i="1"/>
  <c r="P1168" i="1"/>
  <c r="P1218" i="1"/>
  <c r="P1268" i="1"/>
  <c r="P1368" i="1"/>
  <c r="P1418" i="1"/>
  <c r="P1468" i="1"/>
  <c r="P1518" i="1"/>
  <c r="P19" i="1" l="1"/>
  <c r="P69" i="1"/>
  <c r="P119" i="1"/>
  <c r="P169" i="1"/>
  <c r="P219" i="1"/>
  <c r="P269" i="1"/>
  <c r="P319" i="1"/>
  <c r="P369" i="1"/>
  <c r="P419" i="1"/>
  <c r="P469" i="1"/>
  <c r="P519" i="1"/>
  <c r="P569" i="1"/>
  <c r="P619" i="1"/>
  <c r="P669" i="1"/>
  <c r="P769" i="1"/>
  <c r="P819" i="1"/>
  <c r="P869" i="1"/>
  <c r="P919" i="1"/>
  <c r="P969" i="1"/>
  <c r="P1019" i="1"/>
  <c r="P1069" i="1"/>
  <c r="P1119" i="1"/>
  <c r="P1169" i="1"/>
  <c r="P1219" i="1"/>
  <c r="P1269" i="1"/>
  <c r="P1319" i="1"/>
  <c r="P1369" i="1"/>
  <c r="P1419" i="1"/>
  <c r="P1469" i="1"/>
  <c r="P1519" i="1"/>
  <c r="P20" i="1"/>
  <c r="P70" i="1"/>
  <c r="P120" i="1"/>
  <c r="P170" i="1"/>
  <c r="P220" i="1"/>
  <c r="P270" i="1"/>
  <c r="P320" i="1"/>
  <c r="P370" i="1"/>
  <c r="P420" i="1"/>
  <c r="P470" i="1"/>
  <c r="P520" i="1"/>
  <c r="P570" i="1"/>
  <c r="P620" i="1"/>
  <c r="P670" i="1"/>
  <c r="P770" i="1"/>
  <c r="P820" i="1"/>
  <c r="P870" i="1"/>
  <c r="P920" i="1"/>
  <c r="P970" i="1"/>
  <c r="P1020" i="1"/>
  <c r="P1070" i="1"/>
  <c r="P1120" i="1"/>
  <c r="P1170" i="1"/>
  <c r="P1220" i="1"/>
  <c r="P1270" i="1"/>
  <c r="P1320" i="1"/>
  <c r="P1370" i="1"/>
  <c r="P1420" i="1"/>
  <c r="P1470" i="1"/>
  <c r="P1520" i="1"/>
  <c r="P150" i="1" l="1"/>
  <c r="P100" i="1"/>
  <c r="P50" i="1"/>
  <c r="I150" i="1"/>
  <c r="I100" i="1"/>
  <c r="I50" i="1"/>
  <c r="P21" i="1" l="1"/>
  <c r="P71" i="1"/>
  <c r="P121" i="1"/>
  <c r="P171" i="1"/>
  <c r="P221" i="1"/>
  <c r="P271" i="1"/>
  <c r="P321" i="1"/>
  <c r="P371" i="1"/>
  <c r="P421" i="1"/>
  <c r="P471" i="1"/>
  <c r="P521" i="1"/>
  <c r="P571" i="1"/>
  <c r="P621" i="1"/>
  <c r="P671" i="1"/>
  <c r="P721" i="1"/>
  <c r="P771" i="1"/>
  <c r="P821" i="1"/>
  <c r="P871" i="1"/>
  <c r="P921" i="1"/>
  <c r="P971" i="1"/>
  <c r="P1021" i="1"/>
  <c r="P1071" i="1"/>
  <c r="P1121" i="1"/>
  <c r="P1171" i="1"/>
  <c r="P1221" i="1"/>
  <c r="P1271" i="1"/>
  <c r="P1321" i="1"/>
  <c r="P1371" i="1"/>
  <c r="P1421" i="1"/>
  <c r="P1471" i="1"/>
  <c r="P1521" i="1"/>
  <c r="P22" i="1"/>
  <c r="P72" i="1"/>
  <c r="P122" i="1"/>
  <c r="P172" i="1"/>
  <c r="P222" i="1"/>
  <c r="P272" i="1"/>
  <c r="P322" i="1"/>
  <c r="P372" i="1"/>
  <c r="P422" i="1"/>
  <c r="P472" i="1"/>
  <c r="P522" i="1"/>
  <c r="P572" i="1"/>
  <c r="P622" i="1"/>
  <c r="P672" i="1"/>
  <c r="P722" i="1"/>
  <c r="P772" i="1"/>
  <c r="P822" i="1"/>
  <c r="P872" i="1"/>
  <c r="P922" i="1"/>
  <c r="P972" i="1"/>
  <c r="P1022" i="1"/>
  <c r="P1072" i="1"/>
  <c r="P1122" i="1"/>
  <c r="P1172" i="1"/>
  <c r="P1222" i="1"/>
  <c r="P1272" i="1"/>
  <c r="P1322" i="1"/>
  <c r="P1372" i="1"/>
  <c r="P1422" i="1"/>
  <c r="P1472" i="1"/>
  <c r="P1522" i="1"/>
  <c r="P23" i="1"/>
  <c r="P73" i="1"/>
  <c r="P123" i="1"/>
  <c r="P173" i="1"/>
  <c r="P223" i="1"/>
  <c r="P273" i="1"/>
  <c r="P323" i="1"/>
  <c r="P373" i="1"/>
  <c r="P423" i="1"/>
  <c r="P473" i="1"/>
  <c r="P523" i="1"/>
  <c r="P573" i="1"/>
  <c r="P623" i="1"/>
  <c r="P673" i="1"/>
  <c r="P773" i="1"/>
  <c r="P823" i="1"/>
  <c r="P873" i="1"/>
  <c r="P923" i="1"/>
  <c r="P973" i="1"/>
  <c r="P1023" i="1"/>
  <c r="P1073" i="1"/>
  <c r="P1123" i="1"/>
  <c r="P1173" i="1"/>
  <c r="P1223" i="1"/>
  <c r="P1273" i="1"/>
  <c r="P1323" i="1"/>
  <c r="P1373" i="1"/>
  <c r="P1423" i="1"/>
  <c r="P1473" i="1"/>
  <c r="P1523" i="1"/>
  <c r="P24" i="1"/>
  <c r="P74" i="1"/>
  <c r="P124" i="1"/>
  <c r="P174" i="1"/>
  <c r="P224" i="1"/>
  <c r="P274" i="1"/>
  <c r="P324" i="1"/>
  <c r="P374" i="1"/>
  <c r="P424" i="1"/>
  <c r="P474" i="1"/>
  <c r="P524" i="1"/>
  <c r="P574" i="1"/>
  <c r="P624" i="1"/>
  <c r="P674" i="1"/>
  <c r="P774" i="1"/>
  <c r="P824" i="1"/>
  <c r="P874" i="1"/>
  <c r="P924" i="1"/>
  <c r="P974" i="1"/>
  <c r="P1024" i="1"/>
  <c r="P1074" i="1"/>
  <c r="P1124" i="1"/>
  <c r="P1174" i="1"/>
  <c r="P1224" i="1"/>
  <c r="P1274" i="1"/>
  <c r="P1324" i="1"/>
  <c r="P1374" i="1"/>
  <c r="P1424" i="1"/>
  <c r="P1474" i="1"/>
  <c r="P1524" i="1"/>
  <c r="P25" i="1" l="1"/>
  <c r="P75" i="1"/>
  <c r="P125" i="1"/>
  <c r="P175" i="1"/>
  <c r="P225" i="1"/>
  <c r="P275" i="1"/>
  <c r="P325" i="1"/>
  <c r="P375" i="1"/>
  <c r="P425" i="1"/>
  <c r="P475" i="1"/>
  <c r="P525" i="1"/>
  <c r="P575" i="1"/>
  <c r="P625" i="1"/>
  <c r="P675" i="1"/>
  <c r="P725" i="1"/>
  <c r="P775" i="1"/>
  <c r="P825" i="1"/>
  <c r="P875" i="1"/>
  <c r="P925" i="1"/>
  <c r="P975" i="1"/>
  <c r="P1025" i="1"/>
  <c r="P1075" i="1"/>
  <c r="P1125" i="1"/>
  <c r="P1175" i="1"/>
  <c r="P1225" i="1"/>
  <c r="P1275" i="1"/>
  <c r="P1325" i="1"/>
  <c r="P1375" i="1"/>
  <c r="P1475" i="1"/>
  <c r="P1525" i="1"/>
  <c r="P776" i="1"/>
  <c r="P826" i="1"/>
  <c r="P876" i="1"/>
  <c r="P926" i="1"/>
  <c r="P976" i="1"/>
  <c r="P1026" i="1"/>
  <c r="P1076" i="1"/>
  <c r="P1126" i="1"/>
  <c r="P1176" i="1"/>
  <c r="P1226" i="1"/>
  <c r="P1276" i="1"/>
  <c r="P1326" i="1"/>
  <c r="P1376" i="1"/>
  <c r="P1426" i="1"/>
  <c r="P1476" i="1"/>
  <c r="P1526" i="1"/>
  <c r="P26" i="1"/>
  <c r="P76" i="1"/>
  <c r="P126" i="1"/>
  <c r="P176" i="1"/>
  <c r="P226" i="1"/>
  <c r="P276" i="1"/>
  <c r="P326" i="1"/>
  <c r="P376" i="1"/>
  <c r="P426" i="1"/>
  <c r="P476" i="1"/>
  <c r="P526" i="1"/>
  <c r="P576" i="1"/>
  <c r="P626" i="1"/>
  <c r="P676" i="1"/>
  <c r="P27" i="1"/>
  <c r="P77" i="1"/>
  <c r="P127" i="1"/>
  <c r="P177" i="1"/>
  <c r="P227" i="1"/>
  <c r="P277" i="1"/>
  <c r="P327" i="1"/>
  <c r="P377" i="1"/>
  <c r="P427" i="1"/>
  <c r="P477" i="1"/>
  <c r="P527" i="1"/>
  <c r="P577" i="1"/>
  <c r="P627" i="1"/>
  <c r="P677" i="1"/>
  <c r="P777" i="1"/>
  <c r="P827" i="1"/>
  <c r="P877" i="1"/>
  <c r="P927" i="1"/>
  <c r="P977" i="1"/>
  <c r="P1027" i="1"/>
  <c r="P1077" i="1"/>
  <c r="P1127" i="1"/>
  <c r="P1177" i="1"/>
  <c r="P1227" i="1"/>
  <c r="P1277" i="1"/>
  <c r="P1327" i="1"/>
  <c r="P1377" i="1"/>
  <c r="P1427" i="1"/>
  <c r="P1477" i="1"/>
  <c r="P1527" i="1"/>
  <c r="P278" i="1"/>
  <c r="P778" i="1"/>
  <c r="P828" i="1"/>
  <c r="P878" i="1"/>
  <c r="P928" i="1"/>
  <c r="P978" i="1"/>
  <c r="P1028" i="1"/>
  <c r="P1078" i="1"/>
  <c r="P1128" i="1"/>
  <c r="P1178" i="1"/>
  <c r="P1228" i="1"/>
  <c r="P1278" i="1"/>
  <c r="P1328" i="1"/>
  <c r="P1378" i="1"/>
  <c r="P1428" i="1"/>
  <c r="P1478" i="1"/>
  <c r="P1528" i="1"/>
  <c r="P28" i="1"/>
  <c r="P78" i="1"/>
  <c r="P128" i="1"/>
  <c r="P178" i="1"/>
  <c r="P228" i="1"/>
  <c r="P328" i="1"/>
  <c r="P378" i="1"/>
  <c r="P428" i="1"/>
  <c r="P478" i="1"/>
  <c r="P528" i="1"/>
  <c r="P578" i="1"/>
  <c r="P628" i="1"/>
  <c r="P678" i="1"/>
  <c r="P29" i="1"/>
  <c r="P79" i="1"/>
  <c r="P129" i="1"/>
  <c r="P179" i="1"/>
  <c r="P229" i="1"/>
  <c r="P279" i="1"/>
  <c r="P329" i="1"/>
  <c r="P379" i="1"/>
  <c r="P429" i="1"/>
  <c r="P479" i="1"/>
  <c r="P529" i="1"/>
  <c r="P579" i="1"/>
  <c r="P629" i="1"/>
  <c r="P679" i="1"/>
  <c r="P729" i="1"/>
  <c r="P779" i="1"/>
  <c r="P829" i="1"/>
  <c r="P879" i="1"/>
  <c r="P929" i="1"/>
  <c r="P979" i="1"/>
  <c r="P1029" i="1"/>
  <c r="P1079" i="1"/>
  <c r="P1129" i="1"/>
  <c r="P1179" i="1"/>
  <c r="P1229" i="1"/>
  <c r="P1279" i="1"/>
  <c r="P1329" i="1"/>
  <c r="P1379" i="1"/>
  <c r="P1429" i="1"/>
  <c r="P1479" i="1"/>
  <c r="P1529" i="1"/>
  <c r="P30" i="1"/>
  <c r="P80" i="1"/>
  <c r="P130" i="1"/>
  <c r="P180" i="1"/>
  <c r="P230" i="1"/>
  <c r="P280" i="1"/>
  <c r="P330" i="1"/>
  <c r="P380" i="1"/>
  <c r="P430" i="1"/>
  <c r="P480" i="1"/>
  <c r="P530" i="1"/>
  <c r="P580" i="1"/>
  <c r="P630" i="1"/>
  <c r="P680" i="1"/>
  <c r="P730" i="1"/>
  <c r="P780" i="1"/>
  <c r="I31" i="1"/>
  <c r="P785" i="1"/>
  <c r="P835" i="1"/>
  <c r="P885" i="1"/>
  <c r="P935" i="1"/>
  <c r="P985" i="1"/>
  <c r="P1035" i="1"/>
  <c r="P1085" i="1"/>
  <c r="P1135" i="1"/>
  <c r="P1185" i="1"/>
  <c r="P1235" i="1"/>
  <c r="P1285" i="1"/>
  <c r="P1335" i="1"/>
  <c r="P1385" i="1"/>
  <c r="P1435" i="1"/>
  <c r="P1485" i="1"/>
  <c r="P1535" i="1"/>
  <c r="P35" i="1"/>
  <c r="P85" i="1"/>
  <c r="P135" i="1"/>
  <c r="P185" i="1"/>
  <c r="P235" i="1"/>
  <c r="P285" i="1"/>
  <c r="P335" i="1"/>
  <c r="P385" i="1"/>
  <c r="P435" i="1"/>
  <c r="P485" i="1"/>
  <c r="P535" i="1"/>
  <c r="P585" i="1"/>
  <c r="P635" i="1"/>
  <c r="P685" i="1"/>
  <c r="P786" i="1"/>
  <c r="P836" i="1"/>
  <c r="P886" i="1"/>
  <c r="P936" i="1"/>
  <c r="P986" i="1"/>
  <c r="P1036" i="1"/>
  <c r="P1086" i="1"/>
  <c r="P1136" i="1"/>
  <c r="P1186" i="1"/>
  <c r="P1236" i="1"/>
  <c r="P1286" i="1"/>
  <c r="P1336" i="1"/>
  <c r="P1386" i="1"/>
  <c r="P1436" i="1"/>
  <c r="P1486" i="1"/>
  <c r="P1536" i="1"/>
  <c r="P36" i="1"/>
  <c r="P86" i="1"/>
  <c r="P136" i="1"/>
  <c r="P186" i="1"/>
  <c r="P236" i="1"/>
  <c r="P286" i="1"/>
  <c r="P336" i="1"/>
  <c r="P386" i="1"/>
  <c r="P436" i="1"/>
  <c r="P486" i="1"/>
  <c r="P536" i="1"/>
  <c r="P586" i="1"/>
  <c r="P636" i="1"/>
  <c r="P686" i="1"/>
  <c r="P787" i="1"/>
  <c r="P837" i="1"/>
  <c r="P887" i="1"/>
  <c r="P937" i="1"/>
  <c r="P987" i="1"/>
  <c r="P1037" i="1"/>
  <c r="P1087" i="1"/>
  <c r="P1137" i="1"/>
  <c r="P1187" i="1"/>
  <c r="P1237" i="1"/>
  <c r="P1287" i="1"/>
  <c r="P1337" i="1"/>
  <c r="P1387" i="1"/>
  <c r="P1437" i="1"/>
  <c r="P1487" i="1"/>
  <c r="P1537" i="1"/>
  <c r="P37" i="1"/>
  <c r="P87" i="1"/>
  <c r="P137" i="1"/>
  <c r="P187" i="1"/>
  <c r="P237" i="1"/>
  <c r="P287" i="1"/>
  <c r="P337" i="1"/>
  <c r="P387" i="1"/>
  <c r="P437" i="1"/>
  <c r="P487" i="1"/>
  <c r="P537" i="1"/>
  <c r="P587" i="1"/>
  <c r="P637" i="1"/>
  <c r="P687" i="1"/>
  <c r="P38" i="1"/>
  <c r="P88" i="1"/>
  <c r="P138" i="1"/>
  <c r="P188" i="1"/>
  <c r="P238" i="1"/>
  <c r="P288" i="1"/>
  <c r="P338" i="1"/>
  <c r="P388" i="1"/>
  <c r="P438" i="1"/>
  <c r="P488" i="1"/>
  <c r="P538" i="1"/>
  <c r="P588" i="1"/>
  <c r="P638" i="1"/>
  <c r="P688" i="1"/>
  <c r="P738" i="1"/>
  <c r="P788" i="1"/>
  <c r="P838" i="1"/>
  <c r="P888" i="1"/>
  <c r="P938" i="1"/>
  <c r="P988" i="1"/>
  <c r="P1038" i="1"/>
  <c r="P1088" i="1"/>
  <c r="P1138" i="1"/>
  <c r="P1188" i="1"/>
  <c r="P1238" i="1"/>
  <c r="P1288" i="1"/>
  <c r="P1338" i="1"/>
  <c r="P1388" i="1"/>
  <c r="P1488" i="1"/>
  <c r="P1538" i="1"/>
  <c r="P39" i="1"/>
  <c r="P89" i="1"/>
  <c r="P139" i="1"/>
  <c r="P189" i="1"/>
  <c r="P239" i="1"/>
  <c r="P289" i="1"/>
  <c r="P339" i="1"/>
  <c r="P389" i="1"/>
  <c r="P439" i="1"/>
  <c r="P489" i="1"/>
  <c r="P539" i="1"/>
  <c r="P589" i="1"/>
  <c r="P639" i="1"/>
  <c r="P689" i="1"/>
  <c r="P739" i="1"/>
  <c r="P789" i="1"/>
  <c r="P839" i="1"/>
  <c r="P889" i="1"/>
  <c r="P939" i="1"/>
  <c r="P989" i="1"/>
  <c r="P1039" i="1"/>
  <c r="P1089" i="1"/>
  <c r="P1139" i="1"/>
  <c r="P1189" i="1"/>
  <c r="P1239" i="1"/>
  <c r="P1289" i="1"/>
  <c r="P1339" i="1"/>
  <c r="P1389" i="1"/>
  <c r="P1439" i="1"/>
  <c r="P1489" i="1"/>
  <c r="P1539" i="1"/>
  <c r="P41" i="1"/>
  <c r="P91" i="1"/>
  <c r="P141" i="1"/>
  <c r="P191" i="1"/>
  <c r="P241" i="1"/>
  <c r="P291" i="1"/>
  <c r="P341" i="1"/>
  <c r="P391" i="1"/>
  <c r="P441" i="1"/>
  <c r="P491" i="1"/>
  <c r="P541" i="1"/>
  <c r="P591" i="1"/>
  <c r="P641" i="1"/>
  <c r="P691" i="1"/>
  <c r="P741" i="1"/>
  <c r="P791" i="1"/>
  <c r="P841" i="1"/>
  <c r="P891" i="1"/>
  <c r="P941" i="1"/>
  <c r="P991" i="1"/>
  <c r="P1041" i="1"/>
  <c r="P1091" i="1"/>
  <c r="P1141" i="1"/>
  <c r="P1191" i="1"/>
  <c r="P1241" i="1"/>
  <c r="P1291" i="1"/>
  <c r="P1341" i="1"/>
  <c r="P1391" i="1"/>
  <c r="P1491" i="1"/>
  <c r="P1541" i="1"/>
  <c r="P42" i="1"/>
  <c r="P92" i="1"/>
  <c r="P142" i="1"/>
  <c r="P192" i="1"/>
  <c r="P242" i="1"/>
  <c r="P292" i="1"/>
  <c r="P342" i="1"/>
  <c r="P392" i="1"/>
  <c r="P442" i="1"/>
  <c r="P492" i="1"/>
  <c r="P542" i="1"/>
  <c r="P592" i="1"/>
  <c r="P642" i="1"/>
  <c r="P692" i="1"/>
  <c r="P742" i="1"/>
  <c r="P792" i="1"/>
  <c r="P842" i="1"/>
  <c r="P892" i="1"/>
  <c r="P942" i="1"/>
  <c r="P992" i="1"/>
  <c r="P1042" i="1"/>
  <c r="P1092" i="1"/>
  <c r="P1142" i="1"/>
  <c r="P1192" i="1"/>
  <c r="P1242" i="1"/>
  <c r="P1292" i="1"/>
  <c r="P1342" i="1"/>
  <c r="P1392" i="1"/>
  <c r="P1492" i="1"/>
  <c r="P1542" i="1"/>
  <c r="P45" i="1"/>
  <c r="P95" i="1"/>
  <c r="P145" i="1"/>
  <c r="P195" i="1"/>
  <c r="P245" i="1"/>
  <c r="P295" i="1"/>
  <c r="P345" i="1"/>
  <c r="P395" i="1"/>
  <c r="P445" i="1"/>
  <c r="P495" i="1"/>
  <c r="P545" i="1"/>
  <c r="P595" i="1"/>
  <c r="P645" i="1"/>
  <c r="P695" i="1"/>
  <c r="P795" i="1"/>
  <c r="P845" i="1"/>
  <c r="P895" i="1"/>
  <c r="P945" i="1"/>
  <c r="P995" i="1"/>
  <c r="P1045" i="1"/>
  <c r="P1095" i="1"/>
  <c r="P1145" i="1"/>
  <c r="P1195" i="1"/>
  <c r="P1245" i="1"/>
  <c r="P1295" i="1"/>
  <c r="P1345" i="1"/>
  <c r="P1395" i="1"/>
  <c r="P1445" i="1"/>
  <c r="P1495" i="1"/>
  <c r="P1545" i="1"/>
  <c r="P47" i="1" l="1"/>
  <c r="P97" i="1"/>
  <c r="P147" i="1"/>
  <c r="P197" i="1"/>
  <c r="P247" i="1"/>
  <c r="P297" i="1"/>
  <c r="P347" i="1"/>
  <c r="P397" i="1"/>
  <c r="P447" i="1"/>
  <c r="P497" i="1"/>
  <c r="P547" i="1"/>
  <c r="P597" i="1"/>
  <c r="P647" i="1"/>
  <c r="P697" i="1"/>
  <c r="P797" i="1"/>
  <c r="P847" i="1"/>
  <c r="P897" i="1"/>
  <c r="P947" i="1"/>
  <c r="P997" i="1"/>
  <c r="P1047" i="1"/>
  <c r="P1097" i="1"/>
  <c r="P1147" i="1"/>
  <c r="P1197" i="1"/>
  <c r="P1247" i="1"/>
  <c r="P1297" i="1"/>
  <c r="P1347" i="1"/>
  <c r="P1397" i="1"/>
  <c r="P1447" i="1"/>
  <c r="P1497" i="1"/>
  <c r="P1547" i="1"/>
  <c r="P1048" i="1" l="1"/>
  <c r="P1098" i="1"/>
  <c r="P1148" i="1"/>
  <c r="P1198" i="1"/>
  <c r="P1248" i="1"/>
  <c r="P1298" i="1"/>
  <c r="P1348" i="1"/>
  <c r="P1398" i="1"/>
  <c r="P1498" i="1"/>
  <c r="P1548" i="1"/>
  <c r="I3" i="1" l="1"/>
  <c r="I53" i="1"/>
  <c r="I103" i="1"/>
  <c r="I153" i="1"/>
  <c r="I203" i="1"/>
  <c r="I253" i="1"/>
  <c r="I303" i="1"/>
  <c r="I353" i="1"/>
  <c r="I403" i="1"/>
  <c r="I453" i="1"/>
  <c r="I503" i="1"/>
  <c r="I553" i="1"/>
  <c r="I603" i="1"/>
  <c r="I653" i="1"/>
  <c r="I703" i="1"/>
  <c r="I753" i="1"/>
  <c r="I803" i="1"/>
  <c r="I853" i="1"/>
  <c r="I903" i="1"/>
  <c r="I953" i="1"/>
  <c r="I1003" i="1"/>
  <c r="I1053" i="1"/>
  <c r="I1103" i="1"/>
  <c r="I1153" i="1"/>
  <c r="I1203" i="1"/>
  <c r="I1253" i="1"/>
  <c r="I1303" i="1"/>
  <c r="I1353" i="1"/>
  <c r="I1403" i="1"/>
  <c r="I1453" i="1"/>
  <c r="I1503" i="1"/>
  <c r="I4" i="1"/>
  <c r="I54" i="1"/>
  <c r="I104" i="1"/>
  <c r="I154" i="1"/>
  <c r="I204" i="1"/>
  <c r="I254" i="1"/>
  <c r="I304" i="1"/>
  <c r="I354" i="1"/>
  <c r="I404" i="1"/>
  <c r="I454" i="1"/>
  <c r="I504" i="1"/>
  <c r="I554" i="1"/>
  <c r="I604" i="1"/>
  <c r="I654" i="1"/>
  <c r="I704" i="1"/>
  <c r="I754" i="1"/>
  <c r="I804" i="1"/>
  <c r="I854" i="1"/>
  <c r="I904" i="1"/>
  <c r="I954" i="1"/>
  <c r="I1004" i="1"/>
  <c r="I1054" i="1"/>
  <c r="I1104" i="1"/>
  <c r="I1154" i="1"/>
  <c r="I1204" i="1"/>
  <c r="I1254" i="1"/>
  <c r="I1304" i="1"/>
  <c r="I1354" i="1"/>
  <c r="I1404" i="1"/>
  <c r="I1454" i="1"/>
  <c r="I1504" i="1"/>
  <c r="I5" i="1"/>
  <c r="I55" i="1"/>
  <c r="I105" i="1"/>
  <c r="I155" i="1"/>
  <c r="I205" i="1"/>
  <c r="I255" i="1"/>
  <c r="I305" i="1"/>
  <c r="I355" i="1"/>
  <c r="I405" i="1"/>
  <c r="I455" i="1"/>
  <c r="I505" i="1"/>
  <c r="I555" i="1"/>
  <c r="I605" i="1"/>
  <c r="I655" i="1"/>
  <c r="I705" i="1"/>
  <c r="I755" i="1"/>
  <c r="I805" i="1"/>
  <c r="I855" i="1"/>
  <c r="I905" i="1"/>
  <c r="I955" i="1"/>
  <c r="I1005" i="1"/>
  <c r="I1055" i="1"/>
  <c r="I1105" i="1"/>
  <c r="I1155" i="1"/>
  <c r="I1205" i="1"/>
  <c r="I1255" i="1"/>
  <c r="I1305" i="1"/>
  <c r="I1355" i="1"/>
  <c r="I1405" i="1"/>
  <c r="I1455" i="1"/>
  <c r="I1505" i="1"/>
  <c r="I6" i="1"/>
  <c r="I56" i="1"/>
  <c r="I106" i="1"/>
  <c r="I156" i="1"/>
  <c r="I206" i="1"/>
  <c r="I256" i="1"/>
  <c r="I306" i="1"/>
  <c r="I356" i="1"/>
  <c r="I406" i="1"/>
  <c r="I456" i="1"/>
  <c r="I506" i="1"/>
  <c r="I556" i="1"/>
  <c r="I606" i="1"/>
  <c r="I656" i="1"/>
  <c r="I706" i="1"/>
  <c r="I756" i="1"/>
  <c r="I806" i="1"/>
  <c r="I856" i="1"/>
  <c r="I906" i="1"/>
  <c r="I956" i="1"/>
  <c r="I1006" i="1"/>
  <c r="I1056" i="1"/>
  <c r="I1106" i="1"/>
  <c r="I1156" i="1"/>
  <c r="I1206" i="1"/>
  <c r="I1256" i="1"/>
  <c r="I1306" i="1"/>
  <c r="I1356" i="1"/>
  <c r="I1406" i="1"/>
  <c r="I1456" i="1"/>
  <c r="I1506" i="1"/>
  <c r="I107" i="1"/>
  <c r="I157" i="1"/>
  <c r="I207" i="1"/>
  <c r="I257" i="1"/>
  <c r="I307" i="1"/>
  <c r="I357" i="1"/>
  <c r="I407" i="1"/>
  <c r="I457" i="1"/>
  <c r="I507" i="1"/>
  <c r="I557" i="1"/>
  <c r="I607" i="1"/>
  <c r="I657" i="1"/>
  <c r="I707" i="1"/>
  <c r="I757" i="1"/>
  <c r="I807" i="1"/>
  <c r="I857" i="1"/>
  <c r="I907" i="1"/>
  <c r="I957" i="1"/>
  <c r="I1007" i="1"/>
  <c r="I1057" i="1"/>
  <c r="I1107" i="1"/>
  <c r="I1157" i="1"/>
  <c r="I1207" i="1"/>
  <c r="I1257" i="1"/>
  <c r="I1307" i="1"/>
  <c r="I1357" i="1"/>
  <c r="I1407" i="1"/>
  <c r="I1457" i="1"/>
  <c r="I1507" i="1"/>
  <c r="I8" i="1"/>
  <c r="I58" i="1"/>
  <c r="I108" i="1"/>
  <c r="I158" i="1"/>
  <c r="I208" i="1"/>
  <c r="I258" i="1"/>
  <c r="I308" i="1"/>
  <c r="I358" i="1"/>
  <c r="I408" i="1"/>
  <c r="I458" i="1"/>
  <c r="I508" i="1"/>
  <c r="I558" i="1"/>
  <c r="I608" i="1"/>
  <c r="I658" i="1"/>
  <c r="I708" i="1"/>
  <c r="I758" i="1"/>
  <c r="I808" i="1"/>
  <c r="I858" i="1"/>
  <c r="I908" i="1"/>
  <c r="I958" i="1"/>
  <c r="I1008" i="1"/>
  <c r="I1058" i="1"/>
  <c r="I1108" i="1"/>
  <c r="I1158" i="1"/>
  <c r="I1208" i="1"/>
  <c r="I1258" i="1"/>
  <c r="I1308" i="1"/>
  <c r="I1358" i="1"/>
  <c r="I1408" i="1"/>
  <c r="I1458" i="1"/>
  <c r="I1508" i="1"/>
  <c r="I9" i="1"/>
  <c r="I59" i="1"/>
  <c r="I109" i="1"/>
  <c r="I159" i="1"/>
  <c r="I209" i="1"/>
  <c r="I259" i="1"/>
  <c r="I309" i="1"/>
  <c r="I359" i="1"/>
  <c r="I409" i="1"/>
  <c r="I459" i="1"/>
  <c r="I509" i="1"/>
  <c r="I559" i="1"/>
  <c r="I609" i="1"/>
  <c r="I659" i="1"/>
  <c r="I709" i="1"/>
  <c r="I759" i="1"/>
  <c r="I809" i="1"/>
  <c r="I859" i="1"/>
  <c r="I909" i="1"/>
  <c r="I959" i="1"/>
  <c r="I1009" i="1"/>
  <c r="I1059" i="1"/>
  <c r="I1109" i="1"/>
  <c r="I1159" i="1"/>
  <c r="I1209" i="1"/>
  <c r="I1259" i="1"/>
  <c r="I1309" i="1"/>
  <c r="I1359" i="1"/>
  <c r="I1409" i="1"/>
  <c r="I1459" i="1"/>
  <c r="I1509" i="1"/>
  <c r="I10" i="1"/>
  <c r="I60" i="1"/>
  <c r="I110" i="1"/>
  <c r="I160" i="1"/>
  <c r="I210" i="1"/>
  <c r="I260" i="1"/>
  <c r="I310" i="1"/>
  <c r="I360" i="1"/>
  <c r="I410" i="1"/>
  <c r="I460" i="1"/>
  <c r="I510" i="1"/>
  <c r="I560" i="1"/>
  <c r="I610" i="1"/>
  <c r="I660" i="1"/>
  <c r="I710" i="1"/>
  <c r="I760" i="1"/>
  <c r="I810" i="1"/>
  <c r="I860" i="1"/>
  <c r="I910" i="1"/>
  <c r="I960" i="1"/>
  <c r="I1010" i="1"/>
  <c r="I1060" i="1"/>
  <c r="I1110" i="1"/>
  <c r="I1160" i="1"/>
  <c r="I1210" i="1"/>
  <c r="I1260" i="1"/>
  <c r="I1310" i="1"/>
  <c r="I1360" i="1"/>
  <c r="I1410" i="1"/>
  <c r="I1460" i="1"/>
  <c r="I1510" i="1"/>
  <c r="I11" i="1"/>
  <c r="I61" i="1"/>
  <c r="I111" i="1"/>
  <c r="I161" i="1"/>
  <c r="I211" i="1"/>
  <c r="I261" i="1"/>
  <c r="I311" i="1"/>
  <c r="I361" i="1"/>
  <c r="I411" i="1"/>
  <c r="I461" i="1"/>
  <c r="I511" i="1"/>
  <c r="I561" i="1"/>
  <c r="I611" i="1"/>
  <c r="I661" i="1"/>
  <c r="I711" i="1"/>
  <c r="I761" i="1"/>
  <c r="I811" i="1"/>
  <c r="I861" i="1"/>
  <c r="I911" i="1"/>
  <c r="I961" i="1"/>
  <c r="I1011" i="1"/>
  <c r="I1061" i="1"/>
  <c r="I1111" i="1"/>
  <c r="I1161" i="1"/>
  <c r="I1211" i="1"/>
  <c r="I1261" i="1"/>
  <c r="I1311" i="1"/>
  <c r="I1361" i="1"/>
  <c r="I1411" i="1"/>
  <c r="I1461" i="1"/>
  <c r="I1511" i="1"/>
  <c r="I12" i="1"/>
  <c r="I62" i="1"/>
  <c r="I112" i="1"/>
  <c r="I162" i="1"/>
  <c r="I212" i="1"/>
  <c r="I262" i="1"/>
  <c r="I312" i="1"/>
  <c r="I362" i="1"/>
  <c r="I412" i="1"/>
  <c r="I462" i="1"/>
  <c r="I512" i="1"/>
  <c r="I562" i="1"/>
  <c r="I612" i="1"/>
  <c r="I662" i="1"/>
  <c r="I712" i="1"/>
  <c r="I762" i="1"/>
  <c r="I812" i="1"/>
  <c r="I862" i="1"/>
  <c r="I912" i="1"/>
  <c r="I962" i="1"/>
  <c r="I1012" i="1"/>
  <c r="I1062" i="1"/>
  <c r="I1112" i="1"/>
  <c r="I1162" i="1"/>
  <c r="I1212" i="1"/>
  <c r="I1262" i="1"/>
  <c r="I1312" i="1"/>
  <c r="I1362" i="1"/>
  <c r="I1412" i="1"/>
  <c r="I1462" i="1"/>
  <c r="I1512" i="1"/>
  <c r="I13" i="1"/>
  <c r="I63" i="1"/>
  <c r="I113" i="1"/>
  <c r="I163" i="1"/>
  <c r="I213" i="1"/>
  <c r="I263" i="1"/>
  <c r="I313" i="1"/>
  <c r="I363" i="1"/>
  <c r="I413" i="1"/>
  <c r="I463" i="1"/>
  <c r="I513" i="1"/>
  <c r="I563" i="1"/>
  <c r="I613" i="1"/>
  <c r="I663" i="1"/>
  <c r="I713" i="1"/>
  <c r="I763" i="1"/>
  <c r="I813" i="1"/>
  <c r="I863" i="1"/>
  <c r="I913" i="1"/>
  <c r="I963" i="1"/>
  <c r="I1013" i="1"/>
  <c r="I1063" i="1"/>
  <c r="I1113" i="1"/>
  <c r="I1163" i="1"/>
  <c r="I1213" i="1"/>
  <c r="I1263" i="1"/>
  <c r="I1313" i="1"/>
  <c r="I1363" i="1"/>
  <c r="I1413" i="1"/>
  <c r="I1463" i="1"/>
  <c r="I1513" i="1"/>
  <c r="I14" i="1"/>
  <c r="I64" i="1"/>
  <c r="I114" i="1"/>
  <c r="I164" i="1"/>
  <c r="I214" i="1"/>
  <c r="I264" i="1"/>
  <c r="I314" i="1"/>
  <c r="I364" i="1"/>
  <c r="I414" i="1"/>
  <c r="I464" i="1"/>
  <c r="I514" i="1"/>
  <c r="I564" i="1"/>
  <c r="I614" i="1"/>
  <c r="I664" i="1"/>
  <c r="I714" i="1"/>
  <c r="I764" i="1"/>
  <c r="I814" i="1"/>
  <c r="I864" i="1"/>
  <c r="I914" i="1"/>
  <c r="I964" i="1"/>
  <c r="I1014" i="1"/>
  <c r="I1064" i="1"/>
  <c r="I1114" i="1"/>
  <c r="I1164" i="1"/>
  <c r="I1214" i="1"/>
  <c r="I1264" i="1"/>
  <c r="I1314" i="1"/>
  <c r="I1364" i="1"/>
  <c r="I1414" i="1"/>
  <c r="I1464" i="1"/>
  <c r="I1514" i="1"/>
  <c r="I15" i="1"/>
  <c r="I65" i="1"/>
  <c r="I115" i="1"/>
  <c r="I165" i="1"/>
  <c r="I215" i="1"/>
  <c r="I265" i="1"/>
  <c r="I315" i="1"/>
  <c r="I365" i="1"/>
  <c r="I415" i="1"/>
  <c r="I465" i="1"/>
  <c r="I515" i="1"/>
  <c r="I565" i="1"/>
  <c r="I615" i="1"/>
  <c r="I665" i="1"/>
  <c r="I715" i="1"/>
  <c r="I765" i="1"/>
  <c r="I815" i="1"/>
  <c r="I865" i="1"/>
  <c r="I915" i="1"/>
  <c r="I965" i="1"/>
  <c r="I1015" i="1"/>
  <c r="I1065" i="1"/>
  <c r="I1115" i="1"/>
  <c r="I1165" i="1"/>
  <c r="I1215" i="1"/>
  <c r="I1265" i="1"/>
  <c r="I1315" i="1"/>
  <c r="I1365" i="1"/>
  <c r="I1415" i="1"/>
  <c r="I1465" i="1"/>
  <c r="I1515" i="1"/>
  <c r="I16" i="1"/>
  <c r="I66" i="1"/>
  <c r="I116" i="1"/>
  <c r="I166" i="1"/>
  <c r="I216" i="1"/>
  <c r="I266" i="1"/>
  <c r="I316" i="1"/>
  <c r="I366" i="1"/>
  <c r="I416" i="1"/>
  <c r="I466" i="1"/>
  <c r="I516" i="1"/>
  <c r="I566" i="1"/>
  <c r="I616" i="1"/>
  <c r="I666" i="1"/>
  <c r="I716" i="1"/>
  <c r="I766" i="1"/>
  <c r="I816" i="1"/>
  <c r="I866" i="1"/>
  <c r="I916" i="1"/>
  <c r="I966" i="1"/>
  <c r="I1016" i="1"/>
  <c r="I1066" i="1"/>
  <c r="I1116" i="1"/>
  <c r="I1166" i="1"/>
  <c r="I1216" i="1"/>
  <c r="I1266" i="1"/>
  <c r="I1316" i="1"/>
  <c r="I1366" i="1"/>
  <c r="I1416" i="1"/>
  <c r="I1466" i="1"/>
  <c r="I1516" i="1"/>
  <c r="I17" i="1"/>
  <c r="I67" i="1"/>
  <c r="I117" i="1"/>
  <c r="I167" i="1"/>
  <c r="I217" i="1"/>
  <c r="I267" i="1"/>
  <c r="I317" i="1"/>
  <c r="I367" i="1"/>
  <c r="I417" i="1"/>
  <c r="I467" i="1"/>
  <c r="I517" i="1"/>
  <c r="I567" i="1"/>
  <c r="I617" i="1"/>
  <c r="I667" i="1"/>
  <c r="I717" i="1"/>
  <c r="I767" i="1"/>
  <c r="I817" i="1"/>
  <c r="I867" i="1"/>
  <c r="I917" i="1"/>
  <c r="I967" i="1"/>
  <c r="I1017" i="1"/>
  <c r="I1067" i="1"/>
  <c r="I1117" i="1"/>
  <c r="I1167" i="1"/>
  <c r="I1217" i="1"/>
  <c r="I1267" i="1"/>
  <c r="I1317" i="1"/>
  <c r="I1367" i="1"/>
  <c r="I1417" i="1"/>
  <c r="I1467" i="1"/>
  <c r="I1517" i="1"/>
  <c r="I18" i="1"/>
  <c r="I68" i="1"/>
  <c r="I118" i="1"/>
  <c r="I168" i="1"/>
  <c r="I218" i="1"/>
  <c r="I268" i="1"/>
  <c r="I318" i="1"/>
  <c r="I368" i="1"/>
  <c r="I418" i="1"/>
  <c r="I468" i="1"/>
  <c r="I518" i="1"/>
  <c r="I568" i="1"/>
  <c r="I618" i="1"/>
  <c r="I668" i="1"/>
  <c r="I718" i="1"/>
  <c r="I768" i="1"/>
  <c r="I818" i="1"/>
  <c r="I868" i="1"/>
  <c r="I918" i="1"/>
  <c r="I968" i="1"/>
  <c r="I1018" i="1"/>
  <c r="I1068" i="1"/>
  <c r="I1118" i="1"/>
  <c r="I1168" i="1"/>
  <c r="I1218" i="1"/>
  <c r="I1268" i="1"/>
  <c r="I1318" i="1"/>
  <c r="I1368" i="1"/>
  <c r="I1418" i="1"/>
  <c r="I1468" i="1"/>
  <c r="I1518" i="1"/>
  <c r="I19" i="1"/>
  <c r="I69" i="1"/>
  <c r="I119" i="1"/>
  <c r="I169" i="1"/>
  <c r="I219" i="1"/>
  <c r="I269" i="1"/>
  <c r="I319" i="1"/>
  <c r="I369" i="1"/>
  <c r="I419" i="1"/>
  <c r="I469" i="1"/>
  <c r="I519" i="1"/>
  <c r="I569" i="1"/>
  <c r="I619" i="1"/>
  <c r="I669" i="1"/>
  <c r="I719" i="1"/>
  <c r="I769" i="1"/>
  <c r="I819" i="1"/>
  <c r="I869" i="1"/>
  <c r="I919" i="1"/>
  <c r="I969" i="1"/>
  <c r="I1019" i="1"/>
  <c r="I1069" i="1"/>
  <c r="I1119" i="1"/>
  <c r="I1169" i="1"/>
  <c r="I1219" i="1"/>
  <c r="I1269" i="1"/>
  <c r="I1319" i="1"/>
  <c r="I1369" i="1"/>
  <c r="I1419" i="1"/>
  <c r="I1469" i="1"/>
  <c r="I1519" i="1"/>
  <c r="I20" i="1"/>
  <c r="I70" i="1"/>
  <c r="I120" i="1"/>
  <c r="I170" i="1"/>
  <c r="I220" i="1"/>
  <c r="I270" i="1"/>
  <c r="I320" i="1"/>
  <c r="I370" i="1"/>
  <c r="I420" i="1"/>
  <c r="I470" i="1"/>
  <c r="I520" i="1"/>
  <c r="I570" i="1"/>
  <c r="I620" i="1"/>
  <c r="I670" i="1"/>
  <c r="I720" i="1"/>
  <c r="I770" i="1"/>
  <c r="I820" i="1"/>
  <c r="I870" i="1"/>
  <c r="I920" i="1"/>
  <c r="I970" i="1"/>
  <c r="I1020" i="1"/>
  <c r="I1070" i="1"/>
  <c r="I1120" i="1"/>
  <c r="I1170" i="1"/>
  <c r="I1220" i="1"/>
  <c r="I1270" i="1"/>
  <c r="I1320" i="1"/>
  <c r="I1370" i="1"/>
  <c r="I1420" i="1"/>
  <c r="I1470" i="1"/>
  <c r="I1520" i="1"/>
  <c r="I21" i="1"/>
  <c r="I71" i="1"/>
  <c r="I121" i="1"/>
  <c r="I171" i="1"/>
  <c r="I221" i="1"/>
  <c r="I271" i="1"/>
  <c r="I321" i="1"/>
  <c r="I371" i="1"/>
  <c r="I421" i="1"/>
  <c r="I471" i="1"/>
  <c r="I521" i="1"/>
  <c r="I571" i="1"/>
  <c r="I621" i="1"/>
  <c r="I671" i="1"/>
  <c r="I721" i="1"/>
  <c r="I771" i="1"/>
  <c r="I821" i="1"/>
  <c r="I871" i="1"/>
  <c r="I921" i="1"/>
  <c r="I971" i="1"/>
  <c r="I1021" i="1"/>
  <c r="I1071" i="1"/>
  <c r="I1121" i="1"/>
  <c r="I1171" i="1"/>
  <c r="I1221" i="1"/>
  <c r="I1271" i="1"/>
  <c r="I1321" i="1"/>
  <c r="I1371" i="1"/>
  <c r="I1421" i="1"/>
  <c r="I1471" i="1"/>
  <c r="I1521" i="1"/>
  <c r="I22" i="1"/>
  <c r="I72" i="1"/>
  <c r="I122" i="1"/>
  <c r="I172" i="1"/>
  <c r="I222" i="1"/>
  <c r="I272" i="1"/>
  <c r="I322" i="1"/>
  <c r="I372" i="1"/>
  <c r="I422" i="1"/>
  <c r="I472" i="1"/>
  <c r="I522" i="1"/>
  <c r="I572" i="1"/>
  <c r="I622" i="1"/>
  <c r="I672" i="1"/>
  <c r="I722" i="1"/>
  <c r="I772" i="1"/>
  <c r="I822" i="1"/>
  <c r="I872" i="1"/>
  <c r="I922" i="1"/>
  <c r="I972" i="1"/>
  <c r="I1022" i="1"/>
  <c r="I1072" i="1"/>
  <c r="I1122" i="1"/>
  <c r="I1172" i="1"/>
  <c r="I1222" i="1"/>
  <c r="I1272" i="1"/>
  <c r="I1322" i="1"/>
  <c r="I1372" i="1"/>
  <c r="I1422" i="1"/>
  <c r="I1472" i="1"/>
  <c r="I1522" i="1"/>
  <c r="I23" i="1"/>
  <c r="I73" i="1"/>
  <c r="I123" i="1"/>
  <c r="I173" i="1"/>
  <c r="I223" i="1"/>
  <c r="I273" i="1"/>
  <c r="I323" i="1"/>
  <c r="I373" i="1"/>
  <c r="I423" i="1"/>
  <c r="I473" i="1"/>
  <c r="I523" i="1"/>
  <c r="I573" i="1"/>
  <c r="I623" i="1"/>
  <c r="I673" i="1"/>
  <c r="I723" i="1"/>
  <c r="I773" i="1"/>
  <c r="I823" i="1"/>
  <c r="I873" i="1"/>
  <c r="I923" i="1"/>
  <c r="I973" i="1"/>
  <c r="I1023" i="1"/>
  <c r="I1073" i="1"/>
  <c r="I1123" i="1"/>
  <c r="I1173" i="1"/>
  <c r="I1223" i="1"/>
  <c r="I1273" i="1"/>
  <c r="I1323" i="1"/>
  <c r="I1373" i="1"/>
  <c r="I1423" i="1"/>
  <c r="I1473" i="1"/>
  <c r="I1523" i="1"/>
  <c r="I24" i="1"/>
  <c r="I74" i="1"/>
  <c r="I124" i="1"/>
  <c r="I174" i="1"/>
  <c r="I224" i="1"/>
  <c r="I274" i="1"/>
  <c r="I324" i="1"/>
  <c r="I374" i="1"/>
  <c r="I424" i="1"/>
  <c r="I474" i="1"/>
  <c r="I524" i="1"/>
  <c r="I574" i="1"/>
  <c r="I624" i="1"/>
  <c r="I674" i="1"/>
  <c r="I724" i="1"/>
  <c r="I774" i="1"/>
  <c r="I824" i="1"/>
  <c r="I874" i="1"/>
  <c r="I924" i="1"/>
  <c r="I974" i="1"/>
  <c r="I1024" i="1"/>
  <c r="I1074" i="1"/>
  <c r="I1124" i="1"/>
  <c r="I1174" i="1"/>
  <c r="I1224" i="1"/>
  <c r="I1274" i="1"/>
  <c r="I1324" i="1"/>
  <c r="I1374" i="1"/>
  <c r="I1424" i="1"/>
  <c r="I1474" i="1"/>
  <c r="I1524" i="1"/>
  <c r="I25" i="1"/>
  <c r="I75" i="1"/>
  <c r="I125" i="1"/>
  <c r="I175" i="1"/>
  <c r="I225" i="1"/>
  <c r="I275" i="1"/>
  <c r="I325" i="1"/>
  <c r="I375" i="1"/>
  <c r="I425" i="1"/>
  <c r="I475" i="1"/>
  <c r="I525" i="1"/>
  <c r="I575" i="1"/>
  <c r="I625" i="1"/>
  <c r="I675" i="1"/>
  <c r="I725" i="1"/>
  <c r="I775" i="1"/>
  <c r="I825" i="1"/>
  <c r="I875" i="1"/>
  <c r="I925" i="1"/>
  <c r="I975" i="1"/>
  <c r="I1025" i="1"/>
  <c r="I1075" i="1"/>
  <c r="I1125" i="1"/>
  <c r="I1175" i="1"/>
  <c r="I1225" i="1"/>
  <c r="I1275" i="1"/>
  <c r="I1325" i="1"/>
  <c r="I1375" i="1"/>
  <c r="I1425" i="1"/>
  <c r="I1475" i="1"/>
  <c r="I1525" i="1"/>
  <c r="I26" i="1"/>
  <c r="I76" i="1"/>
  <c r="I126" i="1"/>
  <c r="I176" i="1"/>
  <c r="I226" i="1"/>
  <c r="I276" i="1"/>
  <c r="I326" i="1"/>
  <c r="I376" i="1"/>
  <c r="I426" i="1"/>
  <c r="I476" i="1"/>
  <c r="I526" i="1"/>
  <c r="I576" i="1"/>
  <c r="I626" i="1"/>
  <c r="I676" i="1"/>
  <c r="I726" i="1"/>
  <c r="I776" i="1"/>
  <c r="I826" i="1"/>
  <c r="I876" i="1"/>
  <c r="I926" i="1"/>
  <c r="I976" i="1"/>
  <c r="I1026" i="1"/>
  <c r="I1076" i="1"/>
  <c r="I1126" i="1"/>
  <c r="I1176" i="1"/>
  <c r="I1226" i="1"/>
  <c r="I1276" i="1"/>
  <c r="I1326" i="1"/>
  <c r="I1376" i="1"/>
  <c r="I1426" i="1"/>
  <c r="I1476" i="1"/>
  <c r="I1526" i="1"/>
  <c r="I27" i="1"/>
  <c r="I77" i="1"/>
  <c r="I127" i="1"/>
  <c r="I177" i="1"/>
  <c r="I227" i="1"/>
  <c r="I277" i="1"/>
  <c r="I327" i="1"/>
  <c r="I377" i="1"/>
  <c r="I427" i="1"/>
  <c r="I477" i="1"/>
  <c r="I527" i="1"/>
  <c r="I577" i="1"/>
  <c r="I627" i="1"/>
  <c r="I677" i="1"/>
  <c r="I727" i="1"/>
  <c r="I777" i="1"/>
  <c r="I827" i="1"/>
  <c r="I877" i="1"/>
  <c r="I927" i="1"/>
  <c r="I977" i="1"/>
  <c r="I1027" i="1"/>
  <c r="I1077" i="1"/>
  <c r="I1127" i="1"/>
  <c r="I1177" i="1"/>
  <c r="I1227" i="1"/>
  <c r="I1277" i="1"/>
  <c r="I1327" i="1"/>
  <c r="I1377" i="1"/>
  <c r="I1427" i="1"/>
  <c r="I1477" i="1"/>
  <c r="I1527" i="1"/>
  <c r="I28" i="1"/>
  <c r="I78" i="1"/>
  <c r="I128" i="1"/>
  <c r="I178" i="1"/>
  <c r="I228" i="1"/>
  <c r="I278" i="1"/>
  <c r="I328" i="1"/>
  <c r="I378" i="1"/>
  <c r="I428" i="1"/>
  <c r="I478" i="1"/>
  <c r="I528" i="1"/>
  <c r="I578" i="1"/>
  <c r="I628" i="1"/>
  <c r="I678" i="1"/>
  <c r="I728" i="1"/>
  <c r="I778" i="1"/>
  <c r="I828" i="1"/>
  <c r="I878" i="1"/>
  <c r="I928" i="1"/>
  <c r="I978" i="1"/>
  <c r="I1028" i="1"/>
  <c r="I1078" i="1"/>
  <c r="I1128" i="1"/>
  <c r="I1178" i="1"/>
  <c r="I1228" i="1"/>
  <c r="I1278" i="1"/>
  <c r="I1328" i="1"/>
  <c r="I1378" i="1"/>
  <c r="I1428" i="1"/>
  <c r="I1478" i="1"/>
  <c r="I1528" i="1"/>
  <c r="I29" i="1"/>
  <c r="I79" i="1"/>
  <c r="I129" i="1"/>
  <c r="I179" i="1"/>
  <c r="I229" i="1"/>
  <c r="I279" i="1"/>
  <c r="I329" i="1"/>
  <c r="I379" i="1"/>
  <c r="I429" i="1"/>
  <c r="I479" i="1"/>
  <c r="I529" i="1"/>
  <c r="I579" i="1"/>
  <c r="I629" i="1"/>
  <c r="I679" i="1"/>
  <c r="I729" i="1"/>
  <c r="I779" i="1"/>
  <c r="I829" i="1"/>
  <c r="I879" i="1"/>
  <c r="I929" i="1"/>
  <c r="I979" i="1"/>
  <c r="I1029" i="1"/>
  <c r="I1079" i="1"/>
  <c r="I1129" i="1"/>
  <c r="I1179" i="1"/>
  <c r="I1229" i="1"/>
  <c r="I1279" i="1"/>
  <c r="I1329" i="1"/>
  <c r="I1379" i="1"/>
  <c r="I1429" i="1"/>
  <c r="I1479" i="1"/>
  <c r="I1529" i="1"/>
  <c r="I30" i="1"/>
  <c r="I80" i="1"/>
  <c r="I130" i="1"/>
  <c r="I180" i="1"/>
  <c r="I230" i="1"/>
  <c r="I280" i="1"/>
  <c r="I330" i="1"/>
  <c r="I380" i="1"/>
  <c r="I430" i="1"/>
  <c r="I480" i="1"/>
  <c r="I530" i="1"/>
  <c r="I580" i="1"/>
  <c r="I630" i="1"/>
  <c r="I680" i="1"/>
  <c r="I730" i="1"/>
  <c r="I780" i="1"/>
  <c r="I830" i="1"/>
  <c r="I880" i="1"/>
  <c r="I930" i="1"/>
  <c r="I980" i="1"/>
  <c r="I1030" i="1"/>
  <c r="I1080" i="1"/>
  <c r="I1130" i="1"/>
  <c r="I1180" i="1"/>
  <c r="I1230" i="1"/>
  <c r="I1280" i="1"/>
  <c r="I1330" i="1"/>
  <c r="I1380" i="1"/>
  <c r="I1430" i="1"/>
  <c r="I1480" i="1"/>
  <c r="I1530" i="1"/>
  <c r="I81" i="1"/>
  <c r="I131" i="1"/>
  <c r="I181" i="1"/>
  <c r="I231" i="1"/>
  <c r="I281" i="1"/>
  <c r="I331" i="1"/>
  <c r="I381" i="1"/>
  <c r="I431" i="1"/>
  <c r="I481" i="1"/>
  <c r="I531" i="1"/>
  <c r="I581" i="1"/>
  <c r="I631" i="1"/>
  <c r="I681" i="1"/>
  <c r="I731" i="1"/>
  <c r="I781" i="1"/>
  <c r="I831" i="1"/>
  <c r="I881" i="1"/>
  <c r="I931" i="1"/>
  <c r="I981" i="1"/>
  <c r="I1031" i="1"/>
  <c r="I1081" i="1"/>
  <c r="I1131" i="1"/>
  <c r="I1181" i="1"/>
  <c r="I1231" i="1"/>
  <c r="I1281" i="1"/>
  <c r="I1331" i="1"/>
  <c r="I1381" i="1"/>
  <c r="I1431" i="1"/>
  <c r="I1481" i="1"/>
  <c r="I1531" i="1"/>
  <c r="I32" i="1"/>
  <c r="I82" i="1"/>
  <c r="I132" i="1"/>
  <c r="I182" i="1"/>
  <c r="I232" i="1"/>
  <c r="I282" i="1"/>
  <c r="I332" i="1"/>
  <c r="I382" i="1"/>
  <c r="I432" i="1"/>
  <c r="I482" i="1"/>
  <c r="I532" i="1"/>
  <c r="I582" i="1"/>
  <c r="I632" i="1"/>
  <c r="I682" i="1"/>
  <c r="I732" i="1"/>
  <c r="I782" i="1"/>
  <c r="I832" i="1"/>
  <c r="I882" i="1"/>
  <c r="I932" i="1"/>
  <c r="I982" i="1"/>
  <c r="I1032" i="1"/>
  <c r="I1082" i="1"/>
  <c r="I1132" i="1"/>
  <c r="I1182" i="1"/>
  <c r="I1232" i="1"/>
  <c r="I1282" i="1"/>
  <c r="I1332" i="1"/>
  <c r="I1382" i="1"/>
  <c r="I1432" i="1"/>
  <c r="I1482" i="1"/>
  <c r="I1532" i="1"/>
  <c r="I33" i="1"/>
  <c r="I83" i="1"/>
  <c r="I133" i="1"/>
  <c r="I183" i="1"/>
  <c r="I233" i="1"/>
  <c r="I283" i="1"/>
  <c r="I333" i="1"/>
  <c r="I383" i="1"/>
  <c r="I433" i="1"/>
  <c r="I483" i="1"/>
  <c r="I533" i="1"/>
  <c r="I583" i="1"/>
  <c r="I633" i="1"/>
  <c r="I683" i="1"/>
  <c r="I733" i="1"/>
  <c r="I783" i="1"/>
  <c r="I833" i="1"/>
  <c r="I883" i="1"/>
  <c r="I933" i="1"/>
  <c r="I983" i="1"/>
  <c r="I1033" i="1"/>
  <c r="I1083" i="1"/>
  <c r="I1133" i="1"/>
  <c r="I1183" i="1"/>
  <c r="I1233" i="1"/>
  <c r="I1283" i="1"/>
  <c r="I1333" i="1"/>
  <c r="I1383" i="1"/>
  <c r="I1433" i="1"/>
  <c r="I1483" i="1"/>
  <c r="I1533" i="1"/>
  <c r="I34" i="1"/>
  <c r="I84" i="1"/>
  <c r="I134" i="1"/>
  <c r="I184" i="1"/>
  <c r="I234" i="1"/>
  <c r="I284" i="1"/>
  <c r="I334" i="1"/>
  <c r="I384" i="1"/>
  <c r="I434" i="1"/>
  <c r="I484" i="1"/>
  <c r="I534" i="1"/>
  <c r="I584" i="1"/>
  <c r="I634" i="1"/>
  <c r="I684" i="1"/>
  <c r="I734" i="1"/>
  <c r="I784" i="1"/>
  <c r="I834" i="1"/>
  <c r="I884" i="1"/>
  <c r="I934" i="1"/>
  <c r="I984" i="1"/>
  <c r="I1034" i="1"/>
  <c r="I1084" i="1"/>
  <c r="I1134" i="1"/>
  <c r="I1184" i="1"/>
  <c r="I1234" i="1"/>
  <c r="I1284" i="1"/>
  <c r="I1334" i="1"/>
  <c r="I1384" i="1"/>
  <c r="I1434" i="1"/>
  <c r="I1484" i="1"/>
  <c r="I1534" i="1"/>
  <c r="I35" i="1"/>
  <c r="I85" i="1"/>
  <c r="I135" i="1"/>
  <c r="I185" i="1"/>
  <c r="I235" i="1"/>
  <c r="I285" i="1"/>
  <c r="I335" i="1"/>
  <c r="I385" i="1"/>
  <c r="I435" i="1"/>
  <c r="I485" i="1"/>
  <c r="I535" i="1"/>
  <c r="I585" i="1"/>
  <c r="I635" i="1"/>
  <c r="I685" i="1"/>
  <c r="I735" i="1"/>
  <c r="I785" i="1"/>
  <c r="I835" i="1"/>
  <c r="I885" i="1"/>
  <c r="I935" i="1"/>
  <c r="I985" i="1"/>
  <c r="I1035" i="1"/>
  <c r="I1085" i="1"/>
  <c r="I1135" i="1"/>
  <c r="I1185" i="1"/>
  <c r="I1235" i="1"/>
  <c r="I1285" i="1"/>
  <c r="I1335" i="1"/>
  <c r="I1385" i="1"/>
  <c r="I1435" i="1"/>
  <c r="I1485" i="1"/>
  <c r="I1535" i="1"/>
  <c r="I36" i="1"/>
  <c r="I86" i="1"/>
  <c r="I136" i="1"/>
  <c r="I186" i="1"/>
  <c r="I236" i="1"/>
  <c r="I286" i="1"/>
  <c r="I336" i="1"/>
  <c r="I386" i="1"/>
  <c r="I436" i="1"/>
  <c r="I486" i="1"/>
  <c r="I536" i="1"/>
  <c r="I586" i="1"/>
  <c r="I636" i="1"/>
  <c r="I686" i="1"/>
  <c r="I736" i="1"/>
  <c r="I786" i="1"/>
  <c r="I836" i="1"/>
  <c r="I886" i="1"/>
  <c r="I936" i="1"/>
  <c r="I986" i="1"/>
  <c r="I1036" i="1"/>
  <c r="I1086" i="1"/>
  <c r="I1136" i="1"/>
  <c r="I1186" i="1"/>
  <c r="I1236" i="1"/>
  <c r="I1286" i="1"/>
  <c r="I1336" i="1"/>
  <c r="I1386" i="1"/>
  <c r="I1436" i="1"/>
  <c r="I1486" i="1"/>
  <c r="I1536" i="1"/>
  <c r="I37" i="1"/>
  <c r="I87" i="1"/>
  <c r="I137" i="1"/>
  <c r="I187" i="1"/>
  <c r="I237" i="1"/>
  <c r="I287" i="1"/>
  <c r="I337" i="1"/>
  <c r="I387" i="1"/>
  <c r="I437" i="1"/>
  <c r="I487" i="1"/>
  <c r="I537" i="1"/>
  <c r="I587" i="1"/>
  <c r="I637" i="1"/>
  <c r="I687" i="1"/>
  <c r="I737" i="1"/>
  <c r="I787" i="1"/>
  <c r="I837" i="1"/>
  <c r="I887" i="1"/>
  <c r="I937" i="1"/>
  <c r="I987" i="1"/>
  <c r="I1037" i="1"/>
  <c r="I1087" i="1"/>
  <c r="I1137" i="1"/>
  <c r="I1187" i="1"/>
  <c r="I1237" i="1"/>
  <c r="I1287" i="1"/>
  <c r="I1337" i="1"/>
  <c r="I1387" i="1"/>
  <c r="I1437" i="1"/>
  <c r="I1487" i="1"/>
  <c r="I1537" i="1"/>
  <c r="I38" i="1"/>
  <c r="I88" i="1"/>
  <c r="I138" i="1"/>
  <c r="I188" i="1"/>
  <c r="I238" i="1"/>
  <c r="I288" i="1"/>
  <c r="I338" i="1"/>
  <c r="I388" i="1"/>
  <c r="I438" i="1"/>
  <c r="I488" i="1"/>
  <c r="I538" i="1"/>
  <c r="I588" i="1"/>
  <c r="I638" i="1"/>
  <c r="I688" i="1"/>
  <c r="I738" i="1"/>
  <c r="I788" i="1"/>
  <c r="I838" i="1"/>
  <c r="I888" i="1"/>
  <c r="I938" i="1"/>
  <c r="I988" i="1"/>
  <c r="I1038" i="1"/>
  <c r="I1088" i="1"/>
  <c r="I1138" i="1"/>
  <c r="I1188" i="1"/>
  <c r="I1238" i="1"/>
  <c r="I1288" i="1"/>
  <c r="I1338" i="1"/>
  <c r="I1388" i="1"/>
  <c r="I1438" i="1"/>
  <c r="I1488" i="1"/>
  <c r="I1538" i="1"/>
  <c r="I39" i="1"/>
  <c r="I89" i="1"/>
  <c r="I139" i="1"/>
  <c r="I189" i="1"/>
  <c r="I239" i="1"/>
  <c r="I289" i="1"/>
  <c r="I339" i="1"/>
  <c r="I389" i="1"/>
  <c r="I439" i="1"/>
  <c r="I489" i="1"/>
  <c r="I539" i="1"/>
  <c r="I589" i="1"/>
  <c r="I639" i="1"/>
  <c r="I689" i="1"/>
  <c r="I739" i="1"/>
  <c r="I789" i="1"/>
  <c r="I839" i="1"/>
  <c r="I889" i="1"/>
  <c r="I939" i="1"/>
  <c r="I989" i="1"/>
  <c r="I1039" i="1"/>
  <c r="I1089" i="1"/>
  <c r="I1139" i="1"/>
  <c r="I1189" i="1"/>
  <c r="I1239" i="1"/>
  <c r="I1289" i="1"/>
  <c r="I1339" i="1"/>
  <c r="I1389" i="1"/>
  <c r="I1439" i="1"/>
  <c r="I1489" i="1"/>
  <c r="I1539" i="1"/>
  <c r="I40" i="1"/>
  <c r="I90" i="1"/>
  <c r="I140" i="1"/>
  <c r="I190" i="1"/>
  <c r="I240" i="1"/>
  <c r="I290" i="1"/>
  <c r="I340" i="1"/>
  <c r="I390" i="1"/>
  <c r="I440" i="1"/>
  <c r="I490" i="1"/>
  <c r="I540" i="1"/>
  <c r="I590" i="1"/>
  <c r="I640" i="1"/>
  <c r="I690" i="1"/>
  <c r="I740" i="1"/>
  <c r="I790" i="1"/>
  <c r="I840" i="1"/>
  <c r="I890" i="1"/>
  <c r="I940" i="1"/>
  <c r="I990" i="1"/>
  <c r="I1040" i="1"/>
  <c r="I1090" i="1"/>
  <c r="I1140" i="1"/>
  <c r="I1190" i="1"/>
  <c r="I1240" i="1"/>
  <c r="I1290" i="1"/>
  <c r="I1340" i="1"/>
  <c r="I1390" i="1"/>
  <c r="I1440" i="1"/>
  <c r="I1490" i="1"/>
  <c r="I1540" i="1"/>
  <c r="I41" i="1"/>
  <c r="I91" i="1"/>
  <c r="I141" i="1"/>
  <c r="I191" i="1"/>
  <c r="I241" i="1"/>
  <c r="I291" i="1"/>
  <c r="I341" i="1"/>
  <c r="I391" i="1"/>
  <c r="I441" i="1"/>
  <c r="I491" i="1"/>
  <c r="I541" i="1"/>
  <c r="I591" i="1"/>
  <c r="I641" i="1"/>
  <c r="I691" i="1"/>
  <c r="I741" i="1"/>
  <c r="I791" i="1"/>
  <c r="I841" i="1"/>
  <c r="I891" i="1"/>
  <c r="I941" i="1"/>
  <c r="I991" i="1"/>
  <c r="I1041" i="1"/>
  <c r="I1091" i="1"/>
  <c r="I1141" i="1"/>
  <c r="I1191" i="1"/>
  <c r="I1241" i="1"/>
  <c r="I1291" i="1"/>
  <c r="I1341" i="1"/>
  <c r="I1391" i="1"/>
  <c r="I1441" i="1"/>
  <c r="I1491" i="1"/>
  <c r="I1541" i="1"/>
  <c r="I42" i="1"/>
  <c r="I92" i="1"/>
  <c r="I142" i="1"/>
  <c r="I192" i="1"/>
  <c r="I242" i="1"/>
  <c r="I292" i="1"/>
  <c r="I342" i="1"/>
  <c r="I392" i="1"/>
  <c r="I442" i="1"/>
  <c r="I492" i="1"/>
  <c r="I542" i="1"/>
  <c r="I592" i="1"/>
  <c r="I642" i="1"/>
  <c r="I692" i="1"/>
  <c r="I742" i="1"/>
  <c r="I792" i="1"/>
  <c r="I842" i="1"/>
  <c r="I892" i="1"/>
  <c r="I942" i="1"/>
  <c r="I992" i="1"/>
  <c r="I1042" i="1"/>
  <c r="I1092" i="1"/>
  <c r="I1142" i="1"/>
  <c r="I1192" i="1"/>
  <c r="I1242" i="1"/>
  <c r="I1292" i="1"/>
  <c r="I1342" i="1"/>
  <c r="I1392" i="1"/>
  <c r="I1442" i="1"/>
  <c r="I1492" i="1"/>
  <c r="I1542" i="1"/>
  <c r="I43" i="1"/>
  <c r="I93" i="1"/>
  <c r="I143" i="1"/>
  <c r="I193" i="1"/>
  <c r="I243" i="1"/>
  <c r="I293" i="1"/>
  <c r="I343" i="1"/>
  <c r="I393" i="1"/>
  <c r="I443" i="1"/>
  <c r="I493" i="1"/>
  <c r="I543" i="1"/>
  <c r="I593" i="1"/>
  <c r="I643" i="1"/>
  <c r="I693" i="1"/>
  <c r="I743" i="1"/>
  <c r="I793" i="1"/>
  <c r="I843" i="1"/>
  <c r="I893" i="1"/>
  <c r="I943" i="1"/>
  <c r="I993" i="1"/>
  <c r="I1043" i="1"/>
  <c r="I1093" i="1"/>
  <c r="I1143" i="1"/>
  <c r="I1193" i="1"/>
  <c r="I1243" i="1"/>
  <c r="I1293" i="1"/>
  <c r="I1343" i="1"/>
  <c r="I1393" i="1"/>
  <c r="I1443" i="1"/>
  <c r="I1493" i="1"/>
  <c r="I1543" i="1"/>
  <c r="I44" i="1"/>
  <c r="I94" i="1"/>
  <c r="I144" i="1"/>
  <c r="I194" i="1"/>
  <c r="I244" i="1"/>
  <c r="I294" i="1"/>
  <c r="I344" i="1"/>
  <c r="I394" i="1"/>
  <c r="I444" i="1"/>
  <c r="I494" i="1"/>
  <c r="I544" i="1"/>
  <c r="I594" i="1"/>
  <c r="I644" i="1"/>
  <c r="I694" i="1"/>
  <c r="I744" i="1"/>
  <c r="I794" i="1"/>
  <c r="I844" i="1"/>
  <c r="I894" i="1"/>
  <c r="I944" i="1"/>
  <c r="I994" i="1"/>
  <c r="I1044" i="1"/>
  <c r="I1094" i="1"/>
  <c r="I1144" i="1"/>
  <c r="I1194" i="1"/>
  <c r="I1244" i="1"/>
  <c r="I1294" i="1"/>
  <c r="I1344" i="1"/>
  <c r="I1394" i="1"/>
  <c r="I1444" i="1"/>
  <c r="I1494" i="1"/>
  <c r="I1544" i="1"/>
  <c r="I45" i="1"/>
  <c r="I95" i="1"/>
  <c r="I145" i="1"/>
  <c r="I195" i="1"/>
  <c r="I245" i="1"/>
  <c r="I295" i="1"/>
  <c r="I345" i="1"/>
  <c r="I395" i="1"/>
  <c r="I445" i="1"/>
  <c r="I495" i="1"/>
  <c r="I545" i="1"/>
  <c r="I595" i="1"/>
  <c r="I645" i="1"/>
  <c r="I695" i="1"/>
  <c r="I745" i="1"/>
  <c r="I795" i="1"/>
  <c r="I845" i="1"/>
  <c r="I895" i="1"/>
  <c r="I945" i="1"/>
  <c r="I995" i="1"/>
  <c r="I1045" i="1"/>
  <c r="I1095" i="1"/>
  <c r="I1145" i="1"/>
  <c r="I1195" i="1"/>
  <c r="I1245" i="1"/>
  <c r="I1295" i="1"/>
  <c r="I1345" i="1"/>
  <c r="I1395" i="1"/>
  <c r="I1445" i="1"/>
  <c r="I1495" i="1"/>
  <c r="I1545" i="1"/>
  <c r="I46" i="1"/>
  <c r="I96" i="1"/>
  <c r="I146" i="1"/>
  <c r="I196" i="1"/>
  <c r="I246" i="1"/>
  <c r="I296" i="1"/>
  <c r="I346" i="1"/>
  <c r="I396" i="1"/>
  <c r="I446" i="1"/>
  <c r="I496" i="1"/>
  <c r="I546" i="1"/>
  <c r="I596" i="1"/>
  <c r="I646" i="1"/>
  <c r="I696" i="1"/>
  <c r="I746" i="1"/>
  <c r="I796" i="1"/>
  <c r="I846" i="1"/>
  <c r="I896" i="1"/>
  <c r="I946" i="1"/>
  <c r="I996" i="1"/>
  <c r="I1046" i="1"/>
  <c r="I1096" i="1"/>
  <c r="I1146" i="1"/>
  <c r="I1196" i="1"/>
  <c r="I1246" i="1"/>
  <c r="I1296" i="1"/>
  <c r="I1346" i="1"/>
  <c r="I1396" i="1"/>
  <c r="I1446" i="1"/>
  <c r="I1496" i="1"/>
  <c r="I1546" i="1"/>
  <c r="I47" i="1"/>
  <c r="I97" i="1"/>
  <c r="I147" i="1"/>
  <c r="I197" i="1"/>
  <c r="I247" i="1"/>
  <c r="I297" i="1"/>
  <c r="I347" i="1"/>
  <c r="I397" i="1"/>
  <c r="I447" i="1"/>
  <c r="I497" i="1"/>
  <c r="I547" i="1"/>
  <c r="I597" i="1"/>
  <c r="I647" i="1"/>
  <c r="I697" i="1"/>
  <c r="I747" i="1"/>
  <c r="I797" i="1"/>
  <c r="I847" i="1"/>
  <c r="I897" i="1"/>
  <c r="I947" i="1"/>
  <c r="I997" i="1"/>
  <c r="I1047" i="1"/>
  <c r="I1097" i="1"/>
  <c r="I1147" i="1"/>
  <c r="I1197" i="1"/>
  <c r="I1247" i="1"/>
  <c r="I1297" i="1"/>
  <c r="I1347" i="1"/>
  <c r="I1397" i="1"/>
  <c r="I1447" i="1"/>
  <c r="I1497" i="1"/>
  <c r="I1547" i="1"/>
  <c r="I48" i="1"/>
  <c r="I98" i="1"/>
  <c r="I148" i="1"/>
  <c r="I198" i="1"/>
  <c r="I248" i="1"/>
  <c r="I298" i="1"/>
  <c r="I348" i="1"/>
  <c r="I398" i="1"/>
  <c r="I448" i="1"/>
  <c r="I498" i="1"/>
  <c r="I548" i="1"/>
  <c r="I598" i="1"/>
  <c r="I648" i="1"/>
  <c r="I698" i="1"/>
  <c r="I748" i="1"/>
  <c r="I798" i="1"/>
  <c r="I848" i="1"/>
  <c r="I898" i="1"/>
  <c r="I948" i="1"/>
  <c r="I998" i="1"/>
  <c r="I1048" i="1"/>
  <c r="I1098" i="1"/>
  <c r="I1148" i="1"/>
  <c r="I1198" i="1"/>
  <c r="I1248" i="1"/>
  <c r="I1298" i="1"/>
  <c r="I1348" i="1"/>
  <c r="I1398" i="1"/>
  <c r="I1448" i="1"/>
  <c r="I1498" i="1"/>
  <c r="I1548" i="1"/>
  <c r="I49" i="1"/>
  <c r="I99" i="1"/>
  <c r="I149" i="1"/>
  <c r="I199" i="1"/>
  <c r="I249" i="1"/>
  <c r="I299" i="1"/>
  <c r="I349" i="1"/>
  <c r="I399" i="1"/>
  <c r="I449" i="1"/>
  <c r="I499" i="1"/>
  <c r="I549" i="1"/>
  <c r="I599" i="1"/>
  <c r="I649" i="1"/>
  <c r="I699" i="1"/>
  <c r="I749" i="1"/>
  <c r="I799" i="1"/>
  <c r="I849" i="1"/>
  <c r="I899" i="1"/>
  <c r="I949" i="1"/>
  <c r="I999" i="1"/>
  <c r="I1049" i="1"/>
  <c r="I1099" i="1"/>
  <c r="I1149" i="1"/>
  <c r="I1199" i="1"/>
  <c r="I1249" i="1"/>
  <c r="I1299" i="1"/>
  <c r="I1349" i="1"/>
  <c r="I1399" i="1"/>
  <c r="I1449" i="1"/>
  <c r="I1499" i="1"/>
  <c r="I1549" i="1"/>
  <c r="I200" i="1"/>
  <c r="I250" i="1"/>
  <c r="I300" i="1"/>
  <c r="I350" i="1"/>
  <c r="I400" i="1"/>
  <c r="I450" i="1"/>
  <c r="I500" i="1"/>
  <c r="I550" i="1"/>
  <c r="I600" i="1"/>
  <c r="I650" i="1"/>
  <c r="I700" i="1"/>
  <c r="I750" i="1"/>
  <c r="I800" i="1"/>
  <c r="I850" i="1"/>
  <c r="I900" i="1"/>
  <c r="I950" i="1"/>
  <c r="I1000" i="1"/>
  <c r="I1050" i="1"/>
  <c r="I1100" i="1"/>
  <c r="I1150" i="1"/>
  <c r="I1200" i="1"/>
  <c r="I1250" i="1"/>
  <c r="I1300" i="1"/>
  <c r="I1350" i="1"/>
  <c r="I1400" i="1"/>
  <c r="I1450" i="1"/>
  <c r="I1500" i="1"/>
  <c r="I1550" i="1"/>
  <c r="P51" i="1"/>
  <c r="P101" i="1"/>
  <c r="P151" i="1"/>
  <c r="P201" i="1"/>
  <c r="P251" i="1"/>
  <c r="P301" i="1"/>
  <c r="P351" i="1"/>
  <c r="P401" i="1"/>
  <c r="P451" i="1"/>
  <c r="P501" i="1"/>
  <c r="P551" i="1"/>
  <c r="P601" i="1"/>
  <c r="P651" i="1"/>
  <c r="P701" i="1"/>
  <c r="P751" i="1"/>
  <c r="P801" i="1"/>
  <c r="P851" i="1"/>
  <c r="P901" i="1"/>
  <c r="P951" i="1"/>
  <c r="P1001" i="1"/>
  <c r="P1051" i="1"/>
  <c r="P1101" i="1"/>
  <c r="P1151" i="1"/>
  <c r="P1201" i="1"/>
  <c r="P1251" i="1"/>
  <c r="P1301" i="1"/>
  <c r="P1351" i="1"/>
  <c r="P1401" i="1"/>
  <c r="P1501" i="1"/>
  <c r="P1551" i="1"/>
  <c r="I1301" i="1"/>
  <c r="I1551" i="1"/>
  <c r="I1501" i="1"/>
  <c r="I1401" i="1"/>
  <c r="I51" i="1" l="1"/>
  <c r="I101" i="1"/>
  <c r="I151" i="1"/>
  <c r="I201" i="1"/>
  <c r="I251" i="1"/>
  <c r="I301" i="1"/>
  <c r="I351" i="1"/>
  <c r="I401" i="1"/>
  <c r="I451" i="1"/>
  <c r="I501" i="1"/>
  <c r="I551" i="1"/>
  <c r="I601" i="1"/>
  <c r="I651" i="1"/>
  <c r="I701" i="1"/>
  <c r="I751" i="1"/>
  <c r="I801" i="1"/>
  <c r="I851" i="1"/>
  <c r="I901" i="1"/>
  <c r="I951" i="1"/>
  <c r="I1001" i="1"/>
  <c r="I1051" i="1"/>
  <c r="I1101" i="1"/>
  <c r="I1151" i="1"/>
  <c r="I1201" i="1"/>
  <c r="I452" i="1"/>
  <c r="I502" i="1"/>
  <c r="I552" i="1"/>
  <c r="I602" i="1"/>
  <c r="I652" i="1"/>
  <c r="I702" i="1"/>
  <c r="I752" i="1"/>
  <c r="I802" i="1"/>
  <c r="I852" i="1"/>
  <c r="I902" i="1"/>
  <c r="I952" i="1"/>
  <c r="I1002" i="1"/>
  <c r="I1052" i="1"/>
  <c r="I1102" i="1"/>
  <c r="I1202" i="1"/>
  <c r="I1302" i="1"/>
  <c r="I1352" i="1"/>
  <c r="I1402" i="1"/>
  <c r="I1452" i="1"/>
  <c r="I1502" i="1"/>
  <c r="I1552" i="1"/>
  <c r="P753" i="1"/>
  <c r="P803" i="1"/>
  <c r="P853" i="1"/>
  <c r="P903" i="1"/>
  <c r="P953" i="1"/>
  <c r="P1003" i="1"/>
  <c r="P1053" i="1"/>
  <c r="P1103" i="1"/>
  <c r="P1153" i="1"/>
  <c r="P1203" i="1"/>
  <c r="P1253" i="1"/>
  <c r="P1303" i="1"/>
  <c r="P1353" i="1"/>
  <c r="P1403" i="1"/>
  <c r="P1453" i="1"/>
  <c r="P1503" i="1"/>
  <c r="P802" i="1"/>
  <c r="P852" i="1"/>
  <c r="P902" i="1"/>
  <c r="P952" i="1"/>
  <c r="P1002" i="1"/>
  <c r="P1052" i="1"/>
  <c r="P1102" i="1"/>
  <c r="P1152" i="1"/>
  <c r="P1202" i="1"/>
  <c r="P1252" i="1"/>
  <c r="P1302" i="1"/>
  <c r="P1352" i="1"/>
  <c r="P1402" i="1"/>
  <c r="P1452" i="1"/>
  <c r="P1502" i="1"/>
  <c r="P1552" i="1"/>
  <c r="P52" i="1"/>
  <c r="P102" i="1"/>
  <c r="P152" i="1"/>
  <c r="P202" i="1"/>
  <c r="P252" i="1"/>
  <c r="P302" i="1"/>
  <c r="P352" i="1"/>
  <c r="P402" i="1"/>
  <c r="P452" i="1"/>
  <c r="P502" i="1"/>
  <c r="P552" i="1"/>
  <c r="P602" i="1"/>
  <c r="P652" i="1"/>
  <c r="P702" i="1"/>
  <c r="P714" i="1" l="1"/>
  <c r="P1315" i="1"/>
  <c r="P1417" i="1"/>
  <c r="P1318" i="1"/>
  <c r="P719" i="1"/>
  <c r="P720" i="1"/>
  <c r="P723" i="1"/>
  <c r="P724" i="1"/>
  <c r="P1425" i="1"/>
  <c r="P726" i="1"/>
  <c r="P727" i="1"/>
  <c r="P728" i="1"/>
  <c r="P735" i="1"/>
  <c r="P736" i="1"/>
  <c r="P737" i="1"/>
  <c r="P1438" i="1"/>
  <c r="P740" i="1"/>
  <c r="P1441" i="1"/>
  <c r="P1442" i="1"/>
  <c r="P743" i="1"/>
  <c r="P744" i="1"/>
  <c r="P1044" i="1"/>
  <c r="P745" i="1"/>
  <c r="P746" i="1"/>
  <c r="P747" i="1"/>
  <c r="P748" i="1"/>
  <c r="P1448" i="1"/>
  <c r="P749" i="1"/>
  <c r="P1451" i="1"/>
  <c r="P752" i="1"/>
  <c r="I1351" i="1"/>
  <c r="I1451" i="1"/>
  <c r="P703" i="1" l="1"/>
  <c r="I1152" i="1"/>
  <c r="I1251" i="1"/>
  <c r="I1252" i="1"/>
  <c r="I57" i="1"/>
  <c r="I7" i="1"/>
</calcChain>
</file>

<file path=xl/comments1.xml><?xml version="1.0" encoding="utf-8"?>
<comments xmlns="http://schemas.openxmlformats.org/spreadsheetml/2006/main">
  <authors>
    <author>Dylan S. McLean</author>
    <author>Jason P. Sorens</author>
    <author>amel</author>
    <author>TSP</author>
    <author>Brett Jordan</author>
  </authors>
  <commentList>
    <comment ref="Y1" authorId="0" shapeId="0">
      <text>
        <r>
          <rPr>
            <b/>
            <sz val="9"/>
            <color indexed="81"/>
            <rFont val="Tahoma"/>
            <charset val="1"/>
          </rPr>
          <t>Dylan S. McLean:</t>
        </r>
        <r>
          <rPr>
            <sz val="9"/>
            <color indexed="81"/>
            <rFont val="Tahoma"/>
            <charset val="1"/>
          </rPr>
          <t xml:space="preserve">
I edited from earlier version for simplicity. All data updated to new.</t>
        </r>
      </text>
    </comment>
    <comment ref="AA1" authorId="0" shapeId="0">
      <text>
        <r>
          <rPr>
            <b/>
            <sz val="9"/>
            <color indexed="81"/>
            <rFont val="Tahoma"/>
            <charset val="1"/>
          </rPr>
          <t>Dylan S. McLean:</t>
        </r>
        <r>
          <rPr>
            <sz val="9"/>
            <color indexed="81"/>
            <rFont val="Tahoma"/>
            <charset val="1"/>
          </rPr>
          <t xml:space="preserve">
removed consideration of localities</t>
        </r>
      </text>
    </comment>
    <comment ref="AD1" authorId="0" shapeId="0">
      <text>
        <r>
          <rPr>
            <b/>
            <sz val="9"/>
            <color indexed="81"/>
            <rFont val="Tahoma"/>
            <charset val="1"/>
          </rPr>
          <t>Dylan S. McLean:</t>
        </r>
        <r>
          <rPr>
            <sz val="9"/>
            <color indexed="81"/>
            <rFont val="Tahoma"/>
            <charset val="1"/>
          </rPr>
          <t xml:space="preserve">
removed local option</t>
        </r>
      </text>
    </comment>
    <comment ref="AN1" authorId="0" shapeId="0">
      <text>
        <r>
          <rPr>
            <b/>
            <sz val="9"/>
            <color indexed="81"/>
            <rFont val="Tahoma"/>
            <family val="2"/>
          </rPr>
          <t>Dylan S. McLean:</t>
        </r>
        <r>
          <rPr>
            <sz val="9"/>
            <color indexed="81"/>
            <rFont val="Tahoma"/>
            <family val="2"/>
          </rPr>
          <t xml:space="preserve">
I deleted the microstamping column. This is any type of ballistic ID </t>
        </r>
      </text>
    </comment>
    <comment ref="AR1" authorId="0" shapeId="0">
      <text>
        <r>
          <rPr>
            <b/>
            <sz val="9"/>
            <color indexed="81"/>
            <rFont val="Tahoma"/>
            <charset val="1"/>
          </rPr>
          <t>Dylan S. McLean:</t>
        </r>
        <r>
          <rPr>
            <sz val="9"/>
            <color indexed="81"/>
            <rFont val="Tahoma"/>
            <charset val="1"/>
          </rPr>
          <t xml:space="preserve">
this surprised me, several states added this in the late 80s - I didn't expect variation</t>
        </r>
      </text>
    </comment>
    <comment ref="AW1" authorId="0" shapeId="0">
      <text>
        <r>
          <rPr>
            <b/>
            <sz val="9"/>
            <color indexed="81"/>
            <rFont val="Tahoma"/>
            <charset val="1"/>
          </rPr>
          <t>Dylan S. McLean:</t>
        </r>
        <r>
          <rPr>
            <sz val="9"/>
            <color indexed="81"/>
            <rFont val="Tahoma"/>
            <charset val="1"/>
          </rPr>
          <t xml:space="preserve">
I would exclude from analysis</t>
        </r>
      </text>
    </comment>
    <comment ref="K3" authorId="1" shapeId="0">
      <text>
        <r>
          <rPr>
            <b/>
            <sz val="9"/>
            <color indexed="81"/>
            <rFont val="Tahoma"/>
            <charset val="1"/>
          </rPr>
          <t>Jason P. Sorens:</t>
        </r>
        <r>
          <rPr>
            <sz val="9"/>
            <color indexed="81"/>
            <rFont val="Tahoma"/>
            <charset val="1"/>
          </rPr>
          <t xml:space="preserve">
demonstrations</t>
        </r>
      </text>
    </comment>
    <comment ref="L3" authorId="1" shapeId="0">
      <text>
        <r>
          <rPr>
            <b/>
            <sz val="9"/>
            <color indexed="81"/>
            <rFont val="Tahoma"/>
            <charset val="1"/>
          </rPr>
          <t>Jason P. Sorens:</t>
        </r>
        <r>
          <rPr>
            <sz val="9"/>
            <color indexed="81"/>
            <rFont val="Tahoma"/>
            <charset val="1"/>
          </rPr>
          <t xml:space="preserve">
until 2013, banned on private property not your own</t>
        </r>
      </text>
    </comment>
    <comment ref="K4" authorId="1" shapeId="0">
      <text>
        <r>
          <rPr>
            <b/>
            <sz val="9"/>
            <color indexed="81"/>
            <rFont val="Tahoma"/>
            <charset val="1"/>
          </rPr>
          <t>Jason P. Sorens:</t>
        </r>
        <r>
          <rPr>
            <sz val="9"/>
            <color indexed="81"/>
            <rFont val="Tahoma"/>
            <charset val="1"/>
          </rPr>
          <t xml:space="preserve">
where alcohol served</t>
        </r>
      </text>
    </comment>
    <comment ref="G11" authorId="1" shapeId="0">
      <text>
        <r>
          <rPr>
            <b/>
            <sz val="9"/>
            <color indexed="81"/>
            <rFont val="Tahoma"/>
            <charset val="1"/>
          </rPr>
          <t>Jason P. Sorens:</t>
        </r>
        <r>
          <rPr>
            <sz val="9"/>
            <color indexed="81"/>
            <rFont val="Tahoma"/>
            <charset val="1"/>
          </rPr>
          <t xml:space="preserve">
$100 bond + fees/fingerprinting varied by county</t>
        </r>
      </text>
    </comment>
    <comment ref="K12" authorId="1" shapeId="0">
      <text>
        <r>
          <rPr>
            <b/>
            <sz val="9"/>
            <color indexed="81"/>
            <rFont val="Tahoma"/>
            <charset val="1"/>
          </rPr>
          <t>Jason P. Sorens:</t>
        </r>
        <r>
          <rPr>
            <sz val="9"/>
            <color indexed="81"/>
            <rFont val="Tahoma"/>
            <charset val="1"/>
          </rPr>
          <t xml:space="preserve">
public gatherings</t>
        </r>
      </text>
    </comment>
    <comment ref="J14" authorId="1" shapeId="0">
      <text>
        <r>
          <rPr>
            <b/>
            <sz val="9"/>
            <color indexed="81"/>
            <rFont val="Tahoma"/>
            <charset val="1"/>
          </rPr>
          <t>Jason P. Sorens:</t>
        </r>
        <r>
          <rPr>
            <sz val="9"/>
            <color indexed="81"/>
            <rFont val="Tahoma"/>
            <charset val="1"/>
          </rPr>
          <t xml:space="preserve">
no provision in state law, up to sheriff</t>
        </r>
      </text>
    </comment>
    <comment ref="G16" authorId="1" shapeId="0">
      <text>
        <r>
          <rPr>
            <b/>
            <sz val="9"/>
            <color indexed="81"/>
            <rFont val="Tahoma"/>
            <charset val="1"/>
          </rPr>
          <t>Jason P. Sorens:</t>
        </r>
        <r>
          <rPr>
            <sz val="9"/>
            <color indexed="81"/>
            <rFont val="Tahoma"/>
            <charset val="1"/>
          </rPr>
          <t xml:space="preserve">
fee for "unlimited" license</t>
        </r>
      </text>
    </comment>
    <comment ref="K17" authorId="1" shapeId="0">
      <text>
        <r>
          <rPr>
            <b/>
            <sz val="9"/>
            <color indexed="81"/>
            <rFont val="Tahoma"/>
            <charset val="1"/>
          </rPr>
          <t>Jason P. Sorens:</t>
        </r>
        <r>
          <rPr>
            <sz val="9"/>
            <color indexed="81"/>
            <rFont val="Tahoma"/>
            <charset val="1"/>
          </rPr>
          <t xml:space="preserve">
casinos</t>
        </r>
      </text>
    </comment>
    <comment ref="C20" authorId="1" shapeId="0">
      <text>
        <r>
          <rPr>
            <b/>
            <sz val="9"/>
            <color indexed="81"/>
            <rFont val="Tahoma"/>
            <charset val="1"/>
          </rPr>
          <t>Jason P. Sorens:</t>
        </r>
        <r>
          <rPr>
            <sz val="9"/>
            <color indexed="81"/>
            <rFont val="Tahoma"/>
            <charset val="1"/>
          </rPr>
          <t xml:space="preserve">
only for retail or wholesale merchants</t>
        </r>
      </text>
    </comment>
    <comment ref="K20" authorId="1" shapeId="0">
      <text>
        <r>
          <rPr>
            <b/>
            <sz val="9"/>
            <color indexed="81"/>
            <rFont val="Tahoma"/>
            <charset val="1"/>
          </rPr>
          <t>Jason P. Sorens:</t>
        </r>
        <r>
          <rPr>
            <sz val="9"/>
            <color indexed="81"/>
            <rFont val="Tahoma"/>
            <charset val="1"/>
          </rPr>
          <t xml:space="preserve">
churches, parades, places where alcohol sold on-premises</t>
        </r>
      </text>
    </comment>
    <comment ref="M20" authorId="1" shapeId="0">
      <text>
        <r>
          <rPr>
            <b/>
            <sz val="9"/>
            <color indexed="81"/>
            <rFont val="Tahoma"/>
            <charset val="1"/>
          </rPr>
          <t>Jason P. Sorens:</t>
        </r>
        <r>
          <rPr>
            <sz val="9"/>
            <color indexed="81"/>
            <rFont val="Tahoma"/>
            <charset val="1"/>
          </rPr>
          <t xml:space="preserve">
can carry openly or in glove box concealed, or concealed on person with permit</t>
        </r>
      </text>
    </comment>
    <comment ref="N20" authorId="1" shapeId="0">
      <text>
        <r>
          <rPr>
            <b/>
            <sz val="9"/>
            <color indexed="81"/>
            <rFont val="Tahoma"/>
            <charset val="1"/>
          </rPr>
          <t>Jason P. Sorens:</t>
        </r>
        <r>
          <rPr>
            <sz val="9"/>
            <color indexed="81"/>
            <rFont val="Tahoma"/>
            <charset val="1"/>
          </rPr>
          <t xml:space="preserve">
there are some grandfathered local firearms ordinances, but none of them deal narrowly with concealed or open carry</t>
        </r>
      </text>
    </comment>
    <comment ref="O20" authorId="1" shapeId="0">
      <text>
        <r>
          <rPr>
            <b/>
            <sz val="9"/>
            <color indexed="81"/>
            <rFont val="Tahoma"/>
            <charset val="1"/>
          </rPr>
          <t>Jason P. Sorens:</t>
        </r>
        <r>
          <rPr>
            <sz val="9"/>
            <color indexed="81"/>
            <rFont val="Tahoma"/>
            <charset val="1"/>
          </rPr>
          <t xml:space="preserve">
there are some grandfathered local firearms ordinances, but none of them deal narrowly with concealed or open carry</t>
        </r>
      </text>
    </comment>
    <comment ref="G22" authorId="1" shapeId="0">
      <text>
        <r>
          <rPr>
            <b/>
            <sz val="9"/>
            <color indexed="81"/>
            <rFont val="Tahoma"/>
            <family val="2"/>
          </rPr>
          <t>Jason P. Sorens:</t>
        </r>
        <r>
          <rPr>
            <sz val="9"/>
            <color indexed="81"/>
            <rFont val="Tahoma"/>
            <family val="2"/>
          </rPr>
          <t xml:space="preserve">
assumes 37.25 background check</t>
        </r>
      </text>
    </comment>
    <comment ref="AO22" authorId="0" shapeId="0">
      <text>
        <r>
          <rPr>
            <b/>
            <sz val="9"/>
            <color indexed="81"/>
            <rFont val="Tahoma"/>
            <charset val="1"/>
          </rPr>
          <t>Dylan S. McLean:</t>
        </r>
        <r>
          <rPr>
            <sz val="9"/>
            <color indexed="81"/>
            <rFont val="Tahoma"/>
            <charset val="1"/>
          </rPr>
          <t xml:space="preserve">
case law only</t>
        </r>
      </text>
    </comment>
    <comment ref="L26" authorId="1" shapeId="0">
      <text>
        <r>
          <rPr>
            <b/>
            <sz val="9"/>
            <color indexed="81"/>
            <rFont val="Tahoma"/>
            <family val="2"/>
          </rPr>
          <t>Jason P. Sorens:</t>
        </r>
        <r>
          <rPr>
            <sz val="9"/>
            <color indexed="81"/>
            <rFont val="Tahoma"/>
            <family val="2"/>
          </rPr>
          <t xml:space="preserve">
'concealed in whole or in part'</t>
        </r>
      </text>
    </comment>
    <comment ref="M28" authorId="1" shapeId="0">
      <text>
        <r>
          <rPr>
            <b/>
            <sz val="9"/>
            <color indexed="81"/>
            <rFont val="Tahoma"/>
            <family val="2"/>
          </rPr>
          <t>Jason P. Sorens:</t>
        </r>
        <r>
          <rPr>
            <sz val="9"/>
            <color indexed="81"/>
            <rFont val="Tahoma"/>
            <family val="2"/>
          </rPr>
          <t xml:space="preserve">
not concealed if not covered by clothing</t>
        </r>
      </text>
    </comment>
    <comment ref="G30" authorId="1" shapeId="0">
      <text>
        <r>
          <rPr>
            <b/>
            <sz val="9"/>
            <color indexed="81"/>
            <rFont val="Tahoma"/>
            <family val="2"/>
          </rPr>
          <t>Jason P. Sorens:</t>
        </r>
        <r>
          <rPr>
            <sz val="9"/>
            <color indexed="81"/>
            <rFont val="Tahoma"/>
            <family val="2"/>
          </rPr>
          <t xml:space="preserve">
state law did not authorize a fee</t>
        </r>
      </text>
    </comment>
    <comment ref="J30" authorId="1" shapeId="0">
      <text>
        <r>
          <rPr>
            <b/>
            <sz val="9"/>
            <color indexed="81"/>
            <rFont val="Tahoma"/>
            <family val="2"/>
          </rPr>
          <t>Jason P. Sorens:</t>
        </r>
        <r>
          <rPr>
            <sz val="9"/>
            <color indexed="81"/>
            <rFont val="Tahoma"/>
            <family val="2"/>
          </rPr>
          <t xml:space="preserve">
state law did not specify a term</t>
        </r>
      </text>
    </comment>
    <comment ref="M30" authorId="1" shapeId="0">
      <text>
        <r>
          <rPr>
            <b/>
            <sz val="9"/>
            <color indexed="81"/>
            <rFont val="Tahoma"/>
            <family val="2"/>
          </rPr>
          <t>Jason P. Sorens:</t>
        </r>
        <r>
          <rPr>
            <sz val="9"/>
            <color indexed="81"/>
            <rFont val="Tahoma"/>
            <family val="2"/>
          </rPr>
          <t xml:space="preserve">
unlawful to carry concealed without a permit</t>
        </r>
      </text>
    </comment>
    <comment ref="K33" authorId="1" shapeId="0">
      <text>
        <r>
          <rPr>
            <b/>
            <sz val="9"/>
            <color indexed="81"/>
            <rFont val="Tahoma"/>
            <family val="2"/>
          </rPr>
          <t>Jason P. Sorens:</t>
        </r>
        <r>
          <rPr>
            <sz val="9"/>
            <color indexed="81"/>
            <rFont val="Tahoma"/>
            <family val="2"/>
          </rPr>
          <t xml:space="preserve">
bars</t>
        </r>
      </text>
    </comment>
    <comment ref="L33" authorId="1" shapeId="0">
      <text>
        <r>
          <rPr>
            <b/>
            <sz val="9"/>
            <color indexed="81"/>
            <rFont val="Tahoma"/>
            <family val="2"/>
          </rPr>
          <t>Jason P. Sorens:</t>
        </r>
        <r>
          <rPr>
            <sz val="9"/>
            <color indexed="81"/>
            <rFont val="Tahoma"/>
            <family val="2"/>
          </rPr>
          <t xml:space="preserve">
unlawful carrying of a deadly weapon consists of carrying a concealed loaded firearm or any other type of deadly weapon anywhere</t>
        </r>
      </text>
    </comment>
    <comment ref="G34" authorId="1" shapeId="0">
      <text>
        <r>
          <rPr>
            <b/>
            <sz val="9"/>
            <color indexed="81"/>
            <rFont val="Tahoma"/>
            <family val="2"/>
          </rPr>
          <t>Jason P. Sorens:</t>
        </r>
        <r>
          <rPr>
            <sz val="9"/>
            <color indexed="81"/>
            <rFont val="Tahoma"/>
            <family val="2"/>
          </rPr>
          <t xml:space="preserve">
10 for 1st gun, 5 per additional, 50 in nyc - may be fingerprint fees as well? "20" is chosen as reasonable average estimate</t>
        </r>
      </text>
    </comment>
    <comment ref="J34" authorId="1" shapeId="0">
      <text>
        <r>
          <rPr>
            <b/>
            <sz val="9"/>
            <color indexed="81"/>
            <rFont val="Tahoma"/>
            <family val="2"/>
          </rPr>
          <t>Jason P. Sorens:</t>
        </r>
        <r>
          <rPr>
            <sz val="9"/>
            <color indexed="81"/>
            <rFont val="Tahoma"/>
            <family val="2"/>
          </rPr>
          <t xml:space="preserve">
state law cap for suffolk &amp; nyc</t>
        </r>
      </text>
    </comment>
    <comment ref="K34" authorId="1" shapeId="0">
      <text>
        <r>
          <rPr>
            <b/>
            <sz val="9"/>
            <color indexed="81"/>
            <rFont val="Tahoma"/>
            <family val="2"/>
          </rPr>
          <t>Jason P. Sorens:</t>
        </r>
        <r>
          <rPr>
            <sz val="9"/>
            <color indexed="81"/>
            <rFont val="Tahoma"/>
            <family val="2"/>
          </rPr>
          <t xml:space="preserve">
many state &amp; local lands</t>
        </r>
      </text>
    </comment>
    <comment ref="K35" authorId="1" shapeId="0">
      <text>
        <r>
          <rPr>
            <b/>
            <sz val="9"/>
            <color indexed="81"/>
            <rFont val="Tahoma"/>
            <family val="2"/>
          </rPr>
          <t>Jason P. Sorens:</t>
        </r>
        <r>
          <rPr>
            <sz val="9"/>
            <color indexed="81"/>
            <rFont val="Tahoma"/>
            <family val="2"/>
          </rPr>
          <t xml:space="preserve">
picket lines &amp; demonstrations, all school-owned property</t>
        </r>
      </text>
    </comment>
    <comment ref="G36" authorId="1" shapeId="0">
      <text>
        <r>
          <rPr>
            <b/>
            <sz val="9"/>
            <color indexed="81"/>
            <rFont val="Tahoma"/>
            <family val="2"/>
          </rPr>
          <t>Jason P. Sorens:</t>
        </r>
        <r>
          <rPr>
            <sz val="9"/>
            <color indexed="81"/>
            <rFont val="Tahoma"/>
            <family val="2"/>
          </rPr>
          <t xml:space="preserve">
25 for license +25 for fingerprints</t>
        </r>
      </text>
    </comment>
    <comment ref="K36" authorId="1" shapeId="0">
      <text>
        <r>
          <rPr>
            <b/>
            <sz val="9"/>
            <color indexed="81"/>
            <rFont val="Tahoma"/>
            <family val="2"/>
          </rPr>
          <t>Jason P. Sorens:</t>
        </r>
        <r>
          <rPr>
            <sz val="9"/>
            <color indexed="81"/>
            <rFont val="Tahoma"/>
            <family val="2"/>
          </rPr>
          <t xml:space="preserve">
bars &amp; public gatherings</t>
        </r>
      </text>
    </comment>
    <comment ref="K38" authorId="1" shapeId="0">
      <text>
        <r>
          <rPr>
            <b/>
            <sz val="9"/>
            <color indexed="81"/>
            <rFont val="Tahoma"/>
            <charset val="1"/>
          </rPr>
          <t>Jason P. Sorens:</t>
        </r>
        <r>
          <rPr>
            <sz val="9"/>
            <color indexed="81"/>
            <rFont val="Tahoma"/>
            <charset val="1"/>
          </rPr>
          <t xml:space="preserve">
bars, public buildings, athletic events</t>
        </r>
      </text>
    </comment>
    <comment ref="F41" authorId="1" shapeId="0">
      <text>
        <r>
          <rPr>
            <b/>
            <sz val="9"/>
            <color indexed="81"/>
            <rFont val="Tahoma"/>
            <charset val="1"/>
          </rPr>
          <t>Jason P. Sorens:</t>
        </r>
        <r>
          <rPr>
            <sz val="9"/>
            <color indexed="81"/>
            <rFont val="Tahoma"/>
            <charset val="1"/>
          </rPr>
          <t xml:space="preserve">
testing req</t>
        </r>
      </text>
    </comment>
    <comment ref="C44" authorId="1" shapeId="0">
      <text>
        <r>
          <rPr>
            <b/>
            <sz val="9"/>
            <color indexed="81"/>
            <rFont val="Tahoma"/>
            <charset val="1"/>
          </rPr>
          <t>Jason P. Sorens:</t>
        </r>
        <r>
          <rPr>
            <sz val="9"/>
            <color indexed="81"/>
            <rFont val="Tahoma"/>
            <charset val="1"/>
          </rPr>
          <t xml:space="preserve">
only permitted for uniformed deputy sheriffs</t>
        </r>
      </text>
    </comment>
    <comment ref="Z44" authorId="0" shapeId="0">
      <text>
        <r>
          <rPr>
            <b/>
            <sz val="9"/>
            <color indexed="81"/>
            <rFont val="Tahoma"/>
            <charset val="1"/>
          </rPr>
          <t>Dylan S. McLean:</t>
        </r>
        <r>
          <rPr>
            <sz val="9"/>
            <color indexed="81"/>
            <rFont val="Tahoma"/>
            <charset val="1"/>
          </rPr>
          <t xml:space="preserve">
for dealers of handguns</t>
        </r>
      </text>
    </comment>
    <comment ref="M45" authorId="1" shapeId="0">
      <text>
        <r>
          <rPr>
            <b/>
            <sz val="9"/>
            <color indexed="81"/>
            <rFont val="Tahoma"/>
            <charset val="1"/>
          </rPr>
          <t>Jason P. Sorens:</t>
        </r>
        <r>
          <rPr>
            <sz val="9"/>
            <color indexed="81"/>
            <rFont val="Tahoma"/>
            <charset val="1"/>
          </rPr>
          <t xml:space="preserve">
no restrictions while "traveling" (interpreted narrowly)</t>
        </r>
      </text>
    </comment>
    <comment ref="E46" authorId="1" shapeId="0">
      <text>
        <r>
          <rPr>
            <b/>
            <sz val="9"/>
            <color indexed="81"/>
            <rFont val="Tahoma"/>
            <charset val="1"/>
          </rPr>
          <t>Jason P. Sorens:</t>
        </r>
        <r>
          <rPr>
            <sz val="9"/>
            <color indexed="81"/>
            <rFont val="Tahoma"/>
            <charset val="1"/>
          </rPr>
          <t xml:space="preserve">
"upon the showing of cause shall issue"</t>
        </r>
      </text>
    </comment>
    <comment ref="G46" authorId="1" shapeId="0">
      <text>
        <r>
          <rPr>
            <b/>
            <sz val="9"/>
            <color indexed="81"/>
            <rFont val="Tahoma"/>
            <charset val="1"/>
          </rPr>
          <t>Jason P. Sorens:</t>
        </r>
        <r>
          <rPr>
            <sz val="9"/>
            <color indexed="81"/>
            <rFont val="Tahoma"/>
            <charset val="1"/>
          </rPr>
          <t xml:space="preserve">
35 +24 for fingerprints</t>
        </r>
      </text>
    </comment>
    <comment ref="L46" authorId="1" shapeId="0">
      <text>
        <r>
          <rPr>
            <b/>
            <sz val="9"/>
            <color indexed="81"/>
            <rFont val="Tahoma"/>
            <charset val="1"/>
          </rPr>
          <t>Jason P. Sorens:</t>
        </r>
        <r>
          <rPr>
            <sz val="9"/>
            <color indexed="81"/>
            <rFont val="Tahoma"/>
            <charset val="1"/>
          </rPr>
          <t xml:space="preserve">
carrying on street is misdemeanor unless permitted *or* gun not considered loaded because round not chambered</t>
        </r>
      </text>
    </comment>
    <comment ref="AO49" authorId="0" shapeId="0">
      <text>
        <r>
          <rPr>
            <b/>
            <sz val="9"/>
            <color indexed="81"/>
            <rFont val="Tahoma"/>
            <charset val="1"/>
          </rPr>
          <t>Dylan S. McLean:</t>
        </r>
        <r>
          <rPr>
            <sz val="9"/>
            <color indexed="81"/>
            <rFont val="Tahoma"/>
            <charset val="1"/>
          </rPr>
          <t xml:space="preserve">
case law only</t>
        </r>
      </text>
    </comment>
    <comment ref="G50" authorId="1" shapeId="0">
      <text>
        <r>
          <rPr>
            <b/>
            <sz val="9"/>
            <color indexed="81"/>
            <rFont val="Tahoma"/>
            <charset val="1"/>
          </rPr>
          <t>Jason P. Sorens:</t>
        </r>
        <r>
          <rPr>
            <sz val="9"/>
            <color indexed="81"/>
            <rFont val="Tahoma"/>
            <charset val="1"/>
          </rPr>
          <t xml:space="preserve">
plus 5000 bond plus cost of an ad</t>
        </r>
      </text>
    </comment>
    <comment ref="G61" authorId="1" shapeId="0">
      <text>
        <r>
          <rPr>
            <b/>
            <sz val="9"/>
            <color indexed="81"/>
            <rFont val="Tahoma"/>
            <charset val="1"/>
          </rPr>
          <t>Jason P. Sorens:</t>
        </r>
        <r>
          <rPr>
            <sz val="9"/>
            <color indexed="81"/>
            <rFont val="Tahoma"/>
            <charset val="1"/>
          </rPr>
          <t xml:space="preserve">
fingerprint processing fee assumed to rise by $1 per year from $13</t>
        </r>
      </text>
    </comment>
    <comment ref="E140" authorId="1" shapeId="0">
      <text>
        <r>
          <rPr>
            <b/>
            <sz val="9"/>
            <color indexed="81"/>
            <rFont val="Tahoma"/>
            <charset val="1"/>
          </rPr>
          <t>Jason P. Sorens:</t>
        </r>
        <r>
          <rPr>
            <sz val="9"/>
            <color indexed="81"/>
            <rFont val="Tahoma"/>
            <charset val="1"/>
          </rPr>
          <t xml:space="preserve">
enacted 1988, effective 1989</t>
        </r>
      </text>
    </comment>
    <comment ref="K180" authorId="1" shapeId="0">
      <text>
        <r>
          <rPr>
            <b/>
            <sz val="9"/>
            <color indexed="81"/>
            <rFont val="Tahoma"/>
            <family val="2"/>
          </rPr>
          <t>Jason P. Sorens:</t>
        </r>
        <r>
          <rPr>
            <sz val="9"/>
            <color indexed="81"/>
            <rFont val="Tahoma"/>
            <family val="2"/>
          </rPr>
          <t xml:space="preserve">
all property of nevada state universities &amp; private &amp; public schools</t>
        </r>
      </text>
    </comment>
    <comment ref="D189" authorId="1" shapeId="0">
      <text>
        <r>
          <rPr>
            <b/>
            <sz val="9"/>
            <color indexed="81"/>
            <rFont val="Tahoma"/>
            <charset val="1"/>
          </rPr>
          <t>Jason P. Sorens:</t>
        </r>
        <r>
          <rPr>
            <sz val="9"/>
            <color indexed="81"/>
            <rFont val="Tahoma"/>
            <charset val="1"/>
          </rPr>
          <t xml:space="preserve">
may issue for residents of contiguous states with demonstrated need</t>
        </r>
      </text>
    </comment>
    <comment ref="K193" authorId="1" shapeId="0">
      <text>
        <r>
          <rPr>
            <b/>
            <sz val="9"/>
            <color indexed="81"/>
            <rFont val="Tahoma"/>
            <charset val="1"/>
          </rPr>
          <t>Jason P. Sorens:</t>
        </r>
        <r>
          <rPr>
            <sz val="9"/>
            <color indexed="81"/>
            <rFont val="Tahoma"/>
            <charset val="1"/>
          </rPr>
          <t xml:space="preserve">
bars</t>
        </r>
      </text>
    </comment>
    <comment ref="K194" authorId="1" shapeId="0">
      <text>
        <r>
          <rPr>
            <b/>
            <sz val="9"/>
            <color indexed="81"/>
            <rFont val="Tahoma"/>
            <charset val="1"/>
          </rPr>
          <t>Jason P. Sorens:</t>
        </r>
        <r>
          <rPr>
            <sz val="9"/>
            <color indexed="81"/>
            <rFont val="Tahoma"/>
            <charset val="1"/>
          </rPr>
          <t xml:space="preserve">
civic centers &amp; school/college athletic events banned</t>
        </r>
      </text>
    </comment>
    <comment ref="AO194" authorId="0" shapeId="0">
      <text>
        <r>
          <rPr>
            <b/>
            <sz val="9"/>
            <color indexed="81"/>
            <rFont val="Tahoma"/>
            <charset val="1"/>
          </rPr>
          <t>Dylan S. McLean:</t>
        </r>
        <r>
          <rPr>
            <sz val="9"/>
            <color indexed="81"/>
            <rFont val="Tahoma"/>
            <charset val="1"/>
          </rPr>
          <t xml:space="preserve">
conventional wisdom is that FL was first but this sure seems like stand your ground, westlaw versions eff 89-07:
 § 39-11-611. Self defense
(a) A person is justified in threatening or using force against another person when, and to the degree, the person reasonably believes the force is immediately necessary to protect against the other's use or attempted use of unlawful force. The person must have a reasonable belief that there is an imminent danger of death or serious bodily injury. The danger creating the belief of imminent death or serious bodily injury must be real, or honestly believed to be real at the time, and must be founded upon reasonable grounds. There is no duty to retreat before a person threatens or uses force.
(b) Any person using force intended or likely to cause death or serious bodily injury within the person's own residence is presumed to have held a reasonable fear of imminent peril of death or serious bodily injury to self, family or a member of the household when that force is used against another person, not a member of the family or household, who unlawfully and forcibly enters or has unlawfully and forcibly entered the residence, and the person using the force knew or had reason to believe that an unlawful and forcible entry occurred.</t>
        </r>
      </text>
    </comment>
    <comment ref="G232" authorId="1" shapeId="0">
      <text>
        <r>
          <rPr>
            <b/>
            <sz val="9"/>
            <color indexed="81"/>
            <rFont val="Tahoma"/>
            <family val="2"/>
          </rPr>
          <t>Jason P. Sorens:</t>
        </r>
        <r>
          <rPr>
            <sz val="9"/>
            <color indexed="81"/>
            <rFont val="Tahoma"/>
            <family val="2"/>
          </rPr>
          <t xml:space="preserve">
enacted 1990: $75 for "assault firearms"</t>
        </r>
      </text>
    </comment>
    <comment ref="G276" authorId="1" shapeId="0">
      <text>
        <r>
          <rPr>
            <b/>
            <sz val="9"/>
            <color indexed="81"/>
            <rFont val="Tahoma"/>
            <family val="2"/>
          </rPr>
          <t>Jason P. Sorens:</t>
        </r>
        <r>
          <rPr>
            <sz val="9"/>
            <color indexed="81"/>
            <rFont val="Tahoma"/>
            <family val="2"/>
          </rPr>
          <t xml:space="preserve">
100 fee + 32 fingerprints</t>
        </r>
      </text>
    </comment>
    <comment ref="K359" authorId="1" shapeId="0">
      <text>
        <r>
          <rPr>
            <b/>
            <sz val="9"/>
            <color indexed="81"/>
            <rFont val="Tahoma"/>
            <charset val="1"/>
          </rPr>
          <t>Jason P. Sorens:</t>
        </r>
        <r>
          <rPr>
            <sz val="9"/>
            <color indexed="81"/>
            <rFont val="Tahoma"/>
            <charset val="1"/>
          </rPr>
          <t xml:space="preserve">
state parks</t>
        </r>
      </text>
    </comment>
    <comment ref="K366" authorId="1" shapeId="0">
      <text>
        <r>
          <rPr>
            <b/>
            <sz val="9"/>
            <color indexed="81"/>
            <rFont val="Tahoma"/>
            <charset val="1"/>
          </rPr>
          <t>Jason P. Sorens:</t>
        </r>
        <r>
          <rPr>
            <sz val="9"/>
            <color indexed="81"/>
            <rFont val="Tahoma"/>
            <charset val="1"/>
          </rPr>
          <t xml:space="preserve">
casinos</t>
        </r>
      </text>
    </comment>
    <comment ref="G414" authorId="1" shapeId="0">
      <text>
        <r>
          <rPr>
            <b/>
            <sz val="9"/>
            <color indexed="81"/>
            <rFont val="Tahoma"/>
            <charset val="1"/>
          </rPr>
          <t>Jason P. Sorens:</t>
        </r>
        <r>
          <rPr>
            <sz val="9"/>
            <color indexed="81"/>
            <rFont val="Tahoma"/>
            <charset val="1"/>
          </rPr>
          <t xml:space="preserve">
20 + assumed 15 for fingerprints</t>
        </r>
      </text>
    </comment>
    <comment ref="G452" authorId="1" shapeId="0">
      <text>
        <r>
          <rPr>
            <b/>
            <sz val="9"/>
            <color indexed="81"/>
            <rFont val="Tahoma"/>
            <charset val="1"/>
          </rPr>
          <t>Jason P. Sorens:</t>
        </r>
        <r>
          <rPr>
            <sz val="9"/>
            <color indexed="81"/>
            <rFont val="Tahoma"/>
            <charset val="1"/>
          </rPr>
          <t xml:space="preserve">
74 for permit + fingerprints</t>
        </r>
      </text>
    </comment>
    <comment ref="G456" authorId="1" shapeId="0">
      <text>
        <r>
          <rPr>
            <b/>
            <sz val="9"/>
            <color indexed="81"/>
            <rFont val="Tahoma"/>
            <charset val="1"/>
          </rPr>
          <t>Jason P. Sorens:</t>
        </r>
        <r>
          <rPr>
            <sz val="9"/>
            <color indexed="81"/>
            <rFont val="Tahoma"/>
            <charset val="1"/>
          </rPr>
          <t xml:space="preserve">
$100 fee plus background check</t>
        </r>
      </text>
    </comment>
    <comment ref="N485" authorId="1" shapeId="0">
      <text>
        <r>
          <rPr>
            <b/>
            <sz val="9"/>
            <color indexed="81"/>
            <rFont val="Tahoma"/>
            <family val="2"/>
          </rPr>
          <t>Jason P. Sorens:</t>
        </r>
        <r>
          <rPr>
            <sz val="9"/>
            <color indexed="81"/>
            <rFont val="Tahoma"/>
            <family val="2"/>
          </rPr>
          <t xml:space="preserve">
streets, sidewalks, alleys, public property "display"</t>
        </r>
      </text>
    </comment>
    <comment ref="G520" authorId="1" shapeId="0">
      <text>
        <r>
          <rPr>
            <b/>
            <sz val="9"/>
            <color indexed="81"/>
            <rFont val="Tahoma"/>
            <charset val="1"/>
          </rPr>
          <t>Jason P. Sorens:</t>
        </r>
        <r>
          <rPr>
            <sz val="9"/>
            <color indexed="81"/>
            <rFont val="Tahoma"/>
            <charset val="1"/>
          </rPr>
          <t xml:space="preserve">
permit fee + background check</t>
        </r>
      </text>
    </comment>
    <comment ref="K542" authorId="1" shapeId="0">
      <text>
        <r>
          <rPr>
            <b/>
            <sz val="9"/>
            <color indexed="81"/>
            <rFont val="Tahoma"/>
            <charset val="1"/>
          </rPr>
          <t>Jason P. Sorens:</t>
        </r>
        <r>
          <rPr>
            <sz val="9"/>
            <color indexed="81"/>
            <rFont val="Tahoma"/>
            <charset val="1"/>
          </rPr>
          <t xml:space="preserve">
bars, college athletic events, preschools, churches w/o express permission</t>
        </r>
      </text>
    </comment>
    <comment ref="G674" authorId="1" shapeId="0">
      <text>
        <r>
          <rPr>
            <b/>
            <sz val="9"/>
            <color indexed="81"/>
            <rFont val="Tahoma"/>
            <charset val="1"/>
          </rPr>
          <t>Jason P. Sorens:</t>
        </r>
        <r>
          <rPr>
            <sz val="9"/>
            <color indexed="81"/>
            <rFont val="Tahoma"/>
            <charset val="1"/>
          </rPr>
          <t xml:space="preserve">
includes fingerprint fee</t>
        </r>
      </text>
    </comment>
    <comment ref="N700" authorId="1" shapeId="0">
      <text>
        <r>
          <rPr>
            <b/>
            <sz val="9"/>
            <color indexed="81"/>
            <rFont val="Tahoma"/>
            <charset val="1"/>
          </rPr>
          <t>Jason P. Sorens:</t>
        </r>
        <r>
          <rPr>
            <sz val="9"/>
            <color indexed="81"/>
            <rFont val="Tahoma"/>
            <charset val="1"/>
          </rPr>
          <t xml:space="preserve">
*very* limited municipal powers over open carry locations</t>
        </r>
      </text>
    </comment>
    <comment ref="AP704" authorId="0" shapeId="0">
      <text>
        <r>
          <rPr>
            <b/>
            <sz val="9"/>
            <color indexed="81"/>
            <rFont val="Tahoma"/>
            <charset val="1"/>
          </rPr>
          <t>Dylan S. McLean:</t>
        </r>
        <r>
          <rPr>
            <sz val="9"/>
            <color indexed="81"/>
            <rFont val="Tahoma"/>
            <charset val="1"/>
          </rPr>
          <t xml:space="preserve">
"Fairbanks imposes recordkeeping requirements
as a condition of lawful sale of firearms." -ATF 22nd ed
</t>
        </r>
      </text>
    </comment>
    <comment ref="N705" authorId="1" shapeId="0">
      <text>
        <r>
          <rPr>
            <b/>
            <sz val="9"/>
            <color indexed="81"/>
            <rFont val="Tahoma"/>
            <charset val="1"/>
          </rPr>
          <t>Jason P. Sorens:</t>
        </r>
        <r>
          <rPr>
            <sz val="9"/>
            <color indexed="81"/>
            <rFont val="Tahoma"/>
            <charset val="1"/>
          </rPr>
          <t xml:space="preserve">
local govts allowed to ban open carry in small parks and preserves</t>
        </r>
      </text>
    </comment>
    <comment ref="G706" authorId="1" shapeId="0">
      <text>
        <r>
          <rPr>
            <b/>
            <sz val="9"/>
            <color indexed="81"/>
            <rFont val="Tahoma"/>
            <charset val="1"/>
          </rPr>
          <t>Jason P. Sorens:</t>
        </r>
        <r>
          <rPr>
            <sz val="9"/>
            <color indexed="81"/>
            <rFont val="Tahoma"/>
            <charset val="1"/>
          </rPr>
          <t xml:space="preserve">
$100 fee plus background check</t>
        </r>
      </text>
    </comment>
    <comment ref="AS707" authorId="0" shapeId="0">
      <text>
        <r>
          <rPr>
            <b/>
            <sz val="9"/>
            <color indexed="81"/>
            <rFont val="Tahoma"/>
            <charset val="1"/>
          </rPr>
          <t>Dylan S. McLean:</t>
        </r>
        <r>
          <rPr>
            <sz val="9"/>
            <color indexed="81"/>
            <rFont val="Tahoma"/>
            <charset val="1"/>
          </rPr>
          <t xml:space="preserve">
According to the statues listed in the ATF pub, while some provision is made, these are clearly not available to average citizens</t>
        </r>
      </text>
    </comment>
    <comment ref="AU707" authorId="0" shapeId="0">
      <text>
        <r>
          <rPr>
            <b/>
            <sz val="9"/>
            <color indexed="81"/>
            <rFont val="Tahoma"/>
            <charset val="1"/>
          </rPr>
          <t>Dylan S. McLean:</t>
        </r>
        <r>
          <rPr>
            <sz val="9"/>
            <color indexed="81"/>
            <rFont val="Tahoma"/>
            <charset val="1"/>
          </rPr>
          <t xml:space="preserve">
According to the statues listed in the ATF pub, while some provision is made, these are clearly not available to average citizens</t>
        </r>
      </text>
    </comment>
    <comment ref="AV707" authorId="0" shapeId="0">
      <text>
        <r>
          <rPr>
            <b/>
            <sz val="9"/>
            <color indexed="81"/>
            <rFont val="Tahoma"/>
            <charset val="1"/>
          </rPr>
          <t>Dylan S. McLean:</t>
        </r>
        <r>
          <rPr>
            <sz val="9"/>
            <color indexed="81"/>
            <rFont val="Tahoma"/>
            <charset val="1"/>
          </rPr>
          <t xml:space="preserve">
According to the statues listed in the ATF pub, while some provision is made, these are clearly not available to average citizens</t>
        </r>
      </text>
    </comment>
    <comment ref="AW707" authorId="0" shapeId="0">
      <text>
        <r>
          <rPr>
            <b/>
            <sz val="9"/>
            <color indexed="81"/>
            <rFont val="Tahoma"/>
            <charset val="1"/>
          </rPr>
          <t>Dylan S. McLean:</t>
        </r>
        <r>
          <rPr>
            <sz val="9"/>
            <color indexed="81"/>
            <rFont val="Tahoma"/>
            <charset val="1"/>
          </rPr>
          <t xml:space="preserve">
According to the statues listed in the ATF pub, while some provision is made, these are clearly not available to average citizens</t>
        </r>
      </text>
    </comment>
    <comment ref="AC711" authorId="0" shapeId="0">
      <text>
        <r>
          <rPr>
            <b/>
            <sz val="9"/>
            <color indexed="81"/>
            <rFont val="Tahoma"/>
            <charset val="1"/>
          </rPr>
          <t>Dylan S. McLean:</t>
        </r>
        <r>
          <rPr>
            <sz val="9"/>
            <color indexed="81"/>
            <rFont val="Tahoma"/>
            <charset val="1"/>
          </rPr>
          <t xml:space="preserve">
this is not consistent with the later data but seems permitted from the ATF pub but maybe only for a certain class of sale, middle column, pg 97: "but
records of handgun sales must be available for
inspection, during normal business hours, by
any law enforcement agency"</t>
        </r>
      </text>
    </comment>
    <comment ref="K712" authorId="1" shapeId="0">
      <text>
        <r>
          <rPr>
            <b/>
            <sz val="9"/>
            <color indexed="81"/>
            <rFont val="Tahoma"/>
            <charset val="1"/>
          </rPr>
          <t>Jason P. Sorens:</t>
        </r>
        <r>
          <rPr>
            <sz val="9"/>
            <color indexed="81"/>
            <rFont val="Tahoma"/>
            <charset val="1"/>
          </rPr>
          <t xml:space="preserve">
churches unless expressly permitted</t>
        </r>
      </text>
    </comment>
    <comment ref="K714" authorId="2" shapeId="0">
      <text>
        <r>
          <rPr>
            <b/>
            <sz val="9"/>
            <color indexed="81"/>
            <rFont val="Tahoma"/>
            <family val="2"/>
          </rPr>
          <t>amel:</t>
        </r>
        <r>
          <rPr>
            <sz val="9"/>
            <color indexed="81"/>
            <rFont val="Tahoma"/>
            <family val="2"/>
          </rPr>
          <t xml:space="preserve">
state parks, forests, wmas</t>
        </r>
      </text>
    </comment>
    <comment ref="AP718" authorId="0" shapeId="0">
      <text>
        <r>
          <rPr>
            <b/>
            <sz val="9"/>
            <color indexed="81"/>
            <rFont val="Tahoma"/>
            <charset val="1"/>
          </rPr>
          <t>Dylan S. McLean:</t>
        </r>
        <r>
          <rPr>
            <sz val="9"/>
            <color indexed="81"/>
            <rFont val="Tahoma"/>
            <charset val="1"/>
          </rPr>
          <t xml:space="preserve">
ATF pub: "The following jurisdictions restrict the sale of
firearms by requiring a license/permit or
recordkeeping: Kansas City (recordkeeping)
and Wichita (both)."</t>
        </r>
      </text>
    </comment>
    <comment ref="K719" authorId="1" shapeId="0">
      <text>
        <r>
          <rPr>
            <b/>
            <sz val="9"/>
            <color indexed="81"/>
            <rFont val="Tahoma"/>
            <charset val="1"/>
          </rPr>
          <t>Jason P. Sorens:</t>
        </r>
        <r>
          <rPr>
            <sz val="9"/>
            <color indexed="81"/>
            <rFont val="Tahoma"/>
            <charset val="1"/>
          </rPr>
          <t xml:space="preserve">
bars - applies only to concealed carry</t>
        </r>
      </text>
    </comment>
    <comment ref="K720" authorId="1" shapeId="0">
      <text>
        <r>
          <rPr>
            <b/>
            <sz val="9"/>
            <color indexed="81"/>
            <rFont val="Tahoma"/>
            <charset val="1"/>
          </rPr>
          <t>Jason P. Sorens:</t>
        </r>
        <r>
          <rPr>
            <sz val="9"/>
            <color indexed="81"/>
            <rFont val="Tahoma"/>
            <charset val="1"/>
          </rPr>
          <t xml:space="preserve">
churches, parades, places where alcohol sold on-premises</t>
        </r>
      </text>
    </comment>
    <comment ref="M720" authorId="1" shapeId="0">
      <text>
        <r>
          <rPr>
            <b/>
            <sz val="9"/>
            <color indexed="81"/>
            <rFont val="Tahoma"/>
            <charset val="1"/>
          </rPr>
          <t>Jason P. Sorens:</t>
        </r>
        <r>
          <rPr>
            <sz val="9"/>
            <color indexed="81"/>
            <rFont val="Tahoma"/>
            <charset val="1"/>
          </rPr>
          <t xml:space="preserve">
can carry openly or in glove box concealed, or concealed on person with permit</t>
        </r>
      </text>
    </comment>
    <comment ref="K723" authorId="1" shapeId="0">
      <text>
        <r>
          <rPr>
            <b/>
            <sz val="9"/>
            <color indexed="81"/>
            <rFont val="Tahoma"/>
            <charset val="1"/>
          </rPr>
          <t>Jason P. Sorens:</t>
        </r>
        <r>
          <rPr>
            <sz val="9"/>
            <color indexed="81"/>
            <rFont val="Tahoma"/>
            <charset val="1"/>
          </rPr>
          <t xml:space="preserve">
restrictions may be placed on license</t>
        </r>
      </text>
    </comment>
    <comment ref="AS723" authorId="0" shapeId="0">
      <text>
        <r>
          <rPr>
            <b/>
            <sz val="9"/>
            <color indexed="81"/>
            <rFont val="Tahoma"/>
            <charset val="1"/>
          </rPr>
          <t>Dylan S. McLean:</t>
        </r>
        <r>
          <rPr>
            <sz val="9"/>
            <color indexed="81"/>
            <rFont val="Tahoma"/>
            <charset val="1"/>
          </rPr>
          <t xml:space="preserve">
heavily regulated but some provision is made
</t>
        </r>
      </text>
    </comment>
    <comment ref="AU723" authorId="0" shapeId="0">
      <text>
        <r>
          <rPr>
            <b/>
            <sz val="9"/>
            <color indexed="81"/>
            <rFont val="Tahoma"/>
            <charset val="1"/>
          </rPr>
          <t>Dylan S. McLean:</t>
        </r>
        <r>
          <rPr>
            <sz val="9"/>
            <color indexed="81"/>
            <rFont val="Tahoma"/>
            <charset val="1"/>
          </rPr>
          <t xml:space="preserve">
regulated, but some provision is made
</t>
        </r>
      </text>
    </comment>
    <comment ref="AV723" authorId="3" shapeId="0">
      <text>
        <r>
          <rPr>
            <b/>
            <sz val="9"/>
            <color indexed="81"/>
            <rFont val="Tahoma"/>
            <charset val="1"/>
          </rPr>
          <t>TSP:</t>
        </r>
        <r>
          <rPr>
            <sz val="9"/>
            <color indexed="81"/>
            <rFont val="Tahoma"/>
            <charset val="1"/>
          </rPr>
          <t xml:space="preserve">
http://freedomblog.skylarklaw.com/2014/09/owning-sbr-part-2-complying-with.html</t>
        </r>
      </text>
    </comment>
    <comment ref="E724" authorId="1" shapeId="0">
      <text>
        <r>
          <rPr>
            <b/>
            <sz val="9"/>
            <color indexed="81"/>
            <rFont val="Tahoma"/>
            <charset val="1"/>
          </rPr>
          <t>Jason P. Sorens:</t>
        </r>
        <r>
          <rPr>
            <sz val="9"/>
            <color indexed="81"/>
            <rFont val="Tahoma"/>
            <charset val="1"/>
          </rPr>
          <t xml:space="preserve">
enacted 2000, effective 2001</t>
        </r>
      </text>
    </comment>
    <comment ref="G724" authorId="1" shapeId="0">
      <text>
        <r>
          <rPr>
            <b/>
            <sz val="9"/>
            <color indexed="81"/>
            <rFont val="Tahoma"/>
            <charset val="1"/>
          </rPr>
          <t>Jason P. Sorens:</t>
        </r>
        <r>
          <rPr>
            <sz val="9"/>
            <color indexed="81"/>
            <rFont val="Tahoma"/>
            <charset val="1"/>
          </rPr>
          <t xml:space="preserve">
includes fingerprint fee</t>
        </r>
      </text>
    </comment>
    <comment ref="X725" authorId="4" shapeId="0">
      <text>
        <r>
          <rPr>
            <b/>
            <sz val="9"/>
            <color indexed="81"/>
            <rFont val="Arial"/>
          </rPr>
          <t>Brett Jordan:</t>
        </r>
        <r>
          <rPr>
            <sz val="9"/>
            <color indexed="81"/>
            <rFont val="Arial"/>
          </rPr>
          <t xml:space="preserve">
Waiting period only applied when purchasing without a permit. (See Blicens note)
)</t>
        </r>
      </text>
    </comment>
    <comment ref="J735" authorId="1" shapeId="0">
      <text>
        <r>
          <rPr>
            <b/>
            <sz val="9"/>
            <color indexed="81"/>
            <rFont val="Tahoma"/>
            <family val="2"/>
          </rPr>
          <t>Jason P. Sorens:</t>
        </r>
        <r>
          <rPr>
            <sz val="9"/>
            <color indexed="81"/>
            <rFont val="Tahoma"/>
            <family val="2"/>
          </rPr>
          <t xml:space="preserve">
2000-191, § 5, eff. Aug. 1, 2000</t>
        </r>
      </text>
    </comment>
    <comment ref="N740" authorId="2" shapeId="0">
      <text>
        <r>
          <rPr>
            <b/>
            <sz val="9"/>
            <color indexed="81"/>
            <rFont val="Tahoma"/>
            <family val="2"/>
          </rPr>
          <t>amel:</t>
        </r>
        <r>
          <rPr>
            <sz val="9"/>
            <color indexed="81"/>
            <rFont val="Tahoma"/>
            <family val="2"/>
          </rPr>
          <t xml:space="preserve">
PA legislature has enacted special legislation for Philadelphia</t>
        </r>
      </text>
    </comment>
    <comment ref="AP748" authorId="0" shapeId="0">
      <text>
        <r>
          <rPr>
            <b/>
            <sz val="9"/>
            <color indexed="81"/>
            <rFont val="Tahoma"/>
            <family val="2"/>
          </rPr>
          <t>Dylan S. McLean:</t>
        </r>
        <r>
          <rPr>
            <sz val="9"/>
            <color indexed="81"/>
            <rFont val="Tahoma"/>
            <family val="2"/>
          </rPr>
          <t xml:space="preserve">
ATF Pub: 54.1-4201. Inspection of records.
A. Every dealer in firearms shall keep at his
place of business, for not less than a period of
two years, the original consent form required to...</t>
        </r>
      </text>
    </comment>
    <comment ref="G752" authorId="1" shapeId="0">
      <text>
        <r>
          <rPr>
            <b/>
            <sz val="9"/>
            <color indexed="81"/>
            <rFont val="Tahoma"/>
            <charset val="1"/>
          </rPr>
          <t>Jason P. Sorens:</t>
        </r>
        <r>
          <rPr>
            <sz val="9"/>
            <color indexed="81"/>
            <rFont val="Tahoma"/>
            <charset val="1"/>
          </rPr>
          <t xml:space="preserve">
74 for permit + fingerprints</t>
        </r>
      </text>
    </comment>
    <comment ref="E774" authorId="0" shapeId="0">
      <text>
        <r>
          <rPr>
            <b/>
            <sz val="9"/>
            <color indexed="81"/>
            <rFont val="Tahoma"/>
            <charset val="1"/>
          </rPr>
          <t>Dylan S. McLean:</t>
        </r>
        <r>
          <rPr>
            <sz val="9"/>
            <color indexed="81"/>
            <rFont val="Tahoma"/>
            <charset val="1"/>
          </rPr>
          <t xml:space="preserve">
Note: prior version of this data had Michigan .5 until 2001.  While counties did have different practices, it seems more accurate to call may issue.  Otherwise, we would have to say NY's law is .5 - which just doesn't make sense.  At this point, the .5 classification really only is justified for CT</t>
        </r>
      </text>
    </comment>
    <comment ref="C783" authorId="1" shapeId="0">
      <text>
        <r>
          <rPr>
            <b/>
            <sz val="9"/>
            <color indexed="81"/>
            <rFont val="Tahoma"/>
            <family val="2"/>
          </rPr>
          <t>Jason P. Sorens:</t>
        </r>
        <r>
          <rPr>
            <sz val="9"/>
            <color indexed="81"/>
            <rFont val="Tahoma"/>
            <family val="2"/>
          </rPr>
          <t xml:space="preserve">
shall-issue law enacted, enjoined by sup ct, invalidated next year</t>
        </r>
      </text>
    </comment>
    <comment ref="E824" authorId="0" shapeId="0">
      <text>
        <r>
          <rPr>
            <b/>
            <sz val="9"/>
            <color indexed="81"/>
            <rFont val="Tahoma"/>
            <charset val="1"/>
          </rPr>
          <t>Dylan S. McLean:</t>
        </r>
        <r>
          <rPr>
            <sz val="9"/>
            <color indexed="81"/>
            <rFont val="Tahoma"/>
            <charset val="1"/>
          </rPr>
          <t xml:space="preserve">
Note: prior version of this data had Michigan .5 until 2001.  While counties did have different practices, it seems more accurate to call may issue.  Otherwise, we would have to say NY's law is .5 - which just doesn't make sense.  At this point, the .5 classification really only is justified for CT</t>
        </r>
      </text>
    </comment>
    <comment ref="N833" authorId="1" shapeId="0">
      <text>
        <r>
          <rPr>
            <b/>
            <sz val="9"/>
            <color indexed="81"/>
            <rFont val="Tahoma"/>
            <family val="2"/>
          </rPr>
          <t>Jason P. Sorens:</t>
        </r>
        <r>
          <rPr>
            <sz val="9"/>
            <color indexed="81"/>
            <rFont val="Tahoma"/>
            <family val="2"/>
          </rPr>
          <t xml:space="preserve">
sup ct ruling</t>
        </r>
      </text>
    </comment>
    <comment ref="O833" authorId="1" shapeId="0">
      <text>
        <r>
          <rPr>
            <b/>
            <sz val="9"/>
            <color indexed="81"/>
            <rFont val="Tahoma"/>
            <family val="2"/>
          </rPr>
          <t>Jason P. Sorens:</t>
        </r>
        <r>
          <rPr>
            <sz val="9"/>
            <color indexed="81"/>
            <rFont val="Tahoma"/>
            <family val="2"/>
          </rPr>
          <t xml:space="preserve">
sup ct ruling</t>
        </r>
      </text>
    </comment>
    <comment ref="E874" authorId="0" shapeId="0">
      <text>
        <r>
          <rPr>
            <b/>
            <sz val="9"/>
            <color indexed="81"/>
            <rFont val="Tahoma"/>
            <charset val="1"/>
          </rPr>
          <t>Dylan S. McLean:</t>
        </r>
        <r>
          <rPr>
            <sz val="9"/>
            <color indexed="81"/>
            <rFont val="Tahoma"/>
            <charset val="1"/>
          </rPr>
          <t xml:space="preserve">
Note: prior version of this data had Michigan .5 until 2001.  While counties did have different practices, it seems more accurate to call may issue.  Otherwise, we would have to say NY's law is .5 - which just doesn't make sense.  At this point, the .5 classification really only is justified for CT</t>
        </r>
      </text>
    </comment>
    <comment ref="M877" authorId="1" shapeId="0">
      <text>
        <r>
          <rPr>
            <b/>
            <sz val="9"/>
            <color indexed="81"/>
            <rFont val="Tahoma"/>
            <family val="2"/>
          </rPr>
          <t>Jason P. Sorens:</t>
        </r>
        <r>
          <rPr>
            <sz val="9"/>
            <color indexed="81"/>
            <rFont val="Tahoma"/>
            <family val="2"/>
          </rPr>
          <t xml:space="preserve">
must be in passenger compartment</t>
        </r>
      </text>
    </comment>
    <comment ref="N881" authorId="1" shapeId="0">
      <text>
        <r>
          <rPr>
            <b/>
            <sz val="9"/>
            <color indexed="81"/>
            <rFont val="Tahoma"/>
            <family val="2"/>
          </rPr>
          <t>Jason P. Sorens:</t>
        </r>
        <r>
          <rPr>
            <sz val="9"/>
            <color indexed="81"/>
            <rFont val="Tahoma"/>
            <family val="2"/>
          </rPr>
          <t xml:space="preserve">
explicitly codified in statute</t>
        </r>
      </text>
    </comment>
    <comment ref="O881" authorId="1" shapeId="0">
      <text>
        <r>
          <rPr>
            <b/>
            <sz val="9"/>
            <color indexed="81"/>
            <rFont val="Tahoma"/>
            <family val="2"/>
          </rPr>
          <t>Jason P. Sorens:</t>
        </r>
        <r>
          <rPr>
            <sz val="9"/>
            <color indexed="81"/>
            <rFont val="Tahoma"/>
            <family val="2"/>
          </rPr>
          <t xml:space="preserve">
explicitly codified in statute</t>
        </r>
      </text>
    </comment>
    <comment ref="D887" authorId="1" shapeId="0">
      <text>
        <r>
          <rPr>
            <b/>
            <sz val="9"/>
            <color indexed="81"/>
            <rFont val="Tahoma"/>
            <charset val="1"/>
          </rPr>
          <t>Jason P. Sorens:</t>
        </r>
        <r>
          <rPr>
            <sz val="9"/>
            <color indexed="81"/>
            <rFont val="Tahoma"/>
            <charset val="1"/>
          </rPr>
          <t xml:space="preserve">
employed in state</t>
        </r>
      </text>
    </comment>
    <comment ref="K887" authorId="1" shapeId="0">
      <text>
        <r>
          <rPr>
            <b/>
            <sz val="9"/>
            <color indexed="81"/>
            <rFont val="Tahoma"/>
            <charset val="1"/>
          </rPr>
          <t>Jason P. Sorens:</t>
        </r>
        <r>
          <rPr>
            <sz val="9"/>
            <color indexed="81"/>
            <rFont val="Tahoma"/>
            <charset val="1"/>
          </rPr>
          <t xml:space="preserve">
places of worship without express permission, any property of colleges</t>
        </r>
      </text>
    </comment>
    <comment ref="E924" authorId="0" shapeId="0">
      <text>
        <r>
          <rPr>
            <b/>
            <sz val="9"/>
            <color indexed="81"/>
            <rFont val="Tahoma"/>
            <charset val="1"/>
          </rPr>
          <t>Dylan S. McLean:</t>
        </r>
        <r>
          <rPr>
            <sz val="9"/>
            <color indexed="81"/>
            <rFont val="Tahoma"/>
            <charset val="1"/>
          </rPr>
          <t xml:space="preserve">
Note: prior version of this data had Michigan .5 until 2001.  While counties did have different practices, it seems more accurate to call may issue.  Otherwise, we would have to say NY's law is .5 - which just doesn't make sense.  At this point, the .5 classification really only is justified for CT</t>
        </r>
      </text>
    </comment>
    <comment ref="E974" authorId="0" shapeId="0">
      <text>
        <r>
          <rPr>
            <b/>
            <sz val="9"/>
            <color indexed="81"/>
            <rFont val="Tahoma"/>
            <charset val="1"/>
          </rPr>
          <t>Dylan S. McLean:</t>
        </r>
        <r>
          <rPr>
            <sz val="9"/>
            <color indexed="81"/>
            <rFont val="Tahoma"/>
            <charset val="1"/>
          </rPr>
          <t xml:space="preserve">
Note: prior version of this data had Michigan .5 until 2001.  While counties did have different practices, it seems more accurate to call may issue.  Otherwise, we would have to say NY's law is .5 - which just doesn't make sense.  At this point, the .5 classification really only is justified for CT</t>
        </r>
      </text>
    </comment>
    <comment ref="G1012" authorId="1" shapeId="0">
      <text>
        <r>
          <rPr>
            <b/>
            <sz val="9"/>
            <color indexed="81"/>
            <rFont val="Tahoma"/>
            <charset val="1"/>
          </rPr>
          <t>Jason P. Sorens:</t>
        </r>
        <r>
          <rPr>
            <sz val="9"/>
            <color indexed="81"/>
            <rFont val="Tahoma"/>
            <charset val="1"/>
          </rPr>
          <t xml:space="preserve">
varies by county but this is roughly the max</t>
        </r>
      </text>
    </comment>
    <comment ref="AE1013" authorId="2" shapeId="0">
      <text>
        <r>
          <rPr>
            <b/>
            <sz val="9"/>
            <color indexed="81"/>
            <rFont val="Tahoma"/>
            <charset val="1"/>
          </rPr>
          <t>amel:</t>
        </r>
        <r>
          <rPr>
            <sz val="9"/>
            <color indexed="81"/>
            <rFont val="Tahoma"/>
            <charset val="1"/>
          </rPr>
          <t xml:space="preserve">
permit required for sale, and permit requires background check</t>
        </r>
      </text>
    </comment>
    <comment ref="K1014" authorId="2" shapeId="0">
      <text>
        <r>
          <rPr>
            <b/>
            <sz val="9"/>
            <color indexed="81"/>
            <rFont val="Tahoma"/>
            <family val="2"/>
          </rPr>
          <t>amel:</t>
        </r>
        <r>
          <rPr>
            <sz val="9"/>
            <color indexed="81"/>
            <rFont val="Tahoma"/>
            <family val="2"/>
          </rPr>
          <t xml:space="preserve">
state parks, forests, wmas</t>
        </r>
      </text>
    </comment>
    <comment ref="AE1017" authorId="2" shapeId="0">
      <text>
        <r>
          <rPr>
            <b/>
            <sz val="9"/>
            <color indexed="81"/>
            <rFont val="Tahoma"/>
            <charset val="1"/>
          </rPr>
          <t>amel:</t>
        </r>
        <r>
          <rPr>
            <sz val="9"/>
            <color indexed="81"/>
            <rFont val="Tahoma"/>
            <charset val="1"/>
          </rPr>
          <t xml:space="preserve">
permit required for sale, and permit requires background check</t>
        </r>
      </text>
    </comment>
    <comment ref="AE1023" authorId="2" shapeId="0">
      <text>
        <r>
          <rPr>
            <b/>
            <sz val="9"/>
            <color indexed="81"/>
            <rFont val="Tahoma"/>
            <charset val="1"/>
          </rPr>
          <t>amel:</t>
        </r>
        <r>
          <rPr>
            <sz val="9"/>
            <color indexed="81"/>
            <rFont val="Tahoma"/>
            <charset val="1"/>
          </rPr>
          <t xml:space="preserve">
permit required for sale, and permit requires background check</t>
        </r>
      </text>
    </comment>
    <comment ref="AS1023" authorId="0" shapeId="0">
      <text>
        <r>
          <rPr>
            <b/>
            <sz val="9"/>
            <color indexed="81"/>
            <rFont val="Tahoma"/>
            <family val="2"/>
          </rPr>
          <t>Dylan S. McLean:</t>
        </r>
        <r>
          <rPr>
            <sz val="9"/>
            <color indexed="81"/>
            <rFont val="Tahoma"/>
            <family val="2"/>
          </rPr>
          <t xml:space="preserve">
heavily regulated but some provision is made
</t>
        </r>
      </text>
    </comment>
    <comment ref="AU1023" authorId="0" shapeId="0">
      <text>
        <r>
          <rPr>
            <b/>
            <sz val="9"/>
            <color indexed="81"/>
            <rFont val="Tahoma"/>
            <family val="2"/>
          </rPr>
          <t>Dylan S. McLean:</t>
        </r>
        <r>
          <rPr>
            <sz val="9"/>
            <color indexed="81"/>
            <rFont val="Tahoma"/>
            <family val="2"/>
          </rPr>
          <t xml:space="preserve">
regulated, but some provision is made
</t>
        </r>
      </text>
    </comment>
    <comment ref="E1024" authorId="0" shapeId="0">
      <text>
        <r>
          <rPr>
            <b/>
            <sz val="9"/>
            <color indexed="81"/>
            <rFont val="Tahoma"/>
            <charset val="1"/>
          </rPr>
          <t>Dylan S. McLean:</t>
        </r>
        <r>
          <rPr>
            <sz val="9"/>
            <color indexed="81"/>
            <rFont val="Tahoma"/>
            <charset val="1"/>
          </rPr>
          <t xml:space="preserve">
Note: prior version of this data had Michigan .5 until 2001.  While counties did have different practices, it seems more accurate to call may issue.  Otherwise, we would have to say NY's law is .5 - which just doesn't make sense.  At this point, the .5 classification really only is justified for CT</t>
        </r>
      </text>
    </comment>
    <comment ref="AS1024" authorId="0" shapeId="0">
      <text>
        <r>
          <rPr>
            <b/>
            <sz val="9"/>
            <color indexed="81"/>
            <rFont val="Tahoma"/>
            <charset val="1"/>
          </rPr>
          <t>Dylan S. McLean:</t>
        </r>
        <r>
          <rPr>
            <sz val="9"/>
            <color indexed="81"/>
            <rFont val="Tahoma"/>
            <charset val="1"/>
          </rPr>
          <t xml:space="preserve">
Michigan Attorney General Cox issued Opinion No. 7183, dated December 27, 2005</t>
        </r>
      </text>
    </comment>
    <comment ref="AE1032" authorId="2" shapeId="0">
      <text>
        <r>
          <rPr>
            <b/>
            <sz val="9"/>
            <color indexed="81"/>
            <rFont val="Tahoma"/>
            <charset val="1"/>
          </rPr>
          <t>amel:</t>
        </r>
        <r>
          <rPr>
            <sz val="9"/>
            <color indexed="81"/>
            <rFont val="Tahoma"/>
            <charset val="1"/>
          </rPr>
          <t xml:space="preserve">
permit required for sale, and permit requires background check</t>
        </r>
      </text>
    </comment>
    <comment ref="AK1032" authorId="2" shapeId="0">
      <text>
        <r>
          <rPr>
            <b/>
            <sz val="9"/>
            <color indexed="81"/>
            <rFont val="Tahoma"/>
            <family val="2"/>
          </rPr>
          <t>amel:</t>
        </r>
        <r>
          <rPr>
            <sz val="9"/>
            <color indexed="81"/>
            <rFont val="Tahoma"/>
            <family val="2"/>
          </rPr>
          <t xml:space="preserve">
simply requires that locking device accompany sale</t>
        </r>
      </text>
    </comment>
    <comment ref="AE1035" authorId="2" shapeId="0">
      <text>
        <r>
          <rPr>
            <b/>
            <sz val="9"/>
            <color indexed="81"/>
            <rFont val="Tahoma"/>
            <charset val="1"/>
          </rPr>
          <t>amel:</t>
        </r>
        <r>
          <rPr>
            <sz val="9"/>
            <color indexed="81"/>
            <rFont val="Tahoma"/>
            <charset val="1"/>
          </rPr>
          <t xml:space="preserve">
permit required for sale, and permit requires background check</t>
        </r>
      </text>
    </comment>
    <comment ref="N1040" authorId="2" shapeId="0">
      <text>
        <r>
          <rPr>
            <b/>
            <sz val="9"/>
            <color indexed="81"/>
            <rFont val="Tahoma"/>
            <family val="2"/>
          </rPr>
          <t>amel:</t>
        </r>
        <r>
          <rPr>
            <sz val="9"/>
            <color indexed="81"/>
            <rFont val="Tahoma"/>
            <family val="2"/>
          </rPr>
          <t xml:space="preserve">
PA legislature has enacted special legislation for Philadelphia</t>
        </r>
      </text>
    </comment>
    <comment ref="AQ1040" authorId="3" shapeId="0">
      <text>
        <r>
          <rPr>
            <b/>
            <sz val="9"/>
            <color indexed="81"/>
            <rFont val="Tahoma"/>
            <charset val="1"/>
          </rPr>
          <t>TSP:</t>
        </r>
        <r>
          <rPr>
            <sz val="9"/>
            <color indexed="81"/>
            <rFont val="Tahoma"/>
            <charset val="1"/>
          </rPr>
          <t xml:space="preserve">
See FN 80 on court case on long gun sale records: http://smartgunlaws.org/maintaining-gun-sales-background-check-records-policy-summary/</t>
        </r>
      </text>
    </comment>
    <comment ref="AS1107" authorId="0" shapeId="0">
      <text>
        <r>
          <rPr>
            <b/>
            <sz val="9"/>
            <color indexed="81"/>
            <rFont val="Tahoma"/>
            <charset val="1"/>
          </rPr>
          <t>Dylan S. McLean:</t>
        </r>
        <r>
          <rPr>
            <sz val="9"/>
            <color indexed="81"/>
            <rFont val="Tahoma"/>
            <charset val="1"/>
          </rPr>
          <t xml:space="preserve">
According to the statues listed in the ATF pub, while some provision is made, these are clearly not available to average citizens</t>
        </r>
      </text>
    </comment>
    <comment ref="AU1107" authorId="0" shapeId="0">
      <text>
        <r>
          <rPr>
            <b/>
            <sz val="9"/>
            <color indexed="81"/>
            <rFont val="Tahoma"/>
            <charset val="1"/>
          </rPr>
          <t>Dylan S. McLean:</t>
        </r>
        <r>
          <rPr>
            <sz val="9"/>
            <color indexed="81"/>
            <rFont val="Tahoma"/>
            <charset val="1"/>
          </rPr>
          <t xml:space="preserve">
According to the statues listed in the ATF pub, while some provision is made, these are clearly not available to average citizens</t>
        </r>
      </text>
    </comment>
    <comment ref="AV1107" authorId="0" shapeId="0">
      <text>
        <r>
          <rPr>
            <b/>
            <sz val="9"/>
            <color indexed="81"/>
            <rFont val="Tahoma"/>
            <charset val="1"/>
          </rPr>
          <t>Dylan S. McLean:</t>
        </r>
        <r>
          <rPr>
            <sz val="9"/>
            <color indexed="81"/>
            <rFont val="Tahoma"/>
            <charset val="1"/>
          </rPr>
          <t xml:space="preserve">
According to the statues listed in the ATF pub, while some provision is made, these are clearly not available to average citizens</t>
        </r>
      </text>
    </comment>
    <comment ref="AW1107" authorId="0" shapeId="0">
      <text>
        <r>
          <rPr>
            <b/>
            <sz val="9"/>
            <color indexed="81"/>
            <rFont val="Tahoma"/>
            <charset val="1"/>
          </rPr>
          <t>Dylan S. McLean:</t>
        </r>
        <r>
          <rPr>
            <sz val="9"/>
            <color indexed="81"/>
            <rFont val="Tahoma"/>
            <charset val="1"/>
          </rPr>
          <t xml:space="preserve">
According to the statues listed in the ATF pub, while some provision is made, these are clearly not available to average citizens</t>
        </r>
      </text>
    </comment>
    <comment ref="AV1110" authorId="3" shapeId="0">
      <text>
        <r>
          <rPr>
            <b/>
            <sz val="9"/>
            <color indexed="81"/>
            <rFont val="Tahoma"/>
            <charset val="1"/>
          </rPr>
          <t>TSP:</t>
        </r>
        <r>
          <rPr>
            <sz val="9"/>
            <color indexed="81"/>
            <rFont val="Tahoma"/>
            <charset val="1"/>
          </rPr>
          <t xml:space="preserve">
https://www.guntrustlawyer.com/2008/05/delaware-de-what-nfa-firearms.html
</t>
        </r>
      </text>
    </comment>
    <comment ref="AE1113" authorId="2" shapeId="0">
      <text>
        <r>
          <rPr>
            <b/>
            <sz val="9"/>
            <color indexed="81"/>
            <rFont val="Tahoma"/>
            <charset val="1"/>
          </rPr>
          <t>amel:</t>
        </r>
        <r>
          <rPr>
            <sz val="9"/>
            <color indexed="81"/>
            <rFont val="Tahoma"/>
            <charset val="1"/>
          </rPr>
          <t xml:space="preserve">
permit required for sale, and permit requires background check</t>
        </r>
      </text>
    </comment>
    <comment ref="AS1118" authorId="2" shapeId="0">
      <text>
        <r>
          <rPr>
            <b/>
            <sz val="9"/>
            <color indexed="81"/>
            <rFont val="Tahoma"/>
            <charset val="1"/>
          </rPr>
          <t>amel:</t>
        </r>
        <r>
          <rPr>
            <sz val="9"/>
            <color indexed="81"/>
            <rFont val="Tahoma"/>
            <charset val="1"/>
          </rPr>
          <t xml:space="preserve">
enacted 2008</t>
        </r>
      </text>
    </comment>
    <comment ref="AS1120" authorId="0" shapeId="0">
      <text>
        <r>
          <rPr>
            <b/>
            <sz val="9"/>
            <color indexed="81"/>
            <rFont val="Tahoma"/>
            <charset val="1"/>
          </rPr>
          <t>Dylan S. McLean:</t>
        </r>
        <r>
          <rPr>
            <sz val="9"/>
            <color indexed="81"/>
            <rFont val="Tahoma"/>
            <charset val="1"/>
          </rPr>
          <t xml:space="preserve">
I changed this after further research from doing yr 2000, ATF pub indicated state level registration for all NFA items, google confirms this clearly</t>
        </r>
      </text>
    </comment>
    <comment ref="E1124" authorId="0" shapeId="0">
      <text>
        <r>
          <rPr>
            <b/>
            <sz val="9"/>
            <color indexed="81"/>
            <rFont val="Tahoma"/>
            <charset val="1"/>
          </rPr>
          <t>Dylan S. McLean:</t>
        </r>
        <r>
          <rPr>
            <sz val="9"/>
            <color indexed="81"/>
            <rFont val="Tahoma"/>
            <charset val="1"/>
          </rPr>
          <t xml:space="preserve">
Note: prior version of this data had Michigan .5 until 2001.  While counties did have different practices, it seems more accurate to call may issue.  Otherwise, we would have to say NY's law is .5 - which just doesn't make sense.  At this point, the .5 classification really only is justified for CT</t>
        </r>
      </text>
    </comment>
    <comment ref="AT1127" authorId="0" shapeId="0">
      <text>
        <r>
          <rPr>
            <b/>
            <sz val="9"/>
            <color indexed="81"/>
            <rFont val="Tahoma"/>
            <charset val="1"/>
          </rPr>
          <t>Dylan S. McLean:</t>
        </r>
        <r>
          <rPr>
            <sz val="9"/>
            <color indexed="81"/>
            <rFont val="Tahoma"/>
            <charset val="1"/>
          </rPr>
          <t xml:space="preserve">
Missouri Law HB 2034 took effect Aug 28</t>
        </r>
      </text>
    </comment>
    <comment ref="AK1132" authorId="2" shapeId="0">
      <text>
        <r>
          <rPr>
            <b/>
            <sz val="9"/>
            <color indexed="81"/>
            <rFont val="Tahoma"/>
            <family val="2"/>
          </rPr>
          <t>amel:</t>
        </r>
        <r>
          <rPr>
            <sz val="9"/>
            <color indexed="81"/>
            <rFont val="Tahoma"/>
            <family val="2"/>
          </rPr>
          <t xml:space="preserve">
simply requires that locking device accompany sale</t>
        </r>
      </text>
    </comment>
    <comment ref="N1140" authorId="2" shapeId="0">
      <text>
        <r>
          <rPr>
            <b/>
            <sz val="9"/>
            <color indexed="81"/>
            <rFont val="Tahoma"/>
            <family val="2"/>
          </rPr>
          <t>amel:</t>
        </r>
        <r>
          <rPr>
            <sz val="9"/>
            <color indexed="81"/>
            <rFont val="Tahoma"/>
            <family val="2"/>
          </rPr>
          <t xml:space="preserve">
PA legislature has enacted special legislation for Philadelphia</t>
        </r>
      </text>
    </comment>
    <comment ref="K1164" authorId="1" shapeId="0">
      <text>
        <r>
          <rPr>
            <b/>
            <sz val="9"/>
            <color indexed="81"/>
            <rFont val="Tahoma"/>
            <charset val="1"/>
          </rPr>
          <t>Jason P. Sorens:</t>
        </r>
        <r>
          <rPr>
            <sz val="9"/>
            <color indexed="81"/>
            <rFont val="Tahoma"/>
            <charset val="1"/>
          </rPr>
          <t xml:space="preserve">
h137</t>
        </r>
      </text>
    </comment>
    <comment ref="E1174" authorId="0" shapeId="0">
      <text>
        <r>
          <rPr>
            <b/>
            <sz val="9"/>
            <color indexed="81"/>
            <rFont val="Tahoma"/>
            <charset val="1"/>
          </rPr>
          <t>Dylan S. McLean:</t>
        </r>
        <r>
          <rPr>
            <sz val="9"/>
            <color indexed="81"/>
            <rFont val="Tahoma"/>
            <charset val="1"/>
          </rPr>
          <t xml:space="preserve">
Note: prior version of this data had Michigan .5 until 2001.  While counties did have different practices, it seems more accurate to call may issue.  Otherwise, we would have to say NY's law is .5 - which just doesn't make sense.  At this point, the .5 classification really only is justified for CT</t>
        </r>
      </text>
    </comment>
    <comment ref="G1186" authorId="1" shapeId="0">
      <text>
        <r>
          <rPr>
            <b/>
            <sz val="9"/>
            <color indexed="81"/>
            <rFont val="Tahoma"/>
            <charset val="1"/>
          </rPr>
          <t>Jason P. Sorens:</t>
        </r>
        <r>
          <rPr>
            <sz val="9"/>
            <color indexed="81"/>
            <rFont val="Tahoma"/>
            <charset val="1"/>
          </rPr>
          <t xml:space="preserve">
45 +2</t>
        </r>
        <r>
          <rPr>
            <strike/>
            <sz val="9"/>
            <color indexed="81"/>
            <rFont val="Tahoma"/>
            <family val="2"/>
          </rPr>
          <t>5 for fingerprints</t>
        </r>
      </text>
    </comment>
    <comment ref="Z1194" authorId="0" shapeId="0">
      <text>
        <r>
          <rPr>
            <b/>
            <sz val="9"/>
            <color indexed="81"/>
            <rFont val="Tahoma"/>
            <charset val="1"/>
          </rPr>
          <t>Dylan S. McLean:</t>
        </r>
        <r>
          <rPr>
            <sz val="9"/>
            <color indexed="81"/>
            <rFont val="Tahoma"/>
            <charset val="1"/>
          </rPr>
          <t xml:space="preserve">
preemption law
</t>
        </r>
      </text>
    </comment>
    <comment ref="N1205" authorId="1" shapeId="0">
      <text>
        <r>
          <rPr>
            <b/>
            <sz val="9"/>
            <color indexed="81"/>
            <rFont val="Tahoma"/>
            <charset val="1"/>
          </rPr>
          <t>Jason P. Sorens:</t>
        </r>
        <r>
          <rPr>
            <sz val="9"/>
            <color indexed="81"/>
            <rFont val="Tahoma"/>
            <charset val="1"/>
          </rPr>
          <t xml:space="preserve">
local restrictions on open carry repealed &amp; pre-empted</t>
        </r>
      </text>
    </comment>
    <comment ref="AE1213" authorId="2" shapeId="0">
      <text>
        <r>
          <rPr>
            <b/>
            <sz val="9"/>
            <color indexed="81"/>
            <rFont val="Tahoma"/>
            <charset val="1"/>
          </rPr>
          <t>amel:</t>
        </r>
        <r>
          <rPr>
            <sz val="9"/>
            <color indexed="81"/>
            <rFont val="Tahoma"/>
            <charset val="1"/>
          </rPr>
          <t xml:space="preserve">
permit required for sale, and permit requires background check</t>
        </r>
      </text>
    </comment>
    <comment ref="L1214" authorId="3" shapeId="0">
      <text>
        <r>
          <rPr>
            <b/>
            <sz val="9"/>
            <color indexed="81"/>
            <rFont val="Tahoma"/>
            <charset val="1"/>
          </rPr>
          <t>TSP:</t>
        </r>
        <r>
          <rPr>
            <sz val="9"/>
            <color indexed="81"/>
            <rFont val="Tahoma"/>
            <charset val="1"/>
          </rPr>
          <t xml:space="preserve">
Miscoded as 1 for this year before 2015 check of data.  Fixed to 2.  http://www.boiseweekly.com/boise/no-pizza-for-open-carry-gun-families/Content?oid=1225835</t>
        </r>
      </text>
    </comment>
    <comment ref="AE1217" authorId="2" shapeId="0">
      <text>
        <r>
          <rPr>
            <b/>
            <sz val="9"/>
            <color indexed="81"/>
            <rFont val="Tahoma"/>
            <charset val="1"/>
          </rPr>
          <t>amel:</t>
        </r>
        <r>
          <rPr>
            <sz val="9"/>
            <color indexed="81"/>
            <rFont val="Tahoma"/>
            <charset val="1"/>
          </rPr>
          <t xml:space="preserve">
permit required for sale, and permit requires background check</t>
        </r>
      </text>
    </comment>
    <comment ref="AE1223" authorId="2" shapeId="0">
      <text>
        <r>
          <rPr>
            <b/>
            <sz val="9"/>
            <color indexed="81"/>
            <rFont val="Tahoma"/>
            <charset val="1"/>
          </rPr>
          <t>amel:</t>
        </r>
        <r>
          <rPr>
            <sz val="9"/>
            <color indexed="81"/>
            <rFont val="Tahoma"/>
            <charset val="1"/>
          </rPr>
          <t xml:space="preserve">
permit required for sale, and permit requires background check</t>
        </r>
      </text>
    </comment>
    <comment ref="E1224" authorId="0" shapeId="0">
      <text>
        <r>
          <rPr>
            <b/>
            <sz val="9"/>
            <color indexed="81"/>
            <rFont val="Tahoma"/>
            <charset val="1"/>
          </rPr>
          <t>Dylan S. McLean:</t>
        </r>
        <r>
          <rPr>
            <sz val="9"/>
            <color indexed="81"/>
            <rFont val="Tahoma"/>
            <charset val="1"/>
          </rPr>
          <t xml:space="preserve">
Note: prior version of this data had Michigan .5 until 2001.  While counties did have different practices, it seems more accurate to call may issue.  Otherwise, we would have to say NY's law is .5 - which just doesn't make sense.  At this point, the .5 classification really only is justified for CT</t>
        </r>
      </text>
    </comment>
    <comment ref="AI1229" authorId="3" shapeId="0">
      <text>
        <r>
          <rPr>
            <b/>
            <sz val="9"/>
            <color indexed="81"/>
            <rFont val="Tahoma"/>
            <family val="2"/>
          </rPr>
          <t>TSP:</t>
        </r>
        <r>
          <rPr>
            <sz val="9"/>
            <color indexed="81"/>
            <rFont val="Tahoma"/>
            <family val="2"/>
          </rPr>
          <t xml:space="preserve">
2010 law essentially made Omaha restrictions null and void.  See "Registration of Firearms in Nebraska" at smartgunlaws.org.</t>
        </r>
      </text>
    </comment>
    <comment ref="AE1232" authorId="2" shapeId="0">
      <text>
        <r>
          <rPr>
            <b/>
            <sz val="9"/>
            <color indexed="81"/>
            <rFont val="Tahoma"/>
            <charset val="1"/>
          </rPr>
          <t>amel:</t>
        </r>
        <r>
          <rPr>
            <sz val="9"/>
            <color indexed="81"/>
            <rFont val="Tahoma"/>
            <charset val="1"/>
          </rPr>
          <t xml:space="preserve">
permit required for sale, and permit requires background check</t>
        </r>
      </text>
    </comment>
    <comment ref="AK1232" authorId="2" shapeId="0">
      <text>
        <r>
          <rPr>
            <b/>
            <sz val="9"/>
            <color indexed="81"/>
            <rFont val="Tahoma"/>
            <family val="2"/>
          </rPr>
          <t>amel:</t>
        </r>
        <r>
          <rPr>
            <sz val="9"/>
            <color indexed="81"/>
            <rFont val="Tahoma"/>
            <family val="2"/>
          </rPr>
          <t xml:space="preserve">
simply requires that locking device accompany sale</t>
        </r>
      </text>
    </comment>
    <comment ref="AE1235" authorId="2" shapeId="0">
      <text>
        <r>
          <rPr>
            <b/>
            <sz val="9"/>
            <color indexed="81"/>
            <rFont val="Tahoma"/>
            <charset val="1"/>
          </rPr>
          <t>amel:</t>
        </r>
        <r>
          <rPr>
            <sz val="9"/>
            <color indexed="81"/>
            <rFont val="Tahoma"/>
            <charset val="1"/>
          </rPr>
          <t xml:space="preserve">
permit required for sale, and permit requires background check</t>
        </r>
      </text>
    </comment>
    <comment ref="N1240" authorId="2" shapeId="0">
      <text>
        <r>
          <rPr>
            <b/>
            <sz val="9"/>
            <color indexed="81"/>
            <rFont val="Tahoma"/>
            <family val="2"/>
          </rPr>
          <t>amel:</t>
        </r>
        <r>
          <rPr>
            <sz val="9"/>
            <color indexed="81"/>
            <rFont val="Tahoma"/>
            <family val="2"/>
          </rPr>
          <t xml:space="preserve">
PA legislature has enacted special legislation for Philadelphia</t>
        </r>
      </text>
    </comment>
    <comment ref="X1243" authorId="3" shapeId="0">
      <text>
        <r>
          <rPr>
            <b/>
            <sz val="9"/>
            <color indexed="81"/>
            <rFont val="Tahoma"/>
            <charset val="1"/>
          </rPr>
          <t>TSP:</t>
        </r>
        <r>
          <rPr>
            <sz val="9"/>
            <color indexed="81"/>
            <rFont val="Tahoma"/>
            <charset val="1"/>
          </rPr>
          <t xml:space="preserve">
Fixed from .5 to 0 on 9/7/15 due to http://smartgunlaws.org/category/state-waiting-periods-for-guns/page/5/</t>
        </r>
      </text>
    </comment>
    <comment ref="M1246" authorId="3" shapeId="0">
      <text>
        <r>
          <rPr>
            <b/>
            <sz val="9"/>
            <color indexed="81"/>
            <rFont val="Tahoma"/>
            <family val="2"/>
          </rPr>
          <t>TSP:</t>
        </r>
        <r>
          <rPr>
            <sz val="9"/>
            <color indexed="81"/>
            <rFont val="Tahoma"/>
            <family val="2"/>
          </rPr>
          <t xml:space="preserve">
Changed in 2009.  http://le.utah.gov/xcode/Title76/Chapter10/76-10-S505.html</t>
        </r>
      </text>
    </comment>
    <comment ref="E1274" authorId="0" shapeId="0">
      <text>
        <r>
          <rPr>
            <b/>
            <sz val="9"/>
            <color indexed="81"/>
            <rFont val="Tahoma"/>
            <charset val="1"/>
          </rPr>
          <t>Dylan S. McLean:</t>
        </r>
        <r>
          <rPr>
            <sz val="9"/>
            <color indexed="81"/>
            <rFont val="Tahoma"/>
            <charset val="1"/>
          </rPr>
          <t xml:space="preserve">
Note: prior version of this data had Michigan .5 until 2001.  While counties did have different practices, it seems more accurate to call may issue.  Otherwise, we would have to say NY's law is .5 - which just doesn't make sense.  At this point, the .5 classification really only is justified for CT</t>
        </r>
      </text>
    </comment>
    <comment ref="F1276" authorId="1" shapeId="0">
      <text>
        <r>
          <rPr>
            <b/>
            <sz val="9"/>
            <color indexed="81"/>
            <rFont val="Tahoma"/>
            <family val="2"/>
          </rPr>
          <t>Jason P. Sorens:</t>
        </r>
        <r>
          <rPr>
            <sz val="9"/>
            <color indexed="81"/>
            <rFont val="Tahoma"/>
            <family val="2"/>
          </rPr>
          <t xml:space="preserve">
from 2011: training lets you get into almost all prohibited places ("1" on bplaces)</t>
        </r>
      </text>
    </comment>
    <comment ref="K1276" authorId="1" shapeId="0">
      <text>
        <r>
          <rPr>
            <b/>
            <sz val="9"/>
            <color indexed="81"/>
            <rFont val="Tahoma"/>
            <family val="2"/>
          </rPr>
          <t>Jason P. Sorens:</t>
        </r>
        <r>
          <rPr>
            <sz val="9"/>
            <color indexed="81"/>
            <rFont val="Tahoma"/>
            <family val="2"/>
          </rPr>
          <t xml:space="preserve">
from 2011: training (1 on "btrain") qualifies for "1" on bplaces</t>
        </r>
      </text>
    </comment>
    <comment ref="M1301" authorId="1" shapeId="0">
      <text>
        <r>
          <rPr>
            <b/>
            <sz val="9"/>
            <color indexed="81"/>
            <rFont val="Tahoma"/>
            <charset val="1"/>
          </rPr>
          <t>Jason P. Sorens:</t>
        </r>
        <r>
          <rPr>
            <sz val="9"/>
            <color indexed="81"/>
            <rFont val="Tahoma"/>
            <charset val="1"/>
          </rPr>
          <t xml:space="preserve">
effectively need cc license bc of school zone prohibition</t>
        </r>
      </text>
    </comment>
    <comment ref="AP1303" authorId="3" shapeId="0">
      <text>
        <r>
          <rPr>
            <b/>
            <sz val="9"/>
            <color indexed="81"/>
            <rFont val="Tahoma"/>
            <charset val="1"/>
          </rPr>
          <t>TSP:</t>
        </r>
        <r>
          <rPr>
            <sz val="9"/>
            <color indexed="81"/>
            <rFont val="Tahoma"/>
            <charset val="1"/>
          </rPr>
          <t xml:space="preserve">
Will change to 0 for 2016 edition due to policy change in 2015.  See smartgunlaws.org/category/state-retention-of-gun-records/</t>
        </r>
      </text>
    </comment>
    <comment ref="L1306" authorId="3" shapeId="0">
      <text>
        <r>
          <rPr>
            <b/>
            <sz val="9"/>
            <color indexed="81"/>
            <rFont val="Tahoma"/>
            <charset val="1"/>
          </rPr>
          <t>TSP:</t>
        </r>
        <r>
          <rPr>
            <sz val="9"/>
            <color indexed="81"/>
            <rFont val="Tahoma"/>
            <charset val="1"/>
          </rPr>
          <t xml:space="preserve">
Policy change in 2013.  http://www.stuttgartdailyleader.com/article/20150831/NEWS/150839982</t>
        </r>
      </text>
    </comment>
    <comment ref="AF1307" authorId="3" shapeId="0">
      <text>
        <r>
          <rPr>
            <b/>
            <sz val="9"/>
            <color indexed="81"/>
            <rFont val="Tahoma"/>
            <charset val="1"/>
          </rPr>
          <t>TSP:</t>
        </r>
        <r>
          <rPr>
            <sz val="9"/>
            <color indexed="81"/>
            <rFont val="Tahoma"/>
            <charset val="1"/>
          </rPr>
          <t xml:space="preserve">
Will turn to 1 in 2015 when it becomes applicable to all guns.</t>
        </r>
      </text>
    </comment>
    <comment ref="AE1313" authorId="2" shapeId="0">
      <text>
        <r>
          <rPr>
            <b/>
            <sz val="9"/>
            <color indexed="81"/>
            <rFont val="Tahoma"/>
            <charset val="1"/>
          </rPr>
          <t>amel:</t>
        </r>
        <r>
          <rPr>
            <sz val="9"/>
            <color indexed="81"/>
            <rFont val="Tahoma"/>
            <charset val="1"/>
          </rPr>
          <t xml:space="preserve">
permit required for sale, and permit requires background check</t>
        </r>
      </text>
    </comment>
    <comment ref="AE1317" authorId="2" shapeId="0">
      <text>
        <r>
          <rPr>
            <b/>
            <sz val="9"/>
            <color indexed="81"/>
            <rFont val="Tahoma"/>
            <charset val="1"/>
          </rPr>
          <t>amel:</t>
        </r>
        <r>
          <rPr>
            <sz val="9"/>
            <color indexed="81"/>
            <rFont val="Tahoma"/>
            <charset val="1"/>
          </rPr>
          <t xml:space="preserve">
permit required for sale, and permit requires background check</t>
        </r>
      </text>
    </comment>
    <comment ref="AE1323" authorId="2" shapeId="0">
      <text>
        <r>
          <rPr>
            <b/>
            <sz val="9"/>
            <color indexed="81"/>
            <rFont val="Tahoma"/>
            <charset val="1"/>
          </rPr>
          <t>amel:</t>
        </r>
        <r>
          <rPr>
            <sz val="9"/>
            <color indexed="81"/>
            <rFont val="Tahoma"/>
            <charset val="1"/>
          </rPr>
          <t xml:space="preserve">
permit required for sale, and permit requires background check</t>
        </r>
      </text>
    </comment>
    <comment ref="E1324" authorId="0" shapeId="0">
      <text>
        <r>
          <rPr>
            <b/>
            <sz val="9"/>
            <color indexed="81"/>
            <rFont val="Tahoma"/>
            <charset val="1"/>
          </rPr>
          <t>Dylan S. McLean:</t>
        </r>
        <r>
          <rPr>
            <sz val="9"/>
            <color indexed="81"/>
            <rFont val="Tahoma"/>
            <charset val="1"/>
          </rPr>
          <t xml:space="preserve">
Note: prior version of this data had Michigan .5 until 2001.  While counties did have different practices, it seems more accurate to call may issue.  Otherwise, we would have to say NY's law is .5 - which just doesn't make sense.  At this point, the .5 classification really only is justified for CT</t>
        </r>
      </text>
    </comment>
    <comment ref="AM1324" authorId="3" shapeId="0">
      <text>
        <r>
          <rPr>
            <b/>
            <sz val="9"/>
            <color indexed="81"/>
            <rFont val="Tahoma"/>
            <family val="2"/>
          </rPr>
          <t>TSP:</t>
        </r>
        <r>
          <rPr>
            <sz val="9"/>
            <color indexed="81"/>
            <rFont val="Tahoma"/>
            <family val="2"/>
          </rPr>
          <t xml:space="preserve">
Mass law deserves watching since personalized gun tech is mentioned as a possible alternative to gun locks in its law.</t>
        </r>
      </text>
    </comment>
    <comment ref="AT1324" authorId="3" shapeId="0">
      <text>
        <r>
          <rPr>
            <b/>
            <sz val="9"/>
            <color indexed="81"/>
            <rFont val="Tahoma"/>
            <charset val="1"/>
          </rPr>
          <t>TSP:</t>
        </r>
        <r>
          <rPr>
            <sz val="9"/>
            <color indexed="81"/>
            <rFont val="Tahoma"/>
            <charset val="1"/>
          </rPr>
          <t xml:space="preserve">
Policy change in 2011.  http://www.michigan.gov/ag/0,4534,7-164--261765--,00.html</t>
        </r>
      </text>
    </comment>
    <comment ref="AU1324" authorId="3" shapeId="0">
      <text>
        <r>
          <rPr>
            <b/>
            <sz val="9"/>
            <color indexed="81"/>
            <rFont val="Tahoma"/>
            <charset val="1"/>
          </rPr>
          <t>TSP:</t>
        </r>
        <r>
          <rPr>
            <sz val="9"/>
            <color indexed="81"/>
            <rFont val="Tahoma"/>
            <charset val="1"/>
          </rPr>
          <t xml:space="preserve">
https://www.nraila.org/articles/20140327/michigan-bill-to-repeal-state-ban-on-short-barreled-rifles-and-shotguns-signed-into-law-by-governor</t>
        </r>
      </text>
    </comment>
    <comment ref="AV1324" authorId="3" shapeId="0">
      <text>
        <r>
          <rPr>
            <b/>
            <sz val="9"/>
            <color indexed="81"/>
            <rFont val="Tahoma"/>
            <charset val="1"/>
          </rPr>
          <t>TSP:</t>
        </r>
        <r>
          <rPr>
            <sz val="9"/>
            <color indexed="81"/>
            <rFont val="Tahoma"/>
            <charset val="1"/>
          </rPr>
          <t xml:space="preserve">
https://www.nraila.org/articles/20140327/michigan-bill-to-repeal-state-ban-on-short-barreled-rifles-and-shotguns-signed-into-law-by-governor</t>
        </r>
      </text>
    </comment>
    <comment ref="L1326" authorId="3" shapeId="0">
      <text>
        <r>
          <rPr>
            <b/>
            <sz val="9"/>
            <color indexed="81"/>
            <rFont val="Tahoma"/>
            <charset val="1"/>
          </rPr>
          <t>TSP:</t>
        </r>
        <r>
          <rPr>
            <sz val="9"/>
            <color indexed="81"/>
            <rFont val="Tahoma"/>
            <charset val="1"/>
          </rPr>
          <t xml:space="preserve">
Law changed in 2013.  http://www.wdam.com/story/21831763/open-carry-law-goes-into-effect-july-1</t>
        </r>
      </text>
    </comment>
    <comment ref="J1327" authorId="3" shapeId="0">
      <text>
        <r>
          <rPr>
            <b/>
            <sz val="9"/>
            <color indexed="81"/>
            <rFont val="Tahoma"/>
            <charset val="1"/>
          </rPr>
          <t>TSP:</t>
        </r>
        <r>
          <rPr>
            <sz val="9"/>
            <color indexed="81"/>
            <rFont val="Tahoma"/>
            <charset val="1"/>
          </rPr>
          <t xml:space="preserve">
Law changed effective Jan 1, 2014; went from 3 to 5 years.  See www.mshp.dps.missouri.gov/MSHPWeb/Publications/Brochures/documents/SHP-863.pdf</t>
        </r>
      </text>
    </comment>
    <comment ref="AO1331" authorId="2" shapeId="0">
      <text>
        <r>
          <rPr>
            <b/>
            <sz val="9"/>
            <color indexed="81"/>
            <rFont val="Tahoma"/>
            <charset val="1"/>
          </rPr>
          <t>amel:</t>
        </r>
        <r>
          <rPr>
            <sz val="9"/>
            <color indexed="81"/>
            <rFont val="Tahoma"/>
            <charset val="1"/>
          </rPr>
          <t xml:space="preserve">
enacted 2011</t>
        </r>
      </text>
    </comment>
    <comment ref="AE1332" authorId="2" shapeId="0">
      <text>
        <r>
          <rPr>
            <b/>
            <sz val="9"/>
            <color indexed="81"/>
            <rFont val="Tahoma"/>
            <charset val="1"/>
          </rPr>
          <t>amel:</t>
        </r>
        <r>
          <rPr>
            <sz val="9"/>
            <color indexed="81"/>
            <rFont val="Tahoma"/>
            <charset val="1"/>
          </rPr>
          <t xml:space="preserve">
permit required for sale, and permit requires background check</t>
        </r>
      </text>
    </comment>
    <comment ref="AN1334" authorId="3" shapeId="0">
      <text>
        <r>
          <rPr>
            <b/>
            <sz val="9"/>
            <color indexed="81"/>
            <rFont val="Tahoma"/>
            <family val="2"/>
          </rPr>
          <t>TSP:</t>
        </r>
        <r>
          <rPr>
            <sz val="9"/>
            <color indexed="81"/>
            <rFont val="Tahoma"/>
            <family val="2"/>
          </rPr>
          <t xml:space="preserve">
Repealed in 2012.</t>
        </r>
      </text>
    </comment>
    <comment ref="AE1335" authorId="2" shapeId="0">
      <text>
        <r>
          <rPr>
            <b/>
            <sz val="9"/>
            <color indexed="81"/>
            <rFont val="Tahoma"/>
            <charset val="1"/>
          </rPr>
          <t>amel:</t>
        </r>
        <r>
          <rPr>
            <sz val="9"/>
            <color indexed="81"/>
            <rFont val="Tahoma"/>
            <charset val="1"/>
          </rPr>
          <t xml:space="preserve">
permit required for sale, and permit requires background check</t>
        </r>
      </text>
    </comment>
    <comment ref="AO1335" authorId="2" shapeId="0">
      <text>
        <r>
          <rPr>
            <b/>
            <sz val="9"/>
            <color indexed="81"/>
            <rFont val="Tahoma"/>
            <charset val="1"/>
          </rPr>
          <t>amel:</t>
        </r>
        <r>
          <rPr>
            <sz val="9"/>
            <color indexed="81"/>
            <rFont val="Tahoma"/>
            <charset val="1"/>
          </rPr>
          <t xml:space="preserve">
enacted 2011</t>
        </r>
      </text>
    </comment>
    <comment ref="L1338" authorId="3" shapeId="0">
      <text>
        <r>
          <rPr>
            <b/>
            <sz val="9"/>
            <color indexed="81"/>
            <rFont val="Tahoma"/>
            <charset val="1"/>
          </rPr>
          <t>TSP:</t>
        </r>
        <r>
          <rPr>
            <sz val="9"/>
            <color indexed="81"/>
            <rFont val="Tahoma"/>
            <charset val="1"/>
          </rPr>
          <t xml:space="preserve">
Law changed in 2012.  http://www.ok.gov/governor/OpenCarryFAQ.html</t>
        </r>
      </text>
    </comment>
    <comment ref="J1342" authorId="3" shapeId="0">
      <text>
        <r>
          <rPr>
            <b/>
            <sz val="9"/>
            <color indexed="81"/>
            <rFont val="Tahoma"/>
            <family val="2"/>
          </rPr>
          <t>TSP:</t>
        </r>
        <r>
          <rPr>
            <sz val="9"/>
            <color indexed="81"/>
            <rFont val="Tahoma"/>
            <family val="2"/>
          </rPr>
          <t xml:space="preserve">
Permit valid for 5 years beginning February 11, 2014.</t>
        </r>
      </text>
    </comment>
    <comment ref="AJ1342" authorId="3" shapeId="0">
      <text>
        <r>
          <rPr>
            <b/>
            <sz val="9"/>
            <color indexed="81"/>
            <rFont val="Tahoma"/>
            <family val="2"/>
          </rPr>
          <t>TSP:</t>
        </r>
        <r>
          <rPr>
            <sz val="9"/>
            <color indexed="81"/>
            <rFont val="Tahoma"/>
            <family val="2"/>
          </rPr>
          <t xml:space="preserve">
Repealed law in 2012.  See smartgunlaws.org/category/state-gun-safety-standards/page/4/ 
Accessed 9/7/2015</t>
        </r>
      </text>
    </comment>
    <comment ref="L1345" authorId="3" shapeId="0">
      <text>
        <r>
          <rPr>
            <b/>
            <sz val="9"/>
            <color indexed="81"/>
            <rFont val="Tahoma"/>
            <charset val="1"/>
          </rPr>
          <t>TSP:</t>
        </r>
        <r>
          <rPr>
            <sz val="9"/>
            <color indexed="81"/>
            <rFont val="Tahoma"/>
            <charset val="1"/>
          </rPr>
          <t xml:space="preserve">
Policy change to 1 in 2015, effective 2016.  http://www.texastribune.org/2015/06/13/abbott-signs-open-carry-bill/</t>
        </r>
      </text>
    </comment>
    <comment ref="Y1348" authorId="3" shapeId="0">
      <text>
        <r>
          <rPr>
            <b/>
            <sz val="9"/>
            <color indexed="81"/>
            <rFont val="Tahoma"/>
            <charset val="1"/>
          </rPr>
          <t>TSP:</t>
        </r>
        <r>
          <rPr>
            <sz val="9"/>
            <color indexed="81"/>
            <rFont val="Tahoma"/>
            <charset val="1"/>
          </rPr>
          <t xml:space="preserve">
Changed in 2012.  http://smartgunlaws.org/multiple-purchases-sales-of-firearms-in-virginia/</t>
        </r>
      </text>
    </comment>
    <comment ref="C1351" authorId="3" shapeId="0">
      <text>
        <r>
          <rPr>
            <b/>
            <sz val="9"/>
            <color indexed="81"/>
            <rFont val="Tahoma"/>
            <charset val="1"/>
          </rPr>
          <t>TSP:</t>
        </r>
        <r>
          <rPr>
            <sz val="9"/>
            <color indexed="81"/>
            <rFont val="Tahoma"/>
            <charset val="1"/>
          </rPr>
          <t xml:space="preserve">
According to www.doj.state.wi.us, "Wisconsin Act 35 was signed into law on July 8, 2011, published on July 22, 2011, and was effective November 1, 2011."</t>
        </r>
      </text>
    </comment>
    <comment ref="J1351" authorId="3" shapeId="0">
      <text>
        <r>
          <rPr>
            <b/>
            <sz val="9"/>
            <color indexed="81"/>
            <rFont val="Tahoma"/>
            <charset val="1"/>
          </rPr>
          <t>TSP:</t>
        </r>
        <r>
          <rPr>
            <sz val="9"/>
            <color indexed="81"/>
            <rFont val="Tahoma"/>
            <charset val="1"/>
          </rPr>
          <t xml:space="preserve">
Policy change in 2011.  See www.jsonline.com/news/wisconsin/concealed-carry-a-q-and-a-132891638.html
</t>
        </r>
      </text>
    </comment>
    <comment ref="AO1351" authorId="2" shapeId="0">
      <text>
        <r>
          <rPr>
            <b/>
            <sz val="9"/>
            <color indexed="81"/>
            <rFont val="Tahoma"/>
            <charset val="1"/>
          </rPr>
          <t>amel:</t>
        </r>
        <r>
          <rPr>
            <sz val="9"/>
            <color indexed="81"/>
            <rFont val="Tahoma"/>
            <charset val="1"/>
          </rPr>
          <t xml:space="preserve">
enacted 2011</t>
        </r>
      </text>
    </comment>
    <comment ref="L1356" authorId="3" shapeId="0">
      <text>
        <r>
          <rPr>
            <b/>
            <sz val="9"/>
            <color indexed="81"/>
            <rFont val="Tahoma"/>
            <charset val="1"/>
          </rPr>
          <t>ambiguous statute that may leave carriers open to rights violations: see metadata</t>
        </r>
      </text>
    </comment>
    <comment ref="M1356" authorId="1" shapeId="0">
      <text>
        <r>
          <rPr>
            <b/>
            <sz val="9"/>
            <color indexed="81"/>
            <rFont val="Tahoma"/>
            <charset val="1"/>
          </rPr>
          <t>Jason P. Sorens:</t>
        </r>
        <r>
          <rPr>
            <sz val="9"/>
            <color indexed="81"/>
            <rFont val="Tahoma"/>
            <charset val="1"/>
          </rPr>
          <t xml:space="preserve">
legal precedent: short trips don't count as journeys</t>
        </r>
      </text>
    </comment>
    <comment ref="J1365" authorId="3" shapeId="0">
      <text>
        <r>
          <rPr>
            <b/>
            <sz val="9"/>
            <color indexed="81"/>
            <rFont val="Tahoma"/>
            <charset val="1"/>
          </rPr>
          <t>TSP:</t>
        </r>
        <r>
          <rPr>
            <sz val="9"/>
            <color indexed="81"/>
            <rFont val="Tahoma"/>
            <charset val="1"/>
          </rPr>
          <t xml:space="preserve">
Change effective 2014. http://www.usatoday.com/story/news/nation/2014/01/08/illinois-concealed-guns-carry-chicago/4379409/</t>
        </r>
      </text>
    </comment>
    <comment ref="K1371" authorId="1" shapeId="0">
      <text>
        <r>
          <rPr>
            <b/>
            <sz val="9"/>
            <color indexed="81"/>
            <rFont val="Tahoma"/>
            <family val="2"/>
          </rPr>
          <t>Jason P. Sorens:</t>
        </r>
        <r>
          <rPr>
            <sz val="9"/>
            <color indexed="81"/>
            <rFont val="Tahoma"/>
            <family val="2"/>
          </rPr>
          <t xml:space="preserve">
site of a labor dispute</t>
        </r>
      </text>
    </comment>
    <comment ref="E1374" authorId="0" shapeId="0">
      <text>
        <r>
          <rPr>
            <b/>
            <sz val="9"/>
            <color indexed="81"/>
            <rFont val="Tahoma"/>
            <charset val="1"/>
          </rPr>
          <t>Dylan S. McLean:</t>
        </r>
        <r>
          <rPr>
            <sz val="9"/>
            <color indexed="81"/>
            <rFont val="Tahoma"/>
            <charset val="1"/>
          </rPr>
          <t xml:space="preserve">
Note: prior version of this data had Michigan .5 until 2001.  While counties did have different practices, it seems more accurate to call may issue.  Otherwise, we would have to say NY's law is .5 - which just doesn't make sense.  At this point, the .5 classification really only is justified for CT</t>
        </r>
      </text>
    </comment>
    <comment ref="D1384" authorId="1" shapeId="0">
      <text>
        <r>
          <rPr>
            <b/>
            <sz val="9"/>
            <color indexed="81"/>
            <rFont val="Tahoma"/>
            <family val="2"/>
          </rPr>
          <t>Jason P. Sorens:</t>
        </r>
        <r>
          <rPr>
            <sz val="9"/>
            <color indexed="81"/>
            <rFont val="Tahoma"/>
            <family val="2"/>
          </rPr>
          <t xml:space="preserve">
employment or property ownership - US Court of Appeals decision</t>
        </r>
      </text>
    </comment>
    <comment ref="J1384" authorId="1" shapeId="0">
      <text>
        <r>
          <rPr>
            <b/>
            <sz val="9"/>
            <color indexed="81"/>
            <rFont val="Tahoma"/>
            <family val="2"/>
          </rPr>
          <t>Jason P. Sorens:</t>
        </r>
        <r>
          <rPr>
            <sz val="9"/>
            <color indexed="81"/>
            <rFont val="Tahoma"/>
            <family val="2"/>
          </rPr>
          <t xml:space="preserve">
state law recertification req for all counties</t>
        </r>
      </text>
    </comment>
    <comment ref="J1403" authorId="2" shapeId="0">
      <text>
        <r>
          <rPr>
            <b/>
            <sz val="9"/>
            <color indexed="81"/>
            <rFont val="Tahoma"/>
            <charset val="1"/>
          </rPr>
          <t>amel:</t>
        </r>
        <r>
          <rPr>
            <sz val="9"/>
            <color indexed="81"/>
            <rFont val="Tahoma"/>
            <charset val="1"/>
          </rPr>
          <t xml:space="preserve">
may opt for 5, but fees also quintupled</t>
        </r>
      </text>
    </comment>
    <comment ref="AP1403" authorId="3" shapeId="0">
      <text>
        <r>
          <rPr>
            <b/>
            <sz val="9"/>
            <color indexed="81"/>
            <rFont val="Tahoma"/>
            <charset val="1"/>
          </rPr>
          <t>TSP:</t>
        </r>
        <r>
          <rPr>
            <sz val="9"/>
            <color indexed="81"/>
            <rFont val="Tahoma"/>
            <charset val="1"/>
          </rPr>
          <t xml:space="preserve">
Will change to 0 for 2016 edition due to policy change in 2015.  See smartgunlaws.org/category/state-retention-of-gun-records/</t>
        </r>
      </text>
    </comment>
    <comment ref="AQ1403" authorId="3" shapeId="0">
      <text>
        <r>
          <rPr>
            <b/>
            <sz val="9"/>
            <color indexed="81"/>
            <rFont val="Tahoma"/>
            <charset val="1"/>
          </rPr>
          <t>TSP:</t>
        </r>
        <r>
          <rPr>
            <sz val="9"/>
            <color indexed="81"/>
            <rFont val="Tahoma"/>
            <charset val="1"/>
          </rPr>
          <t xml:space="preserve">
Will change to 1 for 2016 edition due to policy change in 2015.  See smartgunlaws.org/category/state-retention-of-gun-records/</t>
        </r>
      </text>
    </comment>
    <comment ref="G1404" authorId="3" shapeId="0">
      <text>
        <r>
          <rPr>
            <b/>
            <sz val="9"/>
            <color indexed="81"/>
            <rFont val="Tahoma"/>
            <charset val="1"/>
          </rPr>
          <t>TSP:</t>
        </r>
        <r>
          <rPr>
            <sz val="9"/>
            <color indexed="81"/>
            <rFont val="Tahoma"/>
            <charset val="1"/>
          </rPr>
          <t xml:space="preserve">
91.5 for permit if desired to gain reciprocity rights.</t>
        </r>
      </text>
    </comment>
    <comment ref="J1404" authorId="3" shapeId="0">
      <text>
        <r>
          <rPr>
            <b/>
            <sz val="9"/>
            <color indexed="81"/>
            <rFont val="Tahoma"/>
            <charset val="1"/>
          </rPr>
          <t>TSP:</t>
        </r>
        <r>
          <rPr>
            <sz val="9"/>
            <color indexed="81"/>
            <rFont val="Tahoma"/>
            <charset val="1"/>
          </rPr>
          <t xml:space="preserve">
5 for permits purchased to gain reciprocity rights in other states.</t>
        </r>
      </text>
    </comment>
    <comment ref="AO1404" authorId="3" shapeId="0">
      <text>
        <r>
          <rPr>
            <b/>
            <sz val="9"/>
            <color indexed="81"/>
            <rFont val="Tahoma"/>
            <charset val="1"/>
          </rPr>
          <t>TSP:</t>
        </r>
        <r>
          <rPr>
            <sz val="9"/>
            <color indexed="81"/>
            <rFont val="Tahoma"/>
            <charset val="1"/>
          </rPr>
          <t xml:space="preserve">
Law changed in 2013.  http://www.newsminer.com/news/local_news/alaska-s-stand-your-ground-law-to-go-into-effect/article_b38db37e-f75b-11e2-8575-001a4bcf6878.html</t>
        </r>
      </text>
    </comment>
    <comment ref="C1406" authorId="3" shapeId="0">
      <text>
        <r>
          <rPr>
            <b/>
            <sz val="9"/>
            <color indexed="81"/>
            <rFont val="Tahoma"/>
            <charset val="1"/>
          </rPr>
          <t>TSP:</t>
        </r>
        <r>
          <rPr>
            <sz val="9"/>
            <color indexed="81"/>
            <rFont val="Tahoma"/>
            <charset val="1"/>
          </rPr>
          <t xml:space="preserve">
May be changing to a 2.</t>
        </r>
      </text>
    </comment>
    <comment ref="L1406" authorId="3" shapeId="0">
      <text>
        <r>
          <rPr>
            <b/>
            <sz val="9"/>
            <color indexed="81"/>
            <rFont val="Tahoma"/>
            <charset val="1"/>
          </rPr>
          <t>ambiguous statute that may leave carriers open to rights violations: see metadata</t>
        </r>
      </text>
    </comment>
    <comment ref="AO1406" authorId="2" shapeId="0">
      <text>
        <r>
          <rPr>
            <b/>
            <sz val="9"/>
            <color indexed="81"/>
            <rFont val="Tahoma"/>
            <charset val="1"/>
          </rPr>
          <t>amel:</t>
        </r>
        <r>
          <rPr>
            <sz val="9"/>
            <color indexed="81"/>
            <rFont val="Tahoma"/>
            <charset val="1"/>
          </rPr>
          <t xml:space="preserve">
law does not specify either duty to retreat or no duty to retreat, civil liability bill passed 2015</t>
        </r>
      </text>
    </comment>
    <comment ref="AF1407" authorId="3" shapeId="0">
      <text>
        <r>
          <rPr>
            <b/>
            <sz val="9"/>
            <color indexed="81"/>
            <rFont val="Tahoma"/>
            <charset val="1"/>
          </rPr>
          <t>TSP:</t>
        </r>
        <r>
          <rPr>
            <sz val="9"/>
            <color indexed="81"/>
            <rFont val="Tahoma"/>
            <charset val="1"/>
          </rPr>
          <t xml:space="preserve">
Will turn to 1 on January 1, 2015 when it becomes applicable to all guns.  Since law passed earlier and will be effective at the beginnng of the new year.</t>
        </r>
      </text>
    </comment>
    <comment ref="AQ1408" authorId="3" shapeId="0">
      <text>
        <r>
          <rPr>
            <b/>
            <sz val="9"/>
            <color indexed="81"/>
            <rFont val="Tahoma"/>
            <charset val="1"/>
          </rPr>
          <t>TSP:</t>
        </r>
        <r>
          <rPr>
            <sz val="9"/>
            <color indexed="81"/>
            <rFont val="Tahoma"/>
            <charset val="1"/>
          </rPr>
          <t xml:space="preserve">
Changed in 2013.  See smartgunlaws.org/category/state-rentention-of-gun-records</t>
        </r>
      </text>
    </comment>
    <comment ref="X1409" authorId="3" shapeId="0">
      <text>
        <r>
          <rPr>
            <b/>
            <sz val="9"/>
            <color indexed="81"/>
            <rFont val="Tahoma"/>
            <charset val="1"/>
          </rPr>
          <t>TSP:</t>
        </r>
        <r>
          <rPr>
            <sz val="9"/>
            <color indexed="81"/>
            <rFont val="Tahoma"/>
            <charset val="1"/>
          </rPr>
          <t xml:space="preserve">
waiting period rendered obsolete by policy change in 2014.  See http://www.ct.gov/despp/cwp/view.asp?Q=530224&amp;A=4213</t>
        </r>
      </text>
    </comment>
    <comment ref="AE1413" authorId="2" shapeId="0">
      <text>
        <r>
          <rPr>
            <b/>
            <sz val="9"/>
            <color indexed="81"/>
            <rFont val="Tahoma"/>
            <charset val="1"/>
          </rPr>
          <t>amel:</t>
        </r>
        <r>
          <rPr>
            <sz val="9"/>
            <color indexed="81"/>
            <rFont val="Tahoma"/>
            <charset val="1"/>
          </rPr>
          <t xml:space="preserve">
permit required for sale, and permit requires background check</t>
        </r>
      </text>
    </comment>
    <comment ref="C1414" authorId="3" shapeId="0">
      <text>
        <r>
          <rPr>
            <b/>
            <sz val="9"/>
            <color indexed="81"/>
            <rFont val="Tahoma"/>
            <charset val="1"/>
          </rPr>
          <t>TSP:</t>
        </r>
        <r>
          <rPr>
            <sz val="9"/>
            <color indexed="81"/>
            <rFont val="Tahoma"/>
            <charset val="1"/>
          </rPr>
          <t xml:space="preserve">
Should be 2 as of 2015.</t>
        </r>
      </text>
    </comment>
    <comment ref="C1415" authorId="3" shapeId="0">
      <text>
        <r>
          <rPr>
            <b/>
            <sz val="9"/>
            <color indexed="81"/>
            <rFont val="Tahoma"/>
            <charset val="1"/>
          </rPr>
          <t>TSP:</t>
        </r>
        <r>
          <rPr>
            <sz val="9"/>
            <color indexed="81"/>
            <rFont val="Tahoma"/>
            <charset val="1"/>
          </rPr>
          <t xml:space="preserve">
Change effective 2014. http://www.usatoday.com/story/news/nation/2014/01/08/illinois-concealed-guns-carry-chicago/4379409/</t>
        </r>
      </text>
    </comment>
    <comment ref="J1415" authorId="3" shapeId="0">
      <text>
        <r>
          <rPr>
            <b/>
            <sz val="9"/>
            <color indexed="81"/>
            <rFont val="Tahoma"/>
            <charset val="1"/>
          </rPr>
          <t>TSP:</t>
        </r>
        <r>
          <rPr>
            <sz val="9"/>
            <color indexed="81"/>
            <rFont val="Tahoma"/>
            <charset val="1"/>
          </rPr>
          <t xml:space="preserve">
Change effective 2014. http://www.usatoday.com/story/news/nation/2014/01/08/illinois-concealed-guns-carry-chicago/4379409/</t>
        </r>
      </text>
    </comment>
    <comment ref="AA1415" authorId="3" shapeId="0">
      <text>
        <r>
          <rPr>
            <b/>
            <sz val="9"/>
            <color indexed="81"/>
            <rFont val="Tahoma"/>
            <charset val="1"/>
          </rPr>
          <t>TSP:</t>
        </r>
        <r>
          <rPr>
            <sz val="9"/>
            <color indexed="81"/>
            <rFont val="Tahoma"/>
            <charset val="1"/>
          </rPr>
          <t xml:space="preserve">
Policy change in 2013. http://articles.chicagotribune.com/2013-08-19/news/chi-quinn-signs-gun-bill-20130818_1_gun-owners-gun-laws-new-law</t>
        </r>
      </text>
    </comment>
    <comment ref="AD1415" authorId="3" shapeId="0">
      <text>
        <r>
          <rPr>
            <b/>
            <sz val="9"/>
            <color indexed="81"/>
            <rFont val="Tahoma"/>
            <charset val="1"/>
          </rPr>
          <t>TSP:</t>
        </r>
        <r>
          <rPr>
            <sz val="9"/>
            <color indexed="81"/>
            <rFont val="Tahoma"/>
            <charset val="1"/>
          </rPr>
          <t xml:space="preserve">
Policy change in 2013. http://articles.chicagotribune.com/2013-08-19/news/chi-quinn-signs-gun-bill-20130818_1_gun-owners-gun-laws-new-law</t>
        </r>
      </text>
    </comment>
    <comment ref="AV1416" authorId="3" shapeId="0">
      <text>
        <r>
          <rPr>
            <b/>
            <sz val="9"/>
            <color indexed="81"/>
            <rFont val="Tahoma"/>
            <charset val="1"/>
          </rPr>
          <t>TSP:</t>
        </r>
        <r>
          <rPr>
            <sz val="9"/>
            <color indexed="81"/>
            <rFont val="Tahoma"/>
            <charset val="1"/>
          </rPr>
          <t xml:space="preserve">
1 as of 2015.  http://wlfi.com/2015/07/01/short-barrel-shot-guns-now-legal-in-indiana/</t>
        </r>
      </text>
    </comment>
    <comment ref="AE1417" authorId="2" shapeId="0">
      <text>
        <r>
          <rPr>
            <b/>
            <sz val="9"/>
            <color indexed="81"/>
            <rFont val="Tahoma"/>
            <charset val="1"/>
          </rPr>
          <t>amel:</t>
        </r>
        <r>
          <rPr>
            <sz val="9"/>
            <color indexed="81"/>
            <rFont val="Tahoma"/>
            <charset val="1"/>
          </rPr>
          <t xml:space="preserve">
permit required for sale, and permit requires background check</t>
        </r>
      </text>
    </comment>
    <comment ref="N1418" authorId="2" shapeId="0">
      <text>
        <r>
          <rPr>
            <b/>
            <sz val="9"/>
            <color indexed="81"/>
            <rFont val="Tahoma"/>
            <charset val="1"/>
          </rPr>
          <t>amel:</t>
        </r>
        <r>
          <rPr>
            <sz val="9"/>
            <color indexed="81"/>
            <rFont val="Tahoma"/>
            <charset val="1"/>
          </rPr>
          <t xml:space="preserve">
enacted 2014</t>
        </r>
      </text>
    </comment>
    <comment ref="AT1420" authorId="3" shapeId="0">
      <text>
        <r>
          <rPr>
            <b/>
            <sz val="9"/>
            <color indexed="81"/>
            <rFont val="Tahoma"/>
            <charset val="1"/>
          </rPr>
          <t>TSP:</t>
        </r>
        <r>
          <rPr>
            <sz val="9"/>
            <color indexed="81"/>
            <rFont val="Tahoma"/>
            <charset val="1"/>
          </rPr>
          <t xml:space="preserve">
http://www.nola.com/politics/index.ssf/2014/05/louisiana_hunters_will_now_be.html</t>
        </r>
      </text>
    </comment>
    <comment ref="AE1423" authorId="2" shapeId="0">
      <text>
        <r>
          <rPr>
            <b/>
            <sz val="9"/>
            <color indexed="81"/>
            <rFont val="Tahoma"/>
            <charset val="1"/>
          </rPr>
          <t>amel:</t>
        </r>
        <r>
          <rPr>
            <sz val="9"/>
            <color indexed="81"/>
            <rFont val="Tahoma"/>
            <charset val="1"/>
          </rPr>
          <t xml:space="preserve">
permit required for sale, and permit requires background check</t>
        </r>
      </text>
    </comment>
    <comment ref="E1424" authorId="0" shapeId="0">
      <text>
        <r>
          <rPr>
            <b/>
            <sz val="9"/>
            <color indexed="81"/>
            <rFont val="Tahoma"/>
            <charset val="1"/>
          </rPr>
          <t>Dylan S. McLean:</t>
        </r>
        <r>
          <rPr>
            <sz val="9"/>
            <color indexed="81"/>
            <rFont val="Tahoma"/>
            <charset val="1"/>
          </rPr>
          <t xml:space="preserve">
Note: prior version of this data had Michigan .5 until 2001.  While counties did have different practices, it seems more accurate to call may issue.  Otherwise, we would have to say NY's law is .5 - which just doesn't make sense.  At this point, the .5 classification really only is justified for CT</t>
        </r>
      </text>
    </comment>
    <comment ref="AM1424" authorId="3" shapeId="0">
      <text>
        <r>
          <rPr>
            <b/>
            <sz val="9"/>
            <color indexed="81"/>
            <rFont val="Tahoma"/>
            <family val="2"/>
          </rPr>
          <t>TSP:</t>
        </r>
        <r>
          <rPr>
            <sz val="9"/>
            <color indexed="81"/>
            <rFont val="Tahoma"/>
            <family val="2"/>
          </rPr>
          <t xml:space="preserve">
Mass law deserves watching since personalized gun tech is mentioned as a possible alternative to gun locks in its law.</t>
        </r>
      </text>
    </comment>
    <comment ref="AU1424" authorId="3" shapeId="0">
      <text>
        <r>
          <rPr>
            <b/>
            <sz val="9"/>
            <color indexed="81"/>
            <rFont val="Tahoma"/>
            <charset val="1"/>
          </rPr>
          <t>TSP:</t>
        </r>
        <r>
          <rPr>
            <sz val="9"/>
            <color indexed="81"/>
            <rFont val="Tahoma"/>
            <charset val="1"/>
          </rPr>
          <t xml:space="preserve">
https://www.nraila.org/articles/20140327/michigan-bill-to-repeal-state-ban-on-short-barreled-rifles-and-shotguns-signed-into-law-by-governor</t>
        </r>
      </text>
    </comment>
    <comment ref="AV1424" authorId="3" shapeId="0">
      <text>
        <r>
          <rPr>
            <b/>
            <sz val="9"/>
            <color indexed="81"/>
            <rFont val="Tahoma"/>
            <charset val="1"/>
          </rPr>
          <t>TSP:</t>
        </r>
        <r>
          <rPr>
            <sz val="9"/>
            <color indexed="81"/>
            <rFont val="Tahoma"/>
            <charset val="1"/>
          </rPr>
          <t xml:space="preserve">
https://www.nraila.org/articles/20140327/michigan-bill-to-repeal-state-ban-on-short-barreled-rifles-and-shotguns-signed-into-law-by-governor</t>
        </r>
      </text>
    </comment>
    <comment ref="AT1425" authorId="3" shapeId="0">
      <text>
        <r>
          <rPr>
            <b/>
            <sz val="9"/>
            <color indexed="81"/>
            <rFont val="Tahoma"/>
            <charset val="1"/>
          </rPr>
          <t>TSP:</t>
        </r>
        <r>
          <rPr>
            <sz val="9"/>
            <color indexed="81"/>
            <rFont val="Tahoma"/>
            <charset val="1"/>
          </rPr>
          <t xml:space="preserve">
Policy change in 2015.  Will be 1 in 2016 edition.  http://blogs.twincities.com/politics/2015/05/22/dayton-signs-four-budget-bills/</t>
        </r>
      </text>
    </comment>
    <comment ref="L1426" authorId="3" shapeId="0">
      <text>
        <r>
          <rPr>
            <b/>
            <sz val="9"/>
            <color indexed="81"/>
            <rFont val="Tahoma"/>
            <charset val="1"/>
          </rPr>
          <t>TSP:</t>
        </r>
        <r>
          <rPr>
            <sz val="9"/>
            <color indexed="81"/>
            <rFont val="Tahoma"/>
            <charset val="1"/>
          </rPr>
          <t xml:space="preserve">
Law changed in 2013.  http://www.wdam.com/story/21831763/open-carry-law-goes-into-effect-july-1</t>
        </r>
      </text>
    </comment>
    <comment ref="Y1432" authorId="3" shapeId="0">
      <text>
        <r>
          <rPr>
            <b/>
            <sz val="9"/>
            <color indexed="81"/>
            <rFont val="Tahoma"/>
            <charset val="1"/>
          </rPr>
          <t>TSP:</t>
        </r>
        <r>
          <rPr>
            <sz val="9"/>
            <color indexed="81"/>
            <rFont val="Tahoma"/>
            <charset val="1"/>
          </rPr>
          <t xml:space="preserve">
Policy change in 2015?  http://smartgunlaws.org/multiple-purchases-sales-of-firearms-in-new-jersey/</t>
        </r>
      </text>
    </comment>
    <comment ref="AE1432" authorId="2" shapeId="0">
      <text>
        <r>
          <rPr>
            <b/>
            <sz val="9"/>
            <color indexed="81"/>
            <rFont val="Tahoma"/>
            <charset val="1"/>
          </rPr>
          <t>amel:</t>
        </r>
        <r>
          <rPr>
            <sz val="9"/>
            <color indexed="81"/>
            <rFont val="Tahoma"/>
            <charset val="1"/>
          </rPr>
          <t xml:space="preserve">
permit required for sale, and permit requires background check</t>
        </r>
      </text>
    </comment>
    <comment ref="AE1435" authorId="2" shapeId="0">
      <text>
        <r>
          <rPr>
            <b/>
            <sz val="9"/>
            <color indexed="81"/>
            <rFont val="Tahoma"/>
            <charset val="1"/>
          </rPr>
          <t>amel:</t>
        </r>
        <r>
          <rPr>
            <sz val="9"/>
            <color indexed="81"/>
            <rFont val="Tahoma"/>
            <charset val="1"/>
          </rPr>
          <t xml:space="preserve">
permit required for sale, and permit requires background check</t>
        </r>
      </text>
    </comment>
    <comment ref="AT1435" authorId="3" shapeId="0">
      <text>
        <r>
          <rPr>
            <b/>
            <sz val="9"/>
            <color indexed="81"/>
            <rFont val="Tahoma"/>
            <charset val="1"/>
          </rPr>
          <t>TSP:</t>
        </r>
        <r>
          <rPr>
            <sz val="9"/>
            <color indexed="81"/>
            <rFont val="Tahoma"/>
            <charset val="1"/>
          </rPr>
          <t xml:space="preserve">
Change to 1.  http://www.carolinasilencer.com/silencers-are-now-legal-for-hunting-in-north-carolina-they-have-been-and-still-are-legal-in-south-carolina</t>
        </r>
      </text>
    </comment>
    <comment ref="AT1436" authorId="3" shapeId="0">
      <text>
        <r>
          <rPr>
            <b/>
            <sz val="9"/>
            <color indexed="81"/>
            <rFont val="Tahoma"/>
            <charset val="1"/>
          </rPr>
          <t>TSP:</t>
        </r>
        <r>
          <rPr>
            <sz val="9"/>
            <color indexed="81"/>
            <rFont val="Tahoma"/>
            <charset val="1"/>
          </rPr>
          <t xml:space="preserve">
http://www.dakotasilencer.com/news/silencers-already/</t>
        </r>
      </text>
    </comment>
    <comment ref="L1438" authorId="3" shapeId="0">
      <text>
        <r>
          <rPr>
            <b/>
            <sz val="9"/>
            <color indexed="81"/>
            <rFont val="Tahoma"/>
            <charset val="1"/>
          </rPr>
          <t>TSP:</t>
        </r>
        <r>
          <rPr>
            <sz val="9"/>
            <color indexed="81"/>
            <rFont val="Tahoma"/>
            <charset val="1"/>
          </rPr>
          <t xml:space="preserve">
Law changed in 2012.  http://www.ok.gov/governor/OpenCarryFAQ.html</t>
        </r>
      </text>
    </comment>
    <comment ref="N1440" authorId="2" shapeId="0">
      <text>
        <r>
          <rPr>
            <b/>
            <sz val="9"/>
            <color indexed="81"/>
            <rFont val="Tahoma"/>
            <family val="2"/>
          </rPr>
          <t>amel:</t>
        </r>
        <r>
          <rPr>
            <sz val="9"/>
            <color indexed="81"/>
            <rFont val="Tahoma"/>
            <family val="2"/>
          </rPr>
          <t xml:space="preserve">
PA legislature has enacted special legislation for Philadelphia</t>
        </r>
      </text>
    </comment>
    <comment ref="D1441" authorId="3" shapeId="0">
      <text>
        <r>
          <rPr>
            <b/>
            <sz val="9"/>
            <color indexed="81"/>
            <rFont val="Tahoma"/>
            <family val="2"/>
          </rPr>
          <t>TSP:</t>
        </r>
        <r>
          <rPr>
            <sz val="9"/>
            <color indexed="81"/>
            <rFont val="Tahoma"/>
            <family val="2"/>
          </rPr>
          <t xml:space="preserve">
Must have residence or business in RI</t>
        </r>
      </text>
    </comment>
    <comment ref="D1442" authorId="3" shapeId="0">
      <text>
        <r>
          <rPr>
            <b/>
            <sz val="9"/>
            <color indexed="81"/>
            <rFont val="Tahoma"/>
            <family val="2"/>
          </rPr>
          <t>TSP:</t>
        </r>
        <r>
          <rPr>
            <sz val="9"/>
            <color indexed="81"/>
            <rFont val="Tahoma"/>
            <family val="2"/>
          </rPr>
          <t xml:space="preserve">
If one owns property in SC.</t>
        </r>
      </text>
    </comment>
    <comment ref="K1442" authorId="1" shapeId="0">
      <text>
        <r>
          <rPr>
            <b/>
            <sz val="9"/>
            <color indexed="81"/>
            <rFont val="Tahoma"/>
            <charset val="1"/>
          </rPr>
          <t>Jason P. Sorens:</t>
        </r>
        <r>
          <rPr>
            <sz val="9"/>
            <color indexed="81"/>
            <rFont val="Tahoma"/>
            <charset val="1"/>
          </rPr>
          <t xml:space="preserve">
bars legalized</t>
        </r>
      </text>
    </comment>
    <comment ref="L1445" authorId="3" shapeId="0">
      <text>
        <r>
          <rPr>
            <b/>
            <sz val="9"/>
            <color indexed="81"/>
            <rFont val="Tahoma"/>
            <charset val="1"/>
          </rPr>
          <t>TSP:</t>
        </r>
        <r>
          <rPr>
            <sz val="9"/>
            <color indexed="81"/>
            <rFont val="Tahoma"/>
            <charset val="1"/>
          </rPr>
          <t xml:space="preserve">
Policy change to 1 in 2015, effective 2016.  http://www.texastribune.org/2015/06/13/abbott-signs-open-carry-bill/</t>
        </r>
      </text>
    </comment>
    <comment ref="AT1447" authorId="3" shapeId="0">
      <text>
        <r>
          <rPr>
            <b/>
            <sz val="9"/>
            <color indexed="81"/>
            <rFont val="Tahoma"/>
            <charset val="1"/>
          </rPr>
          <t>TSP:</t>
        </r>
        <r>
          <rPr>
            <sz val="9"/>
            <color indexed="81"/>
            <rFont val="Tahoma"/>
            <charset val="1"/>
          </rPr>
          <t xml:space="preserve">
Policy change in 2015. See https://www.nraila.org/articles/20150624/vermont-suppressor-legalization-bill-signed-into-law-by-governor</t>
        </r>
      </text>
    </comment>
    <comment ref="Y1448" authorId="3" shapeId="0">
      <text>
        <r>
          <rPr>
            <b/>
            <sz val="9"/>
            <color indexed="81"/>
            <rFont val="Tahoma"/>
            <charset val="1"/>
          </rPr>
          <t>TSP:</t>
        </r>
        <r>
          <rPr>
            <sz val="9"/>
            <color indexed="81"/>
            <rFont val="Tahoma"/>
            <charset val="1"/>
          </rPr>
          <t xml:space="preserve">
Changed in 2012.  http://smartgunlaws.org/multiple-purchases-sales-of-firearms-in-virginia/</t>
        </r>
      </text>
    </comment>
    <comment ref="AT1449" authorId="3" shapeId="0">
      <text>
        <r>
          <rPr>
            <b/>
            <sz val="9"/>
            <color indexed="81"/>
            <rFont val="Tahoma"/>
            <charset val="1"/>
          </rPr>
          <t>TSP:</t>
        </r>
        <r>
          <rPr>
            <sz val="9"/>
            <color indexed="81"/>
            <rFont val="Tahoma"/>
            <charset val="1"/>
          </rPr>
          <t xml:space="preserve">
http://www.king5.com/story/news/local/2014/07/31/12967024/</t>
        </r>
      </text>
    </comment>
    <comment ref="AU1449" authorId="3" shapeId="0">
      <text>
        <r>
          <rPr>
            <b/>
            <sz val="9"/>
            <color indexed="81"/>
            <rFont val="Tahoma"/>
            <charset val="1"/>
          </rPr>
          <t>TSP:</t>
        </r>
        <r>
          <rPr>
            <sz val="9"/>
            <color indexed="81"/>
            <rFont val="Tahoma"/>
            <charset val="1"/>
          </rPr>
          <t xml:space="preserve">
http://www.capitolrecord.org/2014/03/legislature-oks-short-barreled-rifles/</t>
        </r>
      </text>
    </comment>
    <comment ref="X1451" authorId="3" shapeId="0">
      <text>
        <r>
          <rPr>
            <b/>
            <sz val="9"/>
            <color indexed="81"/>
            <rFont val="Tahoma"/>
            <charset val="1"/>
          </rPr>
          <t>TSP:</t>
        </r>
        <r>
          <rPr>
            <sz val="9"/>
            <color indexed="81"/>
            <rFont val="Tahoma"/>
            <charset val="1"/>
          </rPr>
          <t xml:space="preserve">
Will need to go to 0 for next edition.  http://www.chicagotribune.com/news/local/breaking/ct-gov-walker-to-end-decadesold-waiting-period-for-handguns-in-wisconsin-20150624-story.html</t>
        </r>
      </text>
    </comment>
    <comment ref="G1452" authorId="3" shapeId="0">
      <text>
        <r>
          <rPr>
            <b/>
            <sz val="9"/>
            <color indexed="81"/>
            <rFont val="Tahoma"/>
            <charset val="1"/>
          </rPr>
          <t>TSP:</t>
        </r>
        <r>
          <rPr>
            <sz val="9"/>
            <color indexed="81"/>
            <rFont val="Tahoma"/>
            <charset val="1"/>
          </rPr>
          <t xml:space="preserve">
74 for permit if desired to gain reciprocity rights.</t>
        </r>
      </text>
    </comment>
    <comment ref="J1452" authorId="3" shapeId="0">
      <text>
        <r>
          <rPr>
            <b/>
            <sz val="9"/>
            <color indexed="81"/>
            <rFont val="Tahoma"/>
            <charset val="1"/>
          </rPr>
          <t>TSP:</t>
        </r>
        <r>
          <rPr>
            <sz val="9"/>
            <color indexed="81"/>
            <rFont val="Tahoma"/>
            <charset val="1"/>
          </rPr>
          <t xml:space="preserve">
5 for permits purchased to gain reciprocity rights in other states.</t>
        </r>
      </text>
    </comment>
    <comment ref="J1453" authorId="2" shapeId="0">
      <text>
        <r>
          <rPr>
            <b/>
            <sz val="9"/>
            <color indexed="81"/>
            <rFont val="Tahoma"/>
            <charset val="1"/>
          </rPr>
          <t>amel:</t>
        </r>
        <r>
          <rPr>
            <sz val="9"/>
            <color indexed="81"/>
            <rFont val="Tahoma"/>
            <charset val="1"/>
          </rPr>
          <t xml:space="preserve">
may opt for 5, but fees also quintupled</t>
        </r>
      </text>
    </comment>
    <comment ref="E1474" authorId="0" shapeId="0">
      <text>
        <r>
          <rPr>
            <b/>
            <sz val="9"/>
            <color indexed="81"/>
            <rFont val="Tahoma"/>
            <charset val="1"/>
          </rPr>
          <t>Dylan S. McLean:</t>
        </r>
        <r>
          <rPr>
            <sz val="9"/>
            <color indexed="81"/>
            <rFont val="Tahoma"/>
            <charset val="1"/>
          </rPr>
          <t xml:space="preserve">
Note: prior version of this data had Michigan .5 until 2001.  While counties did have different practices, it seems more accurate to call may issue.  Otherwise, we would have to say NY's law is .5 - which just doesn't make sense.  At this point, the .5 classification really only is justified for CT</t>
        </r>
      </text>
    </comment>
    <comment ref="G1476" authorId="1" shapeId="0">
      <text>
        <r>
          <rPr>
            <b/>
            <sz val="9"/>
            <color indexed="81"/>
            <rFont val="Tahoma"/>
            <family val="2"/>
          </rPr>
          <t>Jason P. Sorens:</t>
        </r>
        <r>
          <rPr>
            <sz val="9"/>
            <color indexed="81"/>
            <rFont val="Tahoma"/>
            <family val="2"/>
          </rPr>
          <t xml:space="preserve">
80 for permit + 32 for fingerprints</t>
        </r>
      </text>
    </comment>
    <comment ref="G1494" authorId="1" shapeId="0">
      <text>
        <r>
          <rPr>
            <b/>
            <sz val="9"/>
            <color indexed="81"/>
            <rFont val="Tahoma"/>
            <charset val="1"/>
          </rPr>
          <t>Jason P. Sorens:</t>
        </r>
        <r>
          <rPr>
            <sz val="9"/>
            <color indexed="81"/>
            <rFont val="Tahoma"/>
            <charset val="1"/>
          </rPr>
          <t xml:space="preserve">
optional</t>
        </r>
      </text>
    </comment>
    <comment ref="J1503" authorId="2" shapeId="0">
      <text>
        <r>
          <rPr>
            <b/>
            <sz val="9"/>
            <color indexed="81"/>
            <rFont val="Tahoma"/>
            <charset val="1"/>
          </rPr>
          <t>amel:</t>
        </r>
        <r>
          <rPr>
            <sz val="9"/>
            <color indexed="81"/>
            <rFont val="Tahoma"/>
            <charset val="1"/>
          </rPr>
          <t xml:space="preserve">
may opt for 5, but fees also quintupled</t>
        </r>
      </text>
    </comment>
    <comment ref="G1507" authorId="1" shapeId="0">
      <text>
        <r>
          <rPr>
            <b/>
            <sz val="9"/>
            <color indexed="81"/>
            <rFont val="Tahoma"/>
            <charset val="1"/>
          </rPr>
          <t>Jason P. Sorens:</t>
        </r>
        <r>
          <rPr>
            <sz val="9"/>
            <color indexed="81"/>
            <rFont val="Tahoma"/>
            <charset val="1"/>
          </rPr>
          <t xml:space="preserve">
max $100 local fee + $95 doj background check fee + fingerprint scanning fee (assumed $25 in 2016, declining by $0.50 per year)</t>
        </r>
      </text>
    </comment>
    <comment ref="G1510" authorId="1" shapeId="0">
      <text>
        <r>
          <rPr>
            <b/>
            <sz val="9"/>
            <color indexed="81"/>
            <rFont val="Tahoma"/>
            <charset val="1"/>
          </rPr>
          <t>Jason P. Sorens:</t>
        </r>
        <r>
          <rPr>
            <sz val="9"/>
            <color indexed="81"/>
            <rFont val="Tahoma"/>
            <charset val="1"/>
          </rPr>
          <t xml:space="preserve">
$65 fee plus $75 for ad and fingerprints</t>
        </r>
      </text>
    </comment>
    <comment ref="G1511" authorId="1" shapeId="0">
      <text>
        <r>
          <rPr>
            <b/>
            <sz val="9"/>
            <color indexed="81"/>
            <rFont val="Tahoma"/>
            <charset val="1"/>
          </rPr>
          <t>Jason P. Sorens:</t>
        </r>
        <r>
          <rPr>
            <sz val="9"/>
            <color indexed="81"/>
            <rFont val="Tahoma"/>
            <charset val="1"/>
          </rPr>
          <t xml:space="preserve">
in 2017: 102 (fingerprint processing fee plus $55 license fee plus $5 optional fingerprinting by sheriff)</t>
        </r>
      </text>
    </comment>
    <comment ref="AO1517" authorId="0" shapeId="0">
      <text>
        <r>
          <rPr>
            <b/>
            <sz val="9"/>
            <color indexed="81"/>
            <rFont val="Tahoma"/>
            <charset val="1"/>
          </rPr>
          <t>Dylan S. McLean:</t>
        </r>
        <r>
          <rPr>
            <sz val="9"/>
            <color indexed="81"/>
            <rFont val="Tahoma"/>
            <charset val="1"/>
          </rPr>
          <t xml:space="preserve">
change to 1 in 2017
</t>
        </r>
      </text>
    </comment>
    <comment ref="G1520" authorId="1" shapeId="0">
      <text>
        <r>
          <rPr>
            <b/>
            <sz val="9"/>
            <color indexed="81"/>
            <rFont val="Tahoma"/>
            <charset val="1"/>
          </rPr>
          <t>Jason P. Sorens:</t>
        </r>
        <r>
          <rPr>
            <sz val="9"/>
            <color indexed="81"/>
            <rFont val="Tahoma"/>
            <charset val="1"/>
          </rPr>
          <t xml:space="preserve">
includes 10 for fingerprinting</t>
        </r>
      </text>
    </comment>
    <comment ref="AI1520" authorId="0" shapeId="0">
      <text>
        <r>
          <rPr>
            <b/>
            <sz val="9"/>
            <color indexed="81"/>
            <rFont val="Tahoma"/>
            <charset val="1"/>
          </rPr>
          <t>Dylan S. McLean:</t>
        </r>
        <r>
          <rPr>
            <sz val="9"/>
            <color indexed="81"/>
            <rFont val="Tahoma"/>
            <charset val="1"/>
          </rPr>
          <t xml:space="preserve">
previous versions coded .5 due to requirement to register certain NFA weapons - counting the registration of these isn't conceptually consistent with the theoretical intent of this column</t>
        </r>
      </text>
    </comment>
    <comment ref="G1522" authorId="1" shapeId="0">
      <text>
        <r>
          <rPr>
            <b/>
            <sz val="9"/>
            <color indexed="81"/>
            <rFont val="Tahoma"/>
            <charset val="1"/>
          </rPr>
          <t>Jason P. Sorens:</t>
        </r>
        <r>
          <rPr>
            <sz val="9"/>
            <color indexed="81"/>
            <rFont val="Tahoma"/>
            <charset val="1"/>
          </rPr>
          <t xml:space="preserve">
includes 37.25 for background check + fingerprints</t>
        </r>
      </text>
    </comment>
    <comment ref="K1523" authorId="1" shapeId="0">
      <text>
        <r>
          <rPr>
            <b/>
            <sz val="9"/>
            <color indexed="81"/>
            <rFont val="Tahoma"/>
            <charset val="1"/>
          </rPr>
          <t>Jason P. Sorens:</t>
        </r>
        <r>
          <rPr>
            <sz val="9"/>
            <color indexed="81"/>
            <rFont val="Tahoma"/>
            <charset val="1"/>
          </rPr>
          <t xml:space="preserve">
restrictions may be placed on license</t>
        </r>
      </text>
    </comment>
    <comment ref="E1524" authorId="0" shapeId="0">
      <text>
        <r>
          <rPr>
            <b/>
            <sz val="9"/>
            <color indexed="81"/>
            <rFont val="Tahoma"/>
            <charset val="1"/>
          </rPr>
          <t>Dylan S. McLean:</t>
        </r>
        <r>
          <rPr>
            <sz val="9"/>
            <color indexed="81"/>
            <rFont val="Tahoma"/>
            <charset val="1"/>
          </rPr>
          <t xml:space="preserve">
Note: prior version of this data had Michigan .5 until 2001.  While counties did have different practices, it seems more accurate to call may issue.  Otherwise, we would have to say NY's law is .5 - which just doesn't make sense.  At this point, the .5 classification really only is justified for CT</t>
        </r>
      </text>
    </comment>
    <comment ref="G1524" authorId="1" shapeId="0">
      <text>
        <r>
          <rPr>
            <b/>
            <sz val="9"/>
            <color indexed="81"/>
            <rFont val="Tahoma"/>
            <charset val="1"/>
          </rPr>
          <t>Jason P. Sorens:</t>
        </r>
        <r>
          <rPr>
            <sz val="9"/>
            <color indexed="81"/>
            <rFont val="Tahoma"/>
            <charset val="1"/>
          </rPr>
          <t xml:space="preserve">
includes fingerprint cost</t>
        </r>
      </text>
    </comment>
    <comment ref="AT1526" authorId="0" shapeId="0">
      <text>
        <r>
          <rPr>
            <b/>
            <sz val="9"/>
            <color indexed="81"/>
            <rFont val="Tahoma"/>
            <charset val="1"/>
          </rPr>
          <t>Dylan S. McLean:</t>
        </r>
        <r>
          <rPr>
            <sz val="9"/>
            <color indexed="81"/>
            <rFont val="Tahoma"/>
            <charset val="1"/>
          </rPr>
          <t xml:space="preserve">
https://midsouthgunlawyer.com/sb-2313-no-registering-suppressors/</t>
        </r>
      </text>
    </comment>
    <comment ref="C1531" authorId="1" shapeId="0">
      <text>
        <r>
          <rPr>
            <b/>
            <sz val="9"/>
            <color indexed="81"/>
            <rFont val="Tahoma"/>
            <family val="2"/>
          </rPr>
          <t>Jason P. Sorens:</t>
        </r>
        <r>
          <rPr>
            <sz val="9"/>
            <color indexed="81"/>
            <rFont val="Tahoma"/>
            <family val="2"/>
          </rPr>
          <t xml:space="preserve">
2 in 2017</t>
        </r>
      </text>
    </comment>
    <comment ref="D1531" authorId="1" shapeId="0">
      <text>
        <r>
          <rPr>
            <b/>
            <sz val="9"/>
            <color indexed="81"/>
            <rFont val="Tahoma"/>
            <family val="2"/>
          </rPr>
          <t>Jason P. Sorens:</t>
        </r>
        <r>
          <rPr>
            <sz val="9"/>
            <color indexed="81"/>
            <rFont val="Tahoma"/>
            <family val="2"/>
          </rPr>
          <t xml:space="preserve">
2 in 2017</t>
        </r>
      </text>
    </comment>
    <comment ref="E1531" authorId="1" shapeId="0">
      <text>
        <r>
          <rPr>
            <b/>
            <sz val="9"/>
            <color indexed="81"/>
            <rFont val="Tahoma"/>
            <family val="2"/>
          </rPr>
          <t>Jason P. Sorens:</t>
        </r>
        <r>
          <rPr>
            <sz val="9"/>
            <color indexed="81"/>
            <rFont val="Tahoma"/>
            <family val="2"/>
          </rPr>
          <t xml:space="preserve">
2 in 2017</t>
        </r>
      </text>
    </comment>
    <comment ref="G1531" authorId="1" shapeId="0">
      <text>
        <r>
          <rPr>
            <b/>
            <sz val="9"/>
            <color indexed="81"/>
            <rFont val="Tahoma"/>
            <family val="2"/>
          </rPr>
          <t>Jason P. Sorens:</t>
        </r>
        <r>
          <rPr>
            <sz val="9"/>
            <color indexed="81"/>
            <rFont val="Tahoma"/>
            <family val="2"/>
          </rPr>
          <t xml:space="preserve">
0 in 2017</t>
        </r>
      </text>
    </comment>
    <comment ref="J1531" authorId="1" shapeId="0">
      <text>
        <r>
          <rPr>
            <b/>
            <sz val="9"/>
            <color indexed="81"/>
            <rFont val="Tahoma"/>
            <family val="2"/>
          </rPr>
          <t>Jason P. Sorens:</t>
        </r>
        <r>
          <rPr>
            <sz val="9"/>
            <color indexed="81"/>
            <rFont val="Tahoma"/>
            <family val="2"/>
          </rPr>
          <t xml:space="preserve">
optional license 5 yrs in 2017</t>
        </r>
      </text>
    </comment>
    <comment ref="M1531" authorId="1" shapeId="0">
      <text>
        <r>
          <rPr>
            <b/>
            <sz val="9"/>
            <color indexed="81"/>
            <rFont val="Tahoma"/>
            <family val="2"/>
          </rPr>
          <t>Jason P. Sorens:</t>
        </r>
        <r>
          <rPr>
            <sz val="9"/>
            <color indexed="81"/>
            <rFont val="Tahoma"/>
            <family val="2"/>
          </rPr>
          <t xml:space="preserve">
3 in 2017</t>
        </r>
      </text>
    </comment>
    <comment ref="L1532" authorId="1" shapeId="0">
      <text>
        <r>
          <rPr>
            <b/>
            <sz val="9"/>
            <color indexed="81"/>
            <rFont val="Tahoma"/>
            <family val="2"/>
          </rPr>
          <t>Jason P. Sorens:</t>
        </r>
        <r>
          <rPr>
            <sz val="9"/>
            <color indexed="81"/>
            <rFont val="Tahoma"/>
            <family val="2"/>
          </rPr>
          <t xml:space="preserve">
sources conflict: statutes make no distinction btw open &amp; concealed</t>
        </r>
      </text>
    </comment>
    <comment ref="G1535" authorId="1" shapeId="0">
      <text>
        <r>
          <rPr>
            <b/>
            <sz val="9"/>
            <color indexed="81"/>
            <rFont val="Tahoma"/>
            <family val="2"/>
          </rPr>
          <t>Jason P. Sorens:</t>
        </r>
        <r>
          <rPr>
            <sz val="9"/>
            <color indexed="81"/>
            <rFont val="Tahoma"/>
            <family val="2"/>
          </rPr>
          <t xml:space="preserve">
80+10 for fingerprints</t>
        </r>
      </text>
    </comment>
    <comment ref="C1536" authorId="1" shapeId="0">
      <text>
        <r>
          <rPr>
            <b/>
            <sz val="9"/>
            <color indexed="81"/>
            <rFont val="Tahoma"/>
            <charset val="1"/>
          </rPr>
          <t>Jason P. Sorens:</t>
        </r>
        <r>
          <rPr>
            <sz val="9"/>
            <color indexed="81"/>
            <rFont val="Tahoma"/>
            <charset val="1"/>
          </rPr>
          <t xml:space="preserve">
2 in 2017</t>
        </r>
      </text>
    </comment>
    <comment ref="D1536" authorId="1" shapeId="0">
      <text>
        <r>
          <rPr>
            <b/>
            <sz val="9"/>
            <color indexed="81"/>
            <rFont val="Tahoma"/>
            <charset val="1"/>
          </rPr>
          <t>Jason P. Sorens:</t>
        </r>
        <r>
          <rPr>
            <sz val="9"/>
            <color indexed="81"/>
            <rFont val="Tahoma"/>
            <charset val="1"/>
          </rPr>
          <t xml:space="preserve">
remains 1 in 2017</t>
        </r>
      </text>
    </comment>
    <comment ref="E1536" authorId="1" shapeId="0">
      <text>
        <r>
          <rPr>
            <b/>
            <sz val="9"/>
            <color indexed="81"/>
            <rFont val="Tahoma"/>
            <charset val="1"/>
          </rPr>
          <t>Jason P. Sorens:</t>
        </r>
        <r>
          <rPr>
            <sz val="9"/>
            <color indexed="81"/>
            <rFont val="Tahoma"/>
            <charset val="1"/>
          </rPr>
          <t xml:space="preserve">
2 in 2017</t>
        </r>
      </text>
    </comment>
    <comment ref="G1536" authorId="1" shapeId="0">
      <text>
        <r>
          <rPr>
            <b/>
            <sz val="9"/>
            <color indexed="81"/>
            <rFont val="Tahoma"/>
            <charset val="1"/>
          </rPr>
          <t>Jason P. Sorens:</t>
        </r>
        <r>
          <rPr>
            <sz val="9"/>
            <color indexed="81"/>
            <rFont val="Tahoma"/>
            <charset val="1"/>
          </rPr>
          <t xml:space="preserve">
60 +25 for fingerprints</t>
        </r>
      </text>
    </comment>
    <comment ref="L1536" authorId="1" shapeId="0">
      <text>
        <r>
          <rPr>
            <b/>
            <sz val="9"/>
            <color indexed="81"/>
            <rFont val="Tahoma"/>
            <family val="2"/>
          </rPr>
          <t>Jason P. Sorens:</t>
        </r>
        <r>
          <rPr>
            <sz val="9"/>
            <color indexed="81"/>
            <rFont val="Tahoma"/>
            <family val="2"/>
          </rPr>
          <t xml:space="preserve">
2 in 2017</t>
        </r>
      </text>
    </comment>
    <comment ref="M1536" authorId="1" shapeId="0">
      <text>
        <r>
          <rPr>
            <b/>
            <sz val="9"/>
            <color indexed="81"/>
            <rFont val="Tahoma"/>
            <family val="2"/>
          </rPr>
          <t>Jason P. Sorens:</t>
        </r>
        <r>
          <rPr>
            <sz val="9"/>
            <color indexed="81"/>
            <rFont val="Tahoma"/>
            <family val="2"/>
          </rPr>
          <t xml:space="preserve">
3 in 2017</t>
        </r>
      </text>
    </comment>
    <comment ref="AO1539" authorId="0" shapeId="0">
      <text>
        <r>
          <rPr>
            <b/>
            <sz val="9"/>
            <color indexed="81"/>
            <rFont val="Tahoma"/>
            <charset val="1"/>
          </rPr>
          <t>Dylan S. McLean:</t>
        </r>
        <r>
          <rPr>
            <sz val="9"/>
            <color indexed="81"/>
            <rFont val="Tahoma"/>
            <charset val="1"/>
          </rPr>
          <t xml:space="preserve">
caselaw only</t>
        </r>
      </text>
    </comment>
    <comment ref="G1549" authorId="2" shapeId="0">
      <text>
        <r>
          <rPr>
            <b/>
            <sz val="9"/>
            <color indexed="81"/>
            <rFont val="Tahoma"/>
            <charset val="1"/>
          </rPr>
          <t>amel:</t>
        </r>
        <r>
          <rPr>
            <sz val="9"/>
            <color indexed="81"/>
            <rFont val="Tahoma"/>
            <charset val="1"/>
          </rPr>
          <t xml:space="preserve">
36 plus fingerprinting</t>
        </r>
      </text>
    </comment>
    <comment ref="G1552" authorId="3" shapeId="0">
      <text>
        <r>
          <rPr>
            <b/>
            <sz val="9"/>
            <color indexed="81"/>
            <rFont val="Tahoma"/>
            <charset val="1"/>
          </rPr>
          <t>TSP:</t>
        </r>
        <r>
          <rPr>
            <sz val="9"/>
            <color indexed="81"/>
            <rFont val="Tahoma"/>
            <charset val="1"/>
          </rPr>
          <t xml:space="preserve">
74 for permit if desired to gain reciprocity rights.</t>
        </r>
      </text>
    </comment>
  </commentList>
</comments>
</file>

<file path=xl/comments2.xml><?xml version="1.0" encoding="utf-8"?>
<comments xmlns="http://schemas.openxmlformats.org/spreadsheetml/2006/main">
  <authors>
    <author>amel</author>
  </authors>
  <commentList>
    <comment ref="A50" authorId="0" shapeId="0">
      <text>
        <r>
          <rPr>
            <b/>
            <sz val="9"/>
            <color indexed="81"/>
            <rFont val="Tahoma"/>
            <charset val="1"/>
          </rPr>
          <t>amel:</t>
        </r>
        <r>
          <rPr>
            <sz val="9"/>
            <color indexed="81"/>
            <rFont val="Tahoma"/>
            <charset val="1"/>
          </rPr>
          <t xml:space="preserve">
bchild is excluded due to missing data for 2000, while bretent and bpurge are excluded because state requirements are redundant on federal requirements</t>
        </r>
      </text>
    </comment>
  </commentList>
</comments>
</file>

<file path=xl/sharedStrings.xml><?xml version="1.0" encoding="utf-8"?>
<sst xmlns="http://schemas.openxmlformats.org/spreadsheetml/2006/main" count="2881" uniqueCount="410">
  <si>
    <t>State</t>
  </si>
  <si>
    <t>Year</t>
  </si>
  <si>
    <t>Concealed carry permits issued to residents? (2 if permit not needed for CC, 1 if yes, 0 if no)</t>
  </si>
  <si>
    <t>Concealed carry permits are shall-issue? (2 if permit not needed, 1 if yes, 0.5 if theoretically yes but broad exceptions exist, 0 if no)</t>
  </si>
  <si>
    <t>Open carry index (see “Sources” page for construction)</t>
  </si>
  <si>
    <t>Concealed carry index (see “Sources” page for construction)</t>
  </si>
  <si>
    <t>Assault weapons ban? (1=yes, 0.5=locally, 0=no)</t>
  </si>
  <si>
    <t>Large capacity ammunition magazines ban? (1=yes, 0.5=locally, 0=no)</t>
  </si>
  <si>
    <t>50 caliber rifles banned or regulated? (1=banned, 0.5=regulated, 0=no)</t>
  </si>
  <si>
    <t>Local gun ban in place? (1=yes, 0=no)</t>
  </si>
  <si>
    <t>Non powder guns' use or possession regulated? (1=yes, 0.5=locally, 0=no)</t>
  </si>
  <si>
    <t>Stricter minimum age to purchase or possess firearms than federal standard? (1=yes, 0=no)</t>
  </si>
  <si>
    <t>Waiting period on firearms purchases? (1=all firearms, 0.5=some firearms, 0=no)</t>
  </si>
  <si>
    <t>Licensing or regulation of gun dealers? (1=yes, 0.5=locally, 0=no)</t>
  </si>
  <si>
    <t>Background checks required at private sales or gun shows? (1=yes, 0.5=locally, 0=no)</t>
  </si>
  <si>
    <t>Licensing of gun owners? (1=all guns, 0.5=handguns only, 0=no; multiplied by 0.5 if locally only)</t>
  </si>
  <si>
    <t>Registration of firearms? (1=all firearms, 0.5=some firearms, 0=no – multiplied by 0.5 if locally only)</t>
  </si>
  <si>
    <t>Ballistic identification requirements? (1=yes, 0=no)</t>
  </si>
  <si>
    <t>Retention of sales records? (1=kept by state, 0.5=kept by seller, 0=no requirement – multiplied by 0.5 if locally only)</t>
  </si>
  <si>
    <t>State government required to purge background check records? (1=yes, 0=no)</t>
  </si>
  <si>
    <t>State constitution contains individual right to keep and bear arms? (1=yes, 0=no)</t>
  </si>
  <si>
    <t>bccpir</t>
  </si>
  <si>
    <t>bccpin</t>
  </si>
  <si>
    <t>bsi</t>
  </si>
  <si>
    <t>Bipcraw</t>
  </si>
  <si>
    <t>bipc</t>
  </si>
  <si>
    <t>bipt</t>
  </si>
  <si>
    <t>Bplaces</t>
  </si>
  <si>
    <t>Bopen</t>
  </si>
  <si>
    <t>Bjourn</t>
  </si>
  <si>
    <t>Bpreoc</t>
  </si>
  <si>
    <t>Bprecc</t>
  </si>
  <si>
    <t>Boci</t>
  </si>
  <si>
    <t>Bcci</t>
  </si>
  <si>
    <t>Basslt</t>
  </si>
  <si>
    <t>Bmags</t>
  </si>
  <si>
    <t>Brifle</t>
  </si>
  <si>
    <t>Bgunban</t>
  </si>
  <si>
    <t>Bnpg</t>
  </si>
  <si>
    <t>Bminage</t>
  </si>
  <si>
    <t>Bwait</t>
  </si>
  <si>
    <t>Bmult</t>
  </si>
  <si>
    <t>Bdealer</t>
  </si>
  <si>
    <t>Bpriv</t>
  </si>
  <si>
    <t>Blicens</t>
  </si>
  <si>
    <t>Bregis</t>
  </si>
  <si>
    <t>Bdesign</t>
  </si>
  <si>
    <t>Blocks</t>
  </si>
  <si>
    <t>Bchild</t>
  </si>
  <si>
    <t>Bballist</t>
  </si>
  <si>
    <t>Bretent</t>
  </si>
  <si>
    <t>Bpurge</t>
  </si>
  <si>
    <t>Bconst</t>
  </si>
  <si>
    <t>Alabama</t>
  </si>
  <si>
    <t>Alaska</t>
  </si>
  <si>
    <t>Arizona</t>
  </si>
  <si>
    <t>Arkansas</t>
  </si>
  <si>
    <t>California</t>
  </si>
  <si>
    <t>Colorado</t>
  </si>
  <si>
    <t>Connecticut</t>
  </si>
  <si>
    <t>Delaware</t>
  </si>
  <si>
    <t>Florida</t>
  </si>
  <si>
    <t>Georgia</t>
  </si>
  <si>
    <t>Hawaii</t>
  </si>
  <si>
    <t>n/a</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</si>
  <si>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</si>
  <si>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</si>
  <si>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</si>
  <si>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</si>
  <si>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</si>
  <si>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</si>
  <si>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</si>
  <si>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</si>
  <si>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</si>
  <si>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</si>
  <si>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</si>
  <si>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</si>
  <si>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</si>
  <si>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</si>
  <si>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</si>
  <si>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</si>
  <si>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</si>
  <si>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</si>
  <si>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</si>
  <si>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</si>
  <si>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</si>
  <si>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</si>
  <si>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</si>
  <si>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</si>
  <si>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</si>
  <si>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</si>
  <si>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</si>
  <si>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</si>
  <si>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</si>
  <si>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</si>
  <si>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</si>
  <si>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</si>
  <si>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</si>
  <si>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</si>
  <si>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</si>
  <si>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</si>
  <si>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</si>
  <si>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</si>
  <si>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</si>
  <si>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t>
  </si>
  <si>
    <t>“Boci” is created in the following way:</t>
  </si>
  <si>
    <t>First, a raw score is assigned, as follows:</t>
  </si>
  <si>
    <t>If “bopen”=1, “bsi”=0, and “bjourn”=0, raw score=0.5</t>
  </si>
  <si>
    <t>If “bopen”=0 and “bjourn”=0, raw score=0.</t>
  </si>
  <si>
    <t>Next, the raw score is multiplied by 0.9 if “bplaces”=0.</t>
  </si>
  <si>
    <t>Finally, the score is multiplied by 0.75 if “bpreoc”=0.5 and by 0.5 if “bpreoc”=0.</t>
  </si>
  <si>
    <t>“Bcci” is created in the following way:</t>
  </si>
  <si>
    <t>If “bsi”=1, raw score=8</t>
  </si>
  <si>
    <t>If “bsi”=0.5, raw score=5</t>
  </si>
  <si>
    <t>If “bccpir”=1 and “bsi”=0, raw score=2</t>
  </si>
  <si>
    <t>If “bccpir”=0, raw score=0.</t>
  </si>
  <si>
    <t>Finally, the score is multiplied by 0.75 if “bprecc”=0.5 and by 0.5 if “bprecc”=0.</t>
  </si>
  <si>
    <t>bguns</t>
  </si>
  <si>
    <t>Initial permit term (0 if no permits issued, 25 if permits not required)</t>
  </si>
  <si>
    <t>bssp</t>
  </si>
  <si>
    <t>Store security precautions required? (1=yes, 0=no)</t>
  </si>
  <si>
    <t>binsp</t>
  </si>
  <si>
    <t>Police inspections of gun stores (1=required, 0.5=permitted, 0=none)</t>
  </si>
  <si>
    <t>baurnh</t>
  </si>
  <si>
    <t>Authorized user requirement for new handguns? (1=yes, 0=no)</t>
  </si>
  <si>
    <t>bstheft</t>
  </si>
  <si>
    <t>botheft</t>
  </si>
  <si>
    <t>Gun dealer regulation: mandatory theft reporting of all firearms (1=yes, 0=no)</t>
  </si>
  <si>
    <t>bmicro</t>
  </si>
  <si>
    <t>Ammunition microstamping required? (1=yes, 0=no)</t>
  </si>
  <si>
    <t>bdtr</t>
  </si>
  <si>
    <t>Law specifying no duty to retreat before using deadly force? (1=yes, applying everywhere, 0.5=only in home, 0=none)</t>
  </si>
  <si>
    <t>statutes, see http://en.wikipedia.org/wiki/Castle_Doctrine_in_the_United_States#States_with_a_Castle_Law as of 5/18/2009 for references</t>
  </si>
  <si>
    <t>Variable Name</t>
  </si>
  <si>
    <t>Variable Code</t>
  </si>
  <si>
    <t>Source1 Name</t>
  </si>
  <si>
    <t>Data Location/Table Source1</t>
  </si>
  <si>
    <t>Website (if applicable) Source1</t>
  </si>
  <si>
    <t>Access Date Source1</t>
  </si>
  <si>
    <t>Source2 Name</t>
  </si>
  <si>
    <t>Data Location/Table Source2</t>
  </si>
  <si>
    <t>Website (if applicable) Source2</t>
  </si>
  <si>
    <t>Access Date Source2</t>
  </si>
  <si>
    <t>handgunlaw.us</t>
  </si>
  <si>
    <t>state pdf's</t>
  </si>
  <si>
    <t>http://handgunlaw.us/</t>
  </si>
  <si>
    <t>Legal Community Against Violence</t>
  </si>
  <si>
    <t>http://lcav.org/content/carrying_concealed_weapons.pdf</t>
  </si>
  <si>
    <t>Regulating Guns in America</t>
  </si>
  <si>
    <t>http://lcav.org/content/banning_handguns.pdf</t>
  </si>
  <si>
    <t>state issuing authorities</t>
  </si>
  <si>
    <t>Source3 Name</t>
  </si>
  <si>
    <t>Website (if applicable) Source3</t>
  </si>
  <si>
    <t>Access Date Source3</t>
  </si>
  <si>
    <t>Data Location/Table Source3</t>
  </si>
  <si>
    <t>Carry Concealed</t>
  </si>
  <si>
    <t>"Training"</t>
  </si>
  <si>
    <t>http://www.carryconcealed.net/courses</t>
  </si>
  <si>
    <t>opencarry.org</t>
  </si>
  <si>
    <t>http://opencarry.org/maps.html</t>
  </si>
  <si>
    <t>state websites, accessed through "Maps"</t>
  </si>
  <si>
    <t>http://lcav.org/content/preemption_local_authority.pdf</t>
  </si>
  <si>
    <t>http://lcav.org/content/assault_weapons.pdf</t>
  </si>
  <si>
    <t>http://lcav.org/content/fifty_caliber_rifles.pdf</t>
  </si>
  <si>
    <t>http://lcav.org/content/large_capacity_ammunition_magazines.pdf</t>
  </si>
  <si>
    <t>http://lcav.org/content/non-powder_guns.pdf</t>
  </si>
  <si>
    <t>http://lcav.org/content/minimum_age_purchase_possess.pdf</t>
  </si>
  <si>
    <t>http://lcav.org/content/waiting_periods.pdf</t>
  </si>
  <si>
    <t>http://lcav.org/content/multiple_purchases_sales.pdf</t>
  </si>
  <si>
    <t>http://lcav.org/content/dealer_regulations.pdf</t>
  </si>
  <si>
    <t>http://lcav.org/content/reporting_lost_stolen.pdf</t>
  </si>
  <si>
    <t>http://lcav.org/content/background_checks.pdf</t>
  </si>
  <si>
    <t>http://lcav.org/content/licensing_gun_owners_purchasers.pdf</t>
  </si>
  <si>
    <t>http://lcav.org/content/registration_firearms.pdf</t>
  </si>
  <si>
    <t>http://lcav.org/content/design_safety_standards_handguns.pdf</t>
  </si>
  <si>
    <t>http://lcav.org/content/locking_devices.pdf</t>
  </si>
  <si>
    <t>http://lcav.org/content/child_access_prevention.pdf</t>
  </si>
  <si>
    <t>http://lcav.org/content/ballistic_identification.pdf</t>
  </si>
  <si>
    <t>http://lcav.org/content/personalized_firearms.pdf</t>
  </si>
  <si>
    <t>Brady Campaign to Prevent Gun Violence</t>
  </si>
  <si>
    <t>Brady State Scorecard 2008</t>
  </si>
  <si>
    <t>http://stategunlaws.org/</t>
  </si>
  <si>
    <t>http://lcav.org/content/retention_firearm_sales.pdf</t>
  </si>
  <si>
    <t>Open carry index (see "Carry indices" page for construction)</t>
  </si>
  <si>
    <t>Concealed carry index (see “Carry indices” page for construction)</t>
  </si>
  <si>
    <t>Licensing or permitting of gun owners or purchasers? (1=all guns, 0.5=handguns only, 0=no; multiplied by 0.5 if locally only)</t>
  </si>
  <si>
    <t>blicst</t>
  </si>
  <si>
    <t>blic</t>
  </si>
  <si>
    <t>safety training for licensees/permitees? (1=yes, 0.5=examination only, 0=no)</t>
  </si>
  <si>
    <t>http://www.lcav.org/states/ohlocalord.asp</t>
  </si>
  <si>
    <t>Ohio Local Ordinance Summary</t>
  </si>
  <si>
    <t>blicens*(blicst+1)</t>
  </si>
  <si>
    <t>McDonald v. Chicago</t>
  </si>
  <si>
    <t>http://www.supremecourt.gov/opinions/09pdf/08-1521.pdf</t>
  </si>
  <si>
    <t>If “bopen”=2 and “bjourn”=3, raw score=10</t>
  </si>
  <si>
    <t>If “bopen”=1, “bsi”=1, and “bjourn”=1, raw score=5</t>
  </si>
  <si>
    <t>If “bopen”=1, “bsi”=0.5, and “bjourn”=1, raw score=3</t>
  </si>
  <si>
    <t>If “bopen”=0 and “bjourn”=2, raw score=1</t>
  </si>
  <si>
    <t>If “bopen”=1, “bsi”=0, and “bjourn”=1, raw score=1</t>
  </si>
  <si>
    <t>If “bopen”=2 and “bjourn”=2, raw score=9.75</t>
  </si>
  <si>
    <t>If “bopen”=2 and “bjourn”=1, raw score=9.5</t>
  </si>
  <si>
    <t>If “bopen”=2 and “bjourn”=0.5, raw score=9.25</t>
  </si>
  <si>
    <t>If “bopen”=2 and “bjourn”=0, raw score=9</t>
  </si>
  <si>
    <t>If "bopen"=1, "bsi"=1, and "bjourn"=3, raw score=5.5</t>
  </si>
  <si>
    <t>If “bopen”=1, “bsi”=1, and “bjourn”=2, raw score=5.25</t>
  </si>
  <si>
    <t>If “bopen”=0 and “bjourn”=1, raw score=0.5</t>
  </si>
  <si>
    <t>If “bsi”=2, raw score=10</t>
  </si>
  <si>
    <t>Consumer Price Index, All Items, Annual</t>
  </si>
  <si>
    <t>Initial permit cost in 2006 dollars (twice the maximum cost in any other state if no permits issued, 0 if permits not required)</t>
  </si>
  <si>
    <t>Evaluating Gun Policy, Effects on crime and violence. Jens Ludwig, Phillip J Cook.</t>
  </si>
  <si>
    <t>Table 9A-2 pg 370</t>
  </si>
  <si>
    <t>Gun Nuttery</t>
  </si>
  <si>
    <t>http://www.gun-nuttery.com/maps/2000.gif</t>
  </si>
  <si>
    <t xml:space="preserve"> Evaluating Gun Policy, Effects on crime and violence. Jens Ludwig, Phillip J Cook.</t>
  </si>
  <si>
    <t>Source4 Name</t>
  </si>
  <si>
    <t>Data Location/Table Source4</t>
  </si>
  <si>
    <t>Website (if applicable) Source4</t>
  </si>
  <si>
    <t>Access Date Source4</t>
  </si>
  <si>
    <t xml:space="preserve">Ban sought on .50-caliber rifles - Moran cites terror risk in bid to end sales to public. The Washington Times. 5/4/2004.
Author: Brian DeBose, THE WASHINGTON TIMES ; </t>
  </si>
  <si>
    <t>No ban in place before 2004</t>
  </si>
  <si>
    <t>http://docs.newsbank.com.libproxy.txstate.edu/openurl?ctx_ver=z39.88-2004&amp;rft_id=info:sid/iw.newsbank.com:NewsBank:WSTB&amp;rft_val_format=info:ofi/fmt:kev:mtx:ctx&amp;rft_dat=1025F2E89F23E272&amp;svc_dat=InfoWeb:aggdocs&amp;req_dat=F4891F9B66D142B99CF13288B9F50CEB</t>
  </si>
  <si>
    <t>Table 9A-5 pg 383</t>
  </si>
  <si>
    <t>http://jama.jamanetwork.com/article.aspx?articleid=199194</t>
  </si>
  <si>
    <t>Table 9A-3 pg 372</t>
  </si>
  <si>
    <t>Table 9A-4 pg 380</t>
  </si>
  <si>
    <t>Law Center to Prevent Gun Violence</t>
  </si>
  <si>
    <t>http://smartgunlaws.org/personalized-owner-authorized-firearms-policy-summary/</t>
  </si>
  <si>
    <t>http://smartgunlaws.org/microstamping-ballistic-identification-policy-summary-2/</t>
  </si>
  <si>
    <t>Eugene Volokh, "State Constitutional Right to Keep and Bear Arms Provisions, by Date"</t>
  </si>
  <si>
    <t>http://www2.law.ucla.edu/volokh/beararms/statedat.htm</t>
  </si>
  <si>
    <r>
      <t xml:space="preserve">Daniel W. Webster, Jon S. Vernick, April M. Zeoli, and Jennifer A. Manganello (2004), "Association Between Youth-Focused Firearm Laws and Youth Suicides," </t>
    </r>
    <r>
      <rPr>
        <i/>
        <sz val="10"/>
        <rFont val="Arial"/>
        <family val="2"/>
      </rPr>
      <t>Journal of the American Medical Association</t>
    </r>
    <r>
      <rPr>
        <sz val="10"/>
        <rFont val="Arial"/>
        <family val="2"/>
      </rPr>
      <t xml:space="preserve"> 292 (5): 594-601.</t>
    </r>
  </si>
  <si>
    <r>
      <t>Chicago Tribune</t>
    </r>
    <r>
      <rPr>
        <sz val="10"/>
        <rFont val="Arial"/>
        <family val="2"/>
      </rPr>
      <t>, "Oak Park's Gun Ban Is Also in the Balance" (June 26, 2010).</t>
    </r>
  </si>
  <si>
    <t>http://articles.chicagotribune.com/2010-06-26/news/ct-met-oak-park-gun-ban-20100626_1_gun-ban-james-piszczor-handgun</t>
  </si>
  <si>
    <t>Google News Archives searches</t>
  </si>
  <si>
    <t>Built-in locking devices required? (2=yes and must be stored in a locked container or with lock in place, 1=yes with sale, 0=no)</t>
  </si>
  <si>
    <t>Packing.org</t>
  </si>
  <si>
    <t>States that issue non-resident permits</t>
  </si>
  <si>
    <t>http://web.archive.org/web/20020228222542/http://www.packing.org/state/report_basic.jsp?search=nonres</t>
  </si>
  <si>
    <t>http://web.archive.org/web/20010804020111/http://www.packing.org/state/report_permit_costs/</t>
  </si>
  <si>
    <t>http://web.archive.org/web/20010714224736/http://www.nraila.org/GunLaws.asp?FormMode=state</t>
  </si>
  <si>
    <t>NRA Institute for Legislative Action</t>
  </si>
  <si>
    <t>State Gun Laws</t>
  </si>
  <si>
    <t>Open carry of loaded handgun (permitted without permit=2, permitted with permit=1, not generally permitted=0)</t>
  </si>
  <si>
    <t>Carry in motor vehicles (peaceable journey) (3=no restrictions even if concealed, 2= either “plain view” or “concealed” restrictions, 1=only with concealed carry permit (unless in locked container or glove box), 0.5=permitted with CC permit/license but only if in plain view, 0=not permitted unless locked in container)</t>
  </si>
  <si>
    <t>State preemption of local open carry ordinances? (1=yes, 0.5=limited/special legislation for particular localities, 0=no)</t>
  </si>
  <si>
    <t>State preemption of local concealed carry ordinances? (1=yes, 0.5=limited/special legislation for particular localities, 0=no)</t>
  </si>
  <si>
    <t>Machine Guns (1 if not prohibited by state law; .5 if not prohibited but regulated at state-local level OR not prohibited in law but virtually prohibited in practice; 0 if prohibited in state law)</t>
  </si>
  <si>
    <t>SBR (Short Barreled Rifle) (1 if not prohibited by state law; .5 if not prohibited but regulated at state-local level OR not prohibited in law but virtually prohibited in practice; 0 if prohibited in state law)</t>
  </si>
  <si>
    <t>SBS (Short Barreled Shotgun) (1 if not prohibited by state law; .5 if not prohibited but regulated at state-local level OR not prohibited in law but virtually prohibited in practice; 0 if prohibited in state law)</t>
  </si>
  <si>
    <t>bmg</t>
  </si>
  <si>
    <t>bss</t>
  </si>
  <si>
    <t>bsbr</t>
  </si>
  <si>
    <t>bsbs</t>
  </si>
  <si>
    <t>baow</t>
  </si>
  <si>
    <t>Sound Suppressor (Silencers) (1 if not prohibited by state law; .5 if not prohibited but regulated at state-local level OR not prohibited in law but virtually prohibited in practice; 0 if prohibited in state law)</t>
  </si>
  <si>
    <t>Western Firearms Company</t>
  </si>
  <si>
    <t>How to Own Class III Weapons: State Laws</t>
  </si>
  <si>
    <t>http://web.archive.org/web/20081002051826/http://www.westernfirearms.com/wfc/default?set=06</t>
  </si>
  <si>
    <t>Armament Services International, Inc.</t>
  </si>
  <si>
    <t>State List</t>
  </si>
  <si>
    <t>http://web.archive.org/web/20080910011251/http://www.autoweapons.com/pagelinks/statelist.html</t>
  </si>
  <si>
    <t>ATF State Laws and Published Ord. - 22nd Ed</t>
  </si>
  <si>
    <t>http://web.archive.org/web/20030131133247/http:/www.atf.gov/firearms/statelaws/22edition.htm</t>
  </si>
  <si>
    <t>NFA Central</t>
  </si>
  <si>
    <t>NFA Laws by State</t>
  </si>
  <si>
    <t>http://nfacentral.netprofitllc.us/nfa-laws-by-state/</t>
  </si>
  <si>
    <t>http://www.apainc.org/files/DDF00000/Castle-Doctrine%20Expansion%20Chart%2010.2012.pdf</t>
  </si>
  <si>
    <t>Table 1</t>
  </si>
  <si>
    <t>http://econweb.tamu.edu/mhoekstra/castle_doctrine.pdf</t>
  </si>
  <si>
    <t>Does Strengthening Self-Defense Law Deter Crime or Escalate Violence</t>
  </si>
  <si>
    <t>NBER Working Paper 18187</t>
  </si>
  <si>
    <t>http://www.nber.org.gate.lib.buffalo.edu/papers/w18187.pdf?new_window=1</t>
  </si>
  <si>
    <t>AOW (Any Other Class III Weapon) (1 if not prohibited by state law; .5 if not prohibited but regulated at state-local level OR not prohibited in law but virtually prohibited in practice; 0 if prohibited in state law)</t>
  </si>
  <si>
    <t>First, unrotated principal component: bipc, bipt, boci-bpriv, blic-blocks, baurnh-bdtr, bconst-baow</t>
  </si>
  <si>
    <t>Local gun ban in place? (1=sale &amp; possession, 0.5=sale only, 0=none)</t>
  </si>
  <si>
    <t>Data Location</t>
  </si>
  <si>
    <t>Access Date</t>
  </si>
  <si>
    <t>www.handgunlaw.us</t>
  </si>
  <si>
    <t>Handgunlaw.us and state issuing authority</t>
  </si>
  <si>
    <t>state pdfs</t>
  </si>
  <si>
    <t>Website</t>
  </si>
  <si>
    <t>Source 5 (2014)</t>
  </si>
  <si>
    <t>ccpi</t>
  </si>
  <si>
    <t>See c_drugs_*.xls spreadsheet</t>
  </si>
  <si>
    <t>http://smartgunlaws.org/assault-weapons-policy-summary/</t>
  </si>
  <si>
    <t>Assault Weapons</t>
  </si>
  <si>
    <t>http://smartgunlaws.org/large-capacity-ammunition-magazines-policy-summary/</t>
  </si>
  <si>
    <t>Large Capacity Ammunition Magazines</t>
  </si>
  <si>
    <t>newschecks</t>
  </si>
  <si>
    <t>Fifty Caliber Weapons Policy Summary</t>
  </si>
  <si>
    <t>http://smartgunlaws.org/fifty-caliber-rifles-policy-summary/</t>
  </si>
  <si>
    <t>http://smartgunlaws.org/non-powder-guns-policy-summary/</t>
  </si>
  <si>
    <t>Non-powder-guns-policy-summary</t>
  </si>
  <si>
    <t>http://blogs.wsj.com/numbers/map-where-is-open-carry-legal-1715/</t>
  </si>
  <si>
    <t>Wall Street Journal</t>
  </si>
  <si>
    <t>"Map: Where is Open Carry Legal"</t>
  </si>
  <si>
    <t>http://www.opencarry.org/?page_id=103</t>
  </si>
  <si>
    <t>Open Carry</t>
  </si>
  <si>
    <t>Media Summary</t>
  </si>
  <si>
    <t>Open Carry state pages</t>
  </si>
  <si>
    <t>state pdfs using wayback machine</t>
  </si>
  <si>
    <t>Source 6</t>
  </si>
  <si>
    <t>https:web.archive.org/web/20141228120710/http:www.handgunlaws.us</t>
  </si>
  <si>
    <t>Date</t>
  </si>
  <si>
    <t>Source 7</t>
  </si>
  <si>
    <t>Data Locaton</t>
  </si>
  <si>
    <t>varies</t>
  </si>
  <si>
    <t>State Government Sources</t>
  </si>
  <si>
    <t>Concealed carry permits are shall-issue? (2 if permit not needed, 1 if yes, 0.5 if theoretically yes but broad exceptions exist or theoretically may issue but effectively more like shall issue, 0 if no)</t>
  </si>
  <si>
    <t>"Minimum Age to Purchase and Possess Firearms Policy Summary."</t>
  </si>
  <si>
    <t>smartgunlaws.org/minimum-age-to-purchase-possess-firearms-policy-summary/</t>
  </si>
  <si>
    <t>http://smartgunlaws.org/multiple-purchases-sales-of-firearms-policy-summary/</t>
  </si>
  <si>
    <t>Sales of Multiple Guns Policy Summary (December 9, 2013) plus updates to 2015</t>
  </si>
  <si>
    <t>newssources</t>
  </si>
  <si>
    <t>http://smartgunlaws.org/waiting-periods-policy-summary/</t>
  </si>
  <si>
    <t>Waiting Period Policy Summary (most recent and wayback machine)</t>
  </si>
  <si>
    <t>newsources</t>
  </si>
  <si>
    <t>http://smartgunlaws.org/dealer-regulations-policy-summary/</t>
  </si>
  <si>
    <t>Dealer Regulation Policy Summary</t>
  </si>
  <si>
    <t>news sources</t>
  </si>
  <si>
    <t>Licensing or regulation of gun dealers? (1=yes, 0.5=locally or only warning to purchasers, 0=no)</t>
  </si>
  <si>
    <t>Reporting Lost or Stolen Firearms</t>
  </si>
  <si>
    <t>http://smartgunlaws.org/reporting-lost-or-stolen-firearms-policy-summary/</t>
  </si>
  <si>
    <t>Security Measures section of Dealer Regulations Policy Summary</t>
  </si>
  <si>
    <t>State government required to purge background check records? (1=yes, .5 if must destroy records of long gun sales but not hand gun sales, 0=no)</t>
  </si>
  <si>
    <t>http://smartgunlaws.org/maintaining-gun-sales-background-check-records-policy-summary/</t>
  </si>
  <si>
    <t>Maintaining Records and Reporting Gun Sales Policy Summary</t>
  </si>
  <si>
    <t>http://smartgunlaws.org/maintaining-gun-sales-background-check-records-policy-summary/ and smartgunlaws.org/category/state-rentention-of-gun-records</t>
  </si>
  <si>
    <t>11/1/2012 and 9/7/15</t>
  </si>
  <si>
    <t>APAINC Castle Doctrine Expansion Chart (updated into 2014)</t>
  </si>
  <si>
    <t>Guns and Ammo</t>
  </si>
  <si>
    <t>Best States for Gun Owners 2015</t>
  </si>
  <si>
    <t>http://www.gunsandammo.com/network-topics/culture-politics-network/best-states-for-gun-owners-2015/</t>
  </si>
  <si>
    <t>Best States for Gun Owners 2016</t>
  </si>
  <si>
    <t>Best States for Gun Owners 2017</t>
  </si>
  <si>
    <t>Best States for Gun Owners 2018</t>
  </si>
  <si>
    <t>Best States for Gun Owners 2019</t>
  </si>
  <si>
    <t>Universal Background Checks &amp; the Private Sale Loophole Policy Summary</t>
  </si>
  <si>
    <t>http://smartgunlaws.org/universal-gun-background-checks-policy-summary/</t>
  </si>
  <si>
    <t>7/26/2012 and 9/7/15</t>
  </si>
  <si>
    <t>smartgunlaws.org/registration-of-firearms-policy-summary</t>
  </si>
  <si>
    <t>Registration of Firearms Policy Summary</t>
  </si>
  <si>
    <t>Licensing Gun Owners and Purchasers Policy Summary</t>
  </si>
  <si>
    <t>smartgunlaws.org/licensing-of-gun-owners-purchasers-policy-summary/</t>
  </si>
  <si>
    <t>http://everytown.org/documents/2014/10/innocents-lost.pdf</t>
  </si>
  <si>
    <t>Everytown.org</t>
  </si>
  <si>
    <t>Innocents Lost</t>
  </si>
  <si>
    <t>Licensing Gun Owners and Purchasers Policy Summary (and see update pages under state profiles for this policy)</t>
  </si>
  <si>
    <t>state</t>
  </si>
  <si>
    <t>year</t>
  </si>
  <si>
    <t>Non powder guns' use or possession regulated? (1=yes, 0.5=locally, 0=no or just deals with young minors)</t>
  </si>
  <si>
    <t>Child access prevention laws? (3=criminal liability if child may gain access, 2=criminal liability if child actually gains access, 1=criminal liability if access provided knowingly, intentionally, or recklessly/child must use gun, 0=none, multiplied by 0.5 if local only, multiplied by 0.5 if gun must be loaded and/or a handgun for liability to attach)</t>
  </si>
  <si>
    <t>http://smartgunlaws.org/child-access-prevention-policy-summary/#state</t>
  </si>
  <si>
    <t>Design safety standards for handguns ("Saturday night special" ban)? (1=yes, 0=no)</t>
  </si>
  <si>
    <t>http://smartgunlaws.org/category/state-machine-guns/</t>
  </si>
  <si>
    <t>Source 8</t>
  </si>
  <si>
    <t>state law</t>
  </si>
  <si>
    <t>westlaw</t>
  </si>
  <si>
    <t>7.22.17</t>
  </si>
  <si>
    <t>smartgunlaws.org</t>
  </si>
  <si>
    <t>http://smartgunlaws.org/gun-laws/policy-areas/hardware-ammunition/assault-weapons/</t>
  </si>
  <si>
    <t>gunculture2.0</t>
  </si>
  <si>
    <t>post</t>
  </si>
  <si>
    <t>https://gunculture2point0.wordpress.com/2014/06/19/the-history-of-concealed-weapons-laws-in-the-united-states-part-3-the-rise-of-the-shall-issue-right-to-carry-era-of-concealed-carry/</t>
  </si>
  <si>
    <t>8.14.17</t>
  </si>
  <si>
    <t>Clayton E. Cramer &amp; David Kopel (1995), "`Shall Issue': The New Wave of Concealed Handgun Permit Laws," Tennessee Law Review 62:3 679-757.</t>
  </si>
  <si>
    <t>http://www.davekopel.com/2A/LawRev/ShallIssue.htm#c1</t>
  </si>
  <si>
    <t>btrain</t>
  </si>
  <si>
    <t>Training or testing requirement for carry permit (1=yes/no permits, 0=no/may carry without permit)</t>
  </si>
  <si>
    <t>Initial permit cost in dollars, excluding training costs (n/a if no permits issued, 0 if permits not required)</t>
  </si>
  <si>
    <t>Concealed carry permits issued to nonresidents? (2 if permit not needed for CC, 1 if yes,.5 if yes for property owners/employed in state/may issue, 0 if no)</t>
  </si>
  <si>
    <t>Statutes</t>
  </si>
  <si>
    <t>Is loaded handgun carry permitted in bars, banks, casinos, hospitals, places of worship, public demonstrations, parks, and athletic events? (1=yes, 0=no)</t>
  </si>
  <si>
    <t>class3laws</t>
  </si>
  <si>
    <t>web</t>
  </si>
  <si>
    <t>http://class3laws.com/</t>
  </si>
  <si>
    <t>10.5.17</t>
  </si>
  <si>
    <t>J. Harrison Barry, "Arkansas Open Carry: Understanding Law Enforcement's Legal Capability Under a Difficult Statute," Arkansas Law Review (2017)</t>
  </si>
  <si>
    <t>"The distinguishing concern with this statute is that officers can use the individual's visible firearm as a substantial factor in support of reasonable suspicion, a standard that has been diluted in favor of neutralizing potentially dangerous suspects.100 These same individuals, without carrying a firearm, would definitely not have been subjected to such searches and seizures--or even investigation at all--which is the problem perpetuated by the lack of clarification and guidance from the legislature and the Arkansas Judiciary, as well as, to some extent, the textual nature of the statute itself. J. Harrison Berry, Arkansas Open Carry: Understanding Law Enforcement's Legal Capability Under A Difficult Statute, 70 Ark. L. Rev. 139, 156 (2017)</t>
  </si>
  <si>
    <t>bcci</t>
  </si>
  <si>
    <t>Background checks required at private sales or gun shows? (1=yes, 0.5=locally or some firearms, 0=no)</t>
  </si>
  <si>
    <t>One handgun per month law? (1=yes,  0=no)</t>
  </si>
  <si>
    <t>One handgun per month law? (1=yes,  0=no) (was: Restrictions on multiple purchases or sales of firearms? (1=yes, 0.5=locally, 0=no))</t>
  </si>
  <si>
    <t>Owners required to report lost or stolen guns? (1=yes, 0=no)</t>
  </si>
  <si>
    <r>
      <t>Owners required to report lost or stolen guns? (1=yes,</t>
    </r>
    <r>
      <rPr>
        <sz val="10"/>
        <rFont val="Arial"/>
        <family val="2"/>
      </rPr>
      <t xml:space="preserve"> 0=no)</t>
    </r>
  </si>
  <si>
    <t>Ballistic identification OR microstamping requirements? (1=yes, 0=no)</t>
  </si>
  <si>
    <t>Authorized user requirement for new handguns, aka smartguns? (1=yes, 0=no)</t>
  </si>
  <si>
    <t>Child access prevention laws? (3=criminal liability if child may gain access, 2=criminal liability if child actually gains access, 1=criminal liability if access provided knowingly, intentionally, or recklessly, 0=none, multiplied by 0.5 if gun must be loaded and/or a handgun for liability to attach)</t>
  </si>
  <si>
    <t>State Laws and Published Ordinances, Firearms, 17th ed., December 1986</t>
  </si>
  <si>
    <t>Paper Copy Interlibrary Loan</t>
  </si>
  <si>
    <t>Oct. &amp; Nov. 2017</t>
  </si>
  <si>
    <t>State Laws and Published Ordinances, Firearms, 17th ed., December 1987</t>
  </si>
  <si>
    <t>State Laws and Published Ordinances, Firearms, 17th ed., December 1988</t>
  </si>
  <si>
    <t>State Laws and Published Ordinances, Firearms, 17th ed., December 1989</t>
  </si>
  <si>
    <t>State Laws and Published Ordinances, Firearms, 17th ed., December 1990</t>
  </si>
  <si>
    <t>State Laws and Published Ordinances, Firearms, 17th ed., December 1991</t>
  </si>
  <si>
    <t>State Laws and Published Ordinances, Firearms, 17th ed., December 1992</t>
  </si>
  <si>
    <t>State Laws and Published Ordinances, Firearms, 17th ed., December 1993</t>
  </si>
  <si>
    <t>State Laws and Published Ordinances, Firearms, 17th ed., December 1994</t>
  </si>
  <si>
    <t>State Laws and Published Ordinances, Firearms, 17th ed., December 1995</t>
  </si>
  <si>
    <t>State Laws and Published Ordinances, Firearms, 17th ed., December 1996</t>
  </si>
  <si>
    <t>State Laws and Published Ordinances, Firearms, 17th ed., December 1997</t>
  </si>
  <si>
    <t>State Firearm Law Database</t>
  </si>
  <si>
    <t>Download the Codebook</t>
  </si>
  <si>
    <t>https://www.statefirearmlaws.org/index.html</t>
  </si>
  <si>
    <t>10.2.2017</t>
  </si>
  <si>
    <t>http://www2.law.ucla.edu/volokh/beararms/statecon.htm</t>
  </si>
  <si>
    <t>State Constitutional Right to Keep and Bear Arms Provisions</t>
  </si>
  <si>
    <t>12.2.17</t>
  </si>
  <si>
    <t>Law specifying no duty to retreat before using deadly force? (1=yes, applying everywhere, 0.75 home &amp; vehicle, 0.5=only in home (aka castle doctrine), 0=none)</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</si>
</sst>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0"/>
      <name val="Arial"/>
      <family val="2"/>
    </font>
    <font>
      <sz val="8"/>
      <name val="Arial"/>
      <family val="2"/>
    </font>
    <font>
      <sz val="10"/>
      <name val="Arial"/>
      <family val="2"/>
    </font>
    <font>
      <i/>
      <sz val="10"/>
      <name val="Arial"/>
      <family val="2"/>
    </font>
    <font>
      <u/>
      <sz val="10"/>
      <color theme="10"/>
      <name val="Arial"/>
      <family val="2"/>
    </font>
    <font>
      <b/>
      <sz val="9"/>
      <color indexed="81"/>
      <name val="Arial"/>
    </font>
    <font>
      <sz val="9"/>
      <color indexed="81"/>
      <name val="Arial"/>
    </font>
    <font>
      <sz val="9"/>
      <color indexed="81"/>
      <name val="Tahoma"/>
      <charset val="1"/>
    </font>
    <font>
      <b/>
      <sz val="9"/>
      <color indexed="81"/>
      <name val="Tahoma"/>
      <charset val="1"/>
    </font>
    <font>
      <sz val="9"/>
      <color indexed="81"/>
      <name val="Tahoma"/>
      <family val="2"/>
    </font>
    <font>
      <b/>
      <sz val="9"/>
      <color indexed="81"/>
      <name val="Tahoma"/>
      <family val="2"/>
    </font>
    <font>
      <sz val="10"/>
      <color rgb="FF000000"/>
      <name val="Arial"/>
      <family val="2"/>
    </font>
    <font>
      <strike/>
      <sz val="9"/>
      <color indexed="81"/>
      <name val="Tahoma"/>
      <family val="2"/>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3">
    <xf numFmtId="0" fontId="0" fillId="0" borderId="0"/>
    <xf numFmtId="0" fontId="4" fillId="0" borderId="0" applyNumberFormat="0" applyFill="0" applyBorder="0" applyAlignment="0" applyProtection="0">
      <alignment vertical="top"/>
      <protection locked="0"/>
    </xf>
    <xf numFmtId="0" fontId="2" fillId="0" borderId="0"/>
  </cellStyleXfs>
  <cellXfs count="16">
    <xf numFmtId="0" fontId="0" fillId="0" borderId="0" xfId="0"/>
    <xf numFmtId="0" fontId="0" fillId="0" borderId="0" xfId="0" applyFont="1"/>
    <xf numFmtId="14" fontId="0" fillId="0" borderId="0" xfId="0" applyNumberFormat="1"/>
    <xf numFmtId="0" fontId="3" fillId="0" borderId="0" xfId="0" applyFont="1"/>
    <xf numFmtId="0" fontId="4" fillId="0" borderId="0" xfId="1" applyAlignment="1" applyProtection="1"/>
    <xf numFmtId="15" fontId="0" fillId="0" borderId="0" xfId="0" applyNumberFormat="1"/>
    <xf numFmtId="16" fontId="0" fillId="0" borderId="0" xfId="0" applyNumberFormat="1"/>
    <xf numFmtId="0" fontId="11" fillId="0" borderId="0" xfId="0" applyFont="1"/>
    <xf numFmtId="0" fontId="0" fillId="0" borderId="0" xfId="0" applyFont="1" applyFill="1" applyBorder="1"/>
    <xf numFmtId="0" fontId="0" fillId="0" borderId="0" xfId="0" applyFill="1" applyBorder="1"/>
    <xf numFmtId="0" fontId="0" fillId="0" borderId="0" xfId="0" applyNumberFormat="1" applyFill="1" applyBorder="1"/>
    <xf numFmtId="0" fontId="0" fillId="0" borderId="0" xfId="0" applyNumberFormat="1" applyFont="1" applyFill="1" applyBorder="1"/>
    <xf numFmtId="0" fontId="0" fillId="0" borderId="0" xfId="0" applyFill="1"/>
    <xf numFmtId="0" fontId="0" fillId="2" borderId="0" xfId="0" applyFill="1" applyBorder="1"/>
    <xf numFmtId="0" fontId="0" fillId="0" borderId="0" xfId="0" applyFont="1" applyBorder="1"/>
    <xf numFmtId="0" fontId="0" fillId="0" borderId="0" xfId="0" applyFont="1" applyAlignment="1">
      <alignment horizontal="left"/>
    </xf>
  </cellXfs>
  <cellStyles count="3">
    <cellStyle name="Hyperlink" xfId="1" builtinId="8"/>
    <cellStyle name="Normal" xfId="0" builtinId="0"/>
    <cellStyle name="Normal 3" xfId="2"/>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http://www.handgunlaw.us/" TargetMode="External"/><Relationship Id="rId13" Type="http://schemas.openxmlformats.org/officeDocument/2006/relationships/hyperlink" Target="http://web.archive.org/web/20030131133247/http:/www.atf.gov/firearms/statelaws/22edition.htm" TargetMode="External"/><Relationship Id="rId18" Type="http://schemas.openxmlformats.org/officeDocument/2006/relationships/hyperlink" Target="http://www.apainc.org/files/DDF00000/Castle-Doctrine%20Expansion%20Chart%2010.2012.pdf" TargetMode="External"/><Relationship Id="rId26" Type="http://schemas.openxmlformats.org/officeDocument/2006/relationships/hyperlink" Target="http://www.handgunlaw.us/" TargetMode="External"/><Relationship Id="rId3" Type="http://schemas.openxmlformats.org/officeDocument/2006/relationships/hyperlink" Target="http://web.archive.org/web/20081002051826/http:/www.westernfirearms.com/wfc/default?set=06" TargetMode="External"/><Relationship Id="rId21" Type="http://schemas.openxmlformats.org/officeDocument/2006/relationships/hyperlink" Target="http://nfacentral.netprofitllc.us/nfa-laws-by-state/" TargetMode="External"/><Relationship Id="rId7" Type="http://schemas.openxmlformats.org/officeDocument/2006/relationships/hyperlink" Target="http://www.handgunlaw.us/" TargetMode="External"/><Relationship Id="rId12" Type="http://schemas.openxmlformats.org/officeDocument/2006/relationships/hyperlink" Target="http://www.carryconcealed.net/courses" TargetMode="External"/><Relationship Id="rId17" Type="http://schemas.openxmlformats.org/officeDocument/2006/relationships/hyperlink" Target="http://smartgunlaws.org/maintaining-gun-sales-background-check-records-policy-summary/%20and%20smartgunlaws.org/category/state-rentention-of-gun-records" TargetMode="External"/><Relationship Id="rId25" Type="http://schemas.openxmlformats.org/officeDocument/2006/relationships/hyperlink" Target="http://lcav.org/content/carrying_concealed_weapons.pdf" TargetMode="External"/><Relationship Id="rId2" Type="http://schemas.openxmlformats.org/officeDocument/2006/relationships/hyperlink" Target="http://web.archive.org/web/20010714224736/http:/www.nraila.org/GunLaws.asp?FormMode=state" TargetMode="External"/><Relationship Id="rId16" Type="http://schemas.openxmlformats.org/officeDocument/2006/relationships/hyperlink" Target="http://smartgunlaws.org/reporting-lost-or-stolen-firearms-policy-summary/" TargetMode="External"/><Relationship Id="rId20" Type="http://schemas.openxmlformats.org/officeDocument/2006/relationships/hyperlink" Target="http://web.archive.org/web/20081002051826/http:/www.westernfirearms.com/wfc/default?set=06" TargetMode="External"/><Relationship Id="rId29" Type="http://schemas.openxmlformats.org/officeDocument/2006/relationships/printerSettings" Target="../printerSettings/printerSettings2.bin"/><Relationship Id="rId1" Type="http://schemas.openxmlformats.org/officeDocument/2006/relationships/hyperlink" Target="http://lcav.org/content/minimum_age_purchase_possess.pdf" TargetMode="External"/><Relationship Id="rId6" Type="http://schemas.openxmlformats.org/officeDocument/2006/relationships/hyperlink" Target="http://www.handgunlaw.us/" TargetMode="External"/><Relationship Id="rId11" Type="http://schemas.openxmlformats.org/officeDocument/2006/relationships/hyperlink" Target="http://web.archive.org/web/20010804020111/http:/www.packing.org/state/report_permit_costs/" TargetMode="External"/><Relationship Id="rId24" Type="http://schemas.openxmlformats.org/officeDocument/2006/relationships/hyperlink" Target="http://articles.chicagotribune.com/2010-06-26/news/ct-met-oak-park-gun-ban-20100626_1_gun-ban-james-piszczor-handgun" TargetMode="External"/><Relationship Id="rId5" Type="http://schemas.openxmlformats.org/officeDocument/2006/relationships/hyperlink" Target="http://www.handgunlaw.us/" TargetMode="External"/><Relationship Id="rId15" Type="http://schemas.openxmlformats.org/officeDocument/2006/relationships/hyperlink" Target="http://smartgunlaws.org/reporting-lost-or-stolen-firearms-policy-summary/" TargetMode="External"/><Relationship Id="rId23" Type="http://schemas.openxmlformats.org/officeDocument/2006/relationships/hyperlink" Target="http://www.supremecourt.gov/opinions/09pdf/08-1521.pdf" TargetMode="External"/><Relationship Id="rId28" Type="http://schemas.openxmlformats.org/officeDocument/2006/relationships/hyperlink" Target="http://www.carryconcealed.net/courses" TargetMode="External"/><Relationship Id="rId10" Type="http://schemas.openxmlformats.org/officeDocument/2006/relationships/hyperlink" Target="http://lcav.org/content/preemption_local_authority.pdf" TargetMode="External"/><Relationship Id="rId19" Type="http://schemas.openxmlformats.org/officeDocument/2006/relationships/hyperlink" Target="http://nfacentral.netprofitllc.us/nfa-laws-by-state/" TargetMode="External"/><Relationship Id="rId31" Type="http://schemas.openxmlformats.org/officeDocument/2006/relationships/comments" Target="../comments2.xml"/><Relationship Id="rId4" Type="http://schemas.openxmlformats.org/officeDocument/2006/relationships/hyperlink" Target="http://www.lcav.org/states/ohlocalord.asp" TargetMode="External"/><Relationship Id="rId9" Type="http://schemas.openxmlformats.org/officeDocument/2006/relationships/hyperlink" Target="http://www.handgunlaw.us/" TargetMode="External"/><Relationship Id="rId14" Type="http://schemas.openxmlformats.org/officeDocument/2006/relationships/hyperlink" Target="http://lcav.org/content/reporting_lost_stolen.pdf" TargetMode="External"/><Relationship Id="rId22" Type="http://schemas.openxmlformats.org/officeDocument/2006/relationships/hyperlink" Target="http://www2.law.ucla.edu/volokh/beararms/statedat.htm" TargetMode="External"/><Relationship Id="rId27" Type="http://schemas.openxmlformats.org/officeDocument/2006/relationships/hyperlink" Target="http://web.archive.org/web/20010804020111/http:/www.packing.org/state/report_permit_costs/" TargetMode="External"/><Relationship Id="rId30"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W1552"/>
  <sheetViews>
    <sheetView tabSelected="1" zoomScaleNormal="100" zoomScaleSheetLayoutView="10" workbookViewId="0">
      <pane xSplit="2" ySplit="2" topLeftCell="C3" activePane="bottomRight" state="frozen"/>
      <selection pane="topRight" activeCell="C1" sqref="C1"/>
      <selection pane="bottomLeft" activeCell="A3" sqref="A3"/>
      <selection pane="bottomRight"/>
    </sheetView>
  </sheetViews>
  <sheetFormatPr defaultColWidth="13" defaultRowHeight="12.75" x14ac:dyDescent="0.2"/>
  <cols>
    <col min="1" max="1" width="14.140625" customWidth="1"/>
    <col min="2" max="2" width="5" customWidth="1"/>
    <col min="3" max="3" width="9.28515625" customWidth="1"/>
    <col min="4" max="4" width="10.28515625" customWidth="1"/>
    <col min="5" max="6" width="9.85546875" customWidth="1"/>
    <col min="7" max="7" width="11.5703125" customWidth="1"/>
    <col min="8" max="8" width="7.5703125" customWidth="1"/>
    <col min="9" max="9" width="5.5703125" customWidth="1"/>
    <col min="10" max="10" width="4" customWidth="1"/>
    <col min="11" max="11" width="7.7109375" customWidth="1"/>
    <col min="12" max="13" width="6.28515625" customWidth="1"/>
    <col min="14" max="15" width="6.85546875" customWidth="1"/>
    <col min="16" max="16" width="7" customWidth="1"/>
    <col min="17" max="17" width="6" customWidth="1"/>
    <col min="18" max="18" width="6.28515625" customWidth="1"/>
    <col min="19" max="19" width="6.85546875" customWidth="1"/>
    <col min="20" max="20" width="5.140625" customWidth="1"/>
    <col min="21" max="21" width="8.28515625" customWidth="1"/>
    <col min="22" max="22" width="5.28515625" customWidth="1"/>
    <col min="23" max="23" width="8.28515625" customWidth="1"/>
    <col min="24" max="24" width="5.5703125" customWidth="1"/>
    <col min="25" max="25" width="5.85546875" customWidth="1"/>
    <col min="26" max="26" width="7.28515625" customWidth="1"/>
    <col min="27" max="27" width="6.5703125" customWidth="1"/>
    <col min="28" max="28" width="5" customWidth="1"/>
    <col min="29" max="29" width="5.42578125" customWidth="1"/>
    <col min="30" max="30" width="6.5703125" customWidth="1"/>
    <col min="31" max="31" width="5" customWidth="1"/>
    <col min="32" max="32" width="7.140625" customWidth="1"/>
    <col min="33" max="33" width="5.42578125" customWidth="1"/>
    <col min="34" max="34" width="5" customWidth="1"/>
    <col min="35" max="35" width="6.28515625" customWidth="1"/>
    <col min="36" max="36" width="7.7109375" customWidth="1"/>
    <col min="37" max="37" width="6.7109375" customWidth="1"/>
    <col min="38" max="38" width="6.140625" customWidth="1"/>
    <col min="39" max="39" width="6.5703125" customWidth="1"/>
    <col min="40" max="40" width="7.140625" customWidth="1"/>
    <col min="41" max="41" width="6.5703125" customWidth="1"/>
    <col min="42" max="42" width="7" customWidth="1"/>
    <col min="43" max="49" width="6.85546875" customWidth="1"/>
    <col min="50" max="188" width="13.7109375" customWidth="1"/>
  </cols>
  <sheetData>
    <row r="1" spans="1:49" s="12" customFormat="1" x14ac:dyDescent="0.2">
      <c r="A1" s="8" t="s">
        <v>0</v>
      </c>
      <c r="B1" s="8" t="s">
        <v>1</v>
      </c>
      <c r="C1" s="9" t="s">
        <v>2</v>
      </c>
      <c r="D1" s="9" t="s">
        <v>370</v>
      </c>
      <c r="E1" s="9" t="s">
        <v>308</v>
      </c>
      <c r="F1" s="9" t="s">
        <v>368</v>
      </c>
      <c r="G1" s="8" t="s">
        <v>369</v>
      </c>
      <c r="H1" s="9" t="s">
        <v>207</v>
      </c>
      <c r="I1" s="9" t="s">
        <v>208</v>
      </c>
      <c r="J1" s="9" t="s">
        <v>118</v>
      </c>
      <c r="K1" s="9" t="s">
        <v>372</v>
      </c>
      <c r="L1" s="9" t="s">
        <v>242</v>
      </c>
      <c r="M1" s="9" t="s">
        <v>243</v>
      </c>
      <c r="N1" s="9" t="s">
        <v>244</v>
      </c>
      <c r="O1" s="9" t="s">
        <v>245</v>
      </c>
      <c r="P1" s="9" t="s">
        <v>183</v>
      </c>
      <c r="Q1" s="9" t="s">
        <v>184</v>
      </c>
      <c r="R1" s="9" t="s">
        <v>6</v>
      </c>
      <c r="S1" s="9" t="s">
        <v>7</v>
      </c>
      <c r="T1" s="9" t="s">
        <v>8</v>
      </c>
      <c r="U1" s="9" t="s">
        <v>274</v>
      </c>
      <c r="V1" s="9" t="s">
        <v>350</v>
      </c>
      <c r="W1" s="9" t="s">
        <v>11</v>
      </c>
      <c r="X1" s="9" t="s">
        <v>12</v>
      </c>
      <c r="Y1" s="8" t="s">
        <v>381</v>
      </c>
      <c r="Z1" s="8" t="s">
        <v>320</v>
      </c>
      <c r="AA1" s="9" t="s">
        <v>127</v>
      </c>
      <c r="AB1" s="9" t="s">
        <v>120</v>
      </c>
      <c r="AC1" s="13" t="s">
        <v>122</v>
      </c>
      <c r="AD1" s="8" t="s">
        <v>383</v>
      </c>
      <c r="AE1" s="9" t="s">
        <v>380</v>
      </c>
      <c r="AF1" s="9" t="s">
        <v>185</v>
      </c>
      <c r="AG1" s="9" t="s">
        <v>188</v>
      </c>
      <c r="AH1" s="9" t="s">
        <v>191</v>
      </c>
      <c r="AI1" s="9" t="s">
        <v>16</v>
      </c>
      <c r="AJ1" s="9" t="s">
        <v>353</v>
      </c>
      <c r="AK1" s="9" t="s">
        <v>234</v>
      </c>
      <c r="AL1" s="13" t="s">
        <v>351</v>
      </c>
      <c r="AM1" s="9" t="s">
        <v>386</v>
      </c>
      <c r="AN1" s="9" t="s">
        <v>385</v>
      </c>
      <c r="AO1" s="9" t="s">
        <v>409</v>
      </c>
      <c r="AP1" s="9" t="s">
        <v>18</v>
      </c>
      <c r="AQ1" s="9" t="s">
        <v>324</v>
      </c>
      <c r="AR1" s="9" t="s">
        <v>20</v>
      </c>
      <c r="AS1" s="9" t="s">
        <v>246</v>
      </c>
      <c r="AT1" s="9" t="s">
        <v>254</v>
      </c>
      <c r="AU1" s="9" t="s">
        <v>247</v>
      </c>
      <c r="AV1" s="9" t="s">
        <v>248</v>
      </c>
      <c r="AW1" s="9" t="s">
        <v>272</v>
      </c>
    </row>
    <row r="2" spans="1:49" x14ac:dyDescent="0.2">
      <c r="A2" s="8" t="s">
        <v>348</v>
      </c>
      <c r="B2" s="8" t="s">
        <v>349</v>
      </c>
      <c r="C2" s="9" t="s">
        <v>21</v>
      </c>
      <c r="D2" s="9" t="s">
        <v>22</v>
      </c>
      <c r="E2" s="9" t="s">
        <v>23</v>
      </c>
      <c r="F2" s="9" t="s">
        <v>367</v>
      </c>
      <c r="G2" s="9" t="s">
        <v>24</v>
      </c>
      <c r="H2" s="9" t="s">
        <v>282</v>
      </c>
      <c r="I2" s="9" t="s">
        <v>25</v>
      </c>
      <c r="J2" s="9" t="s">
        <v>26</v>
      </c>
      <c r="K2" s="9" t="s">
        <v>27</v>
      </c>
      <c r="L2" s="9" t="s">
        <v>28</v>
      </c>
      <c r="M2" s="9" t="s">
        <v>29</v>
      </c>
      <c r="N2" s="9" t="s">
        <v>30</v>
      </c>
      <c r="O2" s="9" t="s">
        <v>31</v>
      </c>
      <c r="P2" s="9" t="s">
        <v>32</v>
      </c>
      <c r="Q2" s="9" t="s">
        <v>379</v>
      </c>
      <c r="R2" s="9" t="s">
        <v>34</v>
      </c>
      <c r="S2" s="9" t="s">
        <v>35</v>
      </c>
      <c r="T2" s="9" t="s">
        <v>36</v>
      </c>
      <c r="U2" s="9" t="s">
        <v>37</v>
      </c>
      <c r="V2" s="9" t="s">
        <v>38</v>
      </c>
      <c r="W2" s="9" t="s">
        <v>39</v>
      </c>
      <c r="X2" s="9" t="s">
        <v>40</v>
      </c>
      <c r="Y2" s="9" t="s">
        <v>41</v>
      </c>
      <c r="Z2" s="9" t="s">
        <v>42</v>
      </c>
      <c r="AA2" s="9" t="s">
        <v>125</v>
      </c>
      <c r="AB2" s="9" t="s">
        <v>119</v>
      </c>
      <c r="AC2" s="9" t="s">
        <v>121</v>
      </c>
      <c r="AD2" s="9" t="s">
        <v>126</v>
      </c>
      <c r="AE2" s="9" t="s">
        <v>43</v>
      </c>
      <c r="AF2" s="9" t="s">
        <v>44</v>
      </c>
      <c r="AG2" s="9" t="s">
        <v>186</v>
      </c>
      <c r="AH2" s="9" t="s">
        <v>187</v>
      </c>
      <c r="AI2" s="9" t="s">
        <v>45</v>
      </c>
      <c r="AJ2" s="9" t="s">
        <v>46</v>
      </c>
      <c r="AK2" s="9" t="s">
        <v>47</v>
      </c>
      <c r="AL2" s="9" t="s">
        <v>48</v>
      </c>
      <c r="AM2" s="9" t="s">
        <v>123</v>
      </c>
      <c r="AN2" s="9" t="s">
        <v>49</v>
      </c>
      <c r="AO2" s="9" t="s">
        <v>130</v>
      </c>
      <c r="AP2" s="9" t="s">
        <v>50</v>
      </c>
      <c r="AQ2" s="9" t="s">
        <v>51</v>
      </c>
      <c r="AR2" s="9" t="s">
        <v>52</v>
      </c>
      <c r="AS2" s="9" t="s">
        <v>249</v>
      </c>
      <c r="AT2" s="9" t="s">
        <v>250</v>
      </c>
      <c r="AU2" s="9" t="s">
        <v>251</v>
      </c>
      <c r="AV2" s="9" t="s">
        <v>252</v>
      </c>
      <c r="AW2" s="9" t="s">
        <v>253</v>
      </c>
    </row>
    <row r="3" spans="1:49" x14ac:dyDescent="0.2">
      <c r="A3" s="9" t="s">
        <v>53</v>
      </c>
      <c r="B3" s="8">
        <v>1986</v>
      </c>
      <c r="C3" s="9">
        <v>1</v>
      </c>
      <c r="D3" s="9">
        <v>0</v>
      </c>
      <c r="E3" s="9">
        <v>0</v>
      </c>
      <c r="F3" s="9">
        <v>0</v>
      </c>
      <c r="G3" s="9">
        <v>1</v>
      </c>
      <c r="H3" s="9">
        <v>109.6</v>
      </c>
      <c r="I3" s="9">
        <f>IF(G3="n/a",828,G3*201.6/H3)</f>
        <v>1.8394160583941606</v>
      </c>
      <c r="J3" s="9">
        <v>1</v>
      </c>
      <c r="K3" s="9">
        <v>0</v>
      </c>
      <c r="L3" s="9">
        <v>2</v>
      </c>
      <c r="M3" s="9">
        <v>1</v>
      </c>
      <c r="N3" s="9">
        <v>1</v>
      </c>
      <c r="O3" s="10">
        <v>1</v>
      </c>
      <c r="P3" s="10">
        <f>IF(N3=1,IF(K3=1,IF(L3+M3=5,10,IF(AND(L3=2,M3=2),9.75,IF(AND(L3=2,M3=1),9.5,IF(AND(L3=2,M3=0.5),9.25,IF(AND(L3=2,M3=0),9,IF(AND(L3=1,M3=3),5.5,IF(AND(L3=1,M3=2),5.25,IF(AND(L3=1,M3=1,E3=1),5,IF(AND(L3=1,M3=1,E3=0.5),3,IF(AND(L3=0,M3=2),1,IF(AND(L3=1,M3=1,E3=0),1,IF(AND(L3=0,M3=1),0.5,IF(AND(L3=1,M3=0),4.5*(E3*4+1)/5,0))))))))))))),0.9*IF(L3+M3=5,10,IF(AND(L3=2,M3=2),9.75,IF(AND(L3=2,M3=1),9.5,IF(AND(L3=2,M3=0.5),9.25,IF(AND(L3=2,M3=0),9,IF(AND(L3=1,M3=3),5.5,IF(AND(L3=1,M3=2),5.25,IF(AND(L3=1,M3=1,E3=1),5,IF(AND(L3=1,M3=1,E3=0.5),3,IF(AND(L3=0,M3=2),1,IF(AND(L3=1,M3=1,E3=0),1,IF(AND(L3=0,M3=1),0.5,IF(AND(L3=1,M3=0),4.5*(E3*4+1)/5,0)))))))))))))),IF(N3=0.5,0.75*IF(K3=1,IF(L3+M3=5,10,IF(AND(L3=2,M3=2),9.75,IF(AND(L3=2,M3=1),9.5,IF(AND(L3=2,M3=0.5),9.25,IF(AND(L3=2,M3=0),9,IF(AND(L3=1,M3=3),5.5,IF(AND(L3=1,M3=2),5.25,IF(AND(L3=1,M3=1,E3=1),5,IF(AND(L3=1,M3=1,E3=0.5),3,IF(AND(L3=0,M3=2),1,IF(AND(L3=1,M3=1,E3=0),1,IF(AND(L3=0,M3=1),0.5,IF(AND(L3=1,M3=0,E3=0),0.5,0))))))))))))),0.9*IF(L3+M3=5,10,IF(AND(L3=2,M3=2),9.75,IF(AND(L3=2,M3=1),9.5,IF(AND(L3=2,M3=0.5),9.25,IF(AND(L3=2,M3=0),9,IF(AND(L3=1,M3=3),5.5,IF(AND(L3=1,M3=2),5.25,IF(AND(L3=1,M3=1,E3=1),5,IF(AND(L3=1,M3=1,E3=0.5),3,IF(AND(L3=0,M3=2),1,IF(AND(L3=1,M3=1,E3=0),1,IF(AND(L3=0,M3=1),0.5,IF(AND(L3=1,M3=0,E3=0),0.5,0)))))))))))))),0.5*IF(K3=1,IF(L3+M3=5,10,IF(AND(L3=2,M3=2),9.75,IF(AND(L3=2,M3=1),9.5,IF(AND(L3=2,M3=0.5),9.25,IF(AND(L3=2,M3=0),9,IF(AND(L3=1,M3=3),5.5,IF(AND(L3=1,M3=2),5.25,IF(AND(L3=1,M3=1,E3=1),5,IF(AND(L3=1,M3=1,E3=0.5),3,IF(AND(L3=0,M3=2),1,IF(AND(L3=1,M3=1,E3=0),1,IF(AND(L3=0,M3=1),0.5,IF(AND(L3=1,M3=0),4.5*(E3*4+1)/5,0))))))))))))),0.9*IF(L3+M3=5,10,IF(AND(L3=2,M3=2),9.75,IF(AND(L3=2,M3=1),9.5,IF(AND(L3=2,M3=0.5),9.25,IF(AND(L3=2,M3=0),9,IF(AND(L3=1,M3=3),5.5,IF(AND(L3=1,M3=2),5.25,IF(AND(L3=1,M3=1,E3=1),5,IF(AND(L3=1,M3=1,E3=0.5),3,IF(AND(L3=0,M3=2),1,IF(AND(L3=1,M3=1,E3=0),1,IF(AND(L3=0,M3=1),0.5,IF(AND(L3=1,M3=0),4.5*(E3*4+1)/5,0))))))))))))))))</f>
        <v>8.5500000000000007</v>
      </c>
      <c r="Q3" s="10">
        <v>1.8</v>
      </c>
      <c r="R3" s="9">
        <v>0</v>
      </c>
      <c r="S3" s="9">
        <v>0</v>
      </c>
      <c r="T3" s="9">
        <v>0</v>
      </c>
      <c r="U3" s="9">
        <v>0</v>
      </c>
      <c r="V3" s="9"/>
      <c r="W3" s="9">
        <v>0</v>
      </c>
      <c r="X3" s="9">
        <v>0.5</v>
      </c>
      <c r="Y3" s="9">
        <v>0</v>
      </c>
      <c r="Z3" s="9">
        <v>1</v>
      </c>
      <c r="AA3" s="9">
        <v>0</v>
      </c>
      <c r="AB3" s="9">
        <v>1</v>
      </c>
      <c r="AC3" s="9"/>
      <c r="AD3" s="9">
        <v>0</v>
      </c>
      <c r="AE3" s="9">
        <v>0</v>
      </c>
      <c r="AF3" s="9">
        <v>0</v>
      </c>
      <c r="AG3" s="9">
        <v>0</v>
      </c>
      <c r="AH3" s="9">
        <f>AF3*(AG3+1)</f>
        <v>0</v>
      </c>
      <c r="AI3" s="9">
        <v>0</v>
      </c>
      <c r="AJ3" s="9">
        <v>0</v>
      </c>
      <c r="AK3" s="9">
        <v>0</v>
      </c>
      <c r="AL3" s="9"/>
      <c r="AM3" s="9"/>
      <c r="AN3" s="9">
        <v>0</v>
      </c>
      <c r="AO3" s="9">
        <v>0</v>
      </c>
      <c r="AP3" s="9">
        <v>1</v>
      </c>
      <c r="AQ3" s="9"/>
      <c r="AR3" s="9">
        <v>1</v>
      </c>
      <c r="AS3" s="9">
        <v>1</v>
      </c>
      <c r="AT3" s="9">
        <v>1</v>
      </c>
      <c r="AU3" s="9">
        <v>0</v>
      </c>
      <c r="AV3" s="9">
        <v>0</v>
      </c>
      <c r="AW3" s="9">
        <v>1</v>
      </c>
    </row>
    <row r="4" spans="1:49" x14ac:dyDescent="0.2">
      <c r="A4" s="9" t="s">
        <v>54</v>
      </c>
      <c r="B4" s="8">
        <v>1986</v>
      </c>
      <c r="C4" s="9">
        <v>0</v>
      </c>
      <c r="D4" s="9">
        <v>0</v>
      </c>
      <c r="E4" s="9">
        <v>0</v>
      </c>
      <c r="F4" s="9">
        <v>1</v>
      </c>
      <c r="G4" s="9" t="s">
        <v>64</v>
      </c>
      <c r="H4" s="9">
        <v>109.6</v>
      </c>
      <c r="I4" s="9">
        <f>IF(G4="n/a",828,G4*201.6/H4)</f>
        <v>828</v>
      </c>
      <c r="J4" s="9">
        <v>0</v>
      </c>
      <c r="K4" s="9">
        <v>0</v>
      </c>
      <c r="L4" s="9">
        <v>2</v>
      </c>
      <c r="M4" s="9">
        <v>2</v>
      </c>
      <c r="N4" s="9">
        <v>0</v>
      </c>
      <c r="O4" s="9">
        <v>0</v>
      </c>
      <c r="P4" s="10">
        <f>IF(N4=1,IF(K4=1,IF(L4+M4=5,10,IF(AND(L4=2,M4=2),9.75,IF(AND(L4=2,M4=1),9.5,IF(AND(L4=2,M4=0.5),9.25,IF(AND(L4=2,M4=0),9,IF(AND(L4=1,M4=3),5.5,IF(AND(L4=1,M4=2),5.25,IF(AND(L4=1,M4=1,E4=1),5,IF(AND(L4=1,M4=1,E4=0.5),3,IF(AND(L4=0,M4=2),1,IF(AND(L4=1,M4=1,E4=0),1,IF(AND(L4=0,M4=1),0.5,IF(AND(L4=1,M4=0),4.5*(E4*4+1)/5,0))))))))))))),0.9*IF(L4+M4=5,10,IF(AND(L4=2,M4=2),9.75,IF(AND(L4=2,M4=1),9.5,IF(AND(L4=2,M4=0.5),9.25,IF(AND(L4=2,M4=0),9,IF(AND(L4=1,M4=3),5.5,IF(AND(L4=1,M4=2),5.25,IF(AND(L4=1,M4=1,E4=1),5,IF(AND(L4=1,M4=1,E4=0.5),3,IF(AND(L4=0,M4=2),1,IF(AND(L4=1,M4=1,E4=0),1,IF(AND(L4=0,M4=1),0.5,IF(AND(L4=1,M4=0),4.5*(E4*4+1)/5,0)))))))))))))),IF(N4=0.5,0.75*IF(K4=1,IF(L4+M4=5,10,IF(AND(L4=2,M4=2),9.75,IF(AND(L4=2,M4=1),9.5,IF(AND(L4=2,M4=0.5),9.25,IF(AND(L4=2,M4=0),9,IF(AND(L4=1,M4=3),5.5,IF(AND(L4=1,M4=2),5.25,IF(AND(L4=1,M4=1,E4=1),5,IF(AND(L4=1,M4=1,E4=0.5),3,IF(AND(L4=0,M4=2),1,IF(AND(L4=1,M4=1,E4=0),1,IF(AND(L4=0,M4=1),0.5,IF(AND(L4=1,M4=0,E4=0),0.5,0))))))))))))),0.9*IF(L4+M4=5,10,IF(AND(L4=2,M4=2),9.75,IF(AND(L4=2,M4=1),9.5,IF(AND(L4=2,M4=0.5),9.25,IF(AND(L4=2,M4=0),9,IF(AND(L4=1,M4=3),5.5,IF(AND(L4=1,M4=2),5.25,IF(AND(L4=1,M4=1,E4=1),5,IF(AND(L4=1,M4=1,E4=0.5),3,IF(AND(L4=0,M4=2),1,IF(AND(L4=1,M4=1,E4=0),1,IF(AND(L4=0,M4=1),0.5,IF(AND(L4=1,M4=0,E4=0),0.5,0)))))))))))))),0.5*IF(K4=1,IF(L4+M4=5,10,IF(AND(L4=2,M4=2),9.75,IF(AND(L4=2,M4=1),9.5,IF(AND(L4=2,M4=0.5),9.25,IF(AND(L4=2,M4=0),9,IF(AND(L4=1,M4=3),5.5,IF(AND(L4=1,M4=2),5.25,IF(AND(L4=1,M4=1,E4=1),5,IF(AND(L4=1,M4=1,E4=0.5),3,IF(AND(L4=0,M4=2),1,IF(AND(L4=1,M4=1,E4=0),1,IF(AND(L4=0,M4=1),0.5,IF(AND(L4=1,M4=0),4.5*(E4*4+1)/5,0))))))))))))),0.9*IF(L4+M4=5,10,IF(AND(L4=2,M4=2),9.75,IF(AND(L4=2,M4=1),9.5,IF(AND(L4=2,M4=0.5),9.25,IF(AND(L4=2,M4=0),9,IF(AND(L4=1,M4=3),5.5,IF(AND(L4=1,M4=2),5.25,IF(AND(L4=1,M4=1,E4=1),5,IF(AND(L4=1,M4=1,E4=0.5),3,IF(AND(L4=0,M4=2),1,IF(AND(L4=1,M4=1,E4=0),1,IF(AND(L4=0,M4=1),0.5,IF(AND(L4=1,M4=0),4.5*(E4*4+1)/5,0))))))))))))))))</f>
        <v>4.3875000000000002</v>
      </c>
      <c r="Q4" s="10">
        <v>0</v>
      </c>
      <c r="R4" s="9">
        <v>0</v>
      </c>
      <c r="S4" s="9">
        <v>0</v>
      </c>
      <c r="T4" s="9">
        <v>0</v>
      </c>
      <c r="U4" s="9">
        <v>0</v>
      </c>
      <c r="V4" s="9"/>
      <c r="W4" s="9">
        <v>1</v>
      </c>
      <c r="X4" s="9">
        <v>0</v>
      </c>
      <c r="Y4" s="9">
        <v>0</v>
      </c>
      <c r="Z4" s="9">
        <v>0</v>
      </c>
      <c r="AA4" s="9">
        <v>0</v>
      </c>
      <c r="AB4" s="9">
        <v>0</v>
      </c>
      <c r="AC4" s="9"/>
      <c r="AD4" s="9">
        <v>0</v>
      </c>
      <c r="AE4" s="9">
        <v>0</v>
      </c>
      <c r="AF4" s="9">
        <v>0</v>
      </c>
      <c r="AG4" s="9">
        <v>0</v>
      </c>
      <c r="AH4" s="9">
        <f>AF4*(AG4+1)</f>
        <v>0</v>
      </c>
      <c r="AI4" s="9">
        <v>0</v>
      </c>
      <c r="AJ4" s="9">
        <v>0</v>
      </c>
      <c r="AK4" s="9">
        <v>0</v>
      </c>
      <c r="AL4" s="9"/>
      <c r="AM4" s="9"/>
      <c r="AN4" s="9">
        <v>0</v>
      </c>
      <c r="AO4" s="10">
        <v>0</v>
      </c>
      <c r="AP4" s="9">
        <v>0.25</v>
      </c>
      <c r="AQ4" s="9"/>
      <c r="AR4" s="9">
        <v>0</v>
      </c>
      <c r="AS4" s="9">
        <v>1</v>
      </c>
      <c r="AT4" s="9">
        <v>1</v>
      </c>
      <c r="AU4" s="9">
        <v>1</v>
      </c>
      <c r="AV4" s="9">
        <v>1</v>
      </c>
      <c r="AW4" s="9">
        <v>1</v>
      </c>
    </row>
    <row r="5" spans="1:49" x14ac:dyDescent="0.2">
      <c r="A5" s="9" t="s">
        <v>55</v>
      </c>
      <c r="B5" s="8">
        <v>1986</v>
      </c>
      <c r="C5" s="9">
        <v>0</v>
      </c>
      <c r="D5" s="9">
        <v>0</v>
      </c>
      <c r="E5" s="9">
        <v>0</v>
      </c>
      <c r="F5" s="9">
        <v>1</v>
      </c>
      <c r="G5" s="9" t="s">
        <v>64</v>
      </c>
      <c r="H5" s="9">
        <v>109.6</v>
      </c>
      <c r="I5" s="9">
        <f>IF(G5="n/a",828,G5*201.6/H5)</f>
        <v>828</v>
      </c>
      <c r="J5" s="9">
        <v>0</v>
      </c>
      <c r="K5" s="9">
        <v>1</v>
      </c>
      <c r="L5" s="9">
        <v>2</v>
      </c>
      <c r="M5" s="9">
        <v>2</v>
      </c>
      <c r="N5" s="9">
        <v>1</v>
      </c>
      <c r="O5" s="9">
        <v>1</v>
      </c>
      <c r="P5" s="10">
        <f>IF(N5=1,IF(K5=1,IF(L5+M5=5,10,IF(AND(L5=2,M5=2),9.75,IF(AND(L5=2,M5=1),9.5,IF(AND(L5=2,M5=0.5),9.25,IF(AND(L5=2,M5=0),9,IF(AND(L5=1,M5=3),5.5,IF(AND(L5=1,M5=2),5.25,IF(AND(L5=1,M5=1,E5=1),5,IF(AND(L5=1,M5=1,E5=0.5),3,IF(AND(L5=0,M5=2),1,IF(AND(L5=1,M5=1,E5=0),1,IF(AND(L5=0,M5=1),0.5,IF(AND(L5=1,M5=0),4.5*(E5*4+1)/5,0))))))))))))),0.9*IF(L5+M5=5,10,IF(AND(L5=2,M5=2),9.75,IF(AND(L5=2,M5=1),9.5,IF(AND(L5=2,M5=0.5),9.25,IF(AND(L5=2,M5=0),9,IF(AND(L5=1,M5=3),5.5,IF(AND(L5=1,M5=2),5.25,IF(AND(L5=1,M5=1,E5=1),5,IF(AND(L5=1,M5=1,E5=0.5),3,IF(AND(L5=0,M5=2),1,IF(AND(L5=1,M5=1,E5=0),1,IF(AND(L5=0,M5=1),0.5,IF(AND(L5=1,M5=0),4.5*(E5*4+1)/5,0)))))))))))))),IF(N5=0.5,0.75*IF(K5=1,IF(L5+M5=5,10,IF(AND(L5=2,M5=2),9.75,IF(AND(L5=2,M5=1),9.5,IF(AND(L5=2,M5=0.5),9.25,IF(AND(L5=2,M5=0),9,IF(AND(L5=1,M5=3),5.5,IF(AND(L5=1,M5=2),5.25,IF(AND(L5=1,M5=1,E5=1),5,IF(AND(L5=1,M5=1,E5=0.5),3,IF(AND(L5=0,M5=2),1,IF(AND(L5=1,M5=1,E5=0),1,IF(AND(L5=0,M5=1),0.5,IF(AND(L5=1,M5=0,E5=0),0.5,0))))))))))))),0.9*IF(L5+M5=5,10,IF(AND(L5=2,M5=2),9.75,IF(AND(L5=2,M5=1),9.5,IF(AND(L5=2,M5=0.5),9.25,IF(AND(L5=2,M5=0),9,IF(AND(L5=1,M5=3),5.5,IF(AND(L5=1,M5=2),5.25,IF(AND(L5=1,M5=1,E5=1),5,IF(AND(L5=1,M5=1,E5=0.5),3,IF(AND(L5=0,M5=2),1,IF(AND(L5=1,M5=1,E5=0),1,IF(AND(L5=0,M5=1),0.5,IF(AND(L5=1,M5=0,E5=0),0.5,0)))))))))))))),0.5*IF(K5=1,IF(L5+M5=5,10,IF(AND(L5=2,M5=2),9.75,IF(AND(L5=2,M5=1),9.5,IF(AND(L5=2,M5=0.5),9.25,IF(AND(L5=2,M5=0),9,IF(AND(L5=1,M5=3),5.5,IF(AND(L5=1,M5=2),5.25,IF(AND(L5=1,M5=1,E5=1),5,IF(AND(L5=1,M5=1,E5=0.5),3,IF(AND(L5=0,M5=2),1,IF(AND(L5=1,M5=1,E5=0),1,IF(AND(L5=0,M5=1),0.5,IF(AND(L5=1,M5=0),4.5*(E5*4+1)/5,0))))))))))))),0.9*IF(L5+M5=5,10,IF(AND(L5=2,M5=2),9.75,IF(AND(L5=2,M5=1),9.5,IF(AND(L5=2,M5=0.5),9.25,IF(AND(L5=2,M5=0),9,IF(AND(L5=1,M5=3),5.5,IF(AND(L5=1,M5=2),5.25,IF(AND(L5=1,M5=1,E5=1),5,IF(AND(L5=1,M5=1,E5=0.5),3,IF(AND(L5=0,M5=2),1,IF(AND(L5=1,M5=1,E5=0),1,IF(AND(L5=0,M5=1),0.5,IF(AND(L5=1,M5=0),4.5*(E5*4+1)/5,0))))))))))))))))</f>
        <v>9.75</v>
      </c>
      <c r="Q5" s="10">
        <v>0</v>
      </c>
      <c r="R5" s="9">
        <v>0</v>
      </c>
      <c r="S5" s="9">
        <v>0</v>
      </c>
      <c r="T5" s="9">
        <v>0</v>
      </c>
      <c r="U5" s="9">
        <v>0</v>
      </c>
      <c r="V5" s="9"/>
      <c r="W5" s="9">
        <v>1</v>
      </c>
      <c r="X5" s="9">
        <v>0</v>
      </c>
      <c r="Y5" s="9">
        <v>0</v>
      </c>
      <c r="Z5" s="9">
        <v>0</v>
      </c>
      <c r="AA5" s="9">
        <v>0</v>
      </c>
      <c r="AB5" s="9">
        <v>0</v>
      </c>
      <c r="AC5" s="9"/>
      <c r="AD5" s="9">
        <v>0</v>
      </c>
      <c r="AE5" s="9">
        <v>0</v>
      </c>
      <c r="AF5" s="9">
        <v>0</v>
      </c>
      <c r="AG5" s="9">
        <v>0</v>
      </c>
      <c r="AH5" s="9">
        <f>AF5*(AG5+1)</f>
        <v>0</v>
      </c>
      <c r="AI5" s="9">
        <v>0</v>
      </c>
      <c r="AJ5" s="9">
        <v>0</v>
      </c>
      <c r="AK5" s="9">
        <v>0</v>
      </c>
      <c r="AL5" s="9"/>
      <c r="AM5" s="9"/>
      <c r="AN5" s="9">
        <v>0</v>
      </c>
      <c r="AO5" s="10">
        <v>0</v>
      </c>
      <c r="AP5" s="10">
        <v>0</v>
      </c>
      <c r="AQ5" s="9"/>
      <c r="AR5" s="9">
        <v>1</v>
      </c>
      <c r="AS5" s="9">
        <v>1</v>
      </c>
      <c r="AT5" s="9">
        <v>1</v>
      </c>
      <c r="AU5" s="9">
        <v>1</v>
      </c>
      <c r="AV5" s="9">
        <v>1</v>
      </c>
      <c r="AW5" s="9">
        <v>1</v>
      </c>
    </row>
    <row r="6" spans="1:49" x14ac:dyDescent="0.2">
      <c r="A6" s="9" t="s">
        <v>56</v>
      </c>
      <c r="B6" s="8">
        <v>1986</v>
      </c>
      <c r="C6" s="9">
        <v>0</v>
      </c>
      <c r="D6" s="9">
        <v>0</v>
      </c>
      <c r="E6" s="9">
        <v>0</v>
      </c>
      <c r="F6" s="9">
        <v>1</v>
      </c>
      <c r="G6" s="9" t="s">
        <v>64</v>
      </c>
      <c r="H6" s="9">
        <v>109.6</v>
      </c>
      <c r="I6" s="9">
        <f>IF(G6="n/a",828,G6*201.6/H6)</f>
        <v>828</v>
      </c>
      <c r="J6" s="9">
        <v>0</v>
      </c>
      <c r="K6" s="9">
        <v>0</v>
      </c>
      <c r="L6" s="9">
        <v>0</v>
      </c>
      <c r="M6" s="9">
        <v>1</v>
      </c>
      <c r="N6" s="9">
        <v>0</v>
      </c>
      <c r="O6" s="9">
        <v>0</v>
      </c>
      <c r="P6" s="10">
        <f>IF(N6=1,IF(K6=1,IF(L6+M6=5,10,IF(AND(L6=2,M6=2),9.75,IF(AND(L6=2,M6=1),9.5,IF(AND(L6=2,M6=0.5),9.25,IF(AND(L6=2,M6=0),9,IF(AND(L6=1,M6=3),5.5,IF(AND(L6=1,M6=2),5.25,IF(AND(L6=1,M6=1,E6=1),5,IF(AND(L6=1,M6=1,E6=0.5),3,IF(AND(L6=0,M6=2),1,IF(AND(L6=1,M6=1,E6=0),1,IF(AND(L6=0,M6=1),0.5,IF(AND(L6=1,M6=0),4.5*(E6*4+1)/5,0))))))))))))),0.9*IF(L6+M6=5,10,IF(AND(L6=2,M6=2),9.75,IF(AND(L6=2,M6=1),9.5,IF(AND(L6=2,M6=0.5),9.25,IF(AND(L6=2,M6=0),9,IF(AND(L6=1,M6=3),5.5,IF(AND(L6=1,M6=2),5.25,IF(AND(L6=1,M6=1,E6=1),5,IF(AND(L6=1,M6=1,E6=0.5),3,IF(AND(L6=0,M6=2),1,IF(AND(L6=1,M6=1,E6=0),1,IF(AND(L6=0,M6=1),0.5,IF(AND(L6=1,M6=0),4.5*(E6*4+1)/5,0)))))))))))))),IF(N6=0.5,0.75*IF(K6=1,IF(L6+M6=5,10,IF(AND(L6=2,M6=2),9.75,IF(AND(L6=2,M6=1),9.5,IF(AND(L6=2,M6=0.5),9.25,IF(AND(L6=2,M6=0),9,IF(AND(L6=1,M6=3),5.5,IF(AND(L6=1,M6=2),5.25,IF(AND(L6=1,M6=1,E6=1),5,IF(AND(L6=1,M6=1,E6=0.5),3,IF(AND(L6=0,M6=2),1,IF(AND(L6=1,M6=1,E6=0),1,IF(AND(L6=0,M6=1),0.5,IF(AND(L6=1,M6=0,E6=0),0.5,0))))))))))))),0.9*IF(L6+M6=5,10,IF(AND(L6=2,M6=2),9.75,IF(AND(L6=2,M6=1),9.5,IF(AND(L6=2,M6=0.5),9.25,IF(AND(L6=2,M6=0),9,IF(AND(L6=1,M6=3),5.5,IF(AND(L6=1,M6=2),5.25,IF(AND(L6=1,M6=1,E6=1),5,IF(AND(L6=1,M6=1,E6=0.5),3,IF(AND(L6=0,M6=2),1,IF(AND(L6=1,M6=1,E6=0),1,IF(AND(L6=0,M6=1),0.5,IF(AND(L6=1,M6=0,E6=0),0.5,0)))))))))))))),0.5*IF(K6=1,IF(L6+M6=5,10,IF(AND(L6=2,M6=2),9.75,IF(AND(L6=2,M6=1),9.5,IF(AND(L6=2,M6=0.5),9.25,IF(AND(L6=2,M6=0),9,IF(AND(L6=1,M6=3),5.5,IF(AND(L6=1,M6=2),5.25,IF(AND(L6=1,M6=1,E6=1),5,IF(AND(L6=1,M6=1,E6=0.5),3,IF(AND(L6=0,M6=2),1,IF(AND(L6=1,M6=1,E6=0),1,IF(AND(L6=0,M6=1),0.5,IF(AND(L6=1,M6=0),4.5*(E6*4+1)/5,0))))))))))))),0.9*IF(L6+M6=5,10,IF(AND(L6=2,M6=2),9.75,IF(AND(L6=2,M6=1),9.5,IF(AND(L6=2,M6=0.5),9.25,IF(AND(L6=2,M6=0),9,IF(AND(L6=1,M6=3),5.5,IF(AND(L6=1,M6=2),5.25,IF(AND(L6=1,M6=1,E6=1),5,IF(AND(L6=1,M6=1,E6=0.5),3,IF(AND(L6=0,M6=2),1,IF(AND(L6=1,M6=1,E6=0),1,IF(AND(L6=0,M6=1),0.5,IF(AND(L6=1,M6=0),4.5*(E6*4+1)/5,0))))))))))))))))</f>
        <v>0.22500000000000001</v>
      </c>
      <c r="Q6" s="10">
        <v>0</v>
      </c>
      <c r="R6" s="9">
        <v>0</v>
      </c>
      <c r="S6" s="9">
        <v>0</v>
      </c>
      <c r="T6" s="9">
        <v>0</v>
      </c>
      <c r="U6" s="9">
        <v>0</v>
      </c>
      <c r="V6" s="9"/>
      <c r="W6" s="9">
        <v>1</v>
      </c>
      <c r="X6" s="9">
        <v>0</v>
      </c>
      <c r="Y6" s="9">
        <v>0</v>
      </c>
      <c r="Z6" s="9">
        <v>0</v>
      </c>
      <c r="AA6" s="9">
        <v>0</v>
      </c>
      <c r="AB6" s="9">
        <v>0</v>
      </c>
      <c r="AC6" s="9"/>
      <c r="AD6" s="9">
        <v>0</v>
      </c>
      <c r="AE6" s="9">
        <v>0</v>
      </c>
      <c r="AF6" s="9">
        <v>0</v>
      </c>
      <c r="AG6" s="9">
        <v>0</v>
      </c>
      <c r="AH6" s="9">
        <f>AF6*(AG6+1)</f>
        <v>0</v>
      </c>
      <c r="AI6" s="9">
        <v>0</v>
      </c>
      <c r="AJ6" s="9">
        <v>0</v>
      </c>
      <c r="AK6" s="9">
        <v>0</v>
      </c>
      <c r="AL6" s="9"/>
      <c r="AM6" s="9"/>
      <c r="AN6" s="9">
        <v>0</v>
      </c>
      <c r="AO6" s="10">
        <v>0</v>
      </c>
      <c r="AP6" s="10">
        <v>0</v>
      </c>
      <c r="AQ6" s="9"/>
      <c r="AR6" s="9">
        <v>1</v>
      </c>
      <c r="AS6" s="9">
        <v>0.5</v>
      </c>
      <c r="AT6" s="9">
        <v>1</v>
      </c>
      <c r="AU6" s="9">
        <v>1</v>
      </c>
      <c r="AV6" s="9">
        <v>1</v>
      </c>
      <c r="AW6" s="9">
        <v>1</v>
      </c>
    </row>
    <row r="7" spans="1:49" x14ac:dyDescent="0.2">
      <c r="A7" s="9" t="s">
        <v>57</v>
      </c>
      <c r="B7" s="8">
        <v>1986</v>
      </c>
      <c r="C7" s="9">
        <v>1</v>
      </c>
      <c r="D7" s="9">
        <v>0</v>
      </c>
      <c r="E7" s="9">
        <v>0</v>
      </c>
      <c r="F7" s="9">
        <v>0</v>
      </c>
      <c r="G7" s="9">
        <v>108</v>
      </c>
      <c r="H7" s="9">
        <v>109.6</v>
      </c>
      <c r="I7" s="9">
        <f>IF(G7="n/a",828,G7*201.6/H7)</f>
        <v>198.65693430656935</v>
      </c>
      <c r="J7" s="9">
        <v>1</v>
      </c>
      <c r="K7" s="9">
        <v>0</v>
      </c>
      <c r="L7" s="9">
        <v>0</v>
      </c>
      <c r="M7" s="9">
        <v>1</v>
      </c>
      <c r="N7" s="9">
        <v>1</v>
      </c>
      <c r="O7" s="10">
        <v>1</v>
      </c>
      <c r="P7" s="10">
        <f>IF(N7=1,IF(K7=1,IF(L7+M7=5,10,IF(AND(L7=2,M7=2),9.75,IF(AND(L7=2,M7=1),9.5,IF(AND(L7=2,M7=0.5),9.25,IF(AND(L7=2,M7=0),9,IF(AND(L7=1,M7=3),5.5,IF(AND(L7=1,M7=2),5.25,IF(AND(L7=1,M7=1,E7=1),5,IF(AND(L7=1,M7=1,E7=0.5),3,IF(AND(L7=0,M7=2),1,IF(AND(L7=1,M7=1,E7=0),1,IF(AND(L7=0,M7=1),0.5,IF(AND(L7=1,M7=0),4.5*(E7*4+1)/5,0))))))))))))),0.9*IF(L7+M7=5,10,IF(AND(L7=2,M7=2),9.75,IF(AND(L7=2,M7=1),9.5,IF(AND(L7=2,M7=0.5),9.25,IF(AND(L7=2,M7=0),9,IF(AND(L7=1,M7=3),5.5,IF(AND(L7=1,M7=2),5.25,IF(AND(L7=1,M7=1,E7=1),5,IF(AND(L7=1,M7=1,E7=0.5),3,IF(AND(L7=0,M7=2),1,IF(AND(L7=1,M7=1,E7=0),1,IF(AND(L7=0,M7=1),0.5,IF(AND(L7=1,M7=0),4.5*(E7*4+1)/5,0)))))))))))))),IF(N7=0.5,0.75*IF(K7=1,IF(L7+M7=5,10,IF(AND(L7=2,M7=2),9.75,IF(AND(L7=2,M7=1),9.5,IF(AND(L7=2,M7=0.5),9.25,IF(AND(L7=2,M7=0),9,IF(AND(L7=1,M7=3),5.5,IF(AND(L7=1,M7=2),5.25,IF(AND(L7=1,M7=1,E7=1),5,IF(AND(L7=1,M7=1,E7=0.5),3,IF(AND(L7=0,M7=2),1,IF(AND(L7=1,M7=1,E7=0),1,IF(AND(L7=0,M7=1),0.5,IF(AND(L7=1,M7=0,E7=0),0.5,0))))))))))))),0.9*IF(L7+M7=5,10,IF(AND(L7=2,M7=2),9.75,IF(AND(L7=2,M7=1),9.5,IF(AND(L7=2,M7=0.5),9.25,IF(AND(L7=2,M7=0),9,IF(AND(L7=1,M7=3),5.5,IF(AND(L7=1,M7=2),5.25,IF(AND(L7=1,M7=1,E7=1),5,IF(AND(L7=1,M7=1,E7=0.5),3,IF(AND(L7=0,M7=2),1,IF(AND(L7=1,M7=1,E7=0),1,IF(AND(L7=0,M7=1),0.5,IF(AND(L7=1,M7=0,E7=0),0.5,0)))))))))))))),0.5*IF(K7=1,IF(L7+M7=5,10,IF(AND(L7=2,M7=2),9.75,IF(AND(L7=2,M7=1),9.5,IF(AND(L7=2,M7=0.5),9.25,IF(AND(L7=2,M7=0),9,IF(AND(L7=1,M7=3),5.5,IF(AND(L7=1,M7=2),5.25,IF(AND(L7=1,M7=1,E7=1),5,IF(AND(L7=1,M7=1,E7=0.5),3,IF(AND(L7=0,M7=2),1,IF(AND(L7=1,M7=1,E7=0),1,IF(AND(L7=0,M7=1),0.5,IF(AND(L7=1,M7=0),4.5*(E7*4+1)/5,0))))))))))))),0.9*IF(L7+M7=5,10,IF(AND(L7=2,M7=2),9.75,IF(AND(L7=2,M7=1),9.5,IF(AND(L7=2,M7=0.5),9.25,IF(AND(L7=2,M7=0),9,IF(AND(L7=1,M7=3),5.5,IF(AND(L7=1,M7=2),5.25,IF(AND(L7=1,M7=1,E7=1),5,IF(AND(L7=1,M7=1,E7=0.5),3,IF(AND(L7=0,M7=2),1,IF(AND(L7=1,M7=1,E7=0),1,IF(AND(L7=0,M7=1),0.5,IF(AND(L7=1,M7=0),4.5*(E7*4+1)/5,0))))))))))))))))</f>
        <v>0.45</v>
      </c>
      <c r="Q7" s="10">
        <v>1.8</v>
      </c>
      <c r="R7" s="9">
        <v>0</v>
      </c>
      <c r="S7" s="9">
        <v>0</v>
      </c>
      <c r="T7" s="9">
        <v>0</v>
      </c>
      <c r="U7" s="9">
        <v>0</v>
      </c>
      <c r="V7" s="9"/>
      <c r="W7" s="9">
        <v>1</v>
      </c>
      <c r="X7" s="9">
        <v>1</v>
      </c>
      <c r="Y7" s="9">
        <v>0</v>
      </c>
      <c r="Z7" s="9">
        <v>1</v>
      </c>
      <c r="AA7" s="9">
        <v>0</v>
      </c>
      <c r="AB7" s="9">
        <v>1</v>
      </c>
      <c r="AC7" s="9"/>
      <c r="AD7" s="9">
        <v>0</v>
      </c>
      <c r="AE7" s="9">
        <v>0</v>
      </c>
      <c r="AF7" s="9">
        <v>0</v>
      </c>
      <c r="AG7" s="9">
        <v>0</v>
      </c>
      <c r="AH7" s="9">
        <f>AF7*(AG7+1)</f>
        <v>0</v>
      </c>
      <c r="AI7" s="9">
        <v>0.5</v>
      </c>
      <c r="AJ7" s="9">
        <v>0</v>
      </c>
      <c r="AK7" s="9">
        <v>0</v>
      </c>
      <c r="AL7" s="9"/>
      <c r="AM7" s="9"/>
      <c r="AN7" s="9">
        <v>0</v>
      </c>
      <c r="AO7" s="10">
        <v>0.5</v>
      </c>
      <c r="AP7" s="10">
        <v>1</v>
      </c>
      <c r="AQ7" s="9"/>
      <c r="AR7" s="9">
        <v>0</v>
      </c>
      <c r="AS7" s="9">
        <v>0</v>
      </c>
      <c r="AT7" s="9">
        <v>0</v>
      </c>
      <c r="AU7" s="9">
        <v>0</v>
      </c>
      <c r="AV7" s="9">
        <v>0</v>
      </c>
      <c r="AW7" s="9">
        <v>0</v>
      </c>
    </row>
    <row r="8" spans="1:49" x14ac:dyDescent="0.2">
      <c r="A8" s="9" t="s">
        <v>58</v>
      </c>
      <c r="B8" s="8">
        <v>1986</v>
      </c>
      <c r="C8" s="9">
        <v>1</v>
      </c>
      <c r="D8" s="9">
        <v>0</v>
      </c>
      <c r="E8" s="9">
        <v>0</v>
      </c>
      <c r="F8" s="9">
        <v>0</v>
      </c>
      <c r="G8" s="9">
        <v>100</v>
      </c>
      <c r="H8" s="9">
        <v>109.6</v>
      </c>
      <c r="I8" s="9">
        <f>IF(G8="n/a",828,G8*201.6/H8)</f>
        <v>183.94160583941607</v>
      </c>
      <c r="J8" s="9">
        <v>5</v>
      </c>
      <c r="K8" s="9">
        <v>1</v>
      </c>
      <c r="L8" s="9">
        <v>2</v>
      </c>
      <c r="M8" s="9">
        <v>3</v>
      </c>
      <c r="N8" s="9">
        <v>0</v>
      </c>
      <c r="O8" s="10">
        <v>0</v>
      </c>
      <c r="P8" s="10">
        <f>IF(N8=1,IF(K8=1,IF(L8+M8=5,10,IF(AND(L8=2,M8=2),9.75,IF(AND(L8=2,M8=1),9.5,IF(AND(L8=2,M8=0.5),9.25,IF(AND(L8=2,M8=0),9,IF(AND(L8=1,M8=3),5.5,IF(AND(L8=1,M8=2),5.25,IF(AND(L8=1,M8=1,E8=1),5,IF(AND(L8=1,M8=1,E8=0.5),3,IF(AND(L8=0,M8=2),1,IF(AND(L8=1,M8=1,E8=0),1,IF(AND(L8=0,M8=1),0.5,IF(AND(L8=1,M8=0),4.5*(E8*4+1)/5,0))))))))))))),0.9*IF(L8+M8=5,10,IF(AND(L8=2,M8=2),9.75,IF(AND(L8=2,M8=1),9.5,IF(AND(L8=2,M8=0.5),9.25,IF(AND(L8=2,M8=0),9,IF(AND(L8=1,M8=3),5.5,IF(AND(L8=1,M8=2),5.25,IF(AND(L8=1,M8=1,E8=1),5,IF(AND(L8=1,M8=1,E8=0.5),3,IF(AND(L8=0,M8=2),1,IF(AND(L8=1,M8=1,E8=0),1,IF(AND(L8=0,M8=1),0.5,IF(AND(L8=1,M8=0),4.5*(E8*4+1)/5,0)))))))))))))),IF(N8=0.5,0.75*IF(K8=1,IF(L8+M8=5,10,IF(AND(L8=2,M8=2),9.75,IF(AND(L8=2,M8=1),9.5,IF(AND(L8=2,M8=0.5),9.25,IF(AND(L8=2,M8=0),9,IF(AND(L8=1,M8=3),5.5,IF(AND(L8=1,M8=2),5.25,IF(AND(L8=1,M8=1,E8=1),5,IF(AND(L8=1,M8=1,E8=0.5),3,IF(AND(L8=0,M8=2),1,IF(AND(L8=1,M8=1,E8=0),1,IF(AND(L8=0,M8=1),0.5,IF(AND(L8=1,M8=0,E8=0),0.5,0))))))))))))),0.9*IF(L8+M8=5,10,IF(AND(L8=2,M8=2),9.75,IF(AND(L8=2,M8=1),9.5,IF(AND(L8=2,M8=0.5),9.25,IF(AND(L8=2,M8=0),9,IF(AND(L8=1,M8=3),5.5,IF(AND(L8=1,M8=2),5.25,IF(AND(L8=1,M8=1,E8=1),5,IF(AND(L8=1,M8=1,E8=0.5),3,IF(AND(L8=0,M8=2),1,IF(AND(L8=1,M8=1,E8=0),1,IF(AND(L8=0,M8=1),0.5,IF(AND(L8=1,M8=0,E8=0),0.5,0)))))))))))))),0.5*IF(K8=1,IF(L8+M8=5,10,IF(AND(L8=2,M8=2),9.75,IF(AND(L8=2,M8=1),9.5,IF(AND(L8=2,M8=0.5),9.25,IF(AND(L8=2,M8=0),9,IF(AND(L8=1,M8=3),5.5,IF(AND(L8=1,M8=2),5.25,IF(AND(L8=1,M8=1,E8=1),5,IF(AND(L8=1,M8=1,E8=0.5),3,IF(AND(L8=0,M8=2),1,IF(AND(L8=1,M8=1,E8=0),1,IF(AND(L8=0,M8=1),0.5,IF(AND(L8=1,M8=0),4.5*(E8*4+1)/5,0))))))))))))),0.9*IF(L8+M8=5,10,IF(AND(L8=2,M8=2),9.75,IF(AND(L8=2,M8=1),9.5,IF(AND(L8=2,M8=0.5),9.25,IF(AND(L8=2,M8=0),9,IF(AND(L8=1,M8=3),5.5,IF(AND(L8=1,M8=2),5.25,IF(AND(L8=1,M8=1,E8=1),5,IF(AND(L8=1,M8=1,E8=0.5),3,IF(AND(L8=0,M8=2),1,IF(AND(L8=1,M8=1,E8=0),1,IF(AND(L8=0,M8=1),0.5,IF(AND(L8=1,M8=0),4.5*(E8*4+1)/5,0))))))))))))))))</f>
        <v>5</v>
      </c>
      <c r="Q8" s="10">
        <v>1</v>
      </c>
      <c r="R8" s="9">
        <v>0</v>
      </c>
      <c r="S8" s="9">
        <v>0</v>
      </c>
      <c r="T8" s="10">
        <v>0</v>
      </c>
      <c r="U8" s="9">
        <v>0</v>
      </c>
      <c r="V8" s="9"/>
      <c r="W8" s="9">
        <v>0</v>
      </c>
      <c r="X8" s="9">
        <v>0</v>
      </c>
      <c r="Y8" s="9">
        <v>0</v>
      </c>
      <c r="Z8" s="9">
        <v>0</v>
      </c>
      <c r="AA8" s="9">
        <v>0</v>
      </c>
      <c r="AB8" s="9">
        <v>0</v>
      </c>
      <c r="AC8" s="9"/>
      <c r="AD8" s="9">
        <v>0</v>
      </c>
      <c r="AE8" s="9">
        <v>0</v>
      </c>
      <c r="AF8" s="9">
        <v>0</v>
      </c>
      <c r="AG8" s="9">
        <v>0</v>
      </c>
      <c r="AH8" s="9">
        <f>AF8*(AG8+1)</f>
        <v>0</v>
      </c>
      <c r="AI8" s="9">
        <v>0</v>
      </c>
      <c r="AJ8" s="9">
        <v>0</v>
      </c>
      <c r="AK8" s="9">
        <v>0</v>
      </c>
      <c r="AL8" s="9"/>
      <c r="AM8" s="9"/>
      <c r="AN8" s="9">
        <v>0</v>
      </c>
      <c r="AO8" s="10">
        <v>0</v>
      </c>
      <c r="AP8" s="10">
        <v>0.5</v>
      </c>
      <c r="AQ8" s="9"/>
      <c r="AR8" s="9">
        <v>1</v>
      </c>
      <c r="AS8" s="9">
        <v>1</v>
      </c>
      <c r="AT8" s="9">
        <v>1</v>
      </c>
      <c r="AU8" s="9">
        <v>1</v>
      </c>
      <c r="AV8" s="9">
        <v>1</v>
      </c>
      <c r="AW8" s="9">
        <v>1</v>
      </c>
    </row>
    <row r="9" spans="1:49" x14ac:dyDescent="0.2">
      <c r="A9" s="9" t="s">
        <v>59</v>
      </c>
      <c r="B9" s="8">
        <v>1986</v>
      </c>
      <c r="C9" s="9">
        <v>1</v>
      </c>
      <c r="D9" s="9"/>
      <c r="E9" s="9">
        <v>0.5</v>
      </c>
      <c r="F9" s="9">
        <v>0</v>
      </c>
      <c r="G9" s="9">
        <v>30</v>
      </c>
      <c r="H9" s="9">
        <v>109.6</v>
      </c>
      <c r="I9" s="9">
        <f>IF(G9="n/a",828,G9*201.6/H9)</f>
        <v>55.182481751824824</v>
      </c>
      <c r="J9" s="9">
        <v>5</v>
      </c>
      <c r="K9" s="9">
        <v>1</v>
      </c>
      <c r="L9" s="9">
        <v>1</v>
      </c>
      <c r="M9" s="9">
        <v>1</v>
      </c>
      <c r="N9" s="9">
        <v>0</v>
      </c>
      <c r="O9" s="10">
        <v>0</v>
      </c>
      <c r="P9" s="10">
        <f>IF(N9=1,IF(K9=1,IF(L9+M9=5,10,IF(AND(L9=2,M9=2),9.75,IF(AND(L9=2,M9=1),9.5,IF(AND(L9=2,M9=0.5),9.25,IF(AND(L9=2,M9=0),9,IF(AND(L9=1,M9=3),5.5,IF(AND(L9=1,M9=2),5.25,IF(AND(L9=1,M9=1,E9=1),5,IF(AND(L9=1,M9=1,E9=0.5),3,IF(AND(L9=0,M9=2),1,IF(AND(L9=1,M9=1,E9=0),1,IF(AND(L9=0,M9=1),0.5,IF(AND(L9=1,M9=0),4.5*(E9*4+1)/5,0))))))))))))),0.9*IF(L9+M9=5,10,IF(AND(L9=2,M9=2),9.75,IF(AND(L9=2,M9=1),9.5,IF(AND(L9=2,M9=0.5),9.25,IF(AND(L9=2,M9=0),9,IF(AND(L9=1,M9=3),5.5,IF(AND(L9=1,M9=2),5.25,IF(AND(L9=1,M9=1,E9=1),5,IF(AND(L9=1,M9=1,E9=0.5),3,IF(AND(L9=0,M9=2),1,IF(AND(L9=1,M9=1,E9=0),1,IF(AND(L9=0,M9=1),0.5,IF(AND(L9=1,M9=0),4.5*(E9*4+1)/5,0)))))))))))))),IF(N9=0.5,0.75*IF(K9=1,IF(L9+M9=5,10,IF(AND(L9=2,M9=2),9.75,IF(AND(L9=2,M9=1),9.5,IF(AND(L9=2,M9=0.5),9.25,IF(AND(L9=2,M9=0),9,IF(AND(L9=1,M9=3),5.5,IF(AND(L9=1,M9=2),5.25,IF(AND(L9=1,M9=1,E9=1),5,IF(AND(L9=1,M9=1,E9=0.5),3,IF(AND(L9=0,M9=2),1,IF(AND(L9=1,M9=1,E9=0),1,IF(AND(L9=0,M9=1),0.5,IF(AND(L9=1,M9=0,E9=0),0.5,0))))))))))))),0.9*IF(L9+M9=5,10,IF(AND(L9=2,M9=2),9.75,IF(AND(L9=2,M9=1),9.5,IF(AND(L9=2,M9=0.5),9.25,IF(AND(L9=2,M9=0),9,IF(AND(L9=1,M9=3),5.5,IF(AND(L9=1,M9=2),5.25,IF(AND(L9=1,M9=1,E9=1),5,IF(AND(L9=1,M9=1,E9=0.5),3,IF(AND(L9=0,M9=2),1,IF(AND(L9=1,M9=1,E9=0),1,IF(AND(L9=0,M9=1),0.5,IF(AND(L9=1,M9=0,E9=0),0.5,0)))))))))))))),0.5*IF(K9=1,IF(L9+M9=5,10,IF(AND(L9=2,M9=2),9.75,IF(AND(L9=2,M9=1),9.5,IF(AND(L9=2,M9=0.5),9.25,IF(AND(L9=2,M9=0),9,IF(AND(L9=1,M9=3),5.5,IF(AND(L9=1,M9=2),5.25,IF(AND(L9=1,M9=1,E9=1),5,IF(AND(L9=1,M9=1,E9=0.5),3,IF(AND(L9=0,M9=2),1,IF(AND(L9=1,M9=1,E9=0),1,IF(AND(L9=0,M9=1),0.5,IF(AND(L9=1,M9=0),4.5*(E9*4+1)/5,0))))))))))))),0.9*IF(L9+M9=5,10,IF(AND(L9=2,M9=2),9.75,IF(AND(L9=2,M9=1),9.5,IF(AND(L9=2,M9=0.5),9.25,IF(AND(L9=2,M9=0),9,IF(AND(L9=1,M9=3),5.5,IF(AND(L9=1,M9=2),5.25,IF(AND(L9=1,M9=1,E9=1),5,IF(AND(L9=1,M9=1,E9=0.5),3,IF(AND(L9=0,M9=2),1,IF(AND(L9=1,M9=1,E9=0),1,IF(AND(L9=0,M9=1),0.5,IF(AND(L9=1,M9=0),4.5*(E9*4+1)/5,0))))))))))))))))</f>
        <v>1.5</v>
      </c>
      <c r="Q9" s="10">
        <v>2.5</v>
      </c>
      <c r="R9" s="9">
        <v>0</v>
      </c>
      <c r="S9" s="9">
        <v>0</v>
      </c>
      <c r="T9" s="10">
        <v>0</v>
      </c>
      <c r="U9" s="9">
        <v>0</v>
      </c>
      <c r="V9" s="9"/>
      <c r="W9" s="9">
        <v>0</v>
      </c>
      <c r="X9" s="9">
        <v>0.5</v>
      </c>
      <c r="Y9" s="9">
        <v>0</v>
      </c>
      <c r="Z9" s="9">
        <v>1</v>
      </c>
      <c r="AA9" s="9">
        <v>0</v>
      </c>
      <c r="AB9" s="9">
        <v>0</v>
      </c>
      <c r="AC9" s="9"/>
      <c r="AD9" s="9">
        <v>0</v>
      </c>
      <c r="AE9" s="9">
        <v>0</v>
      </c>
      <c r="AF9" s="9">
        <v>0</v>
      </c>
      <c r="AG9" s="9">
        <v>0</v>
      </c>
      <c r="AH9" s="9">
        <f>AF9*(AG9+1)</f>
        <v>0</v>
      </c>
      <c r="AI9" s="9">
        <v>0</v>
      </c>
      <c r="AJ9" s="9">
        <v>0</v>
      </c>
      <c r="AK9" s="9">
        <v>0</v>
      </c>
      <c r="AL9" s="9"/>
      <c r="AM9" s="9"/>
      <c r="AN9" s="9">
        <v>0</v>
      </c>
      <c r="AO9" s="10">
        <v>0.5</v>
      </c>
      <c r="AP9" s="10">
        <v>1</v>
      </c>
      <c r="AQ9" s="9"/>
      <c r="AR9" s="9">
        <v>1</v>
      </c>
      <c r="AS9" s="10">
        <v>0.5</v>
      </c>
      <c r="AT9" s="10">
        <v>1</v>
      </c>
      <c r="AU9" s="10">
        <v>1</v>
      </c>
      <c r="AV9" s="10">
        <v>1</v>
      </c>
      <c r="AW9" s="10">
        <v>1</v>
      </c>
    </row>
    <row r="10" spans="1:49" x14ac:dyDescent="0.2">
      <c r="A10" s="9" t="s">
        <v>60</v>
      </c>
      <c r="B10" s="8">
        <v>1986</v>
      </c>
      <c r="C10" s="9">
        <v>1</v>
      </c>
      <c r="D10" s="9"/>
      <c r="E10" s="9">
        <v>0</v>
      </c>
      <c r="F10" s="9">
        <v>0</v>
      </c>
      <c r="G10" s="9">
        <f>17+70</f>
        <v>87</v>
      </c>
      <c r="H10" s="9">
        <v>109.6</v>
      </c>
      <c r="I10" s="9">
        <f>IF(G10="n/a",828,G10*201.6/H10)</f>
        <v>160.02919708029199</v>
      </c>
      <c r="J10" s="9">
        <v>1</v>
      </c>
      <c r="K10" s="9">
        <v>0</v>
      </c>
      <c r="L10" s="9">
        <v>2</v>
      </c>
      <c r="M10" s="9">
        <v>2</v>
      </c>
      <c r="N10" s="9">
        <v>0.5</v>
      </c>
      <c r="O10" s="10">
        <v>1</v>
      </c>
      <c r="P10" s="10">
        <f>IF(N10=1,IF(K10=1,IF(L10+M10=5,10,IF(AND(L10=2,M10=2),9.75,IF(AND(L10=2,M10=1),9.5,IF(AND(L10=2,M10=0.5),9.25,IF(AND(L10=2,M10=0),9,IF(AND(L10=1,M10=3),5.5,IF(AND(L10=1,M10=2),5.25,IF(AND(L10=1,M10=1,E10=1),5,IF(AND(L10=1,M10=1,E10=0.5),3,IF(AND(L10=0,M10=2),1,IF(AND(L10=1,M10=1,E10=0),1,IF(AND(L10=0,M10=1),0.5,IF(AND(L10=1,M10=0),4.5*(E10*4+1)/5,0))))))))))))),0.9*IF(L10+M10=5,10,IF(AND(L10=2,M10=2),9.75,IF(AND(L10=2,M10=1),9.5,IF(AND(L10=2,M10=0.5),9.25,IF(AND(L10=2,M10=0),9,IF(AND(L10=1,M10=3),5.5,IF(AND(L10=1,M10=2),5.25,IF(AND(L10=1,M10=1,E10=1),5,IF(AND(L10=1,M10=1,E10=0.5),3,IF(AND(L10=0,M10=2),1,IF(AND(L10=1,M10=1,E10=0),1,IF(AND(L10=0,M10=1),0.5,IF(AND(L10=1,M10=0),4.5*(E10*4+1)/5,0)))))))))))))),IF(N10=0.5,0.75*IF(K10=1,IF(L10+M10=5,10,IF(AND(L10=2,M10=2),9.75,IF(AND(L10=2,M10=1),9.5,IF(AND(L10=2,M10=0.5),9.25,IF(AND(L10=2,M10=0),9,IF(AND(L10=1,M10=3),5.5,IF(AND(L10=1,M10=2),5.25,IF(AND(L10=1,M10=1,E10=1),5,IF(AND(L10=1,M10=1,E10=0.5),3,IF(AND(L10=0,M10=2),1,IF(AND(L10=1,M10=1,E10=0),1,IF(AND(L10=0,M10=1),0.5,IF(AND(L10=1,M10=0,E10=0),0.5,0))))))))))))),0.9*IF(L10+M10=5,10,IF(AND(L10=2,M10=2),9.75,IF(AND(L10=2,M10=1),9.5,IF(AND(L10=2,M10=0.5),9.25,IF(AND(L10=2,M10=0),9,IF(AND(L10=1,M10=3),5.5,IF(AND(L10=1,M10=2),5.25,IF(AND(L10=1,M10=1,E10=1),5,IF(AND(L10=1,M10=1,E10=0.5),3,IF(AND(L10=0,M10=2),1,IF(AND(L10=1,M10=1,E10=0),1,IF(AND(L10=0,M10=1),0.5,IF(AND(L10=1,M10=0,E10=0),0.5,0)))))))))))))),0.5*IF(K10=1,IF(L10+M10=5,10,IF(AND(L10=2,M10=2),9.75,IF(AND(L10=2,M10=1),9.5,IF(AND(L10=2,M10=0.5),9.25,IF(AND(L10=2,M10=0),9,IF(AND(L10=1,M10=3),5.5,IF(AND(L10=1,M10=2),5.25,IF(AND(L10=1,M10=1,E10=1),5,IF(AND(L10=1,M10=1,E10=0.5),3,IF(AND(L10=0,M10=2),1,IF(AND(L10=1,M10=1,E10=0),1,IF(AND(L10=0,M10=1),0.5,IF(AND(L10=1,M10=0),4.5*(E10*4+1)/5,0))))))))))))),0.9*IF(L10+M10=5,10,IF(AND(L10=2,M10=2),9.75,IF(AND(L10=2,M10=1),9.5,IF(AND(L10=2,M10=0.5),9.25,IF(AND(L10=2,M10=0),9,IF(AND(L10=1,M10=3),5.5,IF(AND(L10=1,M10=2),5.25,IF(AND(L10=1,M10=1,E10=1),5,IF(AND(L10=1,M10=1,E10=0.5),3,IF(AND(L10=0,M10=2),1,IF(AND(L10=1,M10=1,E10=0),1,IF(AND(L10=0,M10=1),0.5,IF(AND(L10=1,M10=0),4.5*(E10*4+1)/5,0))))))))))))))))</f>
        <v>6.5812500000000007</v>
      </c>
      <c r="Q10" s="10">
        <v>1.8</v>
      </c>
      <c r="R10" s="9">
        <v>0</v>
      </c>
      <c r="S10" s="9">
        <v>0</v>
      </c>
      <c r="T10" s="10">
        <v>0</v>
      </c>
      <c r="U10" s="9">
        <v>0</v>
      </c>
      <c r="V10" s="9"/>
      <c r="W10" s="9">
        <v>1</v>
      </c>
      <c r="X10" s="9">
        <v>0</v>
      </c>
      <c r="Y10" s="9">
        <v>0</v>
      </c>
      <c r="Z10" s="9">
        <v>1</v>
      </c>
      <c r="AA10" s="9">
        <v>0</v>
      </c>
      <c r="AB10" s="9">
        <v>0</v>
      </c>
      <c r="AC10" s="9"/>
      <c r="AD10" s="9">
        <v>0</v>
      </c>
      <c r="AE10" s="9">
        <v>0</v>
      </c>
      <c r="AF10" s="9">
        <v>0</v>
      </c>
      <c r="AG10" s="9">
        <v>0</v>
      </c>
      <c r="AH10" s="9">
        <f>AF10*(AG10+1)</f>
        <v>0</v>
      </c>
      <c r="AI10" s="9">
        <v>0</v>
      </c>
      <c r="AJ10" s="9">
        <v>0</v>
      </c>
      <c r="AK10" s="9">
        <v>0</v>
      </c>
      <c r="AL10" s="9"/>
      <c r="AM10" s="9"/>
      <c r="AN10" s="9">
        <v>0</v>
      </c>
      <c r="AO10" s="10">
        <v>0.5</v>
      </c>
      <c r="AP10" s="10">
        <v>0.5</v>
      </c>
      <c r="AQ10" s="9"/>
      <c r="AR10" s="9">
        <v>0</v>
      </c>
      <c r="AS10" s="10">
        <v>0</v>
      </c>
      <c r="AT10" s="10">
        <v>0</v>
      </c>
      <c r="AU10" s="10">
        <v>1</v>
      </c>
      <c r="AV10" s="10">
        <v>0</v>
      </c>
      <c r="AW10" s="10">
        <v>0.5</v>
      </c>
    </row>
    <row r="11" spans="1:49" x14ac:dyDescent="0.2">
      <c r="A11" s="9" t="s">
        <v>61</v>
      </c>
      <c r="B11" s="8">
        <v>1986</v>
      </c>
      <c r="C11" s="9">
        <v>1</v>
      </c>
      <c r="D11" s="9">
        <v>0</v>
      </c>
      <c r="E11" s="9">
        <v>0</v>
      </c>
      <c r="F11" s="9">
        <v>1</v>
      </c>
      <c r="G11" s="9">
        <v>15</v>
      </c>
      <c r="H11" s="9">
        <v>109.6</v>
      </c>
      <c r="I11" s="9">
        <f>IF(G11="n/a",828,G11*201.6/H11)</f>
        <v>27.591240875912412</v>
      </c>
      <c r="J11" s="9">
        <v>2</v>
      </c>
      <c r="K11" s="9">
        <v>1</v>
      </c>
      <c r="L11" s="9">
        <v>2</v>
      </c>
      <c r="M11" s="9">
        <v>1</v>
      </c>
      <c r="N11" s="9">
        <v>0</v>
      </c>
      <c r="O11" s="9">
        <v>0</v>
      </c>
      <c r="P11" s="10">
        <f>IF(N11=1,IF(K11=1,IF(L11+M11=5,10,IF(AND(L11=2,M11=2),9.75,IF(AND(L11=2,M11=1),9.5,IF(AND(L11=2,M11=0.5),9.25,IF(AND(L11=2,M11=0),9,IF(AND(L11=1,M11=3),5.5,IF(AND(L11=1,M11=2),5.25,IF(AND(L11=1,M11=1,E11=1),5,IF(AND(L11=1,M11=1,E11=0.5),3,IF(AND(L11=0,M11=2),1,IF(AND(L11=1,M11=1,E11=0),1,IF(AND(L11=0,M11=1),0.5,IF(AND(L11=1,M11=0),4.5*(E11*4+1)/5,0))))))))))))),0.9*IF(L11+M11=5,10,IF(AND(L11=2,M11=2),9.75,IF(AND(L11=2,M11=1),9.5,IF(AND(L11=2,M11=0.5),9.25,IF(AND(L11=2,M11=0),9,IF(AND(L11=1,M11=3),5.5,IF(AND(L11=1,M11=2),5.25,IF(AND(L11=1,M11=1,E11=1),5,IF(AND(L11=1,M11=1,E11=0.5),3,IF(AND(L11=0,M11=2),1,IF(AND(L11=1,M11=1,E11=0),1,IF(AND(L11=0,M11=1),0.5,IF(AND(L11=1,M11=0),4.5*(E11*4+1)/5,0)))))))))))))),IF(N11=0.5,0.75*IF(K11=1,IF(L11+M11=5,10,IF(AND(L11=2,M11=2),9.75,IF(AND(L11=2,M11=1),9.5,IF(AND(L11=2,M11=0.5),9.25,IF(AND(L11=2,M11=0),9,IF(AND(L11=1,M11=3),5.5,IF(AND(L11=1,M11=2),5.25,IF(AND(L11=1,M11=1,E11=1),5,IF(AND(L11=1,M11=1,E11=0.5),3,IF(AND(L11=0,M11=2),1,IF(AND(L11=1,M11=1,E11=0),1,IF(AND(L11=0,M11=1),0.5,IF(AND(L11=1,M11=0,E11=0),0.5,0))))))))))))),0.9*IF(L11+M11=5,10,IF(AND(L11=2,M11=2),9.75,IF(AND(L11=2,M11=1),9.5,IF(AND(L11=2,M11=0.5),9.25,IF(AND(L11=2,M11=0),9,IF(AND(L11=1,M11=3),5.5,IF(AND(L11=1,M11=2),5.25,IF(AND(L11=1,M11=1,E11=1),5,IF(AND(L11=1,M11=1,E11=0.5),3,IF(AND(L11=0,M11=2),1,IF(AND(L11=1,M11=1,E11=0),1,IF(AND(L11=0,M11=1),0.5,IF(AND(L11=1,M11=0,E11=0),0.5,0)))))))))))))),0.5*IF(K11=1,IF(L11+M11=5,10,IF(AND(L11=2,M11=2),9.75,IF(AND(L11=2,M11=1),9.5,IF(AND(L11=2,M11=0.5),9.25,IF(AND(L11=2,M11=0),9,IF(AND(L11=1,M11=3),5.5,IF(AND(L11=1,M11=2),5.25,IF(AND(L11=1,M11=1,E11=1),5,IF(AND(L11=1,M11=1,E11=0.5),3,IF(AND(L11=0,M11=2),1,IF(AND(L11=1,M11=1,E11=0),1,IF(AND(L11=0,M11=1),0.5,IF(AND(L11=1,M11=0),4.5*(E11*4+1)/5,0))))))))))))),0.9*IF(L11+M11=5,10,IF(AND(L11=2,M11=2),9.75,IF(AND(L11=2,M11=1),9.5,IF(AND(L11=2,M11=0.5),9.25,IF(AND(L11=2,M11=0),9,IF(AND(L11=1,M11=3),5.5,IF(AND(L11=1,M11=2),5.25,IF(AND(L11=1,M11=1,E11=1),5,IF(AND(L11=1,M11=1,E11=0.5),3,IF(AND(L11=0,M11=2),1,IF(AND(L11=1,M11=1,E11=0),1,IF(AND(L11=0,M11=1),0.5,IF(AND(L11=1,M11=0),4.5*(E11*4+1)/5,0))))))))))))))))</f>
        <v>4.75</v>
      </c>
      <c r="Q11" s="10">
        <v>1</v>
      </c>
      <c r="R11" s="9">
        <v>0</v>
      </c>
      <c r="S11" s="9">
        <v>0</v>
      </c>
      <c r="T11" s="10">
        <v>0</v>
      </c>
      <c r="U11" s="9">
        <v>0</v>
      </c>
      <c r="V11" s="9"/>
      <c r="W11" s="9">
        <v>1</v>
      </c>
      <c r="X11" s="9">
        <v>0</v>
      </c>
      <c r="Y11" s="9">
        <v>0</v>
      </c>
      <c r="Z11" s="9">
        <v>0.5</v>
      </c>
      <c r="AA11" s="9">
        <v>0</v>
      </c>
      <c r="AB11" s="9">
        <v>0</v>
      </c>
      <c r="AC11" s="9"/>
      <c r="AD11" s="9">
        <v>0</v>
      </c>
      <c r="AE11" s="9">
        <v>0</v>
      </c>
      <c r="AF11" s="9">
        <v>0</v>
      </c>
      <c r="AG11" s="9">
        <v>0</v>
      </c>
      <c r="AH11" s="9">
        <f>AF11*(AG11+1)</f>
        <v>0</v>
      </c>
      <c r="AI11" s="9">
        <v>0</v>
      </c>
      <c r="AJ11" s="9">
        <v>0</v>
      </c>
      <c r="AK11" s="9">
        <v>0</v>
      </c>
      <c r="AL11" s="9"/>
      <c r="AM11" s="9"/>
      <c r="AN11" s="9">
        <v>0</v>
      </c>
      <c r="AO11" s="10">
        <v>0</v>
      </c>
      <c r="AP11" s="10">
        <v>0</v>
      </c>
      <c r="AQ11" s="9"/>
      <c r="AR11" s="9">
        <v>1</v>
      </c>
      <c r="AS11" s="10">
        <v>1</v>
      </c>
      <c r="AT11" s="10">
        <v>1</v>
      </c>
      <c r="AU11" s="10">
        <v>1</v>
      </c>
      <c r="AV11" s="10">
        <v>1</v>
      </c>
      <c r="AW11" s="10">
        <v>1</v>
      </c>
    </row>
    <row r="12" spans="1:49" x14ac:dyDescent="0.2">
      <c r="A12" s="9" t="s">
        <v>62</v>
      </c>
      <c r="B12" s="8">
        <v>1986</v>
      </c>
      <c r="C12" s="9">
        <v>1</v>
      </c>
      <c r="D12" s="9"/>
      <c r="E12" s="9">
        <v>0</v>
      </c>
      <c r="F12" s="9">
        <v>0</v>
      </c>
      <c r="G12" s="9">
        <v>36</v>
      </c>
      <c r="H12" s="9">
        <v>109.6</v>
      </c>
      <c r="I12" s="9">
        <f>IF(G12="n/a",828,G12*201.6/H12)</f>
        <v>66.21897810218978</v>
      </c>
      <c r="J12" s="9">
        <v>5</v>
      </c>
      <c r="K12" s="9">
        <v>0</v>
      </c>
      <c r="L12" s="9">
        <v>1</v>
      </c>
      <c r="M12" s="9">
        <v>3</v>
      </c>
      <c r="N12" s="9">
        <v>1</v>
      </c>
      <c r="O12" s="10">
        <v>1</v>
      </c>
      <c r="P12" s="10">
        <f>IF(N12=1,IF(K12=1,IF(L12+M12=5,10,IF(AND(L12=2,M12=2),9.75,IF(AND(L12=2,M12=1),9.5,IF(AND(L12=2,M12=0.5),9.25,IF(AND(L12=2,M12=0),9,IF(AND(L12=1,M12=3),5.5,IF(AND(L12=1,M12=2),5.25,IF(AND(L12=1,M12=1,E12=1),5,IF(AND(L12=1,M12=1,E12=0.5),3,IF(AND(L12=0,M12=2),1,IF(AND(L12=1,M12=1,E12=0),1,IF(AND(L12=0,M12=1),0.5,IF(AND(L12=1,M12=0),4.5*(E12*4+1)/5,0))))))))))))),0.9*IF(L12+M12=5,10,IF(AND(L12=2,M12=2),9.75,IF(AND(L12=2,M12=1),9.5,IF(AND(L12=2,M12=0.5),9.25,IF(AND(L12=2,M12=0),9,IF(AND(L12=1,M12=3),5.5,IF(AND(L12=1,M12=2),5.25,IF(AND(L12=1,M12=1,E12=1),5,IF(AND(L12=1,M12=1,E12=0.5),3,IF(AND(L12=0,M12=2),1,IF(AND(L12=1,M12=1,E12=0),1,IF(AND(L12=0,M12=1),0.5,IF(AND(L12=1,M12=0),4.5*(E12*4+1)/5,0)))))))))))))),IF(N12=0.5,0.75*IF(K12=1,IF(L12+M12=5,10,IF(AND(L12=2,M12=2),9.75,IF(AND(L12=2,M12=1),9.5,IF(AND(L12=2,M12=0.5),9.25,IF(AND(L12=2,M12=0),9,IF(AND(L12=1,M12=3),5.5,IF(AND(L12=1,M12=2),5.25,IF(AND(L12=1,M12=1,E12=1),5,IF(AND(L12=1,M12=1,E12=0.5),3,IF(AND(L12=0,M12=2),1,IF(AND(L12=1,M12=1,E12=0),1,IF(AND(L12=0,M12=1),0.5,IF(AND(L12=1,M12=0,E12=0),0.5,0))))))))))))),0.9*IF(L12+M12=5,10,IF(AND(L12=2,M12=2),9.75,IF(AND(L12=2,M12=1),9.5,IF(AND(L12=2,M12=0.5),9.25,IF(AND(L12=2,M12=0),9,IF(AND(L12=1,M12=3),5.5,IF(AND(L12=1,M12=2),5.25,IF(AND(L12=1,M12=1,E12=1),5,IF(AND(L12=1,M12=1,E12=0.5),3,IF(AND(L12=0,M12=2),1,IF(AND(L12=1,M12=1,E12=0),1,IF(AND(L12=0,M12=1),0.5,IF(AND(L12=1,M12=0,E12=0),0.5,0)))))))))))))),0.5*IF(K12=1,IF(L12+M12=5,10,IF(AND(L12=2,M12=2),9.75,IF(AND(L12=2,M12=1),9.5,IF(AND(L12=2,M12=0.5),9.25,IF(AND(L12=2,M12=0),9,IF(AND(L12=1,M12=3),5.5,IF(AND(L12=1,M12=2),5.25,IF(AND(L12=1,M12=1,E12=1),5,IF(AND(L12=1,M12=1,E12=0.5),3,IF(AND(L12=0,M12=2),1,IF(AND(L12=1,M12=1,E12=0),1,IF(AND(L12=0,M12=1),0.5,IF(AND(L12=1,M12=0),4.5*(E12*4+1)/5,0))))))))))))),0.9*IF(L12+M12=5,10,IF(AND(L12=2,M12=2),9.75,IF(AND(L12=2,M12=1),9.5,IF(AND(L12=2,M12=0.5),9.25,IF(AND(L12=2,M12=0),9,IF(AND(L12=1,M12=3),5.5,IF(AND(L12=1,M12=2),5.25,IF(AND(L12=1,M12=1,E12=1),5,IF(AND(L12=1,M12=1,E12=0.5),3,IF(AND(L12=0,M12=2),1,IF(AND(L12=1,M12=1,E12=0),1,IF(AND(L12=0,M12=1),0.5,IF(AND(L12=1,M12=0),4.5*(E12*4+1)/5,0))))))))))))))))</f>
        <v>4.95</v>
      </c>
      <c r="Q12" s="10">
        <v>1.8</v>
      </c>
      <c r="R12" s="9">
        <v>0</v>
      </c>
      <c r="S12" s="9">
        <v>0</v>
      </c>
      <c r="T12" s="10">
        <v>0</v>
      </c>
      <c r="U12" s="9">
        <v>0</v>
      </c>
      <c r="V12" s="9"/>
      <c r="W12" s="9">
        <v>1</v>
      </c>
      <c r="X12" s="9">
        <v>0</v>
      </c>
      <c r="Y12" s="9">
        <v>0</v>
      </c>
      <c r="Z12" s="9">
        <v>1</v>
      </c>
      <c r="AA12" s="9">
        <v>0</v>
      </c>
      <c r="AB12" s="9">
        <v>0</v>
      </c>
      <c r="AC12" s="9"/>
      <c r="AD12" s="9">
        <v>0</v>
      </c>
      <c r="AE12" s="9">
        <v>0</v>
      </c>
      <c r="AF12" s="9">
        <v>0</v>
      </c>
      <c r="AG12" s="9">
        <v>0</v>
      </c>
      <c r="AH12" s="9">
        <f>AF12*(AG12+1)</f>
        <v>0</v>
      </c>
      <c r="AI12" s="9">
        <v>0</v>
      </c>
      <c r="AJ12" s="9">
        <v>0</v>
      </c>
      <c r="AK12" s="9">
        <v>0</v>
      </c>
      <c r="AL12" s="9"/>
      <c r="AM12" s="9"/>
      <c r="AN12" s="9">
        <v>0</v>
      </c>
      <c r="AO12" s="10">
        <v>0</v>
      </c>
      <c r="AP12" s="10">
        <v>0</v>
      </c>
      <c r="AQ12" s="9"/>
      <c r="AR12" s="9">
        <v>1</v>
      </c>
      <c r="AS12" s="10">
        <v>1</v>
      </c>
      <c r="AT12" s="10">
        <v>1</v>
      </c>
      <c r="AU12" s="10">
        <v>1</v>
      </c>
      <c r="AV12" s="10">
        <v>1</v>
      </c>
      <c r="AW12" s="10">
        <v>1</v>
      </c>
    </row>
    <row r="13" spans="1:49" x14ac:dyDescent="0.2">
      <c r="A13" s="9" t="s">
        <v>63</v>
      </c>
      <c r="B13" s="8">
        <v>1986</v>
      </c>
      <c r="C13" s="9">
        <v>1</v>
      </c>
      <c r="D13" s="9"/>
      <c r="E13" s="9">
        <v>0</v>
      </c>
      <c r="F13" s="9">
        <v>1</v>
      </c>
      <c r="G13" s="9" t="s">
        <v>64</v>
      </c>
      <c r="H13" s="9">
        <v>109.6</v>
      </c>
      <c r="I13" s="9">
        <f>IF(G13="n/a",828,G13*201.6/H13)</f>
        <v>828</v>
      </c>
      <c r="J13" s="9">
        <v>0</v>
      </c>
      <c r="K13" s="9">
        <v>0</v>
      </c>
      <c r="L13" s="9">
        <v>0</v>
      </c>
      <c r="M13" s="9">
        <v>0</v>
      </c>
      <c r="N13" s="9">
        <v>0</v>
      </c>
      <c r="O13" s="9">
        <v>0</v>
      </c>
      <c r="P13" s="10">
        <f>IF(N13=1,IF(K13=1,IF(L13+M13=5,10,IF(AND(L13=2,M13=2),9.75,IF(AND(L13=2,M13=1),9.5,IF(AND(L13=2,M13=0.5),9.25,IF(AND(L13=2,M13=0),9,IF(AND(L13=1,M13=3),5.5,IF(AND(L13=1,M13=2),5.25,IF(AND(L13=1,M13=1,E13=1),5,IF(AND(L13=1,M13=1,E13=0.5),3,IF(AND(L13=0,M13=2),1,IF(AND(L13=1,M13=1,E13=0),1,IF(AND(L13=0,M13=1),0.5,IF(AND(L13=1,M13=0),4.5*(E13*4+1)/5,0))))))))))))),0.9*IF(L13+M13=5,10,IF(AND(L13=2,M13=2),9.75,IF(AND(L13=2,M13=1),9.5,IF(AND(L13=2,M13=0.5),9.25,IF(AND(L13=2,M13=0),9,IF(AND(L13=1,M13=3),5.5,IF(AND(L13=1,M13=2),5.25,IF(AND(L13=1,M13=1,E13=1),5,IF(AND(L13=1,M13=1,E13=0.5),3,IF(AND(L13=0,M13=2),1,IF(AND(L13=1,M13=1,E13=0),1,IF(AND(L13=0,M13=1),0.5,IF(AND(L13=1,M13=0),4.5*(E13*4+1)/5,0)))))))))))))),IF(N13=0.5,0.75*IF(K13=1,IF(L13+M13=5,10,IF(AND(L13=2,M13=2),9.75,IF(AND(L13=2,M13=1),9.5,IF(AND(L13=2,M13=0.5),9.25,IF(AND(L13=2,M13=0),9,IF(AND(L13=1,M13=3),5.5,IF(AND(L13=1,M13=2),5.25,IF(AND(L13=1,M13=1,E13=1),5,IF(AND(L13=1,M13=1,E13=0.5),3,IF(AND(L13=0,M13=2),1,IF(AND(L13=1,M13=1,E13=0),1,IF(AND(L13=0,M13=1),0.5,IF(AND(L13=1,M13=0,E13=0),0.5,0))))))))))))),0.9*IF(L13+M13=5,10,IF(AND(L13=2,M13=2),9.75,IF(AND(L13=2,M13=1),9.5,IF(AND(L13=2,M13=0.5),9.25,IF(AND(L13=2,M13=0),9,IF(AND(L13=1,M13=3),5.5,IF(AND(L13=1,M13=2),5.25,IF(AND(L13=1,M13=1,E13=1),5,IF(AND(L13=1,M13=1,E13=0.5),3,IF(AND(L13=0,M13=2),1,IF(AND(L13=1,M13=1,E13=0),1,IF(AND(L13=0,M13=1),0.5,IF(AND(L13=1,M13=0,E13=0),0.5,0)))))))))))))),0.5*IF(K13=1,IF(L13+M13=5,10,IF(AND(L13=2,M13=2),9.75,IF(AND(L13=2,M13=1),9.5,IF(AND(L13=2,M13=0.5),9.25,IF(AND(L13=2,M13=0),9,IF(AND(L13=1,M13=3),5.5,IF(AND(L13=1,M13=2),5.25,IF(AND(L13=1,M13=1,E13=1),5,IF(AND(L13=1,M13=1,E13=0.5),3,IF(AND(L13=0,M13=2),1,IF(AND(L13=1,M13=1,E13=0),1,IF(AND(L13=0,M13=1),0.5,IF(AND(L13=1,M13=0),4.5*(E13*4+1)/5,0))))))))))))),0.9*IF(L13+M13=5,10,IF(AND(L13=2,M13=2),9.75,IF(AND(L13=2,M13=1),9.5,IF(AND(L13=2,M13=0.5),9.25,IF(AND(L13=2,M13=0),9,IF(AND(L13=1,M13=3),5.5,IF(AND(L13=1,M13=2),5.25,IF(AND(L13=1,M13=1,E13=1),5,IF(AND(L13=1,M13=1,E13=0.5),3,IF(AND(L13=0,M13=2),1,IF(AND(L13=1,M13=1,E13=0),1,IF(AND(L13=0,M13=1),0.5,IF(AND(L13=1,M13=0),4.5*(E13*4+1)/5,0))))))))))))))))</f>
        <v>0</v>
      </c>
      <c r="Q13" s="10">
        <v>0.9</v>
      </c>
      <c r="R13" s="9">
        <v>0</v>
      </c>
      <c r="S13" s="9">
        <v>0</v>
      </c>
      <c r="T13" s="10">
        <v>0</v>
      </c>
      <c r="U13" s="9">
        <v>0</v>
      </c>
      <c r="V13" s="9"/>
      <c r="W13" s="9">
        <v>1</v>
      </c>
      <c r="X13" s="9">
        <v>1</v>
      </c>
      <c r="Y13" s="9">
        <v>0</v>
      </c>
      <c r="Z13" s="9">
        <v>1</v>
      </c>
      <c r="AA13" s="9">
        <v>0</v>
      </c>
      <c r="AB13" s="9">
        <v>0</v>
      </c>
      <c r="AC13" s="9"/>
      <c r="AD13" s="9">
        <v>0</v>
      </c>
      <c r="AE13" s="9">
        <v>1</v>
      </c>
      <c r="AF13" s="9">
        <v>1</v>
      </c>
      <c r="AG13" s="9">
        <v>0</v>
      </c>
      <c r="AH13" s="9">
        <f>AF13*(AG13+1)</f>
        <v>1</v>
      </c>
      <c r="AI13" s="9">
        <v>1</v>
      </c>
      <c r="AJ13" s="9">
        <v>0</v>
      </c>
      <c r="AK13" s="9">
        <v>0</v>
      </c>
      <c r="AL13" s="9"/>
      <c r="AM13" s="9"/>
      <c r="AN13" s="9">
        <v>0</v>
      </c>
      <c r="AO13" s="10">
        <v>0.5</v>
      </c>
      <c r="AP13" s="10">
        <v>0</v>
      </c>
      <c r="AQ13" s="9"/>
      <c r="AR13" s="9">
        <v>1</v>
      </c>
      <c r="AS13" s="9">
        <v>1</v>
      </c>
      <c r="AT13" s="9">
        <v>1</v>
      </c>
      <c r="AU13" s="9">
        <v>1</v>
      </c>
      <c r="AV13" s="9">
        <v>1</v>
      </c>
      <c r="AW13" s="9">
        <v>1</v>
      </c>
    </row>
    <row r="14" spans="1:49" x14ac:dyDescent="0.2">
      <c r="A14" s="9" t="s">
        <v>65</v>
      </c>
      <c r="B14" s="8">
        <v>1986</v>
      </c>
      <c r="C14" s="9">
        <v>1</v>
      </c>
      <c r="D14" s="9">
        <v>0</v>
      </c>
      <c r="E14" s="9">
        <v>0</v>
      </c>
      <c r="F14" s="9">
        <v>0</v>
      </c>
      <c r="G14" s="9">
        <v>0</v>
      </c>
      <c r="H14" s="9">
        <v>109.6</v>
      </c>
      <c r="I14" s="9">
        <f>IF(G14="n/a",828,G14*201.6/H14)</f>
        <v>0</v>
      </c>
      <c r="J14" s="9">
        <v>1</v>
      </c>
      <c r="K14" s="9">
        <v>0</v>
      </c>
      <c r="L14" s="9">
        <v>2</v>
      </c>
      <c r="M14" s="9">
        <v>2</v>
      </c>
      <c r="N14" s="9">
        <v>1</v>
      </c>
      <c r="O14" s="10">
        <v>1</v>
      </c>
      <c r="P14" s="10">
        <f>IF(N14=1,IF(K14=1,IF(L14+M14=5,10,IF(AND(L14=2,M14=2),9.75,IF(AND(L14=2,M14=1),9.5,IF(AND(L14=2,M14=0.5),9.25,IF(AND(L14=2,M14=0),9,IF(AND(L14=1,M14=3),5.5,IF(AND(L14=1,M14=2),5.25,IF(AND(L14=1,M14=1,E14=1),5,IF(AND(L14=1,M14=1,E14=0.5),3,IF(AND(L14=0,M14=2),1,IF(AND(L14=1,M14=1,E14=0),1,IF(AND(L14=0,M14=1),0.5,IF(AND(L14=1,M14=0),4.5*(E14*4+1)/5,0))))))))))))),0.9*IF(L14+M14=5,10,IF(AND(L14=2,M14=2),9.75,IF(AND(L14=2,M14=1),9.5,IF(AND(L14=2,M14=0.5),9.25,IF(AND(L14=2,M14=0),9,IF(AND(L14=1,M14=3),5.5,IF(AND(L14=1,M14=2),5.25,IF(AND(L14=1,M14=1,E14=1),5,IF(AND(L14=1,M14=1,E14=0.5),3,IF(AND(L14=0,M14=2),1,IF(AND(L14=1,M14=1,E14=0),1,IF(AND(L14=0,M14=1),0.5,IF(AND(L14=1,M14=0),4.5*(E14*4+1)/5,0)))))))))))))),IF(N14=0.5,0.75*IF(K14=1,IF(L14+M14=5,10,IF(AND(L14=2,M14=2),9.75,IF(AND(L14=2,M14=1),9.5,IF(AND(L14=2,M14=0.5),9.25,IF(AND(L14=2,M14=0),9,IF(AND(L14=1,M14=3),5.5,IF(AND(L14=1,M14=2),5.25,IF(AND(L14=1,M14=1,E14=1),5,IF(AND(L14=1,M14=1,E14=0.5),3,IF(AND(L14=0,M14=2),1,IF(AND(L14=1,M14=1,E14=0),1,IF(AND(L14=0,M14=1),0.5,IF(AND(L14=1,M14=0,E14=0),0.5,0))))))))))))),0.9*IF(L14+M14=5,10,IF(AND(L14=2,M14=2),9.75,IF(AND(L14=2,M14=1),9.5,IF(AND(L14=2,M14=0.5),9.25,IF(AND(L14=2,M14=0),9,IF(AND(L14=1,M14=3),5.5,IF(AND(L14=1,M14=2),5.25,IF(AND(L14=1,M14=1,E14=1),5,IF(AND(L14=1,M14=1,E14=0.5),3,IF(AND(L14=0,M14=2),1,IF(AND(L14=1,M14=1,E14=0),1,IF(AND(L14=0,M14=1),0.5,IF(AND(L14=1,M14=0,E14=0),0.5,0)))))))))))))),0.5*IF(K14=1,IF(L14+M14=5,10,IF(AND(L14=2,M14=2),9.75,IF(AND(L14=2,M14=1),9.5,IF(AND(L14=2,M14=0.5),9.25,IF(AND(L14=2,M14=0),9,IF(AND(L14=1,M14=3),5.5,IF(AND(L14=1,M14=2),5.25,IF(AND(L14=1,M14=1,E14=1),5,IF(AND(L14=1,M14=1,E14=0.5),3,IF(AND(L14=0,M14=2),1,IF(AND(L14=1,M14=1,E14=0),1,IF(AND(L14=0,M14=1),0.5,IF(AND(L14=1,M14=0),4.5*(E14*4+1)/5,0))))))))))))),0.9*IF(L14+M14=5,10,IF(AND(L14=2,M14=2),9.75,IF(AND(L14=2,M14=1),9.5,IF(AND(L14=2,M14=0.5),9.25,IF(AND(L14=2,M14=0),9,IF(AND(L14=1,M14=3),5.5,IF(AND(L14=1,M14=2),5.25,IF(AND(L14=1,M14=1,E14=1),5,IF(AND(L14=1,M14=1,E14=0.5),3,IF(AND(L14=0,M14=2),1,IF(AND(L14=1,M14=1,E14=0),1,IF(AND(L14=0,M14=1),0.5,IF(AND(L14=1,M14=0),4.5*(E14*4+1)/5,0))))))))))))))))</f>
        <v>8.7750000000000004</v>
      </c>
      <c r="Q14" s="10">
        <v>1.8</v>
      </c>
      <c r="R14" s="9">
        <v>0</v>
      </c>
      <c r="S14" s="9">
        <v>0</v>
      </c>
      <c r="T14" s="10">
        <v>0</v>
      </c>
      <c r="U14" s="9">
        <v>0</v>
      </c>
      <c r="V14" s="9"/>
      <c r="W14" s="9">
        <v>1</v>
      </c>
      <c r="X14" s="9">
        <v>0</v>
      </c>
      <c r="Y14" s="9">
        <v>0</v>
      </c>
      <c r="Z14" s="9">
        <v>0</v>
      </c>
      <c r="AA14" s="9">
        <v>0</v>
      </c>
      <c r="AB14" s="9">
        <v>0</v>
      </c>
      <c r="AC14" s="9"/>
      <c r="AD14" s="9">
        <v>0</v>
      </c>
      <c r="AE14" s="9">
        <v>0</v>
      </c>
      <c r="AF14" s="9">
        <v>0</v>
      </c>
      <c r="AG14" s="9">
        <v>0</v>
      </c>
      <c r="AH14" s="9">
        <f>AF14*(AG14+1)</f>
        <v>0</v>
      </c>
      <c r="AI14" s="9">
        <v>0</v>
      </c>
      <c r="AJ14" s="9">
        <v>0</v>
      </c>
      <c r="AK14" s="9">
        <v>0</v>
      </c>
      <c r="AL14" s="9"/>
      <c r="AM14" s="9"/>
      <c r="AN14" s="9">
        <v>0</v>
      </c>
      <c r="AO14" s="10">
        <v>0.5</v>
      </c>
      <c r="AP14" s="10">
        <v>0</v>
      </c>
      <c r="AQ14" s="9"/>
      <c r="AR14" s="9">
        <v>1</v>
      </c>
      <c r="AS14" s="9">
        <v>1</v>
      </c>
      <c r="AT14" s="9">
        <v>1</v>
      </c>
      <c r="AU14" s="9">
        <v>1</v>
      </c>
      <c r="AV14" s="9">
        <v>1</v>
      </c>
      <c r="AW14" s="9">
        <v>1</v>
      </c>
    </row>
    <row r="15" spans="1:49" x14ac:dyDescent="0.2">
      <c r="A15" s="9" t="s">
        <v>66</v>
      </c>
      <c r="B15" s="8">
        <v>1986</v>
      </c>
      <c r="C15" s="9">
        <v>0</v>
      </c>
      <c r="D15" s="9">
        <v>0</v>
      </c>
      <c r="E15" s="9">
        <v>0</v>
      </c>
      <c r="F15" s="9">
        <v>1</v>
      </c>
      <c r="G15" s="9" t="s">
        <v>64</v>
      </c>
      <c r="H15" s="9">
        <v>109.6</v>
      </c>
      <c r="I15" s="9">
        <f>IF(G15="n/a",828,G15*201.6/H15)</f>
        <v>828</v>
      </c>
      <c r="J15" s="9">
        <v>0</v>
      </c>
      <c r="K15" s="9">
        <v>0</v>
      </c>
      <c r="L15" s="9">
        <v>0</v>
      </c>
      <c r="M15" s="9">
        <v>0</v>
      </c>
      <c r="N15" s="9">
        <v>0</v>
      </c>
      <c r="O15" s="10">
        <v>0</v>
      </c>
      <c r="P15" s="10">
        <f>IF(N15=1,IF(K15=1,IF(L15+M15=5,10,IF(AND(L15=2,M15=2),9.75,IF(AND(L15=2,M15=1),9.5,IF(AND(L15=2,M15=0.5),9.25,IF(AND(L15=2,M15=0),9,IF(AND(L15=1,M15=3),5.5,IF(AND(L15=1,M15=2),5.25,IF(AND(L15=1,M15=1,E15=1),5,IF(AND(L15=1,M15=1,E15=0.5),3,IF(AND(L15=0,M15=2),1,IF(AND(L15=1,M15=1,E15=0),1,IF(AND(L15=0,M15=1),0.5,IF(AND(L15=1,M15=0),4.5*(E15*4+1)/5,0))))))))))))),0.9*IF(L15+M15=5,10,IF(AND(L15=2,M15=2),9.75,IF(AND(L15=2,M15=1),9.5,IF(AND(L15=2,M15=0.5),9.25,IF(AND(L15=2,M15=0),9,IF(AND(L15=1,M15=3),5.5,IF(AND(L15=1,M15=2),5.25,IF(AND(L15=1,M15=1,E15=1),5,IF(AND(L15=1,M15=1,E15=0.5),3,IF(AND(L15=0,M15=2),1,IF(AND(L15=1,M15=1,E15=0),1,IF(AND(L15=0,M15=1),0.5,IF(AND(L15=1,M15=0),4.5*(E15*4+1)/5,0)))))))))))))),IF(N15=0.5,0.75*IF(K15=1,IF(L15+M15=5,10,IF(AND(L15=2,M15=2),9.75,IF(AND(L15=2,M15=1),9.5,IF(AND(L15=2,M15=0.5),9.25,IF(AND(L15=2,M15=0),9,IF(AND(L15=1,M15=3),5.5,IF(AND(L15=1,M15=2),5.25,IF(AND(L15=1,M15=1,E15=1),5,IF(AND(L15=1,M15=1,E15=0.5),3,IF(AND(L15=0,M15=2),1,IF(AND(L15=1,M15=1,E15=0),1,IF(AND(L15=0,M15=1),0.5,IF(AND(L15=1,M15=0,E15=0),0.5,0))))))))))))),0.9*IF(L15+M15=5,10,IF(AND(L15=2,M15=2),9.75,IF(AND(L15=2,M15=1),9.5,IF(AND(L15=2,M15=0.5),9.25,IF(AND(L15=2,M15=0),9,IF(AND(L15=1,M15=3),5.5,IF(AND(L15=1,M15=2),5.25,IF(AND(L15=1,M15=1,E15=1),5,IF(AND(L15=1,M15=1,E15=0.5),3,IF(AND(L15=0,M15=2),1,IF(AND(L15=1,M15=1,E15=0),1,IF(AND(L15=0,M15=1),0.5,IF(AND(L15=1,M15=0,E15=0),0.5,0)))))))))))))),0.5*IF(K15=1,IF(L15+M15=5,10,IF(AND(L15=2,M15=2),9.75,IF(AND(L15=2,M15=1),9.5,IF(AND(L15=2,M15=0.5),9.25,IF(AND(L15=2,M15=0),9,IF(AND(L15=1,M15=3),5.5,IF(AND(L15=1,M15=2),5.25,IF(AND(L15=1,M15=1,E15=1),5,IF(AND(L15=1,M15=1,E15=0.5),3,IF(AND(L15=0,M15=2),1,IF(AND(L15=1,M15=1,E15=0),1,IF(AND(L15=0,M15=1),0.5,IF(AND(L15=1,M15=0),4.5*(E15*4+1)/5,0))))))))))))),0.9*IF(L15+M15=5,10,IF(AND(L15=2,M15=2),9.75,IF(AND(L15=2,M15=1),9.5,IF(AND(L15=2,M15=0.5),9.25,IF(AND(L15=2,M15=0),9,IF(AND(L15=1,M15=3),5.5,IF(AND(L15=1,M15=2),5.25,IF(AND(L15=1,M15=1,E15=1),5,IF(AND(L15=1,M15=1,E15=0.5),3,IF(AND(L15=0,M15=2),1,IF(AND(L15=1,M15=1,E15=0),1,IF(AND(L15=0,M15=1),0.5,IF(AND(L15=1,M15=0),4.5*(E15*4+1)/5,0))))))))))))))))</f>
        <v>0</v>
      </c>
      <c r="Q15" s="10">
        <v>0</v>
      </c>
      <c r="R15" s="9">
        <v>0</v>
      </c>
      <c r="S15" s="9">
        <v>0</v>
      </c>
      <c r="T15" s="10">
        <v>0</v>
      </c>
      <c r="U15" s="9">
        <v>1</v>
      </c>
      <c r="V15" s="9"/>
      <c r="W15" s="9">
        <v>1</v>
      </c>
      <c r="X15" s="9">
        <v>1</v>
      </c>
      <c r="Y15" s="9">
        <v>0</v>
      </c>
      <c r="Z15" s="9">
        <v>0.5</v>
      </c>
      <c r="AA15" s="9">
        <v>0</v>
      </c>
      <c r="AB15" s="9">
        <v>0</v>
      </c>
      <c r="AC15" s="9"/>
      <c r="AD15" s="9">
        <v>0</v>
      </c>
      <c r="AE15" s="9">
        <v>0</v>
      </c>
      <c r="AF15" s="9">
        <v>1</v>
      </c>
      <c r="AG15" s="9">
        <v>0</v>
      </c>
      <c r="AH15" s="9">
        <f>AF15*(AG15+1)</f>
        <v>1</v>
      </c>
      <c r="AI15" s="9">
        <v>0.25</v>
      </c>
      <c r="AJ15" s="9">
        <v>1</v>
      </c>
      <c r="AK15" s="9">
        <v>0</v>
      </c>
      <c r="AL15" s="9"/>
      <c r="AM15" s="9"/>
      <c r="AN15" s="9">
        <v>0</v>
      </c>
      <c r="AO15" s="10">
        <v>0</v>
      </c>
      <c r="AP15" s="10">
        <v>0.5</v>
      </c>
      <c r="AQ15" s="9"/>
      <c r="AR15" s="9">
        <v>1</v>
      </c>
      <c r="AS15" s="10">
        <v>0</v>
      </c>
      <c r="AT15" s="10">
        <v>0</v>
      </c>
      <c r="AU15" s="10">
        <v>0</v>
      </c>
      <c r="AV15" s="10">
        <v>0</v>
      </c>
      <c r="AW15" s="10">
        <v>1</v>
      </c>
    </row>
    <row r="16" spans="1:49" x14ac:dyDescent="0.2">
      <c r="A16" s="9" t="s">
        <v>67</v>
      </c>
      <c r="B16" s="8">
        <v>1986</v>
      </c>
      <c r="C16" s="9">
        <v>1</v>
      </c>
      <c r="D16" s="9">
        <v>0.5</v>
      </c>
      <c r="E16" s="9">
        <v>1</v>
      </c>
      <c r="F16" s="9">
        <v>0</v>
      </c>
      <c r="G16" s="9">
        <v>25</v>
      </c>
      <c r="H16" s="9">
        <v>109.6</v>
      </c>
      <c r="I16" s="9">
        <f>IF(G16="n/a",828,G16*201.6/H16)</f>
        <v>45.985401459854018</v>
      </c>
      <c r="J16" s="9">
        <v>4</v>
      </c>
      <c r="K16" s="9">
        <v>1</v>
      </c>
      <c r="L16" s="9">
        <v>1</v>
      </c>
      <c r="M16" s="9">
        <v>1</v>
      </c>
      <c r="N16" s="9">
        <v>0</v>
      </c>
      <c r="O16" s="9">
        <v>0</v>
      </c>
      <c r="P16" s="10">
        <f>IF(N16=1,IF(K16=1,IF(L16+M16=5,10,IF(AND(L16=2,M16=2),9.75,IF(AND(L16=2,M16=1),9.5,IF(AND(L16=2,M16=0.5),9.25,IF(AND(L16=2,M16=0),9,IF(AND(L16=1,M16=3),5.5,IF(AND(L16=1,M16=2),5.25,IF(AND(L16=1,M16=1,E16=1),5,IF(AND(L16=1,M16=1,E16=0.5),3,IF(AND(L16=0,M16=2),1,IF(AND(L16=1,M16=1,E16=0),1,IF(AND(L16=0,M16=1),0.5,IF(AND(L16=1,M16=0),4.5*(E16*4+1)/5,0))))))))))))),0.9*IF(L16+M16=5,10,IF(AND(L16=2,M16=2),9.75,IF(AND(L16=2,M16=1),9.5,IF(AND(L16=2,M16=0.5),9.25,IF(AND(L16=2,M16=0),9,IF(AND(L16=1,M16=3),5.5,IF(AND(L16=1,M16=2),5.25,IF(AND(L16=1,M16=1,E16=1),5,IF(AND(L16=1,M16=1,E16=0.5),3,IF(AND(L16=0,M16=2),1,IF(AND(L16=1,M16=1,E16=0),1,IF(AND(L16=0,M16=1),0.5,IF(AND(L16=1,M16=0),4.5*(E16*4+1)/5,0)))))))))))))),IF(N16=0.5,0.75*IF(K16=1,IF(L16+M16=5,10,IF(AND(L16=2,M16=2),9.75,IF(AND(L16=2,M16=1),9.5,IF(AND(L16=2,M16=0.5),9.25,IF(AND(L16=2,M16=0),9,IF(AND(L16=1,M16=3),5.5,IF(AND(L16=1,M16=2),5.25,IF(AND(L16=1,M16=1,E16=1),5,IF(AND(L16=1,M16=1,E16=0.5),3,IF(AND(L16=0,M16=2),1,IF(AND(L16=1,M16=1,E16=0),1,IF(AND(L16=0,M16=1),0.5,IF(AND(L16=1,M16=0,E16=0),0.5,0))))))))))))),0.9*IF(L16+M16=5,10,IF(AND(L16=2,M16=2),9.75,IF(AND(L16=2,M16=1),9.5,IF(AND(L16=2,M16=0.5),9.25,IF(AND(L16=2,M16=0),9,IF(AND(L16=1,M16=3),5.5,IF(AND(L16=1,M16=2),5.25,IF(AND(L16=1,M16=1,E16=1),5,IF(AND(L16=1,M16=1,E16=0.5),3,IF(AND(L16=0,M16=2),1,IF(AND(L16=1,M16=1,E16=0),1,IF(AND(L16=0,M16=1),0.5,IF(AND(L16=1,M16=0,E16=0),0.5,0)))))))))))))),0.5*IF(K16=1,IF(L16+M16=5,10,IF(AND(L16=2,M16=2),9.75,IF(AND(L16=2,M16=1),9.5,IF(AND(L16=2,M16=0.5),9.25,IF(AND(L16=2,M16=0),9,IF(AND(L16=1,M16=3),5.5,IF(AND(L16=1,M16=2),5.25,IF(AND(L16=1,M16=1,E16=1),5,IF(AND(L16=1,M16=1,E16=0.5),3,IF(AND(L16=0,M16=2),1,IF(AND(L16=1,M16=1,E16=0),1,IF(AND(L16=0,M16=1),0.5,IF(AND(L16=1,M16=0),4.5*(E16*4+1)/5,0))))))))))))),0.9*IF(L16+M16=5,10,IF(AND(L16=2,M16=2),9.75,IF(AND(L16=2,M16=1),9.5,IF(AND(L16=2,M16=0.5),9.25,IF(AND(L16=2,M16=0),9,IF(AND(L16=1,M16=3),5.5,IF(AND(L16=1,M16=2),5.25,IF(AND(L16=1,M16=1,E16=1),5,IF(AND(L16=1,M16=1,E16=0.5),3,IF(AND(L16=0,M16=2),1,IF(AND(L16=1,M16=1,E16=0),1,IF(AND(L16=0,M16=1),0.5,IF(AND(L16=1,M16=0),4.5*(E16*4+1)/5,0))))))))))))))))</f>
        <v>2.5</v>
      </c>
      <c r="Q16" s="10">
        <v>4</v>
      </c>
      <c r="R16" s="9">
        <v>0</v>
      </c>
      <c r="S16" s="9">
        <v>0</v>
      </c>
      <c r="T16" s="10">
        <v>0</v>
      </c>
      <c r="U16" s="10">
        <v>0</v>
      </c>
      <c r="V16" s="9"/>
      <c r="W16" s="9">
        <v>0</v>
      </c>
      <c r="X16" s="9">
        <v>0.5</v>
      </c>
      <c r="Y16" s="9">
        <v>0</v>
      </c>
      <c r="Z16" s="9">
        <v>1</v>
      </c>
      <c r="AA16" s="9">
        <v>0</v>
      </c>
      <c r="AB16" s="9">
        <v>0</v>
      </c>
      <c r="AC16" s="9"/>
      <c r="AD16" s="9">
        <v>0</v>
      </c>
      <c r="AE16" s="9">
        <v>0</v>
      </c>
      <c r="AF16" s="9">
        <v>0</v>
      </c>
      <c r="AG16" s="9">
        <v>0</v>
      </c>
      <c r="AH16" s="9">
        <f>AF16*(AG16+1)</f>
        <v>0</v>
      </c>
      <c r="AI16" s="9">
        <v>0</v>
      </c>
      <c r="AJ16" s="9">
        <v>0</v>
      </c>
      <c r="AK16" s="9">
        <v>0</v>
      </c>
      <c r="AL16" s="9"/>
      <c r="AM16" s="9"/>
      <c r="AN16" s="9">
        <v>0</v>
      </c>
      <c r="AO16" s="10">
        <v>0.5</v>
      </c>
      <c r="AP16" s="10">
        <v>1</v>
      </c>
      <c r="AQ16" s="9"/>
      <c r="AR16" s="9">
        <v>1</v>
      </c>
      <c r="AS16" s="10">
        <v>1</v>
      </c>
      <c r="AT16" s="10">
        <v>1</v>
      </c>
      <c r="AU16" s="10">
        <v>1</v>
      </c>
      <c r="AV16" s="10">
        <v>0</v>
      </c>
      <c r="AW16" s="10">
        <v>1</v>
      </c>
    </row>
    <row r="17" spans="1:49" x14ac:dyDescent="0.2">
      <c r="A17" s="9" t="s">
        <v>68</v>
      </c>
      <c r="B17" s="8">
        <v>1986</v>
      </c>
      <c r="C17" s="9">
        <v>1</v>
      </c>
      <c r="D17" s="9">
        <v>0.5</v>
      </c>
      <c r="E17" s="9">
        <v>0</v>
      </c>
      <c r="F17" s="9">
        <v>1</v>
      </c>
      <c r="G17" s="9">
        <v>5</v>
      </c>
      <c r="H17" s="9">
        <v>109.6</v>
      </c>
      <c r="I17" s="9">
        <f>IF(G17="n/a",828,G17*201.6/H17)</f>
        <v>9.1970802919708028</v>
      </c>
      <c r="J17" s="9">
        <v>1</v>
      </c>
      <c r="K17" s="9">
        <v>0</v>
      </c>
      <c r="L17" s="9">
        <v>1</v>
      </c>
      <c r="M17" s="9">
        <v>1</v>
      </c>
      <c r="N17" s="9">
        <v>0</v>
      </c>
      <c r="O17" s="9">
        <v>0</v>
      </c>
      <c r="P17" s="10">
        <f>IF(N17=1,IF(K17=1,IF(L17+M17=5,10,IF(AND(L17=2,M17=2),9.75,IF(AND(L17=2,M17=1),9.5,IF(AND(L17=2,M17=0.5),9.25,IF(AND(L17=2,M17=0),9,IF(AND(L17=1,M17=3),5.5,IF(AND(L17=1,M17=2),5.25,IF(AND(L17=1,M17=1,E17=1),5,IF(AND(L17=1,M17=1,E17=0.5),3,IF(AND(L17=0,M17=2),1,IF(AND(L17=1,M17=1,E17=0),1,IF(AND(L17=0,M17=1),0.5,IF(AND(L17=1,M17=0),4.5*(E17*4+1)/5,0))))))))))))),0.9*IF(L17+M17=5,10,IF(AND(L17=2,M17=2),9.75,IF(AND(L17=2,M17=1),9.5,IF(AND(L17=2,M17=0.5),9.25,IF(AND(L17=2,M17=0),9,IF(AND(L17=1,M17=3),5.5,IF(AND(L17=1,M17=2),5.25,IF(AND(L17=1,M17=1,E17=1),5,IF(AND(L17=1,M17=1,E17=0.5),3,IF(AND(L17=0,M17=2),1,IF(AND(L17=1,M17=1,E17=0),1,IF(AND(L17=0,M17=1),0.5,IF(AND(L17=1,M17=0),4.5*(E17*4+1)/5,0)))))))))))))),IF(N17=0.5,0.75*IF(K17=1,IF(L17+M17=5,10,IF(AND(L17=2,M17=2),9.75,IF(AND(L17=2,M17=1),9.5,IF(AND(L17=2,M17=0.5),9.25,IF(AND(L17=2,M17=0),9,IF(AND(L17=1,M17=3),5.5,IF(AND(L17=1,M17=2),5.25,IF(AND(L17=1,M17=1,E17=1),5,IF(AND(L17=1,M17=1,E17=0.5),3,IF(AND(L17=0,M17=2),1,IF(AND(L17=1,M17=1,E17=0),1,IF(AND(L17=0,M17=1),0.5,IF(AND(L17=1,M17=0,E17=0),0.5,0))))))))))))),0.9*IF(L17+M17=5,10,IF(AND(L17=2,M17=2),9.75,IF(AND(L17=2,M17=1),9.5,IF(AND(L17=2,M17=0.5),9.25,IF(AND(L17=2,M17=0),9,IF(AND(L17=1,M17=3),5.5,IF(AND(L17=1,M17=2),5.25,IF(AND(L17=1,M17=1,E17=1),5,IF(AND(L17=1,M17=1,E17=0.5),3,IF(AND(L17=0,M17=2),1,IF(AND(L17=1,M17=1,E17=0),1,IF(AND(L17=0,M17=1),0.5,IF(AND(L17=1,M17=0,E17=0),0.5,0)))))))))))))),0.5*IF(K17=1,IF(L17+M17=5,10,IF(AND(L17=2,M17=2),9.75,IF(AND(L17=2,M17=1),9.5,IF(AND(L17=2,M17=0.5),9.25,IF(AND(L17=2,M17=0),9,IF(AND(L17=1,M17=3),5.5,IF(AND(L17=1,M17=2),5.25,IF(AND(L17=1,M17=1,E17=1),5,IF(AND(L17=1,M17=1,E17=0.5),3,IF(AND(L17=0,M17=2),1,IF(AND(L17=1,M17=1,E17=0),1,IF(AND(L17=0,M17=1),0.5,IF(AND(L17=1,M17=0),4.5*(E17*4+1)/5,0))))))))))))),0.9*IF(L17+M17=5,10,IF(AND(L17=2,M17=2),9.75,IF(AND(L17=2,M17=1),9.5,IF(AND(L17=2,M17=0.5),9.25,IF(AND(L17=2,M17=0),9,IF(AND(L17=1,M17=3),5.5,IF(AND(L17=1,M17=2),5.25,IF(AND(L17=1,M17=1,E17=1),5,IF(AND(L17=1,M17=1,E17=0.5),3,IF(AND(L17=0,M17=2),1,IF(AND(L17=1,M17=1,E17=0),1,IF(AND(L17=0,M17=1),0.5,IF(AND(L17=1,M17=0),4.5*(E17*4+1)/5,0))))))))))))))))</f>
        <v>0.45</v>
      </c>
      <c r="Q17" s="10">
        <v>0.9</v>
      </c>
      <c r="R17" s="9">
        <v>0</v>
      </c>
      <c r="S17" s="9">
        <v>0</v>
      </c>
      <c r="T17" s="10">
        <v>0</v>
      </c>
      <c r="U17" s="10">
        <v>0</v>
      </c>
      <c r="V17" s="9"/>
      <c r="W17" s="9">
        <v>1</v>
      </c>
      <c r="X17" s="9">
        <v>0</v>
      </c>
      <c r="Y17" s="9">
        <v>0</v>
      </c>
      <c r="Z17" s="9">
        <v>0</v>
      </c>
      <c r="AA17" s="9">
        <v>0</v>
      </c>
      <c r="AB17" s="9">
        <v>0</v>
      </c>
      <c r="AC17" s="9"/>
      <c r="AD17" s="9">
        <v>0</v>
      </c>
      <c r="AE17" s="9">
        <v>1</v>
      </c>
      <c r="AF17" s="9">
        <v>0.5</v>
      </c>
      <c r="AG17" s="9">
        <v>0</v>
      </c>
      <c r="AH17" s="9">
        <f>AF17*(AG17+1)</f>
        <v>0.5</v>
      </c>
      <c r="AI17" s="9">
        <v>0</v>
      </c>
      <c r="AJ17" s="9">
        <v>0</v>
      </c>
      <c r="AK17" s="9">
        <v>0</v>
      </c>
      <c r="AL17" s="9"/>
      <c r="AM17" s="9"/>
      <c r="AN17" s="9">
        <v>0</v>
      </c>
      <c r="AO17" s="10">
        <v>0.5</v>
      </c>
      <c r="AP17" s="10">
        <v>0</v>
      </c>
      <c r="AQ17" s="9"/>
      <c r="AR17" s="9">
        <v>0</v>
      </c>
      <c r="AS17" s="10">
        <v>0</v>
      </c>
      <c r="AT17" s="10">
        <v>0</v>
      </c>
      <c r="AU17" s="10">
        <v>0</v>
      </c>
      <c r="AV17" s="10">
        <v>0</v>
      </c>
      <c r="AW17" s="10">
        <v>0</v>
      </c>
    </row>
    <row r="18" spans="1:49" x14ac:dyDescent="0.2">
      <c r="A18" s="9" t="s">
        <v>69</v>
      </c>
      <c r="B18" s="8">
        <v>1986</v>
      </c>
      <c r="C18" s="9">
        <v>0</v>
      </c>
      <c r="D18" s="9">
        <v>0</v>
      </c>
      <c r="E18" s="9">
        <v>0</v>
      </c>
      <c r="F18" s="9">
        <v>1</v>
      </c>
      <c r="G18" s="9" t="s">
        <v>64</v>
      </c>
      <c r="H18" s="9">
        <v>109.6</v>
      </c>
      <c r="I18" s="9">
        <f>IF(G18="n/a",828,G18*201.6/H18)</f>
        <v>828</v>
      </c>
      <c r="J18" s="9">
        <v>0</v>
      </c>
      <c r="K18" s="9">
        <v>0</v>
      </c>
      <c r="L18" s="9">
        <v>2</v>
      </c>
      <c r="M18" s="9">
        <v>2</v>
      </c>
      <c r="N18" s="9">
        <v>0</v>
      </c>
      <c r="O18" s="10">
        <v>0</v>
      </c>
      <c r="P18" s="10">
        <f>IF(N18=1,IF(K18=1,IF(L18+M18=5,10,IF(AND(L18=2,M18=2),9.75,IF(AND(L18=2,M18=1),9.5,IF(AND(L18=2,M18=0.5),9.25,IF(AND(L18=2,M18=0),9,IF(AND(L18=1,M18=3),5.5,IF(AND(L18=1,M18=2),5.25,IF(AND(L18=1,M18=1,E18=1),5,IF(AND(L18=1,M18=1,E18=0.5),3,IF(AND(L18=0,M18=2),1,IF(AND(L18=1,M18=1,E18=0),1,IF(AND(L18=0,M18=1),0.5,IF(AND(L18=1,M18=0),4.5*(E18*4+1)/5,0))))))))))))),0.9*IF(L18+M18=5,10,IF(AND(L18=2,M18=2),9.75,IF(AND(L18=2,M18=1),9.5,IF(AND(L18=2,M18=0.5),9.25,IF(AND(L18=2,M18=0),9,IF(AND(L18=1,M18=3),5.5,IF(AND(L18=1,M18=2),5.25,IF(AND(L18=1,M18=1,E18=1),5,IF(AND(L18=1,M18=1,E18=0.5),3,IF(AND(L18=0,M18=2),1,IF(AND(L18=1,M18=1,E18=0),1,IF(AND(L18=0,M18=1),0.5,IF(AND(L18=1,M18=0),4.5*(E18*4+1)/5,0)))))))))))))),IF(N18=0.5,0.75*IF(K18=1,IF(L18+M18=5,10,IF(AND(L18=2,M18=2),9.75,IF(AND(L18=2,M18=1),9.5,IF(AND(L18=2,M18=0.5),9.25,IF(AND(L18=2,M18=0),9,IF(AND(L18=1,M18=3),5.5,IF(AND(L18=1,M18=2),5.25,IF(AND(L18=1,M18=1,E18=1),5,IF(AND(L18=1,M18=1,E18=0.5),3,IF(AND(L18=0,M18=2),1,IF(AND(L18=1,M18=1,E18=0),1,IF(AND(L18=0,M18=1),0.5,IF(AND(L18=1,M18=0,E18=0),0.5,0))))))))))))),0.9*IF(L18+M18=5,10,IF(AND(L18=2,M18=2),9.75,IF(AND(L18=2,M18=1),9.5,IF(AND(L18=2,M18=0.5),9.25,IF(AND(L18=2,M18=0),9,IF(AND(L18=1,M18=3),5.5,IF(AND(L18=1,M18=2),5.25,IF(AND(L18=1,M18=1,E18=1),5,IF(AND(L18=1,M18=1,E18=0.5),3,IF(AND(L18=0,M18=2),1,IF(AND(L18=1,M18=1,E18=0),1,IF(AND(L18=0,M18=1),0.5,IF(AND(L18=1,M18=0,E18=0),0.5,0)))))))))))))),0.5*IF(K18=1,IF(L18+M18=5,10,IF(AND(L18=2,M18=2),9.75,IF(AND(L18=2,M18=1),9.5,IF(AND(L18=2,M18=0.5),9.25,IF(AND(L18=2,M18=0),9,IF(AND(L18=1,M18=3),5.5,IF(AND(L18=1,M18=2),5.25,IF(AND(L18=1,M18=1,E18=1),5,IF(AND(L18=1,M18=1,E18=0.5),3,IF(AND(L18=0,M18=2),1,IF(AND(L18=1,M18=1,E18=0),1,IF(AND(L18=0,M18=1),0.5,IF(AND(L18=1,M18=0),4.5*(E18*4+1)/5,0))))))))))))),0.9*IF(L18+M18=5,10,IF(AND(L18=2,M18=2),9.75,IF(AND(L18=2,M18=1),9.5,IF(AND(L18=2,M18=0.5),9.25,IF(AND(L18=2,M18=0),9,IF(AND(L18=1,M18=3),5.5,IF(AND(L18=1,M18=2),5.25,IF(AND(L18=1,M18=1,E18=1),5,IF(AND(L18=1,M18=1,E18=0.5),3,IF(AND(L18=0,M18=2),1,IF(AND(L18=1,M18=1,E18=0),1,IF(AND(L18=0,M18=1),0.5,IF(AND(L18=1,M18=0),4.5*(E18*4+1)/5,0))))))))))))))))</f>
        <v>4.3875000000000002</v>
      </c>
      <c r="Q18" s="10">
        <v>0</v>
      </c>
      <c r="R18" s="9">
        <v>0</v>
      </c>
      <c r="S18" s="9">
        <v>0</v>
      </c>
      <c r="T18" s="10">
        <v>0</v>
      </c>
      <c r="U18" s="10">
        <v>0</v>
      </c>
      <c r="V18" s="9"/>
      <c r="W18" s="9">
        <v>0</v>
      </c>
      <c r="X18" s="9">
        <v>0</v>
      </c>
      <c r="Y18" s="9">
        <v>0</v>
      </c>
      <c r="Z18" s="9">
        <v>0.5</v>
      </c>
      <c r="AA18" s="9">
        <v>0</v>
      </c>
      <c r="AB18" s="9">
        <v>0</v>
      </c>
      <c r="AC18" s="9"/>
      <c r="AD18" s="9">
        <v>0</v>
      </c>
      <c r="AE18" s="9">
        <v>0</v>
      </c>
      <c r="AF18" s="9">
        <v>0</v>
      </c>
      <c r="AG18" s="9">
        <v>0</v>
      </c>
      <c r="AH18" s="9">
        <f>AF18*(AG18+1)</f>
        <v>0</v>
      </c>
      <c r="AI18" s="9">
        <v>0</v>
      </c>
      <c r="AJ18" s="9">
        <v>0</v>
      </c>
      <c r="AK18" s="9">
        <v>0</v>
      </c>
      <c r="AL18" s="9"/>
      <c r="AM18" s="9"/>
      <c r="AN18" s="9">
        <v>0</v>
      </c>
      <c r="AO18" s="10">
        <v>0</v>
      </c>
      <c r="AP18" s="10">
        <v>0.25</v>
      </c>
      <c r="AQ18" s="9"/>
      <c r="AR18" s="9">
        <v>0</v>
      </c>
      <c r="AS18" s="10">
        <v>0</v>
      </c>
      <c r="AT18" s="10">
        <v>0</v>
      </c>
      <c r="AU18" s="10">
        <v>1</v>
      </c>
      <c r="AV18" s="10">
        <v>0</v>
      </c>
      <c r="AW18" s="10">
        <v>1</v>
      </c>
    </row>
    <row r="19" spans="1:49" x14ac:dyDescent="0.2">
      <c r="A19" s="9" t="s">
        <v>70</v>
      </c>
      <c r="B19" s="8">
        <v>1986</v>
      </c>
      <c r="C19" s="9">
        <v>0</v>
      </c>
      <c r="D19" s="9">
        <v>0</v>
      </c>
      <c r="E19" s="9">
        <v>0</v>
      </c>
      <c r="F19" s="9">
        <v>1</v>
      </c>
      <c r="G19" s="9" t="s">
        <v>64</v>
      </c>
      <c r="H19" s="9">
        <v>109.6</v>
      </c>
      <c r="I19" s="9">
        <f>IF(G19="n/a",828,G19*201.6/H19)</f>
        <v>828</v>
      </c>
      <c r="J19" s="9">
        <v>0</v>
      </c>
      <c r="K19" s="9">
        <v>1</v>
      </c>
      <c r="L19" s="9">
        <v>2</v>
      </c>
      <c r="M19" s="9">
        <v>2</v>
      </c>
      <c r="N19" s="9">
        <v>1</v>
      </c>
      <c r="O19" s="10">
        <v>1</v>
      </c>
      <c r="P19" s="10">
        <f>IF(N19=1,IF(K19=1,IF(L19+M19=5,10,IF(AND(L19=2,M19=2),9.75,IF(AND(L19=2,M19=1),9.5,IF(AND(L19=2,M19=0.5),9.25,IF(AND(L19=2,M19=0),9,IF(AND(L19=1,M19=3),5.5,IF(AND(L19=1,M19=2),5.25,IF(AND(L19=1,M19=1,E19=1),5,IF(AND(L19=1,M19=1,E19=0.5),3,IF(AND(L19=0,M19=2),1,IF(AND(L19=1,M19=1,E19=0),1,IF(AND(L19=0,M19=1),0.5,IF(AND(L19=1,M19=0),4.5*(E19*4+1)/5,0))))))))))))),0.9*IF(L19+M19=5,10,IF(AND(L19=2,M19=2),9.75,IF(AND(L19=2,M19=1),9.5,IF(AND(L19=2,M19=0.5),9.25,IF(AND(L19=2,M19=0),9,IF(AND(L19=1,M19=3),5.5,IF(AND(L19=1,M19=2),5.25,IF(AND(L19=1,M19=1,E19=1),5,IF(AND(L19=1,M19=1,E19=0.5),3,IF(AND(L19=0,M19=2),1,IF(AND(L19=1,M19=1,E19=0),1,IF(AND(L19=0,M19=1),0.5,IF(AND(L19=1,M19=0),4.5*(E19*4+1)/5,0)))))))))))))),IF(N19=0.5,0.75*IF(K19=1,IF(L19+M19=5,10,IF(AND(L19=2,M19=2),9.75,IF(AND(L19=2,M19=1),9.5,IF(AND(L19=2,M19=0.5),9.25,IF(AND(L19=2,M19=0),9,IF(AND(L19=1,M19=3),5.5,IF(AND(L19=1,M19=2),5.25,IF(AND(L19=1,M19=1,E19=1),5,IF(AND(L19=1,M19=1,E19=0.5),3,IF(AND(L19=0,M19=2),1,IF(AND(L19=1,M19=1,E19=0),1,IF(AND(L19=0,M19=1),0.5,IF(AND(L19=1,M19=0,E19=0),0.5,0))))))))))))),0.9*IF(L19+M19=5,10,IF(AND(L19=2,M19=2),9.75,IF(AND(L19=2,M19=1),9.5,IF(AND(L19=2,M19=0.5),9.25,IF(AND(L19=2,M19=0),9,IF(AND(L19=1,M19=3),5.5,IF(AND(L19=1,M19=2),5.25,IF(AND(L19=1,M19=1,E19=1),5,IF(AND(L19=1,M19=1,E19=0.5),3,IF(AND(L19=0,M19=2),1,IF(AND(L19=1,M19=1,E19=0),1,IF(AND(L19=0,M19=1),0.5,IF(AND(L19=1,M19=0,E19=0),0.5,0)))))))))))))),0.5*IF(K19=1,IF(L19+M19=5,10,IF(AND(L19=2,M19=2),9.75,IF(AND(L19=2,M19=1),9.5,IF(AND(L19=2,M19=0.5),9.25,IF(AND(L19=2,M19=0),9,IF(AND(L19=1,M19=3),5.5,IF(AND(L19=1,M19=2),5.25,IF(AND(L19=1,M19=1,E19=1),5,IF(AND(L19=1,M19=1,E19=0.5),3,IF(AND(L19=0,M19=2),1,IF(AND(L19=1,M19=1,E19=0),1,IF(AND(L19=0,M19=1),0.5,IF(AND(L19=1,M19=0),4.5*(E19*4+1)/5,0))))))))))))),0.9*IF(L19+M19=5,10,IF(AND(L19=2,M19=2),9.75,IF(AND(L19=2,M19=1),9.5,IF(AND(L19=2,M19=0.5),9.25,IF(AND(L19=2,M19=0),9,IF(AND(L19=1,M19=3),5.5,IF(AND(L19=1,M19=2),5.25,IF(AND(L19=1,M19=1,E19=1),5,IF(AND(L19=1,M19=1,E19=0.5),3,IF(AND(L19=0,M19=2),1,IF(AND(L19=1,M19=1,E19=0),1,IF(AND(L19=0,M19=1),0.5,IF(AND(L19=1,M19=0),4.5*(E19*4+1)/5,0))))))))))))))))</f>
        <v>9.75</v>
      </c>
      <c r="Q19" s="10">
        <v>0</v>
      </c>
      <c r="R19" s="9">
        <v>0</v>
      </c>
      <c r="S19" s="9">
        <v>0</v>
      </c>
      <c r="T19" s="10">
        <v>0</v>
      </c>
      <c r="U19" s="10">
        <v>0</v>
      </c>
      <c r="V19" s="9"/>
      <c r="W19" s="9">
        <v>0</v>
      </c>
      <c r="X19" s="9">
        <v>0</v>
      </c>
      <c r="Y19" s="9">
        <v>0</v>
      </c>
      <c r="Z19" s="9">
        <v>0</v>
      </c>
      <c r="AA19" s="9">
        <v>0</v>
      </c>
      <c r="AB19" s="9">
        <v>0</v>
      </c>
      <c r="AC19" s="9"/>
      <c r="AD19" s="9">
        <v>0</v>
      </c>
      <c r="AE19" s="9">
        <v>0</v>
      </c>
      <c r="AF19" s="9">
        <v>0</v>
      </c>
      <c r="AG19" s="9">
        <v>0</v>
      </c>
      <c r="AH19" s="9">
        <f>AF19*(AG19+1)</f>
        <v>0</v>
      </c>
      <c r="AI19" s="9">
        <v>0</v>
      </c>
      <c r="AJ19" s="9">
        <v>0</v>
      </c>
      <c r="AK19" s="9">
        <v>0</v>
      </c>
      <c r="AL19" s="9"/>
      <c r="AM19" s="9"/>
      <c r="AN19" s="9">
        <v>0</v>
      </c>
      <c r="AO19" s="10">
        <v>0</v>
      </c>
      <c r="AP19" s="10">
        <v>0</v>
      </c>
      <c r="AQ19" s="9"/>
      <c r="AR19" s="10">
        <v>1</v>
      </c>
      <c r="AS19" s="9">
        <v>1</v>
      </c>
      <c r="AT19" s="9">
        <v>1</v>
      </c>
      <c r="AU19" s="9">
        <v>1</v>
      </c>
      <c r="AV19" s="9">
        <v>1</v>
      </c>
      <c r="AW19" s="9">
        <v>1</v>
      </c>
    </row>
    <row r="20" spans="1:49" x14ac:dyDescent="0.2">
      <c r="A20" s="9" t="s">
        <v>71</v>
      </c>
      <c r="B20" s="8">
        <v>1986</v>
      </c>
      <c r="C20" s="9">
        <v>0</v>
      </c>
      <c r="D20" s="9">
        <v>0</v>
      </c>
      <c r="E20" s="9">
        <v>0</v>
      </c>
      <c r="F20" s="9">
        <v>1</v>
      </c>
      <c r="G20" s="9" t="s">
        <v>64</v>
      </c>
      <c r="H20" s="9">
        <v>109.6</v>
      </c>
      <c r="I20" s="9">
        <f>IF(G20="n/a",828,G20*201.6/H20)</f>
        <v>828</v>
      </c>
      <c r="J20" s="9">
        <v>0</v>
      </c>
      <c r="K20" s="9">
        <v>0</v>
      </c>
      <c r="L20" s="9">
        <v>2</v>
      </c>
      <c r="M20" s="9">
        <v>2</v>
      </c>
      <c r="N20" s="9">
        <v>1</v>
      </c>
      <c r="O20" s="9">
        <v>1</v>
      </c>
      <c r="P20" s="10">
        <f>IF(N20=1,IF(K20=1,IF(L20+M20=5,10,IF(AND(L20=2,M20=2),9.75,IF(AND(L20=2,M20=1),9.5,IF(AND(L20=2,M20=0.5),9.25,IF(AND(L20=2,M20=0),9,IF(AND(L20=1,M20=3),5.5,IF(AND(L20=1,M20=2),5.25,IF(AND(L20=1,M20=1,E20=1),5,IF(AND(L20=1,M20=1,E20=0.5),3,IF(AND(L20=0,M20=2),1,IF(AND(L20=1,M20=1,E20=0),1,IF(AND(L20=0,M20=1),0.5,IF(AND(L20=1,M20=0),4.5*(E20*4+1)/5,0))))))))))))),0.9*IF(L20+M20=5,10,IF(AND(L20=2,M20=2),9.75,IF(AND(L20=2,M20=1),9.5,IF(AND(L20=2,M20=0.5),9.25,IF(AND(L20=2,M20=0),9,IF(AND(L20=1,M20=3),5.5,IF(AND(L20=1,M20=2),5.25,IF(AND(L20=1,M20=1,E20=1),5,IF(AND(L20=1,M20=1,E20=0.5),3,IF(AND(L20=0,M20=2),1,IF(AND(L20=1,M20=1,E20=0),1,IF(AND(L20=0,M20=1),0.5,IF(AND(L20=1,M20=0),4.5*(E20*4+1)/5,0)))))))))))))),IF(N20=0.5,0.75*IF(K20=1,IF(L20+M20=5,10,IF(AND(L20=2,M20=2),9.75,IF(AND(L20=2,M20=1),9.5,IF(AND(L20=2,M20=0.5),9.25,IF(AND(L20=2,M20=0),9,IF(AND(L20=1,M20=3),5.5,IF(AND(L20=1,M20=2),5.25,IF(AND(L20=1,M20=1,E20=1),5,IF(AND(L20=1,M20=1,E20=0.5),3,IF(AND(L20=0,M20=2),1,IF(AND(L20=1,M20=1,E20=0),1,IF(AND(L20=0,M20=1),0.5,IF(AND(L20=1,M20=0,E20=0),0.5,0))))))))))))),0.9*IF(L20+M20=5,10,IF(AND(L20=2,M20=2),9.75,IF(AND(L20=2,M20=1),9.5,IF(AND(L20=2,M20=0.5),9.25,IF(AND(L20=2,M20=0),9,IF(AND(L20=1,M20=3),5.5,IF(AND(L20=1,M20=2),5.25,IF(AND(L20=1,M20=1,E20=1),5,IF(AND(L20=1,M20=1,E20=0.5),3,IF(AND(L20=0,M20=2),1,IF(AND(L20=1,M20=1,E20=0),1,IF(AND(L20=0,M20=1),0.5,IF(AND(L20=1,M20=0,E20=0),0.5,0)))))))))))))),0.5*IF(K20=1,IF(L20+M20=5,10,IF(AND(L20=2,M20=2),9.75,IF(AND(L20=2,M20=1),9.5,IF(AND(L20=2,M20=0.5),9.25,IF(AND(L20=2,M20=0),9,IF(AND(L20=1,M20=3),5.5,IF(AND(L20=1,M20=2),5.25,IF(AND(L20=1,M20=1,E20=1),5,IF(AND(L20=1,M20=1,E20=0.5),3,IF(AND(L20=0,M20=2),1,IF(AND(L20=1,M20=1,E20=0),1,IF(AND(L20=0,M20=1),0.5,IF(AND(L20=1,M20=0),4.5*(E20*4+1)/5,0))))))))))))),0.9*IF(L20+M20=5,10,IF(AND(L20=2,M20=2),9.75,IF(AND(L20=2,M20=1),9.5,IF(AND(L20=2,M20=0.5),9.25,IF(AND(L20=2,M20=0),9,IF(AND(L20=1,M20=3),5.5,IF(AND(L20=1,M20=2),5.25,IF(AND(L20=1,M20=1,E20=1),5,IF(AND(L20=1,M20=1,E20=0.5),3,IF(AND(L20=0,M20=2),1,IF(AND(L20=1,M20=1,E20=0),1,IF(AND(L20=0,M20=1),0.5,IF(AND(L20=1,M20=0),4.5*(E20*4+1)/5,0))))))))))))))))</f>
        <v>8.7750000000000004</v>
      </c>
      <c r="Q20" s="10">
        <v>0</v>
      </c>
      <c r="R20" s="9">
        <v>0</v>
      </c>
      <c r="S20" s="9">
        <v>0</v>
      </c>
      <c r="T20" s="10">
        <v>0</v>
      </c>
      <c r="U20" s="10">
        <v>0</v>
      </c>
      <c r="V20" s="9"/>
      <c r="W20" s="9">
        <v>1</v>
      </c>
      <c r="X20" s="9">
        <v>0</v>
      </c>
      <c r="Y20" s="9">
        <v>0</v>
      </c>
      <c r="Z20" s="9">
        <v>1</v>
      </c>
      <c r="AA20" s="9">
        <v>0</v>
      </c>
      <c r="AB20" s="9">
        <v>0</v>
      </c>
      <c r="AC20" s="9"/>
      <c r="AD20" s="9">
        <v>0</v>
      </c>
      <c r="AE20" s="9">
        <v>0</v>
      </c>
      <c r="AF20" s="9">
        <v>0</v>
      </c>
      <c r="AG20" s="9">
        <v>0</v>
      </c>
      <c r="AH20" s="9">
        <f>AF20*(AG20+1)</f>
        <v>0</v>
      </c>
      <c r="AI20" s="9">
        <v>0</v>
      </c>
      <c r="AJ20" s="9">
        <v>0</v>
      </c>
      <c r="AK20" s="9">
        <v>0</v>
      </c>
      <c r="AL20" s="9"/>
      <c r="AM20" s="9"/>
      <c r="AN20" s="9">
        <v>0</v>
      </c>
      <c r="AO20" s="10">
        <v>0</v>
      </c>
      <c r="AP20" s="10">
        <v>0</v>
      </c>
      <c r="AQ20" s="9"/>
      <c r="AR20" s="10">
        <v>1</v>
      </c>
      <c r="AS20" s="10">
        <v>0.5</v>
      </c>
      <c r="AT20" s="10">
        <v>0.5</v>
      </c>
      <c r="AU20" s="10">
        <v>0.5</v>
      </c>
      <c r="AV20" s="10">
        <v>0.5</v>
      </c>
      <c r="AW20" s="10">
        <v>0.5</v>
      </c>
    </row>
    <row r="21" spans="1:49" x14ac:dyDescent="0.2">
      <c r="A21" s="9" t="s">
        <v>72</v>
      </c>
      <c r="B21" s="8">
        <v>1986</v>
      </c>
      <c r="C21" s="9">
        <v>1</v>
      </c>
      <c r="D21" s="9">
        <v>1</v>
      </c>
      <c r="E21" s="9">
        <v>1</v>
      </c>
      <c r="F21" s="9">
        <v>0</v>
      </c>
      <c r="G21" s="9">
        <v>15</v>
      </c>
      <c r="H21" s="9">
        <v>109.6</v>
      </c>
      <c r="I21" s="9">
        <f>IF(G21="n/a",828,G21*201.6/H21)</f>
        <v>27.591240875912412</v>
      </c>
      <c r="J21" s="9">
        <v>2</v>
      </c>
      <c r="K21" s="9">
        <v>1</v>
      </c>
      <c r="L21" s="9">
        <v>2</v>
      </c>
      <c r="M21" s="9">
        <v>1</v>
      </c>
      <c r="N21" s="9">
        <v>0</v>
      </c>
      <c r="O21" s="10">
        <v>0</v>
      </c>
      <c r="P21" s="10">
        <f>IF(N21=1,IF(K21=1,IF(L21+M21=5,10,IF(AND(L21=2,M21=2),9.75,IF(AND(L21=2,M21=1),9.5,IF(AND(L21=2,M21=0.5),9.25,IF(AND(L21=2,M21=0),9,IF(AND(L21=1,M21=3),5.5,IF(AND(L21=1,M21=2),5.25,IF(AND(L21=1,M21=1,E21=1),5,IF(AND(L21=1,M21=1,E21=0.5),3,IF(AND(L21=0,M21=2),1,IF(AND(L21=1,M21=1,E21=0),1,IF(AND(L21=0,M21=1),0.5,IF(AND(L21=1,M21=0),4.5*(E21*4+1)/5,0))))))))))))),0.9*IF(L21+M21=5,10,IF(AND(L21=2,M21=2),9.75,IF(AND(L21=2,M21=1),9.5,IF(AND(L21=2,M21=0.5),9.25,IF(AND(L21=2,M21=0),9,IF(AND(L21=1,M21=3),5.5,IF(AND(L21=1,M21=2),5.25,IF(AND(L21=1,M21=1,E21=1),5,IF(AND(L21=1,M21=1,E21=0.5),3,IF(AND(L21=0,M21=2),1,IF(AND(L21=1,M21=1,E21=0),1,IF(AND(L21=0,M21=1),0.5,IF(AND(L21=1,M21=0),4.5*(E21*4+1)/5,0)))))))))))))),IF(N21=0.5,0.75*IF(K21=1,IF(L21+M21=5,10,IF(AND(L21=2,M21=2),9.75,IF(AND(L21=2,M21=1),9.5,IF(AND(L21=2,M21=0.5),9.25,IF(AND(L21=2,M21=0),9,IF(AND(L21=1,M21=3),5.5,IF(AND(L21=1,M21=2),5.25,IF(AND(L21=1,M21=1,E21=1),5,IF(AND(L21=1,M21=1,E21=0.5),3,IF(AND(L21=0,M21=2),1,IF(AND(L21=1,M21=1,E21=0),1,IF(AND(L21=0,M21=1),0.5,IF(AND(L21=1,M21=0,E21=0),0.5,0))))))))))))),0.9*IF(L21+M21=5,10,IF(AND(L21=2,M21=2),9.75,IF(AND(L21=2,M21=1),9.5,IF(AND(L21=2,M21=0.5),9.25,IF(AND(L21=2,M21=0),9,IF(AND(L21=1,M21=3),5.5,IF(AND(L21=1,M21=2),5.25,IF(AND(L21=1,M21=1,E21=1),5,IF(AND(L21=1,M21=1,E21=0.5),3,IF(AND(L21=0,M21=2),1,IF(AND(L21=1,M21=1,E21=0),1,IF(AND(L21=0,M21=1),0.5,IF(AND(L21=1,M21=0,E21=0),0.5,0)))))))))))))),0.5*IF(K21=1,IF(L21+M21=5,10,IF(AND(L21=2,M21=2),9.75,IF(AND(L21=2,M21=1),9.5,IF(AND(L21=2,M21=0.5),9.25,IF(AND(L21=2,M21=0),9,IF(AND(L21=1,M21=3),5.5,IF(AND(L21=1,M21=2),5.25,IF(AND(L21=1,M21=1,E21=1),5,IF(AND(L21=1,M21=1,E21=0.5),3,IF(AND(L21=0,M21=2),1,IF(AND(L21=1,M21=1,E21=0),1,IF(AND(L21=0,M21=1),0.5,IF(AND(L21=1,M21=0),4.5*(E21*4+1)/5,0))))))))))))),0.9*IF(L21+M21=5,10,IF(AND(L21=2,M21=2),9.75,IF(AND(L21=2,M21=1),9.5,IF(AND(L21=2,M21=0.5),9.25,IF(AND(L21=2,M21=0),9,IF(AND(L21=1,M21=3),5.5,IF(AND(L21=1,M21=2),5.25,IF(AND(L21=1,M21=1,E21=1),5,IF(AND(L21=1,M21=1,E21=0.5),3,IF(AND(L21=0,M21=2),1,IF(AND(L21=1,M21=1,E21=0),1,IF(AND(L21=0,M21=1),0.5,IF(AND(L21=1,M21=0),4.5*(E21*4+1)/5,0))))))))))))))))</f>
        <v>4.75</v>
      </c>
      <c r="Q21" s="10">
        <v>4</v>
      </c>
      <c r="R21" s="9">
        <v>0</v>
      </c>
      <c r="S21" s="9">
        <v>0</v>
      </c>
      <c r="T21" s="10">
        <v>0</v>
      </c>
      <c r="U21" s="10">
        <v>0</v>
      </c>
      <c r="V21" s="9"/>
      <c r="W21" s="9">
        <v>1</v>
      </c>
      <c r="X21" s="9">
        <v>0</v>
      </c>
      <c r="Y21" s="9">
        <v>0</v>
      </c>
      <c r="Z21" s="9">
        <v>0</v>
      </c>
      <c r="AA21" s="9">
        <v>0</v>
      </c>
      <c r="AB21" s="9">
        <v>0</v>
      </c>
      <c r="AC21" s="9"/>
      <c r="AD21" s="9">
        <v>0</v>
      </c>
      <c r="AE21" s="9">
        <v>0</v>
      </c>
      <c r="AF21" s="9">
        <v>0</v>
      </c>
      <c r="AG21" s="9">
        <v>0</v>
      </c>
      <c r="AH21" s="9">
        <f>AF21*(AG21+1)</f>
        <v>0</v>
      </c>
      <c r="AI21" s="9">
        <v>0</v>
      </c>
      <c r="AJ21" s="9">
        <v>0</v>
      </c>
      <c r="AK21" s="9">
        <v>0</v>
      </c>
      <c r="AL21" s="9"/>
      <c r="AM21" s="9"/>
      <c r="AN21" s="9">
        <v>0</v>
      </c>
      <c r="AO21" s="10">
        <v>0.5</v>
      </c>
      <c r="AP21" s="10">
        <v>0.5</v>
      </c>
      <c r="AQ21" s="9"/>
      <c r="AR21" s="10">
        <v>0</v>
      </c>
      <c r="AS21" s="10">
        <v>1</v>
      </c>
      <c r="AT21" s="10">
        <v>1</v>
      </c>
      <c r="AU21" s="10">
        <v>1</v>
      </c>
      <c r="AV21" s="10">
        <v>1</v>
      </c>
      <c r="AW21" s="10">
        <v>1</v>
      </c>
    </row>
    <row r="22" spans="1:49" x14ac:dyDescent="0.2">
      <c r="A22" s="9" t="s">
        <v>73</v>
      </c>
      <c r="B22" s="8">
        <v>1986</v>
      </c>
      <c r="C22" s="9">
        <v>1</v>
      </c>
      <c r="D22" s="9">
        <v>1</v>
      </c>
      <c r="E22" s="9">
        <v>0</v>
      </c>
      <c r="F22" s="9">
        <v>0</v>
      </c>
      <c r="G22" s="9">
        <v>62.25</v>
      </c>
      <c r="H22" s="9">
        <v>109.6</v>
      </c>
      <c r="I22" s="9">
        <f>IF(G22="n/a",828,G22*201.6/H22)</f>
        <v>114.50364963503651</v>
      </c>
      <c r="J22" s="9">
        <v>2</v>
      </c>
      <c r="K22" s="9">
        <v>0</v>
      </c>
      <c r="L22" s="9">
        <v>1</v>
      </c>
      <c r="M22" s="9">
        <v>0</v>
      </c>
      <c r="N22" s="9">
        <v>1</v>
      </c>
      <c r="O22" s="10">
        <v>1</v>
      </c>
      <c r="P22" s="10">
        <f>IF(N22=1,IF(K22=1,IF(L22+M22=5,10,IF(AND(L22=2,M22=2),9.75,IF(AND(L22=2,M22=1),9.5,IF(AND(L22=2,M22=0.5),9.25,IF(AND(L22=2,M22=0),9,IF(AND(L22=1,M22=3),5.5,IF(AND(L22=1,M22=2),5.25,IF(AND(L22=1,M22=1,E22=1),5,IF(AND(L22=1,M22=1,E22=0.5),3,IF(AND(L22=0,M22=2),1,IF(AND(L22=1,M22=1,E22=0),1,IF(AND(L22=0,M22=1),0.5,IF(AND(L22=1,M22=0),4.5*(E22*4+1)/5,0))))))))))))),0.9*IF(L22+M22=5,10,IF(AND(L22=2,M22=2),9.75,IF(AND(L22=2,M22=1),9.5,IF(AND(L22=2,M22=0.5),9.25,IF(AND(L22=2,M22=0),9,IF(AND(L22=1,M22=3),5.5,IF(AND(L22=1,M22=2),5.25,IF(AND(L22=1,M22=1,E22=1),5,IF(AND(L22=1,M22=1,E22=0.5),3,IF(AND(L22=0,M22=2),1,IF(AND(L22=1,M22=1,E22=0),1,IF(AND(L22=0,M22=1),0.5,IF(AND(L22=1,M22=0),4.5*(E22*4+1)/5,0)))))))))))))),IF(N22=0.5,0.75*IF(K22=1,IF(L22+M22=5,10,IF(AND(L22=2,M22=2),9.75,IF(AND(L22=2,M22=1),9.5,IF(AND(L22=2,M22=0.5),9.25,IF(AND(L22=2,M22=0),9,IF(AND(L22=1,M22=3),5.5,IF(AND(L22=1,M22=2),5.25,IF(AND(L22=1,M22=1,E22=1),5,IF(AND(L22=1,M22=1,E22=0.5),3,IF(AND(L22=0,M22=2),1,IF(AND(L22=1,M22=1,E22=0),1,IF(AND(L22=0,M22=1),0.5,IF(AND(L22=1,M22=0,E22=0),0.5,0))))))))))))),0.9*IF(L22+M22=5,10,IF(AND(L22=2,M22=2),9.75,IF(AND(L22=2,M22=1),9.5,IF(AND(L22=2,M22=0.5),9.25,IF(AND(L22=2,M22=0),9,IF(AND(L22=1,M22=3),5.5,IF(AND(L22=1,M22=2),5.25,IF(AND(L22=1,M22=1,E22=1),5,IF(AND(L22=1,M22=1,E22=0.5),3,IF(AND(L22=0,M22=2),1,IF(AND(L22=1,M22=1,E22=0),1,IF(AND(L22=0,M22=1),0.5,IF(AND(L22=1,M22=0,E22=0),0.5,0)))))))))))))),0.5*IF(K22=1,IF(L22+M22=5,10,IF(AND(L22=2,M22=2),9.75,IF(AND(L22=2,M22=1),9.5,IF(AND(L22=2,M22=0.5),9.25,IF(AND(L22=2,M22=0),9,IF(AND(L22=1,M22=3),5.5,IF(AND(L22=1,M22=2),5.25,IF(AND(L22=1,M22=1,E22=1),5,IF(AND(L22=1,M22=1,E22=0.5),3,IF(AND(L22=0,M22=2),1,IF(AND(L22=1,M22=1,E22=0),1,IF(AND(L22=0,M22=1),0.5,IF(AND(L22=1,M22=0),4.5*(E22*4+1)/5,0))))))))))))),0.9*IF(L22+M22=5,10,IF(AND(L22=2,M22=2),9.75,IF(AND(L22=2,M22=1),9.5,IF(AND(L22=2,M22=0.5),9.25,IF(AND(L22=2,M22=0),9,IF(AND(L22=1,M22=3),5.5,IF(AND(L22=1,M22=2),5.25,IF(AND(L22=1,M22=1,E22=1),5,IF(AND(L22=1,M22=1,E22=0.5),3,IF(AND(L22=0,M22=2),1,IF(AND(L22=1,M22=1,E22=0),1,IF(AND(L22=0,M22=1),0.5,IF(AND(L22=1,M22=0),4.5*(E22*4+1)/5,0))))))))))))))))</f>
        <v>0.81</v>
      </c>
      <c r="Q22" s="10">
        <v>1.8</v>
      </c>
      <c r="R22" s="9">
        <v>0</v>
      </c>
      <c r="S22" s="9">
        <v>0</v>
      </c>
      <c r="T22" s="10">
        <v>0</v>
      </c>
      <c r="U22" s="10">
        <v>0</v>
      </c>
      <c r="V22" s="9"/>
      <c r="W22" s="9">
        <v>1</v>
      </c>
      <c r="X22" s="9">
        <v>0.5</v>
      </c>
      <c r="Y22" s="9">
        <v>0</v>
      </c>
      <c r="Z22">
        <v>1</v>
      </c>
      <c r="AA22" s="9">
        <v>0</v>
      </c>
      <c r="AB22" s="9">
        <v>0</v>
      </c>
      <c r="AC22" s="9"/>
      <c r="AD22" s="9">
        <v>0</v>
      </c>
      <c r="AE22" s="9">
        <v>0</v>
      </c>
      <c r="AF22" s="9">
        <v>0</v>
      </c>
      <c r="AG22" s="9">
        <v>0</v>
      </c>
      <c r="AH22" s="9">
        <f>AF22*(AG22+1)</f>
        <v>0</v>
      </c>
      <c r="AI22" s="9">
        <v>0.5</v>
      </c>
      <c r="AJ22" s="9">
        <v>1</v>
      </c>
      <c r="AK22" s="9">
        <v>0</v>
      </c>
      <c r="AL22" s="9"/>
      <c r="AM22" s="9"/>
      <c r="AN22" s="9">
        <v>0</v>
      </c>
      <c r="AO22" s="10">
        <v>0</v>
      </c>
      <c r="AP22" s="10">
        <v>1</v>
      </c>
      <c r="AQ22" s="9"/>
      <c r="AR22" s="10">
        <v>0</v>
      </c>
      <c r="AS22" s="10">
        <v>0.5</v>
      </c>
      <c r="AT22" s="10">
        <v>1</v>
      </c>
      <c r="AU22" s="10">
        <v>1</v>
      </c>
      <c r="AV22" s="10">
        <v>1</v>
      </c>
      <c r="AW22" s="10">
        <v>1</v>
      </c>
    </row>
    <row r="23" spans="1:49" x14ac:dyDescent="0.2">
      <c r="A23" s="9" t="s">
        <v>74</v>
      </c>
      <c r="B23" s="8">
        <v>1986</v>
      </c>
      <c r="C23" s="9">
        <v>1</v>
      </c>
      <c r="D23" s="9">
        <v>1</v>
      </c>
      <c r="E23" s="9">
        <v>0</v>
      </c>
      <c r="F23" s="9">
        <v>1</v>
      </c>
      <c r="G23" s="9">
        <v>25</v>
      </c>
      <c r="H23" s="9">
        <v>109.6</v>
      </c>
      <c r="I23" s="9">
        <f>IF(G23="n/a",828,G23*201.6/H23)</f>
        <v>45.985401459854018</v>
      </c>
      <c r="J23" s="9">
        <v>4</v>
      </c>
      <c r="K23" s="9">
        <v>0</v>
      </c>
      <c r="L23" s="9">
        <v>1</v>
      </c>
      <c r="M23" s="9">
        <v>1</v>
      </c>
      <c r="N23" s="9">
        <v>0</v>
      </c>
      <c r="O23" s="10">
        <v>0</v>
      </c>
      <c r="P23" s="10">
        <f>IF(N23=1,IF(K23=1,IF(L23+M23=5,10,IF(AND(L23=2,M23=2),9.75,IF(AND(L23=2,M23=1),9.5,IF(AND(L23=2,M23=0.5),9.25,IF(AND(L23=2,M23=0),9,IF(AND(L23=1,M23=3),5.5,IF(AND(L23=1,M23=2),5.25,IF(AND(L23=1,M23=1,E23=1),5,IF(AND(L23=1,M23=1,E23=0.5),3,IF(AND(L23=0,M23=2),1,IF(AND(L23=1,M23=1,E23=0),1,IF(AND(L23=0,M23=1),0.5,IF(AND(L23=1,M23=0),4.5*(E23*4+1)/5,0))))))))))))),0.9*IF(L23+M23=5,10,IF(AND(L23=2,M23=2),9.75,IF(AND(L23=2,M23=1),9.5,IF(AND(L23=2,M23=0.5),9.25,IF(AND(L23=2,M23=0),9,IF(AND(L23=1,M23=3),5.5,IF(AND(L23=1,M23=2),5.25,IF(AND(L23=1,M23=1,E23=1),5,IF(AND(L23=1,M23=1,E23=0.5),3,IF(AND(L23=0,M23=2),1,IF(AND(L23=1,M23=1,E23=0),1,IF(AND(L23=0,M23=1),0.5,IF(AND(L23=1,M23=0),4.5*(E23*4+1)/5,0)))))))))))))),IF(N23=0.5,0.75*IF(K23=1,IF(L23+M23=5,10,IF(AND(L23=2,M23=2),9.75,IF(AND(L23=2,M23=1),9.5,IF(AND(L23=2,M23=0.5),9.25,IF(AND(L23=2,M23=0),9,IF(AND(L23=1,M23=3),5.5,IF(AND(L23=1,M23=2),5.25,IF(AND(L23=1,M23=1,E23=1),5,IF(AND(L23=1,M23=1,E23=0.5),3,IF(AND(L23=0,M23=2),1,IF(AND(L23=1,M23=1,E23=0),1,IF(AND(L23=0,M23=1),0.5,IF(AND(L23=1,M23=0,E23=0),0.5,0))))))))))))),0.9*IF(L23+M23=5,10,IF(AND(L23=2,M23=2),9.75,IF(AND(L23=2,M23=1),9.5,IF(AND(L23=2,M23=0.5),9.25,IF(AND(L23=2,M23=0),9,IF(AND(L23=1,M23=3),5.5,IF(AND(L23=1,M23=2),5.25,IF(AND(L23=1,M23=1,E23=1),5,IF(AND(L23=1,M23=1,E23=0.5),3,IF(AND(L23=0,M23=2),1,IF(AND(L23=1,M23=1,E23=0),1,IF(AND(L23=0,M23=1),0.5,IF(AND(L23=1,M23=0,E23=0),0.5,0)))))))))))))),0.5*IF(K23=1,IF(L23+M23=5,10,IF(AND(L23=2,M23=2),9.75,IF(AND(L23=2,M23=1),9.5,IF(AND(L23=2,M23=0.5),9.25,IF(AND(L23=2,M23=0),9,IF(AND(L23=1,M23=3),5.5,IF(AND(L23=1,M23=2),5.25,IF(AND(L23=1,M23=1,E23=1),5,IF(AND(L23=1,M23=1,E23=0.5),3,IF(AND(L23=0,M23=2),1,IF(AND(L23=1,M23=1,E23=0),1,IF(AND(L23=0,M23=1),0.5,IF(AND(L23=1,M23=0),4.5*(E23*4+1)/5,0))))))))))))),0.9*IF(L23+M23=5,10,IF(AND(L23=2,M23=2),9.75,IF(AND(L23=2,M23=1),9.5,IF(AND(L23=2,M23=0.5),9.25,IF(AND(L23=2,M23=0),9,IF(AND(L23=1,M23=3),5.5,IF(AND(L23=1,M23=2),5.25,IF(AND(L23=1,M23=1,E23=1),5,IF(AND(L23=1,M23=1,E23=0.5),3,IF(AND(L23=0,M23=2),1,IF(AND(L23=1,M23=1,E23=0),1,IF(AND(L23=0,M23=1),0.5,IF(AND(L23=1,M23=0),4.5*(E23*4+1)/5,0))))))))))))))))</f>
        <v>0.45</v>
      </c>
      <c r="Q23" s="10">
        <v>0.9</v>
      </c>
      <c r="R23" s="9">
        <v>0</v>
      </c>
      <c r="S23" s="9">
        <v>0</v>
      </c>
      <c r="T23" s="10">
        <v>0</v>
      </c>
      <c r="U23" s="9">
        <v>0</v>
      </c>
      <c r="V23" s="9"/>
      <c r="W23" s="9">
        <v>1</v>
      </c>
      <c r="X23" s="9">
        <v>0</v>
      </c>
      <c r="Y23" s="9">
        <v>0</v>
      </c>
      <c r="Z23">
        <v>1</v>
      </c>
      <c r="AA23" s="9">
        <v>0</v>
      </c>
      <c r="AB23" s="9">
        <v>1</v>
      </c>
      <c r="AC23" s="9"/>
      <c r="AD23" s="9">
        <v>0</v>
      </c>
      <c r="AE23" s="9">
        <v>1</v>
      </c>
      <c r="AF23" s="9">
        <v>1</v>
      </c>
      <c r="AG23" s="9">
        <v>0</v>
      </c>
      <c r="AH23" s="9">
        <f>AF23*(AG23+1)</f>
        <v>1</v>
      </c>
      <c r="AI23" s="9">
        <v>0</v>
      </c>
      <c r="AJ23" s="9">
        <v>0</v>
      </c>
      <c r="AK23" s="9">
        <v>0</v>
      </c>
      <c r="AL23" s="9"/>
      <c r="AM23" s="9"/>
      <c r="AN23" s="9">
        <v>0</v>
      </c>
      <c r="AO23" s="10">
        <v>0.5</v>
      </c>
      <c r="AP23" s="10">
        <v>1</v>
      </c>
      <c r="AQ23" s="9"/>
      <c r="AR23" s="10">
        <v>0</v>
      </c>
      <c r="AS23" s="9">
        <v>0.5</v>
      </c>
      <c r="AT23" s="9">
        <v>0</v>
      </c>
      <c r="AU23" s="9">
        <v>0.5</v>
      </c>
      <c r="AV23" s="9">
        <v>0.5</v>
      </c>
      <c r="AW23" s="9">
        <v>0.5</v>
      </c>
    </row>
    <row r="24" spans="1:49" x14ac:dyDescent="0.2">
      <c r="A24" s="9" t="s">
        <v>75</v>
      </c>
      <c r="B24" s="8">
        <v>1986</v>
      </c>
      <c r="C24" s="9">
        <v>1</v>
      </c>
      <c r="D24" s="9">
        <v>0</v>
      </c>
      <c r="E24" s="9">
        <v>0</v>
      </c>
      <c r="F24" s="9">
        <v>0</v>
      </c>
      <c r="G24" s="9">
        <v>25</v>
      </c>
      <c r="H24" s="9">
        <v>109.6</v>
      </c>
      <c r="I24" s="9">
        <f>IF(G24="n/a",828,G24*201.6/H24)</f>
        <v>45.985401459854018</v>
      </c>
      <c r="J24" s="9">
        <v>3</v>
      </c>
      <c r="K24" s="9">
        <v>1</v>
      </c>
      <c r="L24" s="9">
        <v>2</v>
      </c>
      <c r="M24" s="9">
        <v>1</v>
      </c>
      <c r="N24" s="9">
        <v>0</v>
      </c>
      <c r="O24" s="9">
        <v>0</v>
      </c>
      <c r="P24" s="10">
        <f>IF(N24=1,IF(K24=1,IF(L24+M24=5,10,IF(AND(L24=2,M24=2),9.75,IF(AND(L24=2,M24=1),9.5,IF(AND(L24=2,M24=0.5),9.25,IF(AND(L24=2,M24=0),9,IF(AND(L24=1,M24=3),5.5,IF(AND(L24=1,M24=2),5.25,IF(AND(L24=1,M24=1,E24=1),5,IF(AND(L24=1,M24=1,E24=0.5),3,IF(AND(L24=0,M24=2),1,IF(AND(L24=1,M24=1,E24=0),1,IF(AND(L24=0,M24=1),0.5,IF(AND(L24=1,M24=0),4.5*(E24*4+1)/5,0))))))))))))),0.9*IF(L24+M24=5,10,IF(AND(L24=2,M24=2),9.75,IF(AND(L24=2,M24=1),9.5,IF(AND(L24=2,M24=0.5),9.25,IF(AND(L24=2,M24=0),9,IF(AND(L24=1,M24=3),5.5,IF(AND(L24=1,M24=2),5.25,IF(AND(L24=1,M24=1,E24=1),5,IF(AND(L24=1,M24=1,E24=0.5),3,IF(AND(L24=0,M24=2),1,IF(AND(L24=1,M24=1,E24=0),1,IF(AND(L24=0,M24=1),0.5,IF(AND(L24=1,M24=0),4.5*(E24*4+1)/5,0)))))))))))))),IF(N24=0.5,0.75*IF(K24=1,IF(L24+M24=5,10,IF(AND(L24=2,M24=2),9.75,IF(AND(L24=2,M24=1),9.5,IF(AND(L24=2,M24=0.5),9.25,IF(AND(L24=2,M24=0),9,IF(AND(L24=1,M24=3),5.5,IF(AND(L24=1,M24=2),5.25,IF(AND(L24=1,M24=1,E24=1),5,IF(AND(L24=1,M24=1,E24=0.5),3,IF(AND(L24=0,M24=2),1,IF(AND(L24=1,M24=1,E24=0),1,IF(AND(L24=0,M24=1),0.5,IF(AND(L24=1,M24=0,E24=0),0.5,0))))))))))))),0.9*IF(L24+M24=5,10,IF(AND(L24=2,M24=2),9.75,IF(AND(L24=2,M24=1),9.5,IF(AND(L24=2,M24=0.5),9.25,IF(AND(L24=2,M24=0),9,IF(AND(L24=1,M24=3),5.5,IF(AND(L24=1,M24=2),5.25,IF(AND(L24=1,M24=1,E24=1),5,IF(AND(L24=1,M24=1,E24=0.5),3,IF(AND(L24=0,M24=2),1,IF(AND(L24=1,M24=1,E24=0),1,IF(AND(L24=0,M24=1),0.5,IF(AND(L24=1,M24=0,E24=0),0.5,0)))))))))))))),0.5*IF(K24=1,IF(L24+M24=5,10,IF(AND(L24=2,M24=2),9.75,IF(AND(L24=2,M24=1),9.5,IF(AND(L24=2,M24=0.5),9.25,IF(AND(L24=2,M24=0),9,IF(AND(L24=1,M24=3),5.5,IF(AND(L24=1,M24=2),5.25,IF(AND(L24=1,M24=1,E24=1),5,IF(AND(L24=1,M24=1,E24=0.5),3,IF(AND(L24=0,M24=2),1,IF(AND(L24=1,M24=1,E24=0),1,IF(AND(L24=0,M24=1),0.5,IF(AND(L24=1,M24=0),4.5*(E24*4+1)/5,0))))))))))))),0.9*IF(L24+M24=5,10,IF(AND(L24=2,M24=2),9.75,IF(AND(L24=2,M24=1),9.5,IF(AND(L24=2,M24=0.5),9.25,IF(AND(L24=2,M24=0),9,IF(AND(L24=1,M24=3),5.5,IF(AND(L24=1,M24=2),5.25,IF(AND(L24=1,M24=1,E24=1),5,IF(AND(L24=1,M24=1,E24=0.5),3,IF(AND(L24=0,M24=2),1,IF(AND(L24=1,M24=1,E24=0),1,IF(AND(L24=0,M24=1),0.5,IF(AND(L24=1,M24=0),4.5*(E24*4+1)/5,0))))))))))))))))</f>
        <v>4.75</v>
      </c>
      <c r="Q24" s="10">
        <v>1</v>
      </c>
      <c r="R24" s="9">
        <v>0</v>
      </c>
      <c r="S24" s="9">
        <v>0</v>
      </c>
      <c r="T24" s="10">
        <v>0</v>
      </c>
      <c r="U24" s="9">
        <v>0</v>
      </c>
      <c r="V24" s="9"/>
      <c r="W24" s="9">
        <v>1</v>
      </c>
      <c r="X24" s="9">
        <v>0</v>
      </c>
      <c r="Y24" s="9">
        <v>0</v>
      </c>
      <c r="Z24" s="9">
        <v>0.5</v>
      </c>
      <c r="AA24" s="9">
        <v>0</v>
      </c>
      <c r="AB24" s="9">
        <v>0</v>
      </c>
      <c r="AC24" s="9"/>
      <c r="AD24" s="9">
        <v>0</v>
      </c>
      <c r="AE24" s="9">
        <v>0.5</v>
      </c>
      <c r="AF24" s="9">
        <v>0.5</v>
      </c>
      <c r="AG24" s="9">
        <v>0</v>
      </c>
      <c r="AH24" s="9">
        <f>AF24*(AG24+1)</f>
        <v>0.5</v>
      </c>
      <c r="AI24" s="9">
        <v>0.5</v>
      </c>
      <c r="AJ24" s="9">
        <v>0</v>
      </c>
      <c r="AK24" s="9">
        <v>0</v>
      </c>
      <c r="AL24" s="9"/>
      <c r="AM24" s="9"/>
      <c r="AN24" s="9">
        <v>0</v>
      </c>
      <c r="AO24" s="10">
        <v>0</v>
      </c>
      <c r="AP24" s="10">
        <v>0.5</v>
      </c>
      <c r="AQ24" s="9"/>
      <c r="AR24" s="10">
        <v>1</v>
      </c>
      <c r="AS24" s="10">
        <v>0.5</v>
      </c>
      <c r="AT24" s="10">
        <v>0</v>
      </c>
      <c r="AU24" s="10">
        <v>0</v>
      </c>
      <c r="AV24" s="10">
        <v>0</v>
      </c>
      <c r="AW24" s="10">
        <v>0</v>
      </c>
    </row>
    <row r="25" spans="1:49" x14ac:dyDescent="0.2">
      <c r="A25" s="9" t="s">
        <v>76</v>
      </c>
      <c r="B25" s="8">
        <v>1986</v>
      </c>
      <c r="C25" s="9">
        <v>1</v>
      </c>
      <c r="D25" s="9">
        <v>0</v>
      </c>
      <c r="E25" s="9">
        <v>0</v>
      </c>
      <c r="F25" s="9">
        <v>1</v>
      </c>
      <c r="G25" s="9">
        <v>0</v>
      </c>
      <c r="H25" s="9">
        <v>109.6</v>
      </c>
      <c r="I25" s="9">
        <f>IF(G25="n/a",828,G25*201.6/H25)</f>
        <v>0</v>
      </c>
      <c r="J25" s="9">
        <v>1</v>
      </c>
      <c r="K25" s="9">
        <v>1</v>
      </c>
      <c r="L25" s="9">
        <v>1</v>
      </c>
      <c r="M25" s="9">
        <v>1</v>
      </c>
      <c r="N25" s="9">
        <v>1</v>
      </c>
      <c r="O25" s="10">
        <v>1</v>
      </c>
      <c r="P25" s="10">
        <f>IF(N25=1,IF(K25=1,IF(L25+M25=5,10,IF(AND(L25=2,M25=2),9.75,IF(AND(L25=2,M25=1),9.5,IF(AND(L25=2,M25=0.5),9.25,IF(AND(L25=2,M25=0),9,IF(AND(L25=1,M25=3),5.5,IF(AND(L25=1,M25=2),5.25,IF(AND(L25=1,M25=1,E25=1),5,IF(AND(L25=1,M25=1,E25=0.5),3,IF(AND(L25=0,M25=2),1,IF(AND(L25=1,M25=1,E25=0),1,IF(AND(L25=0,M25=1),0.5,IF(AND(L25=1,M25=0),4.5*(E25*4+1)/5,0))))))))))))),0.9*IF(L25+M25=5,10,IF(AND(L25=2,M25=2),9.75,IF(AND(L25=2,M25=1),9.5,IF(AND(L25=2,M25=0.5),9.25,IF(AND(L25=2,M25=0),9,IF(AND(L25=1,M25=3),5.5,IF(AND(L25=1,M25=2),5.25,IF(AND(L25=1,M25=1,E25=1),5,IF(AND(L25=1,M25=1,E25=0.5),3,IF(AND(L25=0,M25=2),1,IF(AND(L25=1,M25=1,E25=0),1,IF(AND(L25=0,M25=1),0.5,IF(AND(L25=1,M25=0),4.5*(E25*4+1)/5,0)))))))))))))),IF(N25=0.5,0.75*IF(K25=1,IF(L25+M25=5,10,IF(AND(L25=2,M25=2),9.75,IF(AND(L25=2,M25=1),9.5,IF(AND(L25=2,M25=0.5),9.25,IF(AND(L25=2,M25=0),9,IF(AND(L25=1,M25=3),5.5,IF(AND(L25=1,M25=2),5.25,IF(AND(L25=1,M25=1,E25=1),5,IF(AND(L25=1,M25=1,E25=0.5),3,IF(AND(L25=0,M25=2),1,IF(AND(L25=1,M25=1,E25=0),1,IF(AND(L25=0,M25=1),0.5,IF(AND(L25=1,M25=0,E25=0),0.5,0))))))))))))),0.9*IF(L25+M25=5,10,IF(AND(L25=2,M25=2),9.75,IF(AND(L25=2,M25=1),9.5,IF(AND(L25=2,M25=0.5),9.25,IF(AND(L25=2,M25=0),9,IF(AND(L25=1,M25=3),5.5,IF(AND(L25=1,M25=2),5.25,IF(AND(L25=1,M25=1,E25=1),5,IF(AND(L25=1,M25=1,E25=0.5),3,IF(AND(L25=0,M25=2),1,IF(AND(L25=1,M25=1,E25=0),1,IF(AND(L25=0,M25=1),0.5,IF(AND(L25=1,M25=0,E25=0),0.5,0)))))))))))))),0.5*IF(K25=1,IF(L25+M25=5,10,IF(AND(L25=2,M25=2),9.75,IF(AND(L25=2,M25=1),9.5,IF(AND(L25=2,M25=0.5),9.25,IF(AND(L25=2,M25=0),9,IF(AND(L25=1,M25=3),5.5,IF(AND(L25=1,M25=2),5.25,IF(AND(L25=1,M25=1,E25=1),5,IF(AND(L25=1,M25=1,E25=0.5),3,IF(AND(L25=0,M25=2),1,IF(AND(L25=1,M25=1,E25=0),1,IF(AND(L25=0,M25=1),0.5,IF(AND(L25=1,M25=0),4.5*(E25*4+1)/5,0))))))))))))),0.9*IF(L25+M25=5,10,IF(AND(L25=2,M25=2),9.75,IF(AND(L25=2,M25=1),9.5,IF(AND(L25=2,M25=0.5),9.25,IF(AND(L25=2,M25=0),9,IF(AND(L25=1,M25=3),5.5,IF(AND(L25=1,M25=2),5.25,IF(AND(L25=1,M25=1,E25=1),5,IF(AND(L25=1,M25=1,E25=0.5),3,IF(AND(L25=0,M25=2),1,IF(AND(L25=1,M25=1,E25=0),1,IF(AND(L25=0,M25=1),0.5,IF(AND(L25=1,M25=0),4.5*(E25*4+1)/5,0))))))))))))))))</f>
        <v>1</v>
      </c>
      <c r="Q25" s="10">
        <v>2</v>
      </c>
      <c r="R25" s="9">
        <v>0</v>
      </c>
      <c r="S25" s="9">
        <v>0</v>
      </c>
      <c r="T25" s="10">
        <v>0</v>
      </c>
      <c r="U25" s="9">
        <v>0</v>
      </c>
      <c r="V25" s="9"/>
      <c r="W25" s="9">
        <v>1</v>
      </c>
      <c r="X25" s="9">
        <v>0.5</v>
      </c>
      <c r="Y25" s="9">
        <v>0</v>
      </c>
      <c r="Z25" s="9">
        <v>0</v>
      </c>
      <c r="AA25" s="9">
        <v>0</v>
      </c>
      <c r="AB25" s="9">
        <v>0</v>
      </c>
      <c r="AC25" s="9"/>
      <c r="AD25" s="9">
        <v>0</v>
      </c>
      <c r="AE25" s="9">
        <v>0</v>
      </c>
      <c r="AF25" s="9">
        <v>0.5</v>
      </c>
      <c r="AG25" s="9">
        <v>0</v>
      </c>
      <c r="AH25" s="9">
        <f>AF25*(AG25+1)</f>
        <v>0.5</v>
      </c>
      <c r="AI25" s="9">
        <v>0</v>
      </c>
      <c r="AJ25" s="9">
        <v>1</v>
      </c>
      <c r="AK25" s="9">
        <v>0</v>
      </c>
      <c r="AL25" s="9"/>
      <c r="AM25" s="9"/>
      <c r="AN25" s="9">
        <v>0</v>
      </c>
      <c r="AO25" s="10">
        <v>0.5</v>
      </c>
      <c r="AP25" s="9">
        <v>0</v>
      </c>
      <c r="AQ25" s="9"/>
      <c r="AR25" s="10">
        <v>0</v>
      </c>
      <c r="AS25" s="9">
        <v>0.5</v>
      </c>
      <c r="AT25" s="9">
        <v>0</v>
      </c>
      <c r="AU25" s="9">
        <v>1</v>
      </c>
      <c r="AV25" s="9">
        <v>0.5</v>
      </c>
      <c r="AW25" s="9">
        <v>1</v>
      </c>
    </row>
    <row r="26" spans="1:49" x14ac:dyDescent="0.2">
      <c r="A26" s="9" t="s">
        <v>77</v>
      </c>
      <c r="B26" s="8">
        <v>1986</v>
      </c>
      <c r="C26" s="9">
        <v>0</v>
      </c>
      <c r="D26" s="9">
        <v>0</v>
      </c>
      <c r="E26" s="9">
        <v>0</v>
      </c>
      <c r="F26" s="9">
        <v>1</v>
      </c>
      <c r="G26" s="9" t="s">
        <v>64</v>
      </c>
      <c r="H26" s="9">
        <v>109.6</v>
      </c>
      <c r="I26" s="9">
        <f>IF(G26="n/a",828,G26*201.6/H26)</f>
        <v>828</v>
      </c>
      <c r="J26" s="9">
        <v>0</v>
      </c>
      <c r="K26" s="9">
        <v>0</v>
      </c>
      <c r="L26" s="9">
        <v>0</v>
      </c>
      <c r="M26" s="9">
        <v>0</v>
      </c>
      <c r="N26" s="9">
        <v>1</v>
      </c>
      <c r="O26" s="10">
        <v>1</v>
      </c>
      <c r="P26" s="10">
        <f>IF(N26=1,IF(K26=1,IF(L26+M26=5,10,IF(AND(L26=2,M26=2),9.75,IF(AND(L26=2,M26=1),9.5,IF(AND(L26=2,M26=0.5),9.25,IF(AND(L26=2,M26=0),9,IF(AND(L26=1,M26=3),5.5,IF(AND(L26=1,M26=2),5.25,IF(AND(L26=1,M26=1,E26=1),5,IF(AND(L26=1,M26=1,E26=0.5),3,IF(AND(L26=0,M26=2),1,IF(AND(L26=1,M26=1,E26=0),1,IF(AND(L26=0,M26=1),0.5,IF(AND(L26=1,M26=0),4.5*(E26*4+1)/5,0))))))))))))),0.9*IF(L26+M26=5,10,IF(AND(L26=2,M26=2),9.75,IF(AND(L26=2,M26=1),9.5,IF(AND(L26=2,M26=0.5),9.25,IF(AND(L26=2,M26=0),9,IF(AND(L26=1,M26=3),5.5,IF(AND(L26=1,M26=2),5.25,IF(AND(L26=1,M26=1,E26=1),5,IF(AND(L26=1,M26=1,E26=0.5),3,IF(AND(L26=0,M26=2),1,IF(AND(L26=1,M26=1,E26=0),1,IF(AND(L26=0,M26=1),0.5,IF(AND(L26=1,M26=0),4.5*(E26*4+1)/5,0)))))))))))))),IF(N26=0.5,0.75*IF(K26=1,IF(L26+M26=5,10,IF(AND(L26=2,M26=2),9.75,IF(AND(L26=2,M26=1),9.5,IF(AND(L26=2,M26=0.5),9.25,IF(AND(L26=2,M26=0),9,IF(AND(L26=1,M26=3),5.5,IF(AND(L26=1,M26=2),5.25,IF(AND(L26=1,M26=1,E26=1),5,IF(AND(L26=1,M26=1,E26=0.5),3,IF(AND(L26=0,M26=2),1,IF(AND(L26=1,M26=1,E26=0),1,IF(AND(L26=0,M26=1),0.5,IF(AND(L26=1,M26=0,E26=0),0.5,0))))))))))))),0.9*IF(L26+M26=5,10,IF(AND(L26=2,M26=2),9.75,IF(AND(L26=2,M26=1),9.5,IF(AND(L26=2,M26=0.5),9.25,IF(AND(L26=2,M26=0),9,IF(AND(L26=1,M26=3),5.5,IF(AND(L26=1,M26=2),5.25,IF(AND(L26=1,M26=1,E26=1),5,IF(AND(L26=1,M26=1,E26=0.5),3,IF(AND(L26=0,M26=2),1,IF(AND(L26=1,M26=1,E26=0),1,IF(AND(L26=0,M26=1),0.5,IF(AND(L26=1,M26=0,E26=0),0.5,0)))))))))))))),0.5*IF(K26=1,IF(L26+M26=5,10,IF(AND(L26=2,M26=2),9.75,IF(AND(L26=2,M26=1),9.5,IF(AND(L26=2,M26=0.5),9.25,IF(AND(L26=2,M26=0),9,IF(AND(L26=1,M26=3),5.5,IF(AND(L26=1,M26=2),5.25,IF(AND(L26=1,M26=1,E26=1),5,IF(AND(L26=1,M26=1,E26=0.5),3,IF(AND(L26=0,M26=2),1,IF(AND(L26=1,M26=1,E26=0),1,IF(AND(L26=0,M26=1),0.5,IF(AND(L26=1,M26=0),4.5*(E26*4+1)/5,0))))))))))))),0.9*IF(L26+M26=5,10,IF(AND(L26=2,M26=2),9.75,IF(AND(L26=2,M26=1),9.5,IF(AND(L26=2,M26=0.5),9.25,IF(AND(L26=2,M26=0),9,IF(AND(L26=1,M26=3),5.5,IF(AND(L26=1,M26=2),5.25,IF(AND(L26=1,M26=1,E26=1),5,IF(AND(L26=1,M26=1,E26=0.5),3,IF(AND(L26=0,M26=2),1,IF(AND(L26=1,M26=1,E26=0),1,IF(AND(L26=0,M26=1),0.5,IF(AND(L26=1,M26=0),4.5*(E26*4+1)/5,0))))))))))))))))</f>
        <v>0</v>
      </c>
      <c r="Q26" s="10">
        <v>0</v>
      </c>
      <c r="R26" s="9">
        <v>0</v>
      </c>
      <c r="S26" s="9">
        <v>0</v>
      </c>
      <c r="T26" s="10">
        <v>0</v>
      </c>
      <c r="U26" s="9">
        <v>0</v>
      </c>
      <c r="V26" s="9"/>
      <c r="W26" s="9">
        <v>0</v>
      </c>
      <c r="X26" s="9">
        <v>0</v>
      </c>
      <c r="Y26" s="9">
        <v>0</v>
      </c>
      <c r="Z26" s="9">
        <v>0</v>
      </c>
      <c r="AA26" s="9">
        <v>0</v>
      </c>
      <c r="AB26" s="9">
        <v>0</v>
      </c>
      <c r="AC26" s="9"/>
      <c r="AD26" s="9">
        <v>0</v>
      </c>
      <c r="AE26" s="9">
        <v>0</v>
      </c>
      <c r="AF26" s="9">
        <v>0</v>
      </c>
      <c r="AG26" s="9">
        <v>0</v>
      </c>
      <c r="AH26" s="9">
        <f>AF26*(AG26+1)</f>
        <v>0</v>
      </c>
      <c r="AI26" s="9">
        <v>0</v>
      </c>
      <c r="AJ26" s="9">
        <v>0</v>
      </c>
      <c r="AK26" s="9">
        <v>0</v>
      </c>
      <c r="AL26" s="9"/>
      <c r="AM26" s="9"/>
      <c r="AN26" s="9">
        <v>0</v>
      </c>
      <c r="AO26" s="10">
        <v>0</v>
      </c>
      <c r="AP26" s="9">
        <v>0</v>
      </c>
      <c r="AQ26" s="9"/>
      <c r="AR26" s="10">
        <v>1</v>
      </c>
      <c r="AS26" s="9">
        <v>1</v>
      </c>
      <c r="AT26" s="9">
        <v>0.5</v>
      </c>
      <c r="AU26" s="9">
        <v>1</v>
      </c>
      <c r="AV26" s="9">
        <v>1</v>
      </c>
      <c r="AW26" s="9">
        <v>1</v>
      </c>
    </row>
    <row r="27" spans="1:49" x14ac:dyDescent="0.2">
      <c r="A27" s="9" t="s">
        <v>78</v>
      </c>
      <c r="B27" s="8">
        <v>1986</v>
      </c>
      <c r="C27" s="9">
        <v>0</v>
      </c>
      <c r="D27" s="9">
        <v>0</v>
      </c>
      <c r="E27" s="9">
        <v>0</v>
      </c>
      <c r="F27" s="9">
        <v>1</v>
      </c>
      <c r="G27" s="9" t="s">
        <v>64</v>
      </c>
      <c r="H27" s="9">
        <v>109.6</v>
      </c>
      <c r="I27" s="9">
        <f>IF(G27="n/a",828,G27*201.6/H27)</f>
        <v>828</v>
      </c>
      <c r="J27" s="9">
        <v>0</v>
      </c>
      <c r="K27" s="9">
        <v>0</v>
      </c>
      <c r="L27" s="9">
        <v>2</v>
      </c>
      <c r="M27" s="9">
        <v>2</v>
      </c>
      <c r="N27" s="9">
        <v>0</v>
      </c>
      <c r="O27" s="9">
        <v>1</v>
      </c>
      <c r="P27" s="10">
        <f>IF(N27=1,IF(K27=1,IF(L27+M27=5,10,IF(AND(L27=2,M27=2),9.75,IF(AND(L27=2,M27=1),9.5,IF(AND(L27=2,M27=0.5),9.25,IF(AND(L27=2,M27=0),9,IF(AND(L27=1,M27=3),5.5,IF(AND(L27=1,M27=2),5.25,IF(AND(L27=1,M27=1,E27=1),5,IF(AND(L27=1,M27=1,E27=0.5),3,IF(AND(L27=0,M27=2),1,IF(AND(L27=1,M27=1,E27=0),1,IF(AND(L27=0,M27=1),0.5,IF(AND(L27=1,M27=0),4.5*(E27*4+1)/5,0))))))))))))),0.9*IF(L27+M27=5,10,IF(AND(L27=2,M27=2),9.75,IF(AND(L27=2,M27=1),9.5,IF(AND(L27=2,M27=0.5),9.25,IF(AND(L27=2,M27=0),9,IF(AND(L27=1,M27=3),5.5,IF(AND(L27=1,M27=2),5.25,IF(AND(L27=1,M27=1,E27=1),5,IF(AND(L27=1,M27=1,E27=0.5),3,IF(AND(L27=0,M27=2),1,IF(AND(L27=1,M27=1,E27=0),1,IF(AND(L27=0,M27=1),0.5,IF(AND(L27=1,M27=0),4.5*(E27*4+1)/5,0)))))))))))))),IF(N27=0.5,0.75*IF(K27=1,IF(L27+M27=5,10,IF(AND(L27=2,M27=2),9.75,IF(AND(L27=2,M27=1),9.5,IF(AND(L27=2,M27=0.5),9.25,IF(AND(L27=2,M27=0),9,IF(AND(L27=1,M27=3),5.5,IF(AND(L27=1,M27=2),5.25,IF(AND(L27=1,M27=1,E27=1),5,IF(AND(L27=1,M27=1,E27=0.5),3,IF(AND(L27=0,M27=2),1,IF(AND(L27=1,M27=1,E27=0),1,IF(AND(L27=0,M27=1),0.5,IF(AND(L27=1,M27=0,E27=0),0.5,0))))))))))))),0.9*IF(L27+M27=5,10,IF(AND(L27=2,M27=2),9.75,IF(AND(L27=2,M27=1),9.5,IF(AND(L27=2,M27=0.5),9.25,IF(AND(L27=2,M27=0),9,IF(AND(L27=1,M27=3),5.5,IF(AND(L27=1,M27=2),5.25,IF(AND(L27=1,M27=1,E27=1),5,IF(AND(L27=1,M27=1,E27=0.5),3,IF(AND(L27=0,M27=2),1,IF(AND(L27=1,M27=1,E27=0),1,IF(AND(L27=0,M27=1),0.5,IF(AND(L27=1,M27=0,E27=0),0.5,0)))))))))))))),0.5*IF(K27=1,IF(L27+M27=5,10,IF(AND(L27=2,M27=2),9.75,IF(AND(L27=2,M27=1),9.5,IF(AND(L27=2,M27=0.5),9.25,IF(AND(L27=2,M27=0),9,IF(AND(L27=1,M27=3),5.5,IF(AND(L27=1,M27=2),5.25,IF(AND(L27=1,M27=1,E27=1),5,IF(AND(L27=1,M27=1,E27=0.5),3,IF(AND(L27=0,M27=2),1,IF(AND(L27=1,M27=1,E27=0),1,IF(AND(L27=0,M27=1),0.5,IF(AND(L27=1,M27=0),4.5*(E27*4+1)/5,0))))))))))))),0.9*IF(L27+M27=5,10,IF(AND(L27=2,M27=2),9.75,IF(AND(L27=2,M27=1),9.5,IF(AND(L27=2,M27=0.5),9.25,IF(AND(L27=2,M27=0),9,IF(AND(L27=1,M27=3),5.5,IF(AND(L27=1,M27=2),5.25,IF(AND(L27=1,M27=1,E27=1),5,IF(AND(L27=1,M27=1,E27=0.5),3,IF(AND(L27=0,M27=2),1,IF(AND(L27=1,M27=1,E27=0),1,IF(AND(L27=0,M27=1),0.5,IF(AND(L27=1,M27=0),4.5*(E27*4+1)/5,0))))))))))))))))</f>
        <v>4.3875000000000002</v>
      </c>
      <c r="Q27" s="10">
        <v>0</v>
      </c>
      <c r="R27" s="9">
        <v>0</v>
      </c>
      <c r="S27" s="9">
        <v>0</v>
      </c>
      <c r="T27" s="10">
        <v>0</v>
      </c>
      <c r="U27" s="9">
        <v>0</v>
      </c>
      <c r="V27" s="9"/>
      <c r="W27" s="9">
        <v>1</v>
      </c>
      <c r="X27" s="9">
        <v>0</v>
      </c>
      <c r="Y27" s="9">
        <v>0</v>
      </c>
      <c r="Z27" s="9">
        <v>0</v>
      </c>
      <c r="AA27" s="9">
        <v>0</v>
      </c>
      <c r="AB27" s="9">
        <v>0</v>
      </c>
      <c r="AC27" s="9"/>
      <c r="AD27" s="9">
        <v>0</v>
      </c>
      <c r="AE27" s="9">
        <v>0</v>
      </c>
      <c r="AF27" s="9">
        <v>0.5</v>
      </c>
      <c r="AG27" s="9">
        <v>0</v>
      </c>
      <c r="AH27" s="9">
        <f>AF27*(AG27+1)</f>
        <v>0.5</v>
      </c>
      <c r="AI27" s="9">
        <v>0</v>
      </c>
      <c r="AJ27" s="9">
        <v>0</v>
      </c>
      <c r="AK27" s="9">
        <v>0</v>
      </c>
      <c r="AL27" s="9"/>
      <c r="AM27" s="9"/>
      <c r="AN27" s="9">
        <v>0</v>
      </c>
      <c r="AO27" s="10">
        <v>0</v>
      </c>
      <c r="AP27" s="9">
        <v>0</v>
      </c>
      <c r="AQ27" s="9"/>
      <c r="AR27" s="10">
        <v>1</v>
      </c>
      <c r="AS27" s="9">
        <v>0.5</v>
      </c>
      <c r="AT27" s="9">
        <v>0</v>
      </c>
      <c r="AU27" s="9">
        <v>0.5</v>
      </c>
      <c r="AV27" s="9">
        <v>0.5</v>
      </c>
      <c r="AW27" s="9">
        <v>1</v>
      </c>
    </row>
    <row r="28" spans="1:49" x14ac:dyDescent="0.2">
      <c r="A28" s="9" t="s">
        <v>79</v>
      </c>
      <c r="B28" s="8">
        <v>1986</v>
      </c>
      <c r="C28" s="9">
        <v>1</v>
      </c>
      <c r="D28" s="9">
        <v>0</v>
      </c>
      <c r="E28" s="9">
        <v>0</v>
      </c>
      <c r="F28" s="9">
        <v>0</v>
      </c>
      <c r="G28" s="9">
        <v>0</v>
      </c>
      <c r="H28" s="9">
        <v>109.6</v>
      </c>
      <c r="I28" s="9">
        <f>IF(G28="n/a",828,G28*201.6/H28)</f>
        <v>0</v>
      </c>
      <c r="J28" s="9">
        <v>1</v>
      </c>
      <c r="K28" s="9">
        <v>1</v>
      </c>
      <c r="L28" s="9">
        <v>2</v>
      </c>
      <c r="M28" s="9">
        <v>3</v>
      </c>
      <c r="N28" s="9">
        <v>1</v>
      </c>
      <c r="O28" s="9">
        <v>0</v>
      </c>
      <c r="P28" s="10">
        <f>IF(N28=1,IF(K28=1,IF(L28+M28=5,10,IF(AND(L28=2,M28=2),9.75,IF(AND(L28=2,M28=1),9.5,IF(AND(L28=2,M28=0.5),9.25,IF(AND(L28=2,M28=0),9,IF(AND(L28=1,M28=3),5.5,IF(AND(L28=1,M28=2),5.25,IF(AND(L28=1,M28=1,E28=1),5,IF(AND(L28=1,M28=1,E28=0.5),3,IF(AND(L28=0,M28=2),1,IF(AND(L28=1,M28=1,E28=0),1,IF(AND(L28=0,M28=1),0.5,IF(AND(L28=1,M28=0),4.5*(E28*4+1)/5,0))))))))))))),0.9*IF(L28+M28=5,10,IF(AND(L28=2,M28=2),9.75,IF(AND(L28=2,M28=1),9.5,IF(AND(L28=2,M28=0.5),9.25,IF(AND(L28=2,M28=0),9,IF(AND(L28=1,M28=3),5.5,IF(AND(L28=1,M28=2),5.25,IF(AND(L28=1,M28=1,E28=1),5,IF(AND(L28=1,M28=1,E28=0.5),3,IF(AND(L28=0,M28=2),1,IF(AND(L28=1,M28=1,E28=0),1,IF(AND(L28=0,M28=1),0.5,IF(AND(L28=1,M28=0),4.5*(E28*4+1)/5,0)))))))))))))),IF(N28=0.5,0.75*IF(K28=1,IF(L28+M28=5,10,IF(AND(L28=2,M28=2),9.75,IF(AND(L28=2,M28=1),9.5,IF(AND(L28=2,M28=0.5),9.25,IF(AND(L28=2,M28=0),9,IF(AND(L28=1,M28=3),5.5,IF(AND(L28=1,M28=2),5.25,IF(AND(L28=1,M28=1,E28=1),5,IF(AND(L28=1,M28=1,E28=0.5),3,IF(AND(L28=0,M28=2),1,IF(AND(L28=1,M28=1,E28=0),1,IF(AND(L28=0,M28=1),0.5,IF(AND(L28=1,M28=0,E28=0),0.5,0))))))))))))),0.9*IF(L28+M28=5,10,IF(AND(L28=2,M28=2),9.75,IF(AND(L28=2,M28=1),9.5,IF(AND(L28=2,M28=0.5),9.25,IF(AND(L28=2,M28=0),9,IF(AND(L28=1,M28=3),5.5,IF(AND(L28=1,M28=2),5.25,IF(AND(L28=1,M28=1,E28=1),5,IF(AND(L28=1,M28=1,E28=0.5),3,IF(AND(L28=0,M28=2),1,IF(AND(L28=1,M28=1,E28=0),1,IF(AND(L28=0,M28=1),0.5,IF(AND(L28=1,M28=0,E28=0),0.5,0)))))))))))))),0.5*IF(K28=1,IF(L28+M28=5,10,IF(AND(L28=2,M28=2),9.75,IF(AND(L28=2,M28=1),9.5,IF(AND(L28=2,M28=0.5),9.25,IF(AND(L28=2,M28=0),9,IF(AND(L28=1,M28=3),5.5,IF(AND(L28=1,M28=2),5.25,IF(AND(L28=1,M28=1,E28=1),5,IF(AND(L28=1,M28=1,E28=0.5),3,IF(AND(L28=0,M28=2),1,IF(AND(L28=1,M28=1,E28=0),1,IF(AND(L28=0,M28=1),0.5,IF(AND(L28=1,M28=0),4.5*(E28*4+1)/5,0))))))))))))),0.9*IF(L28+M28=5,10,IF(AND(L28=2,M28=2),9.75,IF(AND(L28=2,M28=1),9.5,IF(AND(L28=2,M28=0.5),9.25,IF(AND(L28=2,M28=0),9,IF(AND(L28=1,M28=3),5.5,IF(AND(L28=1,M28=2),5.25,IF(AND(L28=1,M28=1,E28=1),5,IF(AND(L28=1,M28=1,E28=0.5),3,IF(AND(L28=0,M28=2),1,IF(AND(L28=1,M28=1,E28=0),1,IF(AND(L28=0,M28=1),0.5,IF(AND(L28=1,M28=0),4.5*(E28*4+1)/5,0))))))))))))))))</f>
        <v>10</v>
      </c>
      <c r="Q28" s="10">
        <v>1</v>
      </c>
      <c r="R28" s="9">
        <v>0</v>
      </c>
      <c r="S28" s="9">
        <v>0</v>
      </c>
      <c r="T28" s="10">
        <v>0</v>
      </c>
      <c r="U28" s="9">
        <v>0</v>
      </c>
      <c r="V28" s="9"/>
      <c r="W28" s="9">
        <v>1</v>
      </c>
      <c r="X28" s="9">
        <v>0</v>
      </c>
      <c r="Y28" s="9">
        <v>0</v>
      </c>
      <c r="Z28" s="9">
        <v>0</v>
      </c>
      <c r="AA28" s="9">
        <v>0</v>
      </c>
      <c r="AB28" s="9">
        <v>0</v>
      </c>
      <c r="AC28" s="9"/>
      <c r="AD28" s="9">
        <v>0</v>
      </c>
      <c r="AE28" s="9">
        <v>0</v>
      </c>
      <c r="AF28" s="9">
        <v>0</v>
      </c>
      <c r="AG28" s="9">
        <v>0</v>
      </c>
      <c r="AH28" s="9">
        <f>AF28*(AG28+1)</f>
        <v>0</v>
      </c>
      <c r="AI28" s="9">
        <v>0</v>
      </c>
      <c r="AJ28" s="9">
        <v>0</v>
      </c>
      <c r="AK28" s="9">
        <v>0</v>
      </c>
      <c r="AL28" s="9"/>
      <c r="AM28" s="9"/>
      <c r="AN28" s="9">
        <v>0</v>
      </c>
      <c r="AO28" s="9">
        <v>0</v>
      </c>
      <c r="AP28" s="9">
        <v>0</v>
      </c>
      <c r="AQ28" s="9"/>
      <c r="AR28" s="10">
        <v>1</v>
      </c>
      <c r="AS28" s="9">
        <v>0.5</v>
      </c>
      <c r="AT28" s="9">
        <v>1</v>
      </c>
      <c r="AU28" s="9">
        <v>1</v>
      </c>
      <c r="AV28" s="9">
        <v>1</v>
      </c>
      <c r="AW28" s="9">
        <v>1</v>
      </c>
    </row>
    <row r="29" spans="1:49" x14ac:dyDescent="0.2">
      <c r="A29" s="9" t="s">
        <v>80</v>
      </c>
      <c r="B29" s="8">
        <v>1986</v>
      </c>
      <c r="C29" s="9">
        <v>0</v>
      </c>
      <c r="D29" s="9">
        <v>0</v>
      </c>
      <c r="E29" s="9">
        <v>0</v>
      </c>
      <c r="F29" s="9">
        <v>1</v>
      </c>
      <c r="G29" s="9" t="s">
        <v>64</v>
      </c>
      <c r="H29" s="9">
        <v>109.6</v>
      </c>
      <c r="I29" s="9">
        <f>IF(G29="n/a",828,G29*201.6/H29)</f>
        <v>828</v>
      </c>
      <c r="J29" s="9">
        <v>0</v>
      </c>
      <c r="K29" s="9">
        <v>0</v>
      </c>
      <c r="L29" s="9">
        <v>2</v>
      </c>
      <c r="M29" s="9">
        <v>2</v>
      </c>
      <c r="N29" s="9">
        <v>0.5</v>
      </c>
      <c r="O29" s="10">
        <v>0.5</v>
      </c>
      <c r="P29" s="10">
        <f>IF(N29=1,IF(K29=1,IF(L29+M29=5,10,IF(AND(L29=2,M29=2),9.75,IF(AND(L29=2,M29=1),9.5,IF(AND(L29=2,M29=0.5),9.25,IF(AND(L29=2,M29=0),9,IF(AND(L29=1,M29=3),5.5,IF(AND(L29=1,M29=2),5.25,IF(AND(L29=1,M29=1,E29=1),5,IF(AND(L29=1,M29=1,E29=0.5),3,IF(AND(L29=0,M29=2),1,IF(AND(L29=1,M29=1,E29=0),1,IF(AND(L29=0,M29=1),0.5,IF(AND(L29=1,M29=0),4.5*(E29*4+1)/5,0))))))))))))),0.9*IF(L29+M29=5,10,IF(AND(L29=2,M29=2),9.75,IF(AND(L29=2,M29=1),9.5,IF(AND(L29=2,M29=0.5),9.25,IF(AND(L29=2,M29=0),9,IF(AND(L29=1,M29=3),5.5,IF(AND(L29=1,M29=2),5.25,IF(AND(L29=1,M29=1,E29=1),5,IF(AND(L29=1,M29=1,E29=0.5),3,IF(AND(L29=0,M29=2),1,IF(AND(L29=1,M29=1,E29=0),1,IF(AND(L29=0,M29=1),0.5,IF(AND(L29=1,M29=0),4.5*(E29*4+1)/5,0)))))))))))))),IF(N29=0.5,0.75*IF(K29=1,IF(L29+M29=5,10,IF(AND(L29=2,M29=2),9.75,IF(AND(L29=2,M29=1),9.5,IF(AND(L29=2,M29=0.5),9.25,IF(AND(L29=2,M29=0),9,IF(AND(L29=1,M29=3),5.5,IF(AND(L29=1,M29=2),5.25,IF(AND(L29=1,M29=1,E29=1),5,IF(AND(L29=1,M29=1,E29=0.5),3,IF(AND(L29=0,M29=2),1,IF(AND(L29=1,M29=1,E29=0),1,IF(AND(L29=0,M29=1),0.5,IF(AND(L29=1,M29=0,E29=0),0.5,0))))))))))))),0.9*IF(L29+M29=5,10,IF(AND(L29=2,M29=2),9.75,IF(AND(L29=2,M29=1),9.5,IF(AND(L29=2,M29=0.5),9.25,IF(AND(L29=2,M29=0),9,IF(AND(L29=1,M29=3),5.5,IF(AND(L29=1,M29=2),5.25,IF(AND(L29=1,M29=1,E29=1),5,IF(AND(L29=1,M29=1,E29=0.5),3,IF(AND(L29=0,M29=2),1,IF(AND(L29=1,M29=1,E29=0),1,IF(AND(L29=0,M29=1),0.5,IF(AND(L29=1,M29=0,E29=0),0.5,0)))))))))))))),0.5*IF(K29=1,IF(L29+M29=5,10,IF(AND(L29=2,M29=2),9.75,IF(AND(L29=2,M29=1),9.5,IF(AND(L29=2,M29=0.5),9.25,IF(AND(L29=2,M29=0),9,IF(AND(L29=1,M29=3),5.5,IF(AND(L29=1,M29=2),5.25,IF(AND(L29=1,M29=1,E29=1),5,IF(AND(L29=1,M29=1,E29=0.5),3,IF(AND(L29=0,M29=2),1,IF(AND(L29=1,M29=1,E29=0),1,IF(AND(L29=0,M29=1),0.5,IF(AND(L29=1,M29=0),4.5*(E29*4+1)/5,0))))))))))))),0.9*IF(L29+M29=5,10,IF(AND(L29=2,M29=2),9.75,IF(AND(L29=2,M29=1),9.5,IF(AND(L29=2,M29=0.5),9.25,IF(AND(L29=2,M29=0),9,IF(AND(L29=1,M29=3),5.5,IF(AND(L29=1,M29=2),5.25,IF(AND(L29=1,M29=1,E29=1),5,IF(AND(L29=1,M29=1,E29=0.5),3,IF(AND(L29=0,M29=2),1,IF(AND(L29=1,M29=1,E29=0),1,IF(AND(L29=0,M29=1),0.5,IF(AND(L29=1,M29=0),4.5*(E29*4+1)/5,0))))))))))))))))</f>
        <v>6.5812500000000007</v>
      </c>
      <c r="Q29" s="10">
        <v>0</v>
      </c>
      <c r="R29" s="9">
        <v>0</v>
      </c>
      <c r="S29" s="9">
        <v>0</v>
      </c>
      <c r="T29" s="10">
        <v>0</v>
      </c>
      <c r="U29" s="9">
        <v>0</v>
      </c>
      <c r="V29" s="9"/>
      <c r="W29" s="10">
        <v>0</v>
      </c>
      <c r="X29" s="9">
        <v>0</v>
      </c>
      <c r="Y29" s="9">
        <v>0</v>
      </c>
      <c r="Z29" s="9">
        <v>0.5</v>
      </c>
      <c r="AA29" s="9">
        <v>0</v>
      </c>
      <c r="AB29" s="9">
        <v>0</v>
      </c>
      <c r="AC29" s="9"/>
      <c r="AD29" s="9">
        <v>0</v>
      </c>
      <c r="AE29" s="9">
        <v>0</v>
      </c>
      <c r="AF29" s="9">
        <v>0</v>
      </c>
      <c r="AG29" s="9">
        <v>0</v>
      </c>
      <c r="AH29" s="9">
        <f>AF29*(AG29+1)</f>
        <v>0</v>
      </c>
      <c r="AI29" s="9">
        <v>0.25</v>
      </c>
      <c r="AJ29" s="9">
        <v>0</v>
      </c>
      <c r="AK29" s="9">
        <v>0</v>
      </c>
      <c r="AL29" s="9"/>
      <c r="AM29" s="9"/>
      <c r="AN29" s="9">
        <v>0</v>
      </c>
      <c r="AO29" s="10">
        <v>0.5</v>
      </c>
      <c r="AP29" s="9">
        <v>0.25</v>
      </c>
      <c r="AQ29" s="9"/>
      <c r="AR29" s="10">
        <v>0</v>
      </c>
      <c r="AS29" s="9">
        <v>1</v>
      </c>
      <c r="AT29" s="9">
        <v>1</v>
      </c>
      <c r="AU29" s="9">
        <v>1</v>
      </c>
      <c r="AV29" s="9">
        <v>1</v>
      </c>
      <c r="AW29" s="9">
        <v>1</v>
      </c>
    </row>
    <row r="30" spans="1:49" x14ac:dyDescent="0.2">
      <c r="A30" s="9" t="s">
        <v>81</v>
      </c>
      <c r="B30" s="8">
        <v>1986</v>
      </c>
      <c r="C30" s="9">
        <v>1</v>
      </c>
      <c r="D30" s="9">
        <v>0</v>
      </c>
      <c r="E30" s="9">
        <v>0</v>
      </c>
      <c r="F30" s="9">
        <v>0</v>
      </c>
      <c r="G30" s="9">
        <v>0</v>
      </c>
      <c r="H30" s="9">
        <v>109.6</v>
      </c>
      <c r="I30" s="9">
        <f>IF(G30="n/a",828,G30*201.6/H30)</f>
        <v>0</v>
      </c>
      <c r="J30" s="9">
        <v>1</v>
      </c>
      <c r="K30" s="9">
        <v>1</v>
      </c>
      <c r="L30" s="9">
        <v>2</v>
      </c>
      <c r="M30" s="9">
        <v>2</v>
      </c>
      <c r="N30" s="9">
        <v>1</v>
      </c>
      <c r="O30" s="10">
        <v>1</v>
      </c>
      <c r="P30" s="10">
        <f>IF(N30=1,IF(K30=1,IF(L30+M30=5,10,IF(AND(L30=2,M30=2),9.75,IF(AND(L30=2,M30=1),9.5,IF(AND(L30=2,M30=0.5),9.25,IF(AND(L30=2,M30=0),9,IF(AND(L30=1,M30=3),5.5,IF(AND(L30=1,M30=2),5.25,IF(AND(L30=1,M30=1,E30=1),5,IF(AND(L30=1,M30=1,E30=0.5),3,IF(AND(L30=0,M30=2),1,IF(AND(L30=1,M30=1,E30=0),1,IF(AND(L30=0,M30=1),0.5,IF(AND(L30=1,M30=0),4.5*(E30*4+1)/5,0))))))))))))),0.9*IF(L30+M30=5,10,IF(AND(L30=2,M30=2),9.75,IF(AND(L30=2,M30=1),9.5,IF(AND(L30=2,M30=0.5),9.25,IF(AND(L30=2,M30=0),9,IF(AND(L30=1,M30=3),5.5,IF(AND(L30=1,M30=2),5.25,IF(AND(L30=1,M30=1,E30=1),5,IF(AND(L30=1,M30=1,E30=0.5),3,IF(AND(L30=0,M30=2),1,IF(AND(L30=1,M30=1,E30=0),1,IF(AND(L30=0,M30=1),0.5,IF(AND(L30=1,M30=0),4.5*(E30*4+1)/5,0)))))))))))))),IF(N30=0.5,0.75*IF(K30=1,IF(L30+M30=5,10,IF(AND(L30=2,M30=2),9.75,IF(AND(L30=2,M30=1),9.5,IF(AND(L30=2,M30=0.5),9.25,IF(AND(L30=2,M30=0),9,IF(AND(L30=1,M30=3),5.5,IF(AND(L30=1,M30=2),5.25,IF(AND(L30=1,M30=1,E30=1),5,IF(AND(L30=1,M30=1,E30=0.5),3,IF(AND(L30=0,M30=2),1,IF(AND(L30=1,M30=1,E30=0),1,IF(AND(L30=0,M30=1),0.5,IF(AND(L30=1,M30=0,E30=0),0.5,0))))))))))))),0.9*IF(L30+M30=5,10,IF(AND(L30=2,M30=2),9.75,IF(AND(L30=2,M30=1),9.5,IF(AND(L30=2,M30=0.5),9.25,IF(AND(L30=2,M30=0),9,IF(AND(L30=1,M30=3),5.5,IF(AND(L30=1,M30=2),5.25,IF(AND(L30=1,M30=1,E30=1),5,IF(AND(L30=1,M30=1,E30=0.5),3,IF(AND(L30=0,M30=2),1,IF(AND(L30=1,M30=1,E30=0),1,IF(AND(L30=0,M30=1),0.5,IF(AND(L30=1,M30=0,E30=0),0.5,0)))))))))))))),0.5*IF(K30=1,IF(L30+M30=5,10,IF(AND(L30=2,M30=2),9.75,IF(AND(L30=2,M30=1),9.5,IF(AND(L30=2,M30=0.5),9.25,IF(AND(L30=2,M30=0),9,IF(AND(L30=1,M30=3),5.5,IF(AND(L30=1,M30=2),5.25,IF(AND(L30=1,M30=1,E30=1),5,IF(AND(L30=1,M30=1,E30=0.5),3,IF(AND(L30=0,M30=2),1,IF(AND(L30=1,M30=1,E30=0),1,IF(AND(L30=0,M30=1),0.5,IF(AND(L30=1,M30=0),4.5*(E30*4+1)/5,0))))))))))))),0.9*IF(L30+M30=5,10,IF(AND(L30=2,M30=2),9.75,IF(AND(L30=2,M30=1),9.5,IF(AND(L30=2,M30=0.5),9.25,IF(AND(L30=2,M30=0),9,IF(AND(L30=1,M30=3),5.5,IF(AND(L30=1,M30=2),5.25,IF(AND(L30=1,M30=1,E30=1),5,IF(AND(L30=1,M30=1,E30=0.5),3,IF(AND(L30=0,M30=2),1,IF(AND(L30=1,M30=1,E30=0),1,IF(AND(L30=0,M30=1),0.5,IF(AND(L30=1,M30=0),4.5*(E30*4+1)/5,0))))))))))))))))</f>
        <v>9.75</v>
      </c>
      <c r="Q30" s="10">
        <v>2</v>
      </c>
      <c r="R30" s="9">
        <v>0</v>
      </c>
      <c r="S30" s="9">
        <v>0</v>
      </c>
      <c r="T30" s="10">
        <v>0</v>
      </c>
      <c r="U30" s="9">
        <v>0</v>
      </c>
      <c r="V30" s="9"/>
      <c r="W30" s="10">
        <v>1</v>
      </c>
      <c r="X30" s="9">
        <v>0</v>
      </c>
      <c r="Y30" s="9">
        <v>0</v>
      </c>
      <c r="Z30" s="9">
        <v>0.5</v>
      </c>
      <c r="AA30" s="9">
        <v>0</v>
      </c>
      <c r="AB30" s="9">
        <v>0</v>
      </c>
      <c r="AC30" s="9"/>
      <c r="AD30" s="9">
        <v>0</v>
      </c>
      <c r="AE30" s="9">
        <v>0</v>
      </c>
      <c r="AF30" s="9">
        <v>0.25</v>
      </c>
      <c r="AG30" s="9">
        <v>0</v>
      </c>
      <c r="AH30" s="9">
        <f>AF30*(AG30+1)</f>
        <v>0.25</v>
      </c>
      <c r="AI30" s="9">
        <v>0.25</v>
      </c>
      <c r="AJ30" s="9">
        <v>0</v>
      </c>
      <c r="AK30" s="9">
        <v>0</v>
      </c>
      <c r="AL30" s="9"/>
      <c r="AM30" s="9"/>
      <c r="AN30" s="9">
        <v>0</v>
      </c>
      <c r="AO30" s="10">
        <v>0</v>
      </c>
      <c r="AP30" s="9">
        <v>0</v>
      </c>
      <c r="AQ30" s="9"/>
      <c r="AR30" s="10">
        <v>1</v>
      </c>
      <c r="AS30" s="9">
        <v>1</v>
      </c>
      <c r="AT30" s="9">
        <v>1</v>
      </c>
      <c r="AU30" s="9">
        <v>1</v>
      </c>
      <c r="AV30" s="9">
        <v>1</v>
      </c>
      <c r="AW30" s="9">
        <v>1</v>
      </c>
    </row>
    <row r="31" spans="1:49" x14ac:dyDescent="0.2">
      <c r="A31" s="9" t="s">
        <v>82</v>
      </c>
      <c r="B31" s="8">
        <v>1986</v>
      </c>
      <c r="C31" s="9">
        <v>1</v>
      </c>
      <c r="D31" s="9">
        <v>1</v>
      </c>
      <c r="E31" s="9">
        <v>1</v>
      </c>
      <c r="F31" s="9">
        <v>0</v>
      </c>
      <c r="G31" s="9">
        <v>4</v>
      </c>
      <c r="H31" s="9">
        <v>109.6</v>
      </c>
      <c r="I31" s="9">
        <f>IF(G31="n/a",828,G31*201.6/H31)</f>
        <v>7.3576642335766422</v>
      </c>
      <c r="J31" s="9">
        <v>2</v>
      </c>
      <c r="K31" s="9">
        <v>1</v>
      </c>
      <c r="L31" s="9">
        <v>2</v>
      </c>
      <c r="M31" s="9">
        <v>1</v>
      </c>
      <c r="N31" s="9">
        <v>1</v>
      </c>
      <c r="O31" s="10">
        <v>1</v>
      </c>
      <c r="P31" s="10">
        <f>IF(N31=1,IF(K31=1,IF(L31+M31=5,10,IF(AND(L31=2,M31=2),9.75,IF(AND(L31=2,M31=1),9.5,IF(AND(L31=2,M31=0.5),9.25,IF(AND(L31=2,M31=0),9,IF(AND(L31=1,M31=3),5.5,IF(AND(L31=1,M31=2),5.25,IF(AND(L31=1,M31=1,E31=1),5,IF(AND(L31=1,M31=1,E31=0.5),3,IF(AND(L31=0,M31=2),1,IF(AND(L31=1,M31=1,E31=0),1,IF(AND(L31=0,M31=1),0.5,IF(AND(L31=1,M31=0),4.5*(E31*4+1)/5,0))))))))))))),0.9*IF(L31+M31=5,10,IF(AND(L31=2,M31=2),9.75,IF(AND(L31=2,M31=1),9.5,IF(AND(L31=2,M31=0.5),9.25,IF(AND(L31=2,M31=0),9,IF(AND(L31=1,M31=3),5.5,IF(AND(L31=1,M31=2),5.25,IF(AND(L31=1,M31=1,E31=1),5,IF(AND(L31=1,M31=1,E31=0.5),3,IF(AND(L31=0,M31=2),1,IF(AND(L31=1,M31=1,E31=0),1,IF(AND(L31=0,M31=1),0.5,IF(AND(L31=1,M31=0),4.5*(E31*4+1)/5,0)))))))))))))),IF(N31=0.5,0.75*IF(K31=1,IF(L31+M31=5,10,IF(AND(L31=2,M31=2),9.75,IF(AND(L31=2,M31=1),9.5,IF(AND(L31=2,M31=0.5),9.25,IF(AND(L31=2,M31=0),9,IF(AND(L31=1,M31=3),5.5,IF(AND(L31=1,M31=2),5.25,IF(AND(L31=1,M31=1,E31=1),5,IF(AND(L31=1,M31=1,E31=0.5),3,IF(AND(L31=0,M31=2),1,IF(AND(L31=1,M31=1,E31=0),1,IF(AND(L31=0,M31=1),0.5,IF(AND(L31=1,M31=0,E31=0),0.5,0))))))))))))),0.9*IF(L31+M31=5,10,IF(AND(L31=2,M31=2),9.75,IF(AND(L31=2,M31=1),9.5,IF(AND(L31=2,M31=0.5),9.25,IF(AND(L31=2,M31=0),9,IF(AND(L31=1,M31=3),5.5,IF(AND(L31=1,M31=2),5.25,IF(AND(L31=1,M31=1,E31=1),5,IF(AND(L31=1,M31=1,E31=0.5),3,IF(AND(L31=0,M31=2),1,IF(AND(L31=1,M31=1,E31=0),1,IF(AND(L31=0,M31=1),0.5,IF(AND(L31=1,M31=0,E31=0),0.5,0)))))))))))))),0.5*IF(K31=1,IF(L31+M31=5,10,IF(AND(L31=2,M31=2),9.75,IF(AND(L31=2,M31=1),9.5,IF(AND(L31=2,M31=0.5),9.25,IF(AND(L31=2,M31=0),9,IF(AND(L31=1,M31=3),5.5,IF(AND(L31=1,M31=2),5.25,IF(AND(L31=1,M31=1,E31=1),5,IF(AND(L31=1,M31=1,E31=0.5),3,IF(AND(L31=0,M31=2),1,IF(AND(L31=1,M31=1,E31=0),1,IF(AND(L31=0,M31=1),0.5,IF(AND(L31=1,M31=0),4.5*(E31*4+1)/5,0))))))))))))),0.9*IF(L31+M31=5,10,IF(AND(L31=2,M31=2),9.75,IF(AND(L31=2,M31=1),9.5,IF(AND(L31=2,M31=0.5),9.25,IF(AND(L31=2,M31=0),9,IF(AND(L31=1,M31=3),5.5,IF(AND(L31=1,M31=2),5.25,IF(AND(L31=1,M31=1,E31=1),5,IF(AND(L31=1,M31=1,E31=0.5),3,IF(AND(L31=0,M31=2),1,IF(AND(L31=1,M31=1,E31=0),1,IF(AND(L31=0,M31=1),0.5,IF(AND(L31=1,M31=0),4.5*(E31*4+1)/5,0))))))))))))))))</f>
        <v>9.5</v>
      </c>
      <c r="Q31" s="10">
        <v>8</v>
      </c>
      <c r="R31" s="9">
        <v>0</v>
      </c>
      <c r="S31" s="9">
        <v>0</v>
      </c>
      <c r="T31" s="10">
        <v>0</v>
      </c>
      <c r="U31" s="9">
        <v>0</v>
      </c>
      <c r="V31" s="9"/>
      <c r="W31" s="10">
        <v>0</v>
      </c>
      <c r="X31" s="9">
        <v>0</v>
      </c>
      <c r="Y31" s="9">
        <v>0</v>
      </c>
      <c r="Z31" s="9">
        <v>1</v>
      </c>
      <c r="AA31" s="9">
        <v>0</v>
      </c>
      <c r="AB31" s="9">
        <v>0</v>
      </c>
      <c r="AC31" s="9"/>
      <c r="AD31" s="9">
        <v>0</v>
      </c>
      <c r="AE31" s="9">
        <v>0</v>
      </c>
      <c r="AF31" s="9">
        <v>0</v>
      </c>
      <c r="AG31" s="9">
        <v>0</v>
      </c>
      <c r="AH31" s="9">
        <f>AF31*(AG31+1)</f>
        <v>0</v>
      </c>
      <c r="AI31" s="9">
        <v>0</v>
      </c>
      <c r="AJ31" s="9">
        <v>0</v>
      </c>
      <c r="AK31" s="9">
        <v>0</v>
      </c>
      <c r="AL31" s="9"/>
      <c r="AM31" s="9"/>
      <c r="AN31" s="9">
        <v>0</v>
      </c>
      <c r="AO31" s="10">
        <v>0</v>
      </c>
      <c r="AP31" s="9">
        <v>0.5</v>
      </c>
      <c r="AQ31" s="9"/>
      <c r="AR31" s="10">
        <v>1</v>
      </c>
      <c r="AS31" s="9">
        <v>1</v>
      </c>
      <c r="AT31" s="9">
        <v>1</v>
      </c>
      <c r="AU31" s="9">
        <v>1</v>
      </c>
      <c r="AV31" s="9">
        <v>1</v>
      </c>
      <c r="AW31" s="9">
        <v>1</v>
      </c>
    </row>
    <row r="32" spans="1:49" x14ac:dyDescent="0.2">
      <c r="A32" s="9" t="s">
        <v>83</v>
      </c>
      <c r="B32" s="8">
        <v>1986</v>
      </c>
      <c r="C32" s="9">
        <v>1</v>
      </c>
      <c r="D32" s="9">
        <v>1</v>
      </c>
      <c r="E32" s="9">
        <v>0</v>
      </c>
      <c r="F32" s="9">
        <v>1</v>
      </c>
      <c r="G32" s="9">
        <v>20</v>
      </c>
      <c r="H32" s="9">
        <v>109.6</v>
      </c>
      <c r="I32" s="9">
        <f>IF(G32="n/a",828,G32*201.6/H32)</f>
        <v>36.788321167883211</v>
      </c>
      <c r="J32" s="9">
        <v>2</v>
      </c>
      <c r="K32" s="9">
        <v>0</v>
      </c>
      <c r="L32" s="9">
        <v>1</v>
      </c>
      <c r="M32">
        <v>1</v>
      </c>
      <c r="N32">
        <v>0</v>
      </c>
      <c r="O32">
        <v>0</v>
      </c>
      <c r="P32" s="10">
        <f>IF(N32=1,IF(K32=1,IF(L32+M32=5,10,IF(AND(L32=2,M32=2),9.75,IF(AND(L32=2,M32=1),9.5,IF(AND(L32=2,M32=0.5),9.25,IF(AND(L32=2,M32=0),9,IF(AND(L32=1,M32=3),5.5,IF(AND(L32=1,M32=2),5.25,IF(AND(L32=1,M32=1,E32=1),5,IF(AND(L32=1,M32=1,E32=0.5),3,IF(AND(L32=0,M32=2),1,IF(AND(L32=1,M32=1,E32=0),1,IF(AND(L32=0,M32=1),0.5,IF(AND(L32=1,M32=0),4.5*(E32*4+1)/5,0))))))))))))),0.9*IF(L32+M32=5,10,IF(AND(L32=2,M32=2),9.75,IF(AND(L32=2,M32=1),9.5,IF(AND(L32=2,M32=0.5),9.25,IF(AND(L32=2,M32=0),9,IF(AND(L32=1,M32=3),5.5,IF(AND(L32=1,M32=2),5.25,IF(AND(L32=1,M32=1,E32=1),5,IF(AND(L32=1,M32=1,E32=0.5),3,IF(AND(L32=0,M32=2),1,IF(AND(L32=1,M32=1,E32=0),1,IF(AND(L32=0,M32=1),0.5,IF(AND(L32=1,M32=0),4.5*(E32*4+1)/5,0)))))))))))))),IF(N32=0.5,0.75*IF(K32=1,IF(L32+M32=5,10,IF(AND(L32=2,M32=2),9.75,IF(AND(L32=2,M32=1),9.5,IF(AND(L32=2,M32=0.5),9.25,IF(AND(L32=2,M32=0),9,IF(AND(L32=1,M32=3),5.5,IF(AND(L32=1,M32=2),5.25,IF(AND(L32=1,M32=1,E32=1),5,IF(AND(L32=1,M32=1,E32=0.5),3,IF(AND(L32=0,M32=2),1,IF(AND(L32=1,M32=1,E32=0),1,IF(AND(L32=0,M32=1),0.5,IF(AND(L32=1,M32=0,E32=0),0.5,0))))))))))))),0.9*IF(L32+M32=5,10,IF(AND(L32=2,M32=2),9.75,IF(AND(L32=2,M32=1),9.5,IF(AND(L32=2,M32=0.5),9.25,IF(AND(L32=2,M32=0),9,IF(AND(L32=1,M32=3),5.5,IF(AND(L32=1,M32=2),5.25,IF(AND(L32=1,M32=1,E32=1),5,IF(AND(L32=1,M32=1,E32=0.5),3,IF(AND(L32=0,M32=2),1,IF(AND(L32=1,M32=1,E32=0),1,IF(AND(L32=0,M32=1),0.5,IF(AND(L32=1,M32=0,E32=0),0.5,0)))))))))))))),0.5*IF(K32=1,IF(L32+M32=5,10,IF(AND(L32=2,M32=2),9.75,IF(AND(L32=2,M32=1),9.5,IF(AND(L32=2,M32=0.5),9.25,IF(AND(L32=2,M32=0),9,IF(AND(L32=1,M32=3),5.5,IF(AND(L32=1,M32=2),5.25,IF(AND(L32=1,M32=1,E32=1),5,IF(AND(L32=1,M32=1,E32=0.5),3,IF(AND(L32=0,M32=2),1,IF(AND(L32=1,M32=1,E32=0),1,IF(AND(L32=0,M32=1),0.5,IF(AND(L32=1,M32=0),4.5*(E32*4+1)/5,0))))))))))))),0.9*IF(L32+M32=5,10,IF(AND(L32=2,M32=2),9.75,IF(AND(L32=2,M32=1),9.5,IF(AND(L32=2,M32=0.5),9.25,IF(AND(L32=2,M32=0),9,IF(AND(L32=1,M32=3),5.5,IF(AND(L32=1,M32=2),5.25,IF(AND(L32=1,M32=1,E32=1),5,IF(AND(L32=1,M32=1,E32=0.5),3,IF(AND(L32=0,M32=2),1,IF(AND(L32=1,M32=1,E32=0),1,IF(AND(L32=0,M32=1),0.5,IF(AND(L32=1,M32=0),4.5*(E32*4+1)/5,0))))))))))))))))</f>
        <v>0.45</v>
      </c>
      <c r="Q32" s="10">
        <v>0.9</v>
      </c>
      <c r="R32" s="9">
        <v>0</v>
      </c>
      <c r="S32" s="9">
        <v>0</v>
      </c>
      <c r="T32" s="10">
        <v>0</v>
      </c>
      <c r="U32" s="9">
        <v>0</v>
      </c>
      <c r="V32" s="9"/>
      <c r="W32" s="10">
        <v>1</v>
      </c>
      <c r="X32" s="10">
        <v>0.5</v>
      </c>
      <c r="Y32" s="9">
        <v>0</v>
      </c>
      <c r="Z32" s="9">
        <v>1</v>
      </c>
      <c r="AA32" s="9">
        <v>0</v>
      </c>
      <c r="AB32" s="9">
        <v>1</v>
      </c>
      <c r="AC32" s="9"/>
      <c r="AD32" s="9">
        <v>0</v>
      </c>
      <c r="AE32" s="9">
        <v>1</v>
      </c>
      <c r="AF32" s="9">
        <v>1</v>
      </c>
      <c r="AG32" s="9">
        <v>0</v>
      </c>
      <c r="AH32" s="9">
        <f>AF32*(AG32+1)</f>
        <v>1</v>
      </c>
      <c r="AI32" s="9">
        <v>0.5</v>
      </c>
      <c r="AJ32" s="9">
        <v>0</v>
      </c>
      <c r="AK32" s="9">
        <v>0</v>
      </c>
      <c r="AL32" s="9"/>
      <c r="AM32" s="9"/>
      <c r="AN32" s="9">
        <v>0</v>
      </c>
      <c r="AO32" s="10">
        <v>0.5</v>
      </c>
      <c r="AP32" s="9">
        <v>1</v>
      </c>
      <c r="AQ32" s="9"/>
      <c r="AR32" s="10">
        <v>0</v>
      </c>
      <c r="AS32" s="9">
        <v>0.5</v>
      </c>
      <c r="AT32" s="9">
        <v>0</v>
      </c>
      <c r="AU32" s="9">
        <v>0</v>
      </c>
      <c r="AV32" s="9">
        <v>0</v>
      </c>
      <c r="AW32" s="9">
        <v>0</v>
      </c>
    </row>
    <row r="33" spans="1:49" x14ac:dyDescent="0.2">
      <c r="A33" s="9" t="s">
        <v>84</v>
      </c>
      <c r="B33" s="8">
        <v>1986</v>
      </c>
      <c r="C33" s="9">
        <v>0</v>
      </c>
      <c r="D33" s="9">
        <v>0</v>
      </c>
      <c r="E33" s="9">
        <v>0</v>
      </c>
      <c r="F33" s="9">
        <v>1</v>
      </c>
      <c r="G33" s="9" t="s">
        <v>64</v>
      </c>
      <c r="H33" s="9">
        <v>109.6</v>
      </c>
      <c r="I33" s="9">
        <f>IF(G33="n/a",828,G33*201.6/H33)</f>
        <v>828</v>
      </c>
      <c r="J33" s="9">
        <v>0</v>
      </c>
      <c r="K33" s="9">
        <v>0</v>
      </c>
      <c r="L33" s="9">
        <v>2</v>
      </c>
      <c r="M33" s="9">
        <v>3</v>
      </c>
      <c r="N33" s="9">
        <v>0</v>
      </c>
      <c r="O33" s="9">
        <v>0</v>
      </c>
      <c r="P33" s="10">
        <f>IF(N33=1,IF(K33=1,IF(L33+M33=5,10,IF(AND(L33=2,M33=2),9.75,IF(AND(L33=2,M33=1),9.5,IF(AND(L33=2,M33=0.5),9.25,IF(AND(L33=2,M33=0),9,IF(AND(L33=1,M33=3),5.5,IF(AND(L33=1,M33=2),5.25,IF(AND(L33=1,M33=1,E33=1),5,IF(AND(L33=1,M33=1,E33=0.5),3,IF(AND(L33=0,M33=2),1,IF(AND(L33=1,M33=1,E33=0),1,IF(AND(L33=0,M33=1),0.5,IF(AND(L33=1,M33=0),4.5*(E33*4+1)/5,0))))))))))))),0.9*IF(L33+M33=5,10,IF(AND(L33=2,M33=2),9.75,IF(AND(L33=2,M33=1),9.5,IF(AND(L33=2,M33=0.5),9.25,IF(AND(L33=2,M33=0),9,IF(AND(L33=1,M33=3),5.5,IF(AND(L33=1,M33=2),5.25,IF(AND(L33=1,M33=1,E33=1),5,IF(AND(L33=1,M33=1,E33=0.5),3,IF(AND(L33=0,M33=2),1,IF(AND(L33=1,M33=1,E33=0),1,IF(AND(L33=0,M33=1),0.5,IF(AND(L33=1,M33=0),4.5*(E33*4+1)/5,0)))))))))))))),IF(N33=0.5,0.75*IF(K33=1,IF(L33+M33=5,10,IF(AND(L33=2,M33=2),9.75,IF(AND(L33=2,M33=1),9.5,IF(AND(L33=2,M33=0.5),9.25,IF(AND(L33=2,M33=0),9,IF(AND(L33=1,M33=3),5.5,IF(AND(L33=1,M33=2),5.25,IF(AND(L33=1,M33=1,E33=1),5,IF(AND(L33=1,M33=1,E33=0.5),3,IF(AND(L33=0,M33=2),1,IF(AND(L33=1,M33=1,E33=0),1,IF(AND(L33=0,M33=1),0.5,IF(AND(L33=1,M33=0,E33=0),0.5,0))))))))))))),0.9*IF(L33+M33=5,10,IF(AND(L33=2,M33=2),9.75,IF(AND(L33=2,M33=1),9.5,IF(AND(L33=2,M33=0.5),9.25,IF(AND(L33=2,M33=0),9,IF(AND(L33=1,M33=3),5.5,IF(AND(L33=1,M33=2),5.25,IF(AND(L33=1,M33=1,E33=1),5,IF(AND(L33=1,M33=1,E33=0.5),3,IF(AND(L33=0,M33=2),1,IF(AND(L33=1,M33=1,E33=0),1,IF(AND(L33=0,M33=1),0.5,IF(AND(L33=1,M33=0,E33=0),0.5,0)))))))))))))),0.5*IF(K33=1,IF(L33+M33=5,10,IF(AND(L33=2,M33=2),9.75,IF(AND(L33=2,M33=1),9.5,IF(AND(L33=2,M33=0.5),9.25,IF(AND(L33=2,M33=0),9,IF(AND(L33=1,M33=3),5.5,IF(AND(L33=1,M33=2),5.25,IF(AND(L33=1,M33=1,E33=1),5,IF(AND(L33=1,M33=1,E33=0.5),3,IF(AND(L33=0,M33=2),1,IF(AND(L33=1,M33=1,E33=0),1,IF(AND(L33=0,M33=1),0.5,IF(AND(L33=1,M33=0),4.5*(E33*4+1)/5,0))))))))))))),0.9*IF(L33+M33=5,10,IF(AND(L33=2,M33=2),9.75,IF(AND(L33=2,M33=1),9.5,IF(AND(L33=2,M33=0.5),9.25,IF(AND(L33=2,M33=0),9,IF(AND(L33=1,M33=3),5.5,IF(AND(L33=1,M33=2),5.25,IF(AND(L33=1,M33=1,E33=1),5,IF(AND(L33=1,M33=1,E33=0.5),3,IF(AND(L33=0,M33=2),1,IF(AND(L33=1,M33=1,E33=0),1,IF(AND(L33=0,M33=1),0.5,IF(AND(L33=1,M33=0),4.5*(E33*4+1)/5,0))))))))))))))))</f>
        <v>4.5</v>
      </c>
      <c r="Q33" s="10">
        <v>0</v>
      </c>
      <c r="R33" s="9">
        <v>0</v>
      </c>
      <c r="S33" s="9">
        <v>0</v>
      </c>
      <c r="T33" s="10">
        <v>0</v>
      </c>
      <c r="U33" s="9">
        <v>0</v>
      </c>
      <c r="V33" s="9"/>
      <c r="W33" s="10">
        <v>0</v>
      </c>
      <c r="X33" s="10">
        <v>0</v>
      </c>
      <c r="Y33" s="10">
        <v>0</v>
      </c>
      <c r="Z33" s="9">
        <v>0</v>
      </c>
      <c r="AA33" s="9">
        <v>0</v>
      </c>
      <c r="AB33" s="9">
        <v>0</v>
      </c>
      <c r="AC33" s="9"/>
      <c r="AD33" s="9">
        <v>0</v>
      </c>
      <c r="AE33" s="9">
        <v>0</v>
      </c>
      <c r="AF33" s="9">
        <v>0</v>
      </c>
      <c r="AG33" s="9">
        <v>0</v>
      </c>
      <c r="AH33" s="9">
        <f>AF33*(AG33+1)</f>
        <v>0</v>
      </c>
      <c r="AI33" s="9">
        <v>0</v>
      </c>
      <c r="AJ33" s="9">
        <v>0</v>
      </c>
      <c r="AK33" s="9">
        <v>0</v>
      </c>
      <c r="AL33" s="9"/>
      <c r="AM33" s="9"/>
      <c r="AN33" s="9">
        <v>0</v>
      </c>
      <c r="AO33" s="10">
        <v>0</v>
      </c>
      <c r="AP33" s="9">
        <v>0</v>
      </c>
      <c r="AQ33" s="9"/>
      <c r="AR33" s="10">
        <v>1</v>
      </c>
      <c r="AS33" s="9">
        <v>1</v>
      </c>
      <c r="AT33" s="9">
        <v>1</v>
      </c>
      <c r="AU33" s="9">
        <v>1</v>
      </c>
      <c r="AV33" s="9">
        <v>1</v>
      </c>
      <c r="AW33" s="9">
        <v>1</v>
      </c>
    </row>
    <row r="34" spans="1:49" x14ac:dyDescent="0.2">
      <c r="A34" s="9" t="s">
        <v>85</v>
      </c>
      <c r="B34" s="8">
        <v>1986</v>
      </c>
      <c r="C34" s="9">
        <v>1</v>
      </c>
      <c r="D34" s="9">
        <v>0</v>
      </c>
      <c r="E34" s="9">
        <v>0</v>
      </c>
      <c r="F34" s="9">
        <v>1</v>
      </c>
      <c r="G34" s="9">
        <v>20</v>
      </c>
      <c r="H34" s="9">
        <v>109.6</v>
      </c>
      <c r="I34" s="9">
        <f>IF(G34="n/a",828,G34*201.6/H34)</f>
        <v>36.788321167883211</v>
      </c>
      <c r="J34" s="9">
        <v>3</v>
      </c>
      <c r="K34" s="9">
        <v>0</v>
      </c>
      <c r="L34" s="9">
        <v>1</v>
      </c>
      <c r="M34">
        <v>1</v>
      </c>
      <c r="N34">
        <v>0.5</v>
      </c>
      <c r="O34">
        <v>0.5</v>
      </c>
      <c r="P34" s="10">
        <f>IF(N34=1,IF(K34=1,IF(L34+M34=5,10,IF(AND(L34=2,M34=2),9.75,IF(AND(L34=2,M34=1),9.5,IF(AND(L34=2,M34=0.5),9.25,IF(AND(L34=2,M34=0),9,IF(AND(L34=1,M34=3),5.5,IF(AND(L34=1,M34=2),5.25,IF(AND(L34=1,M34=1,E34=1),5,IF(AND(L34=1,M34=1,E34=0.5),3,IF(AND(L34=0,M34=2),1,IF(AND(L34=1,M34=1,E34=0),1,IF(AND(L34=0,M34=1),0.5,IF(AND(L34=1,M34=0),4.5*(E34*4+1)/5,0))))))))))))),0.9*IF(L34+M34=5,10,IF(AND(L34=2,M34=2),9.75,IF(AND(L34=2,M34=1),9.5,IF(AND(L34=2,M34=0.5),9.25,IF(AND(L34=2,M34=0),9,IF(AND(L34=1,M34=3),5.5,IF(AND(L34=1,M34=2),5.25,IF(AND(L34=1,M34=1,E34=1),5,IF(AND(L34=1,M34=1,E34=0.5),3,IF(AND(L34=0,M34=2),1,IF(AND(L34=1,M34=1,E34=0),1,IF(AND(L34=0,M34=1),0.5,IF(AND(L34=1,M34=0),4.5*(E34*4+1)/5,0)))))))))))))),IF(N34=0.5,0.75*IF(K34=1,IF(L34+M34=5,10,IF(AND(L34=2,M34=2),9.75,IF(AND(L34=2,M34=1),9.5,IF(AND(L34=2,M34=0.5),9.25,IF(AND(L34=2,M34=0),9,IF(AND(L34=1,M34=3),5.5,IF(AND(L34=1,M34=2),5.25,IF(AND(L34=1,M34=1,E34=1),5,IF(AND(L34=1,M34=1,E34=0.5),3,IF(AND(L34=0,M34=2),1,IF(AND(L34=1,M34=1,E34=0),1,IF(AND(L34=0,M34=1),0.5,IF(AND(L34=1,M34=0,E34=0),0.5,0))))))))))))),0.9*IF(L34+M34=5,10,IF(AND(L34=2,M34=2),9.75,IF(AND(L34=2,M34=1),9.5,IF(AND(L34=2,M34=0.5),9.25,IF(AND(L34=2,M34=0),9,IF(AND(L34=1,M34=3),5.5,IF(AND(L34=1,M34=2),5.25,IF(AND(L34=1,M34=1,E34=1),5,IF(AND(L34=1,M34=1,E34=0.5),3,IF(AND(L34=0,M34=2),1,IF(AND(L34=1,M34=1,E34=0),1,IF(AND(L34=0,M34=1),0.5,IF(AND(L34=1,M34=0,E34=0),0.5,0)))))))))))))),0.5*IF(K34=1,IF(L34+M34=5,10,IF(AND(L34=2,M34=2),9.75,IF(AND(L34=2,M34=1),9.5,IF(AND(L34=2,M34=0.5),9.25,IF(AND(L34=2,M34=0),9,IF(AND(L34=1,M34=3),5.5,IF(AND(L34=1,M34=2),5.25,IF(AND(L34=1,M34=1,E34=1),5,IF(AND(L34=1,M34=1,E34=0.5),3,IF(AND(L34=0,M34=2),1,IF(AND(L34=1,M34=1,E34=0),1,IF(AND(L34=0,M34=1),0.5,IF(AND(L34=1,M34=0),4.5*(E34*4+1)/5,0))))))))))))),0.9*IF(L34+M34=5,10,IF(AND(L34=2,M34=2),9.75,IF(AND(L34=2,M34=1),9.5,IF(AND(L34=2,M34=0.5),9.25,IF(AND(L34=2,M34=0),9,IF(AND(L34=1,M34=3),5.5,IF(AND(L34=1,M34=2),5.25,IF(AND(L34=1,M34=1,E34=1),5,IF(AND(L34=1,M34=1,E34=0.5),3,IF(AND(L34=0,M34=2),1,IF(AND(L34=1,M34=1,E34=0),1,IF(AND(L34=0,M34=1),0.5,IF(AND(L34=1,M34=0),4.5*(E34*4+1)/5,0))))))))))))))))</f>
        <v>0.67500000000000004</v>
      </c>
      <c r="Q34" s="10">
        <v>1.35</v>
      </c>
      <c r="R34" s="9">
        <v>0</v>
      </c>
      <c r="S34" s="9">
        <v>0</v>
      </c>
      <c r="T34" s="10">
        <v>0</v>
      </c>
      <c r="U34" s="9">
        <v>0</v>
      </c>
      <c r="V34" s="9"/>
      <c r="W34" s="9">
        <v>1</v>
      </c>
      <c r="X34" s="10">
        <v>0</v>
      </c>
      <c r="Y34" s="10">
        <v>0</v>
      </c>
      <c r="Z34" s="9">
        <v>1</v>
      </c>
      <c r="AA34" s="9">
        <v>0</v>
      </c>
      <c r="AB34" s="9">
        <v>0</v>
      </c>
      <c r="AC34" s="9"/>
      <c r="AD34" s="9">
        <v>0</v>
      </c>
      <c r="AE34" s="9">
        <v>1</v>
      </c>
      <c r="AF34" s="9">
        <v>0.5</v>
      </c>
      <c r="AG34" s="9">
        <v>0</v>
      </c>
      <c r="AH34" s="9">
        <f>AF34*(AG34+1)</f>
        <v>0.5</v>
      </c>
      <c r="AI34" s="9">
        <v>0.5</v>
      </c>
      <c r="AJ34" s="9">
        <v>0</v>
      </c>
      <c r="AK34" s="9">
        <v>0</v>
      </c>
      <c r="AL34" s="9"/>
      <c r="AM34" s="9"/>
      <c r="AN34" s="9">
        <v>0</v>
      </c>
      <c r="AO34" s="10">
        <v>0.5</v>
      </c>
      <c r="AP34" s="9">
        <v>1</v>
      </c>
      <c r="AQ34" s="9"/>
      <c r="AR34" s="10">
        <v>0</v>
      </c>
      <c r="AS34" s="8">
        <v>0</v>
      </c>
      <c r="AT34" s="8">
        <v>0</v>
      </c>
      <c r="AU34" s="8">
        <v>0</v>
      </c>
      <c r="AV34" s="8">
        <v>0</v>
      </c>
      <c r="AW34" s="8">
        <v>0.5</v>
      </c>
    </row>
    <row r="35" spans="1:49" x14ac:dyDescent="0.2">
      <c r="A35" s="9" t="s">
        <v>86</v>
      </c>
      <c r="B35" s="8">
        <v>1986</v>
      </c>
      <c r="C35" s="9">
        <v>0</v>
      </c>
      <c r="D35" s="9">
        <v>0</v>
      </c>
      <c r="E35" s="9">
        <v>0</v>
      </c>
      <c r="F35" s="9">
        <v>1</v>
      </c>
      <c r="G35" s="9" t="s">
        <v>64</v>
      </c>
      <c r="H35" s="9">
        <v>109.6</v>
      </c>
      <c r="I35" s="9">
        <f>IF(G35="n/a",828,G35*201.6/H35)</f>
        <v>828</v>
      </c>
      <c r="J35" s="9">
        <v>0</v>
      </c>
      <c r="K35" s="9">
        <v>0</v>
      </c>
      <c r="L35" s="9">
        <v>2</v>
      </c>
      <c r="M35">
        <v>2</v>
      </c>
      <c r="N35">
        <v>0</v>
      </c>
      <c r="O35">
        <v>0</v>
      </c>
      <c r="P35" s="10">
        <f>IF(N35=1,IF(K35=1,IF(L35+M35=5,10,IF(AND(L35=2,M35=2),9.75,IF(AND(L35=2,M35=1),9.5,IF(AND(L35=2,M35=0.5),9.25,IF(AND(L35=2,M35=0),9,IF(AND(L35=1,M35=3),5.5,IF(AND(L35=1,M35=2),5.25,IF(AND(L35=1,M35=1,E35=1),5,IF(AND(L35=1,M35=1,E35=0.5),3,IF(AND(L35=0,M35=2),1,IF(AND(L35=1,M35=1,E35=0),1,IF(AND(L35=0,M35=1),0.5,IF(AND(L35=1,M35=0),4.5*(E35*4+1)/5,0))))))))))))),0.9*IF(L35+M35=5,10,IF(AND(L35=2,M35=2),9.75,IF(AND(L35=2,M35=1),9.5,IF(AND(L35=2,M35=0.5),9.25,IF(AND(L35=2,M35=0),9,IF(AND(L35=1,M35=3),5.5,IF(AND(L35=1,M35=2),5.25,IF(AND(L35=1,M35=1,E35=1),5,IF(AND(L35=1,M35=1,E35=0.5),3,IF(AND(L35=0,M35=2),1,IF(AND(L35=1,M35=1,E35=0),1,IF(AND(L35=0,M35=1),0.5,IF(AND(L35=1,M35=0),4.5*(E35*4+1)/5,0)))))))))))))),IF(N35=0.5,0.75*IF(K35=1,IF(L35+M35=5,10,IF(AND(L35=2,M35=2),9.75,IF(AND(L35=2,M35=1),9.5,IF(AND(L35=2,M35=0.5),9.25,IF(AND(L35=2,M35=0),9,IF(AND(L35=1,M35=3),5.5,IF(AND(L35=1,M35=2),5.25,IF(AND(L35=1,M35=1,E35=1),5,IF(AND(L35=1,M35=1,E35=0.5),3,IF(AND(L35=0,M35=2),1,IF(AND(L35=1,M35=1,E35=0),1,IF(AND(L35=0,M35=1),0.5,IF(AND(L35=1,M35=0,E35=0),0.5,0))))))))))))),0.9*IF(L35+M35=5,10,IF(AND(L35=2,M35=2),9.75,IF(AND(L35=2,M35=1),9.5,IF(AND(L35=2,M35=0.5),9.25,IF(AND(L35=2,M35=0),9,IF(AND(L35=1,M35=3),5.5,IF(AND(L35=1,M35=2),5.25,IF(AND(L35=1,M35=1,E35=1),5,IF(AND(L35=1,M35=1,E35=0.5),3,IF(AND(L35=0,M35=2),1,IF(AND(L35=1,M35=1,E35=0),1,IF(AND(L35=0,M35=1),0.5,IF(AND(L35=1,M35=0,E35=0),0.5,0)))))))))))))),0.5*IF(K35=1,IF(L35+M35=5,10,IF(AND(L35=2,M35=2),9.75,IF(AND(L35=2,M35=1),9.5,IF(AND(L35=2,M35=0.5),9.25,IF(AND(L35=2,M35=0),9,IF(AND(L35=1,M35=3),5.5,IF(AND(L35=1,M35=2),5.25,IF(AND(L35=1,M35=1,E35=1),5,IF(AND(L35=1,M35=1,E35=0.5),3,IF(AND(L35=0,M35=2),1,IF(AND(L35=1,M35=1,E35=0),1,IF(AND(L35=0,M35=1),0.5,IF(AND(L35=1,M35=0),4.5*(E35*4+1)/5,0))))))))))))),0.9*IF(L35+M35=5,10,IF(AND(L35=2,M35=2),9.75,IF(AND(L35=2,M35=1),9.5,IF(AND(L35=2,M35=0.5),9.25,IF(AND(L35=2,M35=0),9,IF(AND(L35=1,M35=3),5.5,IF(AND(L35=1,M35=2),5.25,IF(AND(L35=1,M35=1,E35=1),5,IF(AND(L35=1,M35=1,E35=0.5),3,IF(AND(L35=0,M35=2),1,IF(AND(L35=1,M35=1,E35=0),1,IF(AND(L35=0,M35=1),0.5,IF(AND(L35=1,M35=0),4.5*(E35*4+1)/5,0))))))))))))))))</f>
        <v>4.3875000000000002</v>
      </c>
      <c r="Q35" s="10">
        <v>0</v>
      </c>
      <c r="R35" s="9">
        <v>0</v>
      </c>
      <c r="S35" s="9">
        <v>0</v>
      </c>
      <c r="T35" s="10">
        <v>0</v>
      </c>
      <c r="U35" s="9">
        <v>0</v>
      </c>
      <c r="V35" s="9"/>
      <c r="W35" s="9">
        <v>0</v>
      </c>
      <c r="X35" s="10">
        <v>0</v>
      </c>
      <c r="Y35" s="10">
        <v>0</v>
      </c>
      <c r="Z35" s="9">
        <v>0.5</v>
      </c>
      <c r="AA35" s="9">
        <v>0</v>
      </c>
      <c r="AB35" s="9">
        <v>0</v>
      </c>
      <c r="AC35" s="9"/>
      <c r="AD35" s="8">
        <v>0</v>
      </c>
      <c r="AE35" s="9">
        <v>1</v>
      </c>
      <c r="AF35" s="9">
        <v>0.5</v>
      </c>
      <c r="AG35" s="9">
        <v>0</v>
      </c>
      <c r="AH35" s="9">
        <f>AF35*(AG35+1)</f>
        <v>0.5</v>
      </c>
      <c r="AI35" s="9">
        <v>0</v>
      </c>
      <c r="AJ35" s="9">
        <v>0</v>
      </c>
      <c r="AK35" s="9">
        <v>0</v>
      </c>
      <c r="AL35" s="9"/>
      <c r="AM35" s="9"/>
      <c r="AN35" s="9">
        <v>0</v>
      </c>
      <c r="AO35" s="10">
        <v>0</v>
      </c>
      <c r="AP35" s="9">
        <v>0.5</v>
      </c>
      <c r="AQ35" s="9"/>
      <c r="AR35" s="10">
        <v>1</v>
      </c>
      <c r="AS35" s="8">
        <v>0.5</v>
      </c>
      <c r="AT35" s="8">
        <v>0.5</v>
      </c>
      <c r="AU35" s="8">
        <v>0.5</v>
      </c>
      <c r="AV35" s="8">
        <v>0.5</v>
      </c>
      <c r="AW35" s="8">
        <v>0.5</v>
      </c>
    </row>
    <row r="36" spans="1:49" x14ac:dyDescent="0.2">
      <c r="A36" s="9" t="s">
        <v>87</v>
      </c>
      <c r="B36" s="8">
        <v>1986</v>
      </c>
      <c r="C36" s="9">
        <v>1</v>
      </c>
      <c r="D36" s="9">
        <v>1</v>
      </c>
      <c r="E36" s="9">
        <v>1</v>
      </c>
      <c r="F36" s="9">
        <v>1</v>
      </c>
      <c r="G36" s="9">
        <v>50</v>
      </c>
      <c r="H36" s="9">
        <v>109.6</v>
      </c>
      <c r="I36" s="9">
        <f>IF(G36="n/a",828,G36*201.6/H36)</f>
        <v>91.970802919708035</v>
      </c>
      <c r="J36" s="9">
        <v>3</v>
      </c>
      <c r="K36" s="9">
        <v>0</v>
      </c>
      <c r="L36" s="9">
        <v>1</v>
      </c>
      <c r="M36" s="9">
        <v>1</v>
      </c>
      <c r="N36" s="9">
        <v>1</v>
      </c>
      <c r="O36" s="9">
        <v>1</v>
      </c>
      <c r="P36" s="10">
        <f>IF(N36=1,IF(K36=1,IF(L36+M36=5,10,IF(AND(L36=2,M36=2),9.75,IF(AND(L36=2,M36=1),9.5,IF(AND(L36=2,M36=0.5),9.25,IF(AND(L36=2,M36=0),9,IF(AND(L36=1,M36=3),5.5,IF(AND(L36=1,M36=2),5.25,IF(AND(L36=1,M36=1,E36=1),5,IF(AND(L36=1,M36=1,E36=0.5),3,IF(AND(L36=0,M36=2),1,IF(AND(L36=1,M36=1,E36=0),1,IF(AND(L36=0,M36=1),0.5,IF(AND(L36=1,M36=0),4.5*(E36*4+1)/5,0))))))))))))),0.9*IF(L36+M36=5,10,IF(AND(L36=2,M36=2),9.75,IF(AND(L36=2,M36=1),9.5,IF(AND(L36=2,M36=0.5),9.25,IF(AND(L36=2,M36=0),9,IF(AND(L36=1,M36=3),5.5,IF(AND(L36=1,M36=2),5.25,IF(AND(L36=1,M36=1,E36=1),5,IF(AND(L36=1,M36=1,E36=0.5),3,IF(AND(L36=0,M36=2),1,IF(AND(L36=1,M36=1,E36=0),1,IF(AND(L36=0,M36=1),0.5,IF(AND(L36=1,M36=0),4.5*(E36*4+1)/5,0)))))))))))))),IF(N36=0.5,0.75*IF(K36=1,IF(L36+M36=5,10,IF(AND(L36=2,M36=2),9.75,IF(AND(L36=2,M36=1),9.5,IF(AND(L36=2,M36=0.5),9.25,IF(AND(L36=2,M36=0),9,IF(AND(L36=1,M36=3),5.5,IF(AND(L36=1,M36=2),5.25,IF(AND(L36=1,M36=1,E36=1),5,IF(AND(L36=1,M36=1,E36=0.5),3,IF(AND(L36=0,M36=2),1,IF(AND(L36=1,M36=1,E36=0),1,IF(AND(L36=0,M36=1),0.5,IF(AND(L36=1,M36=0,E36=0),0.5,0))))))))))))),0.9*IF(L36+M36=5,10,IF(AND(L36=2,M36=2),9.75,IF(AND(L36=2,M36=1),9.5,IF(AND(L36=2,M36=0.5),9.25,IF(AND(L36=2,M36=0),9,IF(AND(L36=1,M36=3),5.5,IF(AND(L36=1,M36=2),5.25,IF(AND(L36=1,M36=1,E36=1),5,IF(AND(L36=1,M36=1,E36=0.5),3,IF(AND(L36=0,M36=2),1,IF(AND(L36=1,M36=1,E36=0),1,IF(AND(L36=0,M36=1),0.5,IF(AND(L36=1,M36=0,E36=0),0.5,0)))))))))))))),0.5*IF(K36=1,IF(L36+M36=5,10,IF(AND(L36=2,M36=2),9.75,IF(AND(L36=2,M36=1),9.5,IF(AND(L36=2,M36=0.5),9.25,IF(AND(L36=2,M36=0),9,IF(AND(L36=1,M36=3),5.5,IF(AND(L36=1,M36=2),5.25,IF(AND(L36=1,M36=1,E36=1),5,IF(AND(L36=1,M36=1,E36=0.5),3,IF(AND(L36=0,M36=2),1,IF(AND(L36=1,M36=1,E36=0),1,IF(AND(L36=0,M36=1),0.5,IF(AND(L36=1,M36=0),4.5*(E36*4+1)/5,0))))))))))))),0.9*IF(L36+M36=5,10,IF(AND(L36=2,M36=2),9.75,IF(AND(L36=2,M36=1),9.5,IF(AND(L36=2,M36=0.5),9.25,IF(AND(L36=2,M36=0),9,IF(AND(L36=1,M36=3),5.5,IF(AND(L36=1,M36=2),5.25,IF(AND(L36=1,M36=1,E36=1),5,IF(AND(L36=1,M36=1,E36=0.5),3,IF(AND(L36=0,M36=2),1,IF(AND(L36=1,M36=1,E36=0),1,IF(AND(L36=0,M36=1),0.5,IF(AND(L36=1,M36=0),4.5*(E36*4+1)/5,0))))))))))))))))</f>
        <v>4.5</v>
      </c>
      <c r="Q36" s="10">
        <v>7.2</v>
      </c>
      <c r="R36" s="9">
        <v>0</v>
      </c>
      <c r="S36" s="9">
        <v>0</v>
      </c>
      <c r="T36" s="10">
        <v>0</v>
      </c>
      <c r="U36" s="9">
        <v>0</v>
      </c>
      <c r="V36" s="9"/>
      <c r="W36" s="9">
        <v>0</v>
      </c>
      <c r="X36" s="10">
        <v>0</v>
      </c>
      <c r="Y36" s="10">
        <v>0</v>
      </c>
      <c r="Z36" s="9">
        <v>0</v>
      </c>
      <c r="AA36" s="9">
        <v>0</v>
      </c>
      <c r="AB36" s="9">
        <v>0</v>
      </c>
      <c r="AC36" s="9"/>
      <c r="AD36" s="8">
        <v>0</v>
      </c>
      <c r="AE36" s="9">
        <v>0</v>
      </c>
      <c r="AF36" s="9">
        <v>0</v>
      </c>
      <c r="AG36" s="9">
        <v>0</v>
      </c>
      <c r="AH36" s="9">
        <f>AF36*(AG36+1)</f>
        <v>0</v>
      </c>
      <c r="AI36" s="9">
        <v>0</v>
      </c>
      <c r="AJ36" s="9">
        <v>0</v>
      </c>
      <c r="AK36" s="9">
        <v>0</v>
      </c>
      <c r="AL36" s="9"/>
      <c r="AM36" s="9"/>
      <c r="AN36" s="9">
        <v>0</v>
      </c>
      <c r="AO36" s="10">
        <v>0</v>
      </c>
      <c r="AP36" s="9">
        <v>0</v>
      </c>
      <c r="AQ36" s="9"/>
      <c r="AR36" s="10">
        <v>1</v>
      </c>
      <c r="AS36" s="8">
        <v>0.5</v>
      </c>
      <c r="AT36" s="8">
        <v>0.5</v>
      </c>
      <c r="AU36" s="8">
        <v>1</v>
      </c>
      <c r="AV36" s="8">
        <v>1</v>
      </c>
      <c r="AW36" s="8">
        <v>1</v>
      </c>
    </row>
    <row r="37" spans="1:49" x14ac:dyDescent="0.2">
      <c r="A37" s="9" t="s">
        <v>88</v>
      </c>
      <c r="B37" s="8">
        <v>1986</v>
      </c>
      <c r="C37" s="9">
        <v>0</v>
      </c>
      <c r="D37" s="9">
        <v>0</v>
      </c>
      <c r="E37" s="9">
        <v>0</v>
      </c>
      <c r="F37" s="9">
        <v>1</v>
      </c>
      <c r="G37" s="9" t="s">
        <v>64</v>
      </c>
      <c r="H37" s="9">
        <v>109.6</v>
      </c>
      <c r="I37" s="9">
        <f>IF(G37="n/a",828,G37*201.6/H37)</f>
        <v>828</v>
      </c>
      <c r="J37" s="9">
        <v>0</v>
      </c>
      <c r="K37" s="9">
        <v>0</v>
      </c>
      <c r="L37" s="9">
        <v>2</v>
      </c>
      <c r="M37" s="9">
        <v>0</v>
      </c>
      <c r="N37">
        <v>0</v>
      </c>
      <c r="O37">
        <v>0</v>
      </c>
      <c r="P37" s="10">
        <f>IF(N37=1,IF(K37=1,IF(L37+M37=5,10,IF(AND(L37=2,M37=2),9.75,IF(AND(L37=2,M37=1),9.5,IF(AND(L37=2,M37=0.5),9.25,IF(AND(L37=2,M37=0),9,IF(AND(L37=1,M37=3),5.5,IF(AND(L37=1,M37=2),5.25,IF(AND(L37=1,M37=1,E37=1),5,IF(AND(L37=1,M37=1,E37=0.5),3,IF(AND(L37=0,M37=2),1,IF(AND(L37=1,M37=1,E37=0),1,IF(AND(L37=0,M37=1),0.5,IF(AND(L37=1,M37=0),4.5*(E37*4+1)/5,0))))))))))))),0.9*IF(L37+M37=5,10,IF(AND(L37=2,M37=2),9.75,IF(AND(L37=2,M37=1),9.5,IF(AND(L37=2,M37=0.5),9.25,IF(AND(L37=2,M37=0),9,IF(AND(L37=1,M37=3),5.5,IF(AND(L37=1,M37=2),5.25,IF(AND(L37=1,M37=1,E37=1),5,IF(AND(L37=1,M37=1,E37=0.5),3,IF(AND(L37=0,M37=2),1,IF(AND(L37=1,M37=1,E37=0),1,IF(AND(L37=0,M37=1),0.5,IF(AND(L37=1,M37=0),4.5*(E37*4+1)/5,0)))))))))))))),IF(N37=0.5,0.75*IF(K37=1,IF(L37+M37=5,10,IF(AND(L37=2,M37=2),9.75,IF(AND(L37=2,M37=1),9.5,IF(AND(L37=2,M37=0.5),9.25,IF(AND(L37=2,M37=0),9,IF(AND(L37=1,M37=3),5.5,IF(AND(L37=1,M37=2),5.25,IF(AND(L37=1,M37=1,E37=1),5,IF(AND(L37=1,M37=1,E37=0.5),3,IF(AND(L37=0,M37=2),1,IF(AND(L37=1,M37=1,E37=0),1,IF(AND(L37=0,M37=1),0.5,IF(AND(L37=1,M37=0,E37=0),0.5,0))))))))))))),0.9*IF(L37+M37=5,10,IF(AND(L37=2,M37=2),9.75,IF(AND(L37=2,M37=1),9.5,IF(AND(L37=2,M37=0.5),9.25,IF(AND(L37=2,M37=0),9,IF(AND(L37=1,M37=3),5.5,IF(AND(L37=1,M37=2),5.25,IF(AND(L37=1,M37=1,E37=1),5,IF(AND(L37=1,M37=1,E37=0.5),3,IF(AND(L37=0,M37=2),1,IF(AND(L37=1,M37=1,E37=0),1,IF(AND(L37=0,M37=1),0.5,IF(AND(L37=1,M37=0,E37=0),0.5,0)))))))))))))),0.5*IF(K37=1,IF(L37+M37=5,10,IF(AND(L37=2,M37=2),9.75,IF(AND(L37=2,M37=1),9.5,IF(AND(L37=2,M37=0.5),9.25,IF(AND(L37=2,M37=0),9,IF(AND(L37=1,M37=3),5.5,IF(AND(L37=1,M37=2),5.25,IF(AND(L37=1,M37=1,E37=1),5,IF(AND(L37=1,M37=1,E37=0.5),3,IF(AND(L37=0,M37=2),1,IF(AND(L37=1,M37=1,E37=0),1,IF(AND(L37=0,M37=1),0.5,IF(AND(L37=1,M37=0),4.5*(E37*4+1)/5,0))))))))))))),0.9*IF(L37+M37=5,10,IF(AND(L37=2,M37=2),9.75,IF(AND(L37=2,M37=1),9.5,IF(AND(L37=2,M37=0.5),9.25,IF(AND(L37=2,M37=0),9,IF(AND(L37=1,M37=3),5.5,IF(AND(L37=1,M37=2),5.25,IF(AND(L37=1,M37=1,E37=1),5,IF(AND(L37=1,M37=1,E37=0.5),3,IF(AND(L37=0,M37=2),1,IF(AND(L37=1,M37=1,E37=0),1,IF(AND(L37=0,M37=1),0.5,IF(AND(L37=1,M37=0),4.5*(E37*4+1)/5,0))))))))))))))))</f>
        <v>4.05</v>
      </c>
      <c r="Q37" s="10">
        <v>0</v>
      </c>
      <c r="R37" s="9">
        <v>0</v>
      </c>
      <c r="S37" s="9">
        <v>0</v>
      </c>
      <c r="T37" s="10">
        <v>0</v>
      </c>
      <c r="U37" s="9">
        <v>0</v>
      </c>
      <c r="V37" s="9"/>
      <c r="W37" s="9">
        <v>1</v>
      </c>
      <c r="X37" s="10">
        <v>0</v>
      </c>
      <c r="Y37" s="10">
        <v>0</v>
      </c>
      <c r="Z37" s="9">
        <v>0.5</v>
      </c>
      <c r="AA37" s="9">
        <v>0</v>
      </c>
      <c r="AB37" s="9">
        <v>0</v>
      </c>
      <c r="AC37" s="9"/>
      <c r="AD37" s="8">
        <v>1</v>
      </c>
      <c r="AE37" s="9">
        <v>0</v>
      </c>
      <c r="AF37" s="9">
        <v>0.25</v>
      </c>
      <c r="AG37" s="9">
        <v>0</v>
      </c>
      <c r="AH37" s="9">
        <f>AF37*(AG37+1)</f>
        <v>0.25</v>
      </c>
      <c r="AI37" s="9">
        <v>0</v>
      </c>
      <c r="AJ37" s="9">
        <v>0</v>
      </c>
      <c r="AK37" s="9">
        <v>0</v>
      </c>
      <c r="AL37" s="9"/>
      <c r="AM37" s="9"/>
      <c r="AN37" s="9">
        <v>0</v>
      </c>
      <c r="AO37" s="10">
        <v>0</v>
      </c>
      <c r="AP37" s="9">
        <v>0.25</v>
      </c>
      <c r="AQ37" s="9"/>
      <c r="AR37" s="10">
        <v>1</v>
      </c>
      <c r="AS37" s="8">
        <v>1</v>
      </c>
      <c r="AT37" s="8">
        <v>1</v>
      </c>
      <c r="AU37" s="8">
        <v>1</v>
      </c>
      <c r="AV37" s="8">
        <v>1</v>
      </c>
      <c r="AW37" s="8">
        <v>1</v>
      </c>
    </row>
    <row r="38" spans="1:49" x14ac:dyDescent="0.2">
      <c r="A38" s="9" t="s">
        <v>89</v>
      </c>
      <c r="B38" s="8">
        <v>1986</v>
      </c>
      <c r="C38" s="9">
        <v>0</v>
      </c>
      <c r="D38" s="9">
        <v>0</v>
      </c>
      <c r="E38" s="9">
        <v>0</v>
      </c>
      <c r="F38" s="9">
        <v>1</v>
      </c>
      <c r="G38" s="9" t="s">
        <v>64</v>
      </c>
      <c r="H38" s="9">
        <v>109.6</v>
      </c>
      <c r="I38" s="9">
        <f>IF(G38="n/a",828,G38*201.6/H38)</f>
        <v>828</v>
      </c>
      <c r="J38" s="9">
        <v>0</v>
      </c>
      <c r="K38" s="9">
        <v>0</v>
      </c>
      <c r="L38" s="9">
        <v>0</v>
      </c>
      <c r="M38" s="9">
        <v>0</v>
      </c>
      <c r="N38" s="9">
        <v>1</v>
      </c>
      <c r="O38" s="9">
        <v>1</v>
      </c>
      <c r="P38" s="10">
        <f>IF(N38=1,IF(K38=1,IF(L38+M38=5,10,IF(AND(L38=2,M38=2),9.75,IF(AND(L38=2,M38=1),9.5,IF(AND(L38=2,M38=0.5),9.25,IF(AND(L38=2,M38=0),9,IF(AND(L38=1,M38=3),5.5,IF(AND(L38=1,M38=2),5.25,IF(AND(L38=1,M38=1,E38=1),5,IF(AND(L38=1,M38=1,E38=0.5),3,IF(AND(L38=0,M38=2),1,IF(AND(L38=1,M38=1,E38=0),1,IF(AND(L38=0,M38=1),0.5,IF(AND(L38=1,M38=0),4.5*(E38*4+1)/5,0))))))))))))),0.9*IF(L38+M38=5,10,IF(AND(L38=2,M38=2),9.75,IF(AND(L38=2,M38=1),9.5,IF(AND(L38=2,M38=0.5),9.25,IF(AND(L38=2,M38=0),9,IF(AND(L38=1,M38=3),5.5,IF(AND(L38=1,M38=2),5.25,IF(AND(L38=1,M38=1,E38=1),5,IF(AND(L38=1,M38=1,E38=0.5),3,IF(AND(L38=0,M38=2),1,IF(AND(L38=1,M38=1,E38=0),1,IF(AND(L38=0,M38=1),0.5,IF(AND(L38=1,M38=0),4.5*(E38*4+1)/5,0)))))))))))))),IF(N38=0.5,0.75*IF(K38=1,IF(L38+M38=5,10,IF(AND(L38=2,M38=2),9.75,IF(AND(L38=2,M38=1),9.5,IF(AND(L38=2,M38=0.5),9.25,IF(AND(L38=2,M38=0),9,IF(AND(L38=1,M38=3),5.5,IF(AND(L38=1,M38=2),5.25,IF(AND(L38=1,M38=1,E38=1),5,IF(AND(L38=1,M38=1,E38=0.5),3,IF(AND(L38=0,M38=2),1,IF(AND(L38=1,M38=1,E38=0),1,IF(AND(L38=0,M38=1),0.5,IF(AND(L38=1,M38=0,E38=0),0.5,0))))))))))))),0.9*IF(L38+M38=5,10,IF(AND(L38=2,M38=2),9.75,IF(AND(L38=2,M38=1),9.5,IF(AND(L38=2,M38=0.5),9.25,IF(AND(L38=2,M38=0),9,IF(AND(L38=1,M38=3),5.5,IF(AND(L38=1,M38=2),5.25,IF(AND(L38=1,M38=1,E38=1),5,IF(AND(L38=1,M38=1,E38=0.5),3,IF(AND(L38=0,M38=2),1,IF(AND(L38=1,M38=1,E38=0),1,IF(AND(L38=0,M38=1),0.5,IF(AND(L38=1,M38=0,E38=0),0.5,0)))))))))))))),0.5*IF(K38=1,IF(L38+M38=5,10,IF(AND(L38=2,M38=2),9.75,IF(AND(L38=2,M38=1),9.5,IF(AND(L38=2,M38=0.5),9.25,IF(AND(L38=2,M38=0),9,IF(AND(L38=1,M38=3),5.5,IF(AND(L38=1,M38=2),5.25,IF(AND(L38=1,M38=1,E38=1),5,IF(AND(L38=1,M38=1,E38=0.5),3,IF(AND(L38=0,M38=2),1,IF(AND(L38=1,M38=1,E38=0),1,IF(AND(L38=0,M38=1),0.5,IF(AND(L38=1,M38=0),4.5*(E38*4+1)/5,0))))))))))))),0.9*IF(L38+M38=5,10,IF(AND(L38=2,M38=2),9.75,IF(AND(L38=2,M38=1),9.5,IF(AND(L38=2,M38=0.5),9.25,IF(AND(L38=2,M38=0),9,IF(AND(L38=1,M38=3),5.5,IF(AND(L38=1,M38=2),5.25,IF(AND(L38=1,M38=1,E38=1),5,IF(AND(L38=1,M38=1,E38=0.5),3,IF(AND(L38=0,M38=2),1,IF(AND(L38=1,M38=1,E38=0),1,IF(AND(L38=0,M38=1),0.5,IF(AND(L38=1,M38=0),4.5*(E38*4+1)/5,0))))))))))))))))</f>
        <v>0</v>
      </c>
      <c r="Q38" s="10">
        <v>0</v>
      </c>
      <c r="R38" s="9">
        <v>0</v>
      </c>
      <c r="S38" s="9">
        <v>0</v>
      </c>
      <c r="T38" s="10">
        <v>0</v>
      </c>
      <c r="U38" s="9">
        <v>0</v>
      </c>
      <c r="V38" s="9"/>
      <c r="W38" s="9">
        <v>1</v>
      </c>
      <c r="X38" s="10">
        <v>0</v>
      </c>
      <c r="Y38" s="10">
        <v>0</v>
      </c>
      <c r="Z38" s="9">
        <v>0</v>
      </c>
      <c r="AA38" s="9">
        <v>0</v>
      </c>
      <c r="AB38" s="9">
        <v>0</v>
      </c>
      <c r="AC38" s="9"/>
      <c r="AD38" s="8">
        <v>0</v>
      </c>
      <c r="AE38" s="9">
        <v>0</v>
      </c>
      <c r="AF38" s="9">
        <v>0</v>
      </c>
      <c r="AG38" s="9">
        <v>0</v>
      </c>
      <c r="AH38" s="9">
        <f>AF38*(AG38+1)</f>
        <v>0</v>
      </c>
      <c r="AI38" s="9">
        <v>0</v>
      </c>
      <c r="AJ38" s="9">
        <v>0</v>
      </c>
      <c r="AK38" s="9">
        <v>0</v>
      </c>
      <c r="AL38" s="9"/>
      <c r="AM38" s="9"/>
      <c r="AN38" s="9">
        <v>0</v>
      </c>
      <c r="AO38" s="10">
        <v>0</v>
      </c>
      <c r="AP38" s="10">
        <v>0</v>
      </c>
      <c r="AQ38" s="9"/>
      <c r="AR38" s="10">
        <v>1</v>
      </c>
      <c r="AS38" s="8">
        <v>1</v>
      </c>
      <c r="AT38" s="8">
        <v>1</v>
      </c>
      <c r="AU38" s="8">
        <v>1</v>
      </c>
      <c r="AV38" s="8">
        <v>1</v>
      </c>
      <c r="AW38" s="8">
        <v>1</v>
      </c>
    </row>
    <row r="39" spans="1:49" x14ac:dyDescent="0.2">
      <c r="A39" s="9" t="s">
        <v>90</v>
      </c>
      <c r="B39" s="8">
        <v>1986</v>
      </c>
      <c r="C39" s="9">
        <v>1</v>
      </c>
      <c r="D39" s="9">
        <v>1</v>
      </c>
      <c r="E39" s="9">
        <v>0</v>
      </c>
      <c r="F39" s="9">
        <v>0</v>
      </c>
      <c r="G39" s="9">
        <v>10</v>
      </c>
      <c r="H39" s="9">
        <v>109.6</v>
      </c>
      <c r="I39" s="9">
        <f>IF(G39="n/a",828,G39*201.6/H39)</f>
        <v>18.394160583941606</v>
      </c>
      <c r="J39" s="9">
        <v>1</v>
      </c>
      <c r="K39" s="9">
        <v>1</v>
      </c>
      <c r="L39" s="9">
        <v>2</v>
      </c>
      <c r="M39" s="9">
        <v>2</v>
      </c>
      <c r="N39" s="9">
        <v>0</v>
      </c>
      <c r="O39" s="9">
        <v>0</v>
      </c>
      <c r="P39" s="10">
        <f>IF(N39=1,IF(K39=1,IF(L39+M39=5,10,IF(AND(L39=2,M39=2),9.75,IF(AND(L39=2,M39=1),9.5,IF(AND(L39=2,M39=0.5),9.25,IF(AND(L39=2,M39=0),9,IF(AND(L39=1,M39=3),5.5,IF(AND(L39=1,M39=2),5.25,IF(AND(L39=1,M39=1,E39=1),5,IF(AND(L39=1,M39=1,E39=0.5),3,IF(AND(L39=0,M39=2),1,IF(AND(L39=1,M39=1,E39=0),1,IF(AND(L39=0,M39=1),0.5,IF(AND(L39=1,M39=0),4.5*(E39*4+1)/5,0))))))))))))),0.9*IF(L39+M39=5,10,IF(AND(L39=2,M39=2),9.75,IF(AND(L39=2,M39=1),9.5,IF(AND(L39=2,M39=0.5),9.25,IF(AND(L39=2,M39=0),9,IF(AND(L39=1,M39=3),5.5,IF(AND(L39=1,M39=2),5.25,IF(AND(L39=1,M39=1,E39=1),5,IF(AND(L39=1,M39=1,E39=0.5),3,IF(AND(L39=0,M39=2),1,IF(AND(L39=1,M39=1,E39=0),1,IF(AND(L39=0,M39=1),0.5,IF(AND(L39=1,M39=0),4.5*(E39*4+1)/5,0)))))))))))))),IF(N39=0.5,0.75*IF(K39=1,IF(L39+M39=5,10,IF(AND(L39=2,M39=2),9.75,IF(AND(L39=2,M39=1),9.5,IF(AND(L39=2,M39=0.5),9.25,IF(AND(L39=2,M39=0),9,IF(AND(L39=1,M39=3),5.5,IF(AND(L39=1,M39=2),5.25,IF(AND(L39=1,M39=1,E39=1),5,IF(AND(L39=1,M39=1,E39=0.5),3,IF(AND(L39=0,M39=2),1,IF(AND(L39=1,M39=1,E39=0),1,IF(AND(L39=0,M39=1),0.5,IF(AND(L39=1,M39=0,E39=0),0.5,0))))))))))))),0.9*IF(L39+M39=5,10,IF(AND(L39=2,M39=2),9.75,IF(AND(L39=2,M39=1),9.5,IF(AND(L39=2,M39=0.5),9.25,IF(AND(L39=2,M39=0),9,IF(AND(L39=1,M39=3),5.5,IF(AND(L39=1,M39=2),5.25,IF(AND(L39=1,M39=1,E39=1),5,IF(AND(L39=1,M39=1,E39=0.5),3,IF(AND(L39=0,M39=2),1,IF(AND(L39=1,M39=1,E39=0),1,IF(AND(L39=0,M39=1),0.5,IF(AND(L39=1,M39=0,E39=0),0.5,0)))))))))))))),0.5*IF(K39=1,IF(L39+M39=5,10,IF(AND(L39=2,M39=2),9.75,IF(AND(L39=2,M39=1),9.5,IF(AND(L39=2,M39=0.5),9.25,IF(AND(L39=2,M39=0),9,IF(AND(L39=1,M39=3),5.5,IF(AND(L39=1,M39=2),5.25,IF(AND(L39=1,M39=1,E39=1),5,IF(AND(L39=1,M39=1,E39=0.5),3,IF(AND(L39=0,M39=2),1,IF(AND(L39=1,M39=1,E39=0),1,IF(AND(L39=0,M39=1),0.5,IF(AND(L39=1,M39=0),4.5*(E39*4+1)/5,0))))))))))))),0.9*IF(L39+M39=5,10,IF(AND(L39=2,M39=2),9.75,IF(AND(L39=2,M39=1),9.5,IF(AND(L39=2,M39=0.5),9.25,IF(AND(L39=2,M39=0),9,IF(AND(L39=1,M39=3),5.5,IF(AND(L39=1,M39=2),5.25,IF(AND(L39=1,M39=1,E39=1),5,IF(AND(L39=1,M39=1,E39=0.5),3,IF(AND(L39=0,M39=2),1,IF(AND(L39=1,M39=1,E39=0),1,IF(AND(L39=0,M39=1),0.5,IF(AND(L39=1,M39=0),4.5*(E39*4+1)/5,0))))))))))))))))</f>
        <v>4.875</v>
      </c>
      <c r="Q39" s="10">
        <v>1</v>
      </c>
      <c r="R39" s="9">
        <v>0</v>
      </c>
      <c r="S39" s="9">
        <v>0</v>
      </c>
      <c r="T39" s="10">
        <v>0</v>
      </c>
      <c r="U39" s="9">
        <v>0</v>
      </c>
      <c r="V39" s="9"/>
      <c r="W39" s="9">
        <v>1</v>
      </c>
      <c r="X39" s="10">
        <v>0.5</v>
      </c>
      <c r="Y39" s="10">
        <v>0</v>
      </c>
      <c r="Z39" s="10">
        <v>0.5</v>
      </c>
      <c r="AA39" s="9">
        <v>0</v>
      </c>
      <c r="AB39" s="9">
        <v>0</v>
      </c>
      <c r="AC39" s="9"/>
      <c r="AD39" s="8">
        <v>0</v>
      </c>
      <c r="AE39" s="9">
        <v>0</v>
      </c>
      <c r="AF39" s="9">
        <v>0</v>
      </c>
      <c r="AG39" s="9">
        <v>0</v>
      </c>
      <c r="AH39" s="9">
        <f>AF39*(AG39+1)</f>
        <v>0</v>
      </c>
      <c r="AI39" s="9">
        <v>0</v>
      </c>
      <c r="AJ39" s="9">
        <v>0</v>
      </c>
      <c r="AK39" s="9">
        <v>0</v>
      </c>
      <c r="AL39" s="9"/>
      <c r="AM39" s="9"/>
      <c r="AN39" s="9">
        <v>0</v>
      </c>
      <c r="AO39" s="10">
        <v>0</v>
      </c>
      <c r="AP39" s="10">
        <v>0.5</v>
      </c>
      <c r="AQ39" s="9"/>
      <c r="AR39" s="10">
        <v>1</v>
      </c>
      <c r="AS39" s="8">
        <v>1</v>
      </c>
      <c r="AT39" s="8">
        <v>1</v>
      </c>
      <c r="AU39" s="8">
        <v>1</v>
      </c>
      <c r="AV39" s="8">
        <v>1</v>
      </c>
      <c r="AW39" s="8">
        <v>1</v>
      </c>
    </row>
    <row r="40" spans="1:49" x14ac:dyDescent="0.2">
      <c r="A40" s="9" t="s">
        <v>91</v>
      </c>
      <c r="B40" s="8">
        <v>1986</v>
      </c>
      <c r="C40" s="9">
        <v>1</v>
      </c>
      <c r="D40" s="9">
        <v>1</v>
      </c>
      <c r="E40" s="9">
        <v>0</v>
      </c>
      <c r="F40" s="9">
        <v>0</v>
      </c>
      <c r="G40" s="9">
        <v>0.5</v>
      </c>
      <c r="H40" s="9">
        <v>109.6</v>
      </c>
      <c r="I40" s="9">
        <f>IF(G40="n/a",828,G40*201.6/H40)</f>
        <v>0.91970802919708028</v>
      </c>
      <c r="J40" s="9">
        <v>1</v>
      </c>
      <c r="K40" s="9">
        <v>1</v>
      </c>
      <c r="L40" s="9">
        <v>2</v>
      </c>
      <c r="M40" s="9">
        <v>1</v>
      </c>
      <c r="N40" s="9">
        <v>0.5</v>
      </c>
      <c r="O40">
        <v>1</v>
      </c>
      <c r="P40" s="10">
        <f>IF(N40=1,IF(K40=1,IF(L40+M40=5,10,IF(AND(L40=2,M40=2),9.75,IF(AND(L40=2,M40=1),9.5,IF(AND(L40=2,M40=0.5),9.25,IF(AND(L40=2,M40=0),9,IF(AND(L40=1,M40=3),5.5,IF(AND(L40=1,M40=2),5.25,IF(AND(L40=1,M40=1,E40=1),5,IF(AND(L40=1,M40=1,E40=0.5),3,IF(AND(L40=0,M40=2),1,IF(AND(L40=1,M40=1,E40=0),1,IF(AND(L40=0,M40=1),0.5,IF(AND(L40=1,M40=0),4.5*(E40*4+1)/5,0))))))))))))),0.9*IF(L40+M40=5,10,IF(AND(L40=2,M40=2),9.75,IF(AND(L40=2,M40=1),9.5,IF(AND(L40=2,M40=0.5),9.25,IF(AND(L40=2,M40=0),9,IF(AND(L40=1,M40=3),5.5,IF(AND(L40=1,M40=2),5.25,IF(AND(L40=1,M40=1,E40=1),5,IF(AND(L40=1,M40=1,E40=0.5),3,IF(AND(L40=0,M40=2),1,IF(AND(L40=1,M40=1,E40=0),1,IF(AND(L40=0,M40=1),0.5,IF(AND(L40=1,M40=0),4.5*(E40*4+1)/5,0)))))))))))))),IF(N40=0.5,0.75*IF(K40=1,IF(L40+M40=5,10,IF(AND(L40=2,M40=2),9.75,IF(AND(L40=2,M40=1),9.5,IF(AND(L40=2,M40=0.5),9.25,IF(AND(L40=2,M40=0),9,IF(AND(L40=1,M40=3),5.5,IF(AND(L40=1,M40=2),5.25,IF(AND(L40=1,M40=1,E40=1),5,IF(AND(L40=1,M40=1,E40=0.5),3,IF(AND(L40=0,M40=2),1,IF(AND(L40=1,M40=1,E40=0),1,IF(AND(L40=0,M40=1),0.5,IF(AND(L40=1,M40=0,E40=0),0.5,0))))))))))))),0.9*IF(L40+M40=5,10,IF(AND(L40=2,M40=2),9.75,IF(AND(L40=2,M40=1),9.5,IF(AND(L40=2,M40=0.5),9.25,IF(AND(L40=2,M40=0),9,IF(AND(L40=1,M40=3),5.5,IF(AND(L40=1,M40=2),5.25,IF(AND(L40=1,M40=1,E40=1),5,IF(AND(L40=1,M40=1,E40=0.5),3,IF(AND(L40=0,M40=2),1,IF(AND(L40=1,M40=1,E40=0),1,IF(AND(L40=0,M40=1),0.5,IF(AND(L40=1,M40=0,E40=0),0.5,0)))))))))))))),0.5*IF(K40=1,IF(L40+M40=5,10,IF(AND(L40=2,M40=2),9.75,IF(AND(L40=2,M40=1),9.5,IF(AND(L40=2,M40=0.5),9.25,IF(AND(L40=2,M40=0),9,IF(AND(L40=1,M40=3),5.5,IF(AND(L40=1,M40=2),5.25,IF(AND(L40=1,M40=1,E40=1),5,IF(AND(L40=1,M40=1,E40=0.5),3,IF(AND(L40=0,M40=2),1,IF(AND(L40=1,M40=1,E40=0),1,IF(AND(L40=0,M40=1),0.5,IF(AND(L40=1,M40=0),4.5*(E40*4+1)/5,0))))))))))))),0.9*IF(L40+M40=5,10,IF(AND(L40=2,M40=2),9.75,IF(AND(L40=2,M40=1),9.5,IF(AND(L40=2,M40=0.5),9.25,IF(AND(L40=2,M40=0),9,IF(AND(L40=1,M40=3),5.5,IF(AND(L40=1,M40=2),5.25,IF(AND(L40=1,M40=1,E40=1),5,IF(AND(L40=1,M40=1,E40=0.5),3,IF(AND(L40=0,M40=2),1,IF(AND(L40=1,M40=1,E40=0),1,IF(AND(L40=0,M40=1),0.5,IF(AND(L40=1,M40=0),4.5*(E40*4+1)/5,0))))))))))))))))</f>
        <v>7.125</v>
      </c>
      <c r="Q40" s="10">
        <v>2</v>
      </c>
      <c r="R40" s="9">
        <v>0</v>
      </c>
      <c r="S40" s="9">
        <v>0</v>
      </c>
      <c r="T40" s="10">
        <v>0</v>
      </c>
      <c r="U40" s="9">
        <v>0</v>
      </c>
      <c r="V40" s="9"/>
      <c r="W40" s="9">
        <v>1</v>
      </c>
      <c r="X40" s="10">
        <v>0.5</v>
      </c>
      <c r="Y40" s="10">
        <v>0</v>
      </c>
      <c r="Z40" s="10">
        <v>1</v>
      </c>
      <c r="AA40" s="9">
        <v>0</v>
      </c>
      <c r="AB40" s="9">
        <v>1</v>
      </c>
      <c r="AC40" s="9"/>
      <c r="AD40" s="8">
        <v>0</v>
      </c>
      <c r="AE40" s="10">
        <v>0</v>
      </c>
      <c r="AF40" s="9">
        <v>0</v>
      </c>
      <c r="AG40" s="9">
        <v>0</v>
      </c>
      <c r="AH40" s="9">
        <f>AF40*(AG40+1)</f>
        <v>0</v>
      </c>
      <c r="AI40" s="9">
        <v>0</v>
      </c>
      <c r="AJ40" s="9">
        <v>0</v>
      </c>
      <c r="AK40" s="9">
        <v>0</v>
      </c>
      <c r="AL40" s="9"/>
      <c r="AM40" s="9"/>
      <c r="AN40" s="9">
        <v>0</v>
      </c>
      <c r="AO40" s="10">
        <v>0.5</v>
      </c>
      <c r="AP40" s="10">
        <v>1</v>
      </c>
      <c r="AQ40" s="9"/>
      <c r="AR40" s="10">
        <v>1</v>
      </c>
      <c r="AS40" s="8">
        <v>1</v>
      </c>
      <c r="AT40" s="8">
        <v>1</v>
      </c>
      <c r="AU40" s="8">
        <v>1</v>
      </c>
      <c r="AV40" s="8">
        <v>1</v>
      </c>
      <c r="AW40" s="8">
        <v>1</v>
      </c>
    </row>
    <row r="41" spans="1:49" x14ac:dyDescent="0.2">
      <c r="A41" s="9" t="s">
        <v>92</v>
      </c>
      <c r="B41" s="8">
        <v>1986</v>
      </c>
      <c r="C41" s="9">
        <v>1</v>
      </c>
      <c r="D41" s="9">
        <v>0.5</v>
      </c>
      <c r="E41" s="9">
        <v>0</v>
      </c>
      <c r="F41" s="9">
        <v>1</v>
      </c>
      <c r="G41" s="9">
        <v>20</v>
      </c>
      <c r="H41" s="9">
        <v>109.6</v>
      </c>
      <c r="I41" s="9">
        <f>IF(G41="n/a",828,G41*201.6/H41)</f>
        <v>36.788321167883211</v>
      </c>
      <c r="J41" s="9">
        <v>2</v>
      </c>
      <c r="K41" s="9">
        <v>1</v>
      </c>
      <c r="L41" s="9">
        <v>1</v>
      </c>
      <c r="M41" s="9">
        <v>1</v>
      </c>
      <c r="N41" s="9">
        <v>1</v>
      </c>
      <c r="O41" s="9">
        <v>1</v>
      </c>
      <c r="P41" s="10">
        <f>IF(N41=1,IF(K41=1,IF(L41+M41=5,10,IF(AND(L41=2,M41=2),9.75,IF(AND(L41=2,M41=1),9.5,IF(AND(L41=2,M41=0.5),9.25,IF(AND(L41=2,M41=0),9,IF(AND(L41=1,M41=3),5.5,IF(AND(L41=1,M41=2),5.25,IF(AND(L41=1,M41=1,E41=1),5,IF(AND(L41=1,M41=1,E41=0.5),3,IF(AND(L41=0,M41=2),1,IF(AND(L41=1,M41=1,E41=0),1,IF(AND(L41=0,M41=1),0.5,IF(AND(L41=1,M41=0),4.5*(E41*4+1)/5,0))))))))))))),0.9*IF(L41+M41=5,10,IF(AND(L41=2,M41=2),9.75,IF(AND(L41=2,M41=1),9.5,IF(AND(L41=2,M41=0.5),9.25,IF(AND(L41=2,M41=0),9,IF(AND(L41=1,M41=3),5.5,IF(AND(L41=1,M41=2),5.25,IF(AND(L41=1,M41=1,E41=1),5,IF(AND(L41=1,M41=1,E41=0.5),3,IF(AND(L41=0,M41=2),1,IF(AND(L41=1,M41=1,E41=0),1,IF(AND(L41=0,M41=1),0.5,IF(AND(L41=1,M41=0),4.5*(E41*4+1)/5,0)))))))))))))),IF(N41=0.5,0.75*IF(K41=1,IF(L41+M41=5,10,IF(AND(L41=2,M41=2),9.75,IF(AND(L41=2,M41=1),9.5,IF(AND(L41=2,M41=0.5),9.25,IF(AND(L41=2,M41=0),9,IF(AND(L41=1,M41=3),5.5,IF(AND(L41=1,M41=2),5.25,IF(AND(L41=1,M41=1,E41=1),5,IF(AND(L41=1,M41=1,E41=0.5),3,IF(AND(L41=0,M41=2),1,IF(AND(L41=1,M41=1,E41=0),1,IF(AND(L41=0,M41=1),0.5,IF(AND(L41=1,M41=0,E41=0),0.5,0))))))))))))),0.9*IF(L41+M41=5,10,IF(AND(L41=2,M41=2),9.75,IF(AND(L41=2,M41=1),9.5,IF(AND(L41=2,M41=0.5),9.25,IF(AND(L41=2,M41=0),9,IF(AND(L41=1,M41=3),5.5,IF(AND(L41=1,M41=2),5.25,IF(AND(L41=1,M41=1,E41=1),5,IF(AND(L41=1,M41=1,E41=0.5),3,IF(AND(L41=0,M41=2),1,IF(AND(L41=1,M41=1,E41=0),1,IF(AND(L41=0,M41=1),0.5,IF(AND(L41=1,M41=0,E41=0),0.5,0)))))))))))))),0.5*IF(K41=1,IF(L41+M41=5,10,IF(AND(L41=2,M41=2),9.75,IF(AND(L41=2,M41=1),9.5,IF(AND(L41=2,M41=0.5),9.25,IF(AND(L41=2,M41=0),9,IF(AND(L41=1,M41=3),5.5,IF(AND(L41=1,M41=2),5.25,IF(AND(L41=1,M41=1,E41=1),5,IF(AND(L41=1,M41=1,E41=0.5),3,IF(AND(L41=0,M41=2),1,IF(AND(L41=1,M41=1,E41=0),1,IF(AND(L41=0,M41=1),0.5,IF(AND(L41=1,M41=0),4.5*(E41*4+1)/5,0))))))))))))),0.9*IF(L41+M41=5,10,IF(AND(L41=2,M41=2),9.75,IF(AND(L41=2,M41=1),9.5,IF(AND(L41=2,M41=0.5),9.25,IF(AND(L41=2,M41=0),9,IF(AND(L41=1,M41=3),5.5,IF(AND(L41=1,M41=2),5.25,IF(AND(L41=1,M41=1,E41=1),5,IF(AND(L41=1,M41=1,E41=0.5),3,IF(AND(L41=0,M41=2),1,IF(AND(L41=1,M41=1,E41=0),1,IF(AND(L41=0,M41=1),0.5,IF(AND(L41=1,M41=0),4.5*(E41*4+1)/5,0))))))))))))))))</f>
        <v>1</v>
      </c>
      <c r="Q41" s="10">
        <v>2</v>
      </c>
      <c r="R41" s="9">
        <v>0</v>
      </c>
      <c r="S41" s="9">
        <v>0</v>
      </c>
      <c r="T41" s="10">
        <v>0</v>
      </c>
      <c r="U41" s="9">
        <v>0</v>
      </c>
      <c r="V41" s="9"/>
      <c r="W41" s="9">
        <v>1</v>
      </c>
      <c r="X41" s="10">
        <v>1</v>
      </c>
      <c r="Y41" s="10">
        <v>0</v>
      </c>
      <c r="Z41" s="10">
        <v>1</v>
      </c>
      <c r="AA41" s="9">
        <v>0</v>
      </c>
      <c r="AB41" s="9">
        <v>1</v>
      </c>
      <c r="AC41" s="9"/>
      <c r="AD41" s="8">
        <v>0</v>
      </c>
      <c r="AE41" s="10">
        <v>0.5</v>
      </c>
      <c r="AF41" s="9">
        <v>0.5</v>
      </c>
      <c r="AG41" s="9">
        <v>1</v>
      </c>
      <c r="AH41" s="9">
        <f>AF41*(AG41+1)</f>
        <v>1</v>
      </c>
      <c r="AI41" s="9">
        <v>0</v>
      </c>
      <c r="AJ41" s="9">
        <v>0</v>
      </c>
      <c r="AK41" s="9">
        <v>0</v>
      </c>
      <c r="AL41" s="9"/>
      <c r="AM41" s="9"/>
      <c r="AN41" s="9">
        <v>0</v>
      </c>
      <c r="AO41" s="10">
        <v>0.5</v>
      </c>
      <c r="AP41" s="10">
        <v>0.5</v>
      </c>
      <c r="AQ41" s="9"/>
      <c r="AR41" s="10">
        <v>1</v>
      </c>
      <c r="AS41" s="8">
        <v>0</v>
      </c>
      <c r="AT41" s="8">
        <v>0</v>
      </c>
      <c r="AU41" s="8">
        <v>0</v>
      </c>
      <c r="AV41" s="8">
        <v>0</v>
      </c>
      <c r="AW41" s="8">
        <v>0</v>
      </c>
    </row>
    <row r="42" spans="1:49" x14ac:dyDescent="0.2">
      <c r="A42" s="9" t="s">
        <v>93</v>
      </c>
      <c r="B42" s="8">
        <v>1986</v>
      </c>
      <c r="C42" s="9">
        <v>1</v>
      </c>
      <c r="D42" s="9">
        <v>1</v>
      </c>
      <c r="E42" s="9">
        <v>0</v>
      </c>
      <c r="F42" s="9">
        <v>1</v>
      </c>
      <c r="G42" s="9">
        <v>5</v>
      </c>
      <c r="H42" s="9">
        <v>109.6</v>
      </c>
      <c r="I42" s="9">
        <f>IF(G42="n/a",828,G42*201.6/H42)</f>
        <v>9.1970802919708028</v>
      </c>
      <c r="J42" s="9">
        <v>2</v>
      </c>
      <c r="K42" s="9">
        <v>1</v>
      </c>
      <c r="L42" s="9">
        <v>0</v>
      </c>
      <c r="M42" s="9">
        <v>1</v>
      </c>
      <c r="N42" s="9">
        <v>1</v>
      </c>
      <c r="O42" s="9">
        <v>1</v>
      </c>
      <c r="P42" s="10">
        <f>IF(N42=1,IF(K42=1,IF(L42+M42=5,10,IF(AND(L42=2,M42=2),9.75,IF(AND(L42=2,M42=1),9.5,IF(AND(L42=2,M42=0.5),9.25,IF(AND(L42=2,M42=0),9,IF(AND(L42=1,M42=3),5.5,IF(AND(L42=1,M42=2),5.25,IF(AND(L42=1,M42=1,E42=1),5,IF(AND(L42=1,M42=1,E42=0.5),3,IF(AND(L42=0,M42=2),1,IF(AND(L42=1,M42=1,E42=0),1,IF(AND(L42=0,M42=1),0.5,IF(AND(L42=1,M42=0),4.5*(E42*4+1)/5,0))))))))))))),0.9*IF(L42+M42=5,10,IF(AND(L42=2,M42=2),9.75,IF(AND(L42=2,M42=1),9.5,IF(AND(L42=2,M42=0.5),9.25,IF(AND(L42=2,M42=0),9,IF(AND(L42=1,M42=3),5.5,IF(AND(L42=1,M42=2),5.25,IF(AND(L42=1,M42=1,E42=1),5,IF(AND(L42=1,M42=1,E42=0.5),3,IF(AND(L42=0,M42=2),1,IF(AND(L42=1,M42=1,E42=0),1,IF(AND(L42=0,M42=1),0.5,IF(AND(L42=1,M42=0),4.5*(E42*4+1)/5,0)))))))))))))),IF(N42=0.5,0.75*IF(K42=1,IF(L42+M42=5,10,IF(AND(L42=2,M42=2),9.75,IF(AND(L42=2,M42=1),9.5,IF(AND(L42=2,M42=0.5),9.25,IF(AND(L42=2,M42=0),9,IF(AND(L42=1,M42=3),5.5,IF(AND(L42=1,M42=2),5.25,IF(AND(L42=1,M42=1,E42=1),5,IF(AND(L42=1,M42=1,E42=0.5),3,IF(AND(L42=0,M42=2),1,IF(AND(L42=1,M42=1,E42=0),1,IF(AND(L42=0,M42=1),0.5,IF(AND(L42=1,M42=0,E42=0),0.5,0))))))))))))),0.9*IF(L42+M42=5,10,IF(AND(L42=2,M42=2),9.75,IF(AND(L42=2,M42=1),9.5,IF(AND(L42=2,M42=0.5),9.25,IF(AND(L42=2,M42=0),9,IF(AND(L42=1,M42=3),5.5,IF(AND(L42=1,M42=2),5.25,IF(AND(L42=1,M42=1,E42=1),5,IF(AND(L42=1,M42=1,E42=0.5),3,IF(AND(L42=0,M42=2),1,IF(AND(L42=1,M42=1,E42=0),1,IF(AND(L42=0,M42=1),0.5,IF(AND(L42=1,M42=0,E42=0),0.5,0)))))))))))))),0.5*IF(K42=1,IF(L42+M42=5,10,IF(AND(L42=2,M42=2),9.75,IF(AND(L42=2,M42=1),9.5,IF(AND(L42=2,M42=0.5),9.25,IF(AND(L42=2,M42=0),9,IF(AND(L42=1,M42=3),5.5,IF(AND(L42=1,M42=2),5.25,IF(AND(L42=1,M42=1,E42=1),5,IF(AND(L42=1,M42=1,E42=0.5),3,IF(AND(L42=0,M42=2),1,IF(AND(L42=1,M42=1,E42=0),1,IF(AND(L42=0,M42=1),0.5,IF(AND(L42=1,M42=0),4.5*(E42*4+1)/5,0))))))))))))),0.9*IF(L42+M42=5,10,IF(AND(L42=2,M42=2),9.75,IF(AND(L42=2,M42=1),9.5,IF(AND(L42=2,M42=0.5),9.25,IF(AND(L42=2,M42=0),9,IF(AND(L42=1,M42=3),5.5,IF(AND(L42=1,M42=2),5.25,IF(AND(L42=1,M42=1,E42=1),5,IF(AND(L42=1,M42=1,E42=0.5),3,IF(AND(L42=0,M42=2),1,IF(AND(L42=1,M42=1,E42=0),1,IF(AND(L42=0,M42=1),0.5,IF(AND(L42=1,M42=0),4.5*(E42*4+1)/5,0))))))))))))))))</f>
        <v>0.5</v>
      </c>
      <c r="Q42" s="10">
        <v>2</v>
      </c>
      <c r="R42" s="9">
        <v>0</v>
      </c>
      <c r="S42" s="9">
        <v>0</v>
      </c>
      <c r="T42" s="10">
        <v>0</v>
      </c>
      <c r="U42" s="9">
        <v>0</v>
      </c>
      <c r="V42" s="9"/>
      <c r="W42" s="9">
        <v>1</v>
      </c>
      <c r="X42" s="10">
        <v>0</v>
      </c>
      <c r="Y42" s="10">
        <v>1</v>
      </c>
      <c r="Z42" s="10">
        <v>1</v>
      </c>
      <c r="AA42" s="9">
        <v>0</v>
      </c>
      <c r="AB42" s="9">
        <v>0</v>
      </c>
      <c r="AC42" s="9"/>
      <c r="AD42" s="8">
        <v>0</v>
      </c>
      <c r="AE42" s="10">
        <v>0.5</v>
      </c>
      <c r="AF42" s="9">
        <v>0</v>
      </c>
      <c r="AG42" s="9">
        <v>0</v>
      </c>
      <c r="AH42" s="9">
        <f>AF42*(AG42+1)</f>
        <v>0</v>
      </c>
      <c r="AI42" s="9">
        <v>0</v>
      </c>
      <c r="AJ42" s="9">
        <v>1</v>
      </c>
      <c r="AK42" s="9">
        <v>0</v>
      </c>
      <c r="AL42" s="9"/>
      <c r="AM42" s="9"/>
      <c r="AN42" s="9">
        <v>0</v>
      </c>
      <c r="AO42" s="10">
        <v>0</v>
      </c>
      <c r="AP42" s="10">
        <v>0.5</v>
      </c>
      <c r="AQ42" s="9"/>
      <c r="AR42" s="10">
        <v>1</v>
      </c>
      <c r="AS42" s="8">
        <v>1</v>
      </c>
      <c r="AT42" s="8">
        <v>1</v>
      </c>
      <c r="AU42" s="8">
        <v>1</v>
      </c>
      <c r="AV42" s="8">
        <v>1</v>
      </c>
      <c r="AW42" s="8">
        <v>1</v>
      </c>
    </row>
    <row r="43" spans="1:49" x14ac:dyDescent="0.2">
      <c r="A43" s="9" t="s">
        <v>94</v>
      </c>
      <c r="B43" s="8">
        <v>1986</v>
      </c>
      <c r="C43" s="9">
        <v>1</v>
      </c>
      <c r="D43" s="9">
        <v>0</v>
      </c>
      <c r="E43" s="9">
        <v>1</v>
      </c>
      <c r="F43" s="9">
        <v>0</v>
      </c>
      <c r="G43" s="9">
        <v>10</v>
      </c>
      <c r="H43" s="9">
        <v>109.6</v>
      </c>
      <c r="I43" s="9">
        <f>IF(G43="n/a",828,G43*201.6/H43)</f>
        <v>18.394160583941606</v>
      </c>
      <c r="J43" s="9">
        <v>4</v>
      </c>
      <c r="K43" s="9">
        <v>1</v>
      </c>
      <c r="L43" s="9">
        <v>2</v>
      </c>
      <c r="M43" s="9">
        <v>2</v>
      </c>
      <c r="N43" s="9">
        <v>1</v>
      </c>
      <c r="O43" s="9">
        <v>1</v>
      </c>
      <c r="P43" s="10">
        <f>IF(N43=1,IF(K43=1,IF(L43+M43=5,10,IF(AND(L43=2,M43=2),9.75,IF(AND(L43=2,M43=1),9.5,IF(AND(L43=2,M43=0.5),9.25,IF(AND(L43=2,M43=0),9,IF(AND(L43=1,M43=3),5.5,IF(AND(L43=1,M43=2),5.25,IF(AND(L43=1,M43=1,E43=1),5,IF(AND(L43=1,M43=1,E43=0.5),3,IF(AND(L43=0,M43=2),1,IF(AND(L43=1,M43=1,E43=0),1,IF(AND(L43=0,M43=1),0.5,IF(AND(L43=1,M43=0),4.5*(E43*4+1)/5,0))))))))))))),0.9*IF(L43+M43=5,10,IF(AND(L43=2,M43=2),9.75,IF(AND(L43=2,M43=1),9.5,IF(AND(L43=2,M43=0.5),9.25,IF(AND(L43=2,M43=0),9,IF(AND(L43=1,M43=3),5.5,IF(AND(L43=1,M43=2),5.25,IF(AND(L43=1,M43=1,E43=1),5,IF(AND(L43=1,M43=1,E43=0.5),3,IF(AND(L43=0,M43=2),1,IF(AND(L43=1,M43=1,E43=0),1,IF(AND(L43=0,M43=1),0.5,IF(AND(L43=1,M43=0),4.5*(E43*4+1)/5,0)))))))))))))),IF(N43=0.5,0.75*IF(K43=1,IF(L43+M43=5,10,IF(AND(L43=2,M43=2),9.75,IF(AND(L43=2,M43=1),9.5,IF(AND(L43=2,M43=0.5),9.25,IF(AND(L43=2,M43=0),9,IF(AND(L43=1,M43=3),5.5,IF(AND(L43=1,M43=2),5.25,IF(AND(L43=1,M43=1,E43=1),5,IF(AND(L43=1,M43=1,E43=0.5),3,IF(AND(L43=0,M43=2),1,IF(AND(L43=1,M43=1,E43=0),1,IF(AND(L43=0,M43=1),0.5,IF(AND(L43=1,M43=0,E43=0),0.5,0))))))))))))),0.9*IF(L43+M43=5,10,IF(AND(L43=2,M43=2),9.75,IF(AND(L43=2,M43=1),9.5,IF(AND(L43=2,M43=0.5),9.25,IF(AND(L43=2,M43=0),9,IF(AND(L43=1,M43=3),5.5,IF(AND(L43=1,M43=2),5.25,IF(AND(L43=1,M43=1,E43=1),5,IF(AND(L43=1,M43=1,E43=0.5),3,IF(AND(L43=0,M43=2),1,IF(AND(L43=1,M43=1,E43=0),1,IF(AND(L43=0,M43=1),0.5,IF(AND(L43=1,M43=0,E43=0),0.5,0)))))))))))))),0.5*IF(K43=1,IF(L43+M43=5,10,IF(AND(L43=2,M43=2),9.75,IF(AND(L43=2,M43=1),9.5,IF(AND(L43=2,M43=0.5),9.25,IF(AND(L43=2,M43=0),9,IF(AND(L43=1,M43=3),5.5,IF(AND(L43=1,M43=2),5.25,IF(AND(L43=1,M43=1,E43=1),5,IF(AND(L43=1,M43=1,E43=0.5),3,IF(AND(L43=0,M43=2),1,IF(AND(L43=1,M43=1,E43=0),1,IF(AND(L43=0,M43=1),0.5,IF(AND(L43=1,M43=0),4.5*(E43*4+1)/5,0))))))))))))),0.9*IF(L43+M43=5,10,IF(AND(L43=2,M43=2),9.75,IF(AND(L43=2,M43=1),9.5,IF(AND(L43=2,M43=0.5),9.25,IF(AND(L43=2,M43=0),9,IF(AND(L43=1,M43=3),5.5,IF(AND(L43=1,M43=2),5.25,IF(AND(L43=1,M43=1,E43=1),5,IF(AND(L43=1,M43=1,E43=0.5),3,IF(AND(L43=0,M43=2),1,IF(AND(L43=1,M43=1,E43=0),1,IF(AND(L43=0,M43=1),0.5,IF(AND(L43=1,M43=0),4.5*(E43*4+1)/5,0))))))))))))))))</f>
        <v>9.75</v>
      </c>
      <c r="Q43" s="10">
        <v>8</v>
      </c>
      <c r="R43" s="9">
        <v>0</v>
      </c>
      <c r="S43" s="9">
        <v>0</v>
      </c>
      <c r="T43" s="10">
        <v>0</v>
      </c>
      <c r="U43" s="9">
        <v>0</v>
      </c>
      <c r="V43" s="9"/>
      <c r="W43" s="9">
        <v>0</v>
      </c>
      <c r="X43" s="9">
        <v>0.5</v>
      </c>
      <c r="Y43" s="10">
        <v>0</v>
      </c>
      <c r="Z43" s="10">
        <v>0</v>
      </c>
      <c r="AA43" s="9">
        <v>0</v>
      </c>
      <c r="AB43" s="9">
        <v>0</v>
      </c>
      <c r="AC43" s="9"/>
      <c r="AD43" s="8">
        <v>0</v>
      </c>
      <c r="AE43" s="10">
        <v>0</v>
      </c>
      <c r="AF43" s="9">
        <v>0</v>
      </c>
      <c r="AG43" s="9">
        <v>0</v>
      </c>
      <c r="AH43" s="9">
        <f>AF43*(AG43+1)</f>
        <v>0</v>
      </c>
      <c r="AI43" s="9">
        <v>0</v>
      </c>
      <c r="AJ43" s="9">
        <v>0</v>
      </c>
      <c r="AK43" s="9">
        <v>0</v>
      </c>
      <c r="AL43" s="9"/>
      <c r="AM43" s="9"/>
      <c r="AN43" s="9">
        <v>0</v>
      </c>
      <c r="AO43" s="10">
        <v>0</v>
      </c>
      <c r="AP43" s="9">
        <v>0.5</v>
      </c>
      <c r="AQ43" s="9"/>
      <c r="AR43" s="10">
        <v>0</v>
      </c>
      <c r="AS43" s="8">
        <v>1</v>
      </c>
      <c r="AT43" s="8">
        <v>1</v>
      </c>
      <c r="AU43" s="8">
        <v>1</v>
      </c>
      <c r="AV43" s="8">
        <v>1</v>
      </c>
      <c r="AW43" s="8">
        <v>1</v>
      </c>
    </row>
    <row r="44" spans="1:49" x14ac:dyDescent="0.2">
      <c r="A44" s="9" t="s">
        <v>95</v>
      </c>
      <c r="B44" s="8">
        <v>1986</v>
      </c>
      <c r="C44" s="9">
        <v>0</v>
      </c>
      <c r="D44" s="9">
        <v>0</v>
      </c>
      <c r="E44" s="9">
        <v>0</v>
      </c>
      <c r="F44" s="9">
        <v>1</v>
      </c>
      <c r="G44" s="9" t="s">
        <v>64</v>
      </c>
      <c r="H44" s="9">
        <v>109.6</v>
      </c>
      <c r="I44" s="9">
        <f>IF(G44="n/a",828,G44*201.6/H44)</f>
        <v>828</v>
      </c>
      <c r="J44" s="9">
        <v>0</v>
      </c>
      <c r="K44" s="9">
        <v>1</v>
      </c>
      <c r="L44" s="9">
        <v>0</v>
      </c>
      <c r="M44" s="9">
        <v>0</v>
      </c>
      <c r="N44" s="9">
        <v>1</v>
      </c>
      <c r="O44" s="10">
        <v>1</v>
      </c>
      <c r="P44" s="10">
        <f>IF(N44=1,IF(K44=1,IF(L44+M44=5,10,IF(AND(L44=2,M44=2),9.75,IF(AND(L44=2,M44=1),9.5,IF(AND(L44=2,M44=0.5),9.25,IF(AND(L44=2,M44=0),9,IF(AND(L44=1,M44=3),5.5,IF(AND(L44=1,M44=2),5.25,IF(AND(L44=1,M44=1,E44=1),5,IF(AND(L44=1,M44=1,E44=0.5),3,IF(AND(L44=0,M44=2),1,IF(AND(L44=1,M44=1,E44=0),1,IF(AND(L44=0,M44=1),0.5,IF(AND(L44=1,M44=0),4.5*(E44*4+1)/5,0))))))))))))),0.9*IF(L44+M44=5,10,IF(AND(L44=2,M44=2),9.75,IF(AND(L44=2,M44=1),9.5,IF(AND(L44=2,M44=0.5),9.25,IF(AND(L44=2,M44=0),9,IF(AND(L44=1,M44=3),5.5,IF(AND(L44=1,M44=2),5.25,IF(AND(L44=1,M44=1,E44=1),5,IF(AND(L44=1,M44=1,E44=0.5),3,IF(AND(L44=0,M44=2),1,IF(AND(L44=1,M44=1,E44=0),1,IF(AND(L44=0,M44=1),0.5,IF(AND(L44=1,M44=0),4.5*(E44*4+1)/5,0)))))))))))))),IF(N44=0.5,0.75*IF(K44=1,IF(L44+M44=5,10,IF(AND(L44=2,M44=2),9.75,IF(AND(L44=2,M44=1),9.5,IF(AND(L44=2,M44=0.5),9.25,IF(AND(L44=2,M44=0),9,IF(AND(L44=1,M44=3),5.5,IF(AND(L44=1,M44=2),5.25,IF(AND(L44=1,M44=1,E44=1),5,IF(AND(L44=1,M44=1,E44=0.5),3,IF(AND(L44=0,M44=2),1,IF(AND(L44=1,M44=1,E44=0),1,IF(AND(L44=0,M44=1),0.5,IF(AND(L44=1,M44=0,E44=0),0.5,0))))))))))))),0.9*IF(L44+M44=5,10,IF(AND(L44=2,M44=2),9.75,IF(AND(L44=2,M44=1),9.5,IF(AND(L44=2,M44=0.5),9.25,IF(AND(L44=2,M44=0),9,IF(AND(L44=1,M44=3),5.5,IF(AND(L44=1,M44=2),5.25,IF(AND(L44=1,M44=1,E44=1),5,IF(AND(L44=1,M44=1,E44=0.5),3,IF(AND(L44=0,M44=2),1,IF(AND(L44=1,M44=1,E44=0),1,IF(AND(L44=0,M44=1),0.5,IF(AND(L44=1,M44=0,E44=0),0.5,0)))))))))))))),0.5*IF(K44=1,IF(L44+M44=5,10,IF(AND(L44=2,M44=2),9.75,IF(AND(L44=2,M44=1),9.5,IF(AND(L44=2,M44=0.5),9.25,IF(AND(L44=2,M44=0),9,IF(AND(L44=1,M44=3),5.5,IF(AND(L44=1,M44=2),5.25,IF(AND(L44=1,M44=1,E44=1),5,IF(AND(L44=1,M44=1,E44=0.5),3,IF(AND(L44=0,M44=2),1,IF(AND(L44=1,M44=1,E44=0),1,IF(AND(L44=0,M44=1),0.5,IF(AND(L44=1,M44=0),4.5*(E44*4+1)/5,0))))))))))))),0.9*IF(L44+M44=5,10,IF(AND(L44=2,M44=2),9.75,IF(AND(L44=2,M44=1),9.5,IF(AND(L44=2,M44=0.5),9.25,IF(AND(L44=2,M44=0),9,IF(AND(L44=1,M44=3),5.5,IF(AND(L44=1,M44=2),5.25,IF(AND(L44=1,M44=1,E44=1),5,IF(AND(L44=1,M44=1,E44=0.5),3,IF(AND(L44=0,M44=2),1,IF(AND(L44=1,M44=1,E44=0),1,IF(AND(L44=0,M44=1),0.5,IF(AND(L44=1,M44=0),4.5*(E44*4+1)/5,0))))))))))))))))</f>
        <v>0</v>
      </c>
      <c r="Q44" s="10">
        <v>0</v>
      </c>
      <c r="R44" s="9">
        <v>0</v>
      </c>
      <c r="S44" s="9">
        <v>0</v>
      </c>
      <c r="T44" s="10">
        <v>0</v>
      </c>
      <c r="U44" s="9">
        <v>0</v>
      </c>
      <c r="V44" s="9"/>
      <c r="W44" s="9">
        <v>0</v>
      </c>
      <c r="X44" s="9">
        <v>0.5</v>
      </c>
      <c r="Y44" s="10">
        <v>0</v>
      </c>
      <c r="Z44" s="10">
        <v>1</v>
      </c>
      <c r="AA44" s="9">
        <v>0</v>
      </c>
      <c r="AB44" s="9">
        <v>0</v>
      </c>
      <c r="AC44" s="9"/>
      <c r="AD44" s="8">
        <v>0</v>
      </c>
      <c r="AE44" s="10">
        <v>0</v>
      </c>
      <c r="AF44" s="9">
        <v>0</v>
      </c>
      <c r="AG44" s="9">
        <v>0</v>
      </c>
      <c r="AH44" s="9">
        <f>AF44*(AG44+1)</f>
        <v>0</v>
      </c>
      <c r="AI44" s="9">
        <v>0</v>
      </c>
      <c r="AJ44" s="9">
        <v>0</v>
      </c>
      <c r="AK44" s="9">
        <v>0</v>
      </c>
      <c r="AL44" s="9"/>
      <c r="AM44" s="9"/>
      <c r="AN44" s="9">
        <v>0</v>
      </c>
      <c r="AO44" s="10">
        <v>0</v>
      </c>
      <c r="AP44">
        <v>0</v>
      </c>
      <c r="AQ44" s="9"/>
      <c r="AR44" s="10">
        <v>1</v>
      </c>
      <c r="AS44" s="8">
        <v>1</v>
      </c>
      <c r="AT44" s="8">
        <v>1</v>
      </c>
      <c r="AU44" s="8">
        <v>1</v>
      </c>
      <c r="AV44" s="8">
        <v>1</v>
      </c>
      <c r="AW44" s="8">
        <v>1</v>
      </c>
    </row>
    <row r="45" spans="1:49" x14ac:dyDescent="0.2">
      <c r="A45" s="9" t="s">
        <v>96</v>
      </c>
      <c r="B45" s="8">
        <v>1986</v>
      </c>
      <c r="C45" s="9">
        <v>0</v>
      </c>
      <c r="D45" s="9">
        <v>0</v>
      </c>
      <c r="E45" s="9">
        <v>0</v>
      </c>
      <c r="F45" s="9">
        <v>1</v>
      </c>
      <c r="G45" s="9" t="s">
        <v>64</v>
      </c>
      <c r="H45" s="9">
        <v>109.6</v>
      </c>
      <c r="I45" s="9">
        <f>IF(G45="n/a",828,G45*201.6/H45)</f>
        <v>828</v>
      </c>
      <c r="J45" s="9">
        <v>0</v>
      </c>
      <c r="K45" s="9">
        <v>1</v>
      </c>
      <c r="L45" s="9">
        <v>0</v>
      </c>
      <c r="M45" s="9">
        <v>0</v>
      </c>
      <c r="N45" s="9">
        <v>0.5</v>
      </c>
      <c r="O45" s="9">
        <v>0.5</v>
      </c>
      <c r="P45" s="10">
        <f>IF(N45=1,IF(K45=1,IF(L45+M45=5,10,IF(AND(L45=2,M45=2),9.75,IF(AND(L45=2,M45=1),9.5,IF(AND(L45=2,M45=0.5),9.25,IF(AND(L45=2,M45=0),9,IF(AND(L45=1,M45=3),5.5,IF(AND(L45=1,M45=2),5.25,IF(AND(L45=1,M45=1,E45=1),5,IF(AND(L45=1,M45=1,E45=0.5),3,IF(AND(L45=0,M45=2),1,IF(AND(L45=1,M45=1,E45=0),1,IF(AND(L45=0,M45=1),0.5,IF(AND(L45=1,M45=0),4.5*(E45*4+1)/5,0))))))))))))),0.9*IF(L45+M45=5,10,IF(AND(L45=2,M45=2),9.75,IF(AND(L45=2,M45=1),9.5,IF(AND(L45=2,M45=0.5),9.25,IF(AND(L45=2,M45=0),9,IF(AND(L45=1,M45=3),5.5,IF(AND(L45=1,M45=2),5.25,IF(AND(L45=1,M45=1,E45=1),5,IF(AND(L45=1,M45=1,E45=0.5),3,IF(AND(L45=0,M45=2),1,IF(AND(L45=1,M45=1,E45=0),1,IF(AND(L45=0,M45=1),0.5,IF(AND(L45=1,M45=0),4.5*(E45*4+1)/5,0)))))))))))))),IF(N45=0.5,0.75*IF(K45=1,IF(L45+M45=5,10,IF(AND(L45=2,M45=2),9.75,IF(AND(L45=2,M45=1),9.5,IF(AND(L45=2,M45=0.5),9.25,IF(AND(L45=2,M45=0),9,IF(AND(L45=1,M45=3),5.5,IF(AND(L45=1,M45=2),5.25,IF(AND(L45=1,M45=1,E45=1),5,IF(AND(L45=1,M45=1,E45=0.5),3,IF(AND(L45=0,M45=2),1,IF(AND(L45=1,M45=1,E45=0),1,IF(AND(L45=0,M45=1),0.5,IF(AND(L45=1,M45=0,E45=0),0.5,0))))))))))))),0.9*IF(L45+M45=5,10,IF(AND(L45=2,M45=2),9.75,IF(AND(L45=2,M45=1),9.5,IF(AND(L45=2,M45=0.5),9.25,IF(AND(L45=2,M45=0),9,IF(AND(L45=1,M45=3),5.5,IF(AND(L45=1,M45=2),5.25,IF(AND(L45=1,M45=1,E45=1),5,IF(AND(L45=1,M45=1,E45=0.5),3,IF(AND(L45=0,M45=2),1,IF(AND(L45=1,M45=1,E45=0),1,IF(AND(L45=0,M45=1),0.5,IF(AND(L45=1,M45=0,E45=0),0.5,0)))))))))))))),0.5*IF(K45=1,IF(L45+M45=5,10,IF(AND(L45=2,M45=2),9.75,IF(AND(L45=2,M45=1),9.5,IF(AND(L45=2,M45=0.5),9.25,IF(AND(L45=2,M45=0),9,IF(AND(L45=1,M45=3),5.5,IF(AND(L45=1,M45=2),5.25,IF(AND(L45=1,M45=1,E45=1),5,IF(AND(L45=1,M45=1,E45=0.5),3,IF(AND(L45=0,M45=2),1,IF(AND(L45=1,M45=1,E45=0),1,IF(AND(L45=0,M45=1),0.5,IF(AND(L45=1,M45=0),4.5*(E45*4+1)/5,0))))))))))))),0.9*IF(L45+M45=5,10,IF(AND(L45=2,M45=2),9.75,IF(AND(L45=2,M45=1),9.5,IF(AND(L45=2,M45=0.5),9.25,IF(AND(L45=2,M45=0),9,IF(AND(L45=1,M45=3),5.5,IF(AND(L45=1,M45=2),5.25,IF(AND(L45=1,M45=1,E45=1),5,IF(AND(L45=1,M45=1,E45=0.5),3,IF(AND(L45=0,M45=2),1,IF(AND(L45=1,M45=1,E45=0),1,IF(AND(L45=0,M45=1),0.5,IF(AND(L45=1,M45=0),4.5*(E45*4+1)/5,0))))))))))))))))</f>
        <v>0</v>
      </c>
      <c r="Q45" s="10">
        <v>0</v>
      </c>
      <c r="R45" s="9">
        <v>0</v>
      </c>
      <c r="S45" s="9">
        <v>0</v>
      </c>
      <c r="T45" s="10">
        <v>0</v>
      </c>
      <c r="U45" s="9">
        <v>0</v>
      </c>
      <c r="V45" s="9"/>
      <c r="W45" s="9">
        <v>1</v>
      </c>
      <c r="X45" s="9">
        <v>0</v>
      </c>
      <c r="Y45" s="10">
        <v>0</v>
      </c>
      <c r="Z45" s="10">
        <v>0</v>
      </c>
      <c r="AA45" s="9">
        <v>0</v>
      </c>
      <c r="AB45" s="9">
        <v>0</v>
      </c>
      <c r="AC45" s="9"/>
      <c r="AD45" s="8">
        <v>0</v>
      </c>
      <c r="AE45" s="10">
        <v>0</v>
      </c>
      <c r="AF45" s="9">
        <v>0</v>
      </c>
      <c r="AG45" s="9">
        <v>0</v>
      </c>
      <c r="AH45" s="9">
        <f>AF45*(AG45+1)</f>
        <v>0</v>
      </c>
      <c r="AI45" s="9">
        <v>0</v>
      </c>
      <c r="AJ45" s="9">
        <v>0</v>
      </c>
      <c r="AK45" s="9">
        <v>0</v>
      </c>
      <c r="AL45" s="9"/>
      <c r="AM45" s="9"/>
      <c r="AN45" s="9">
        <v>0</v>
      </c>
      <c r="AO45" s="9">
        <v>0</v>
      </c>
      <c r="AP45">
        <v>0</v>
      </c>
      <c r="AQ45" s="9"/>
      <c r="AR45" s="10">
        <v>1</v>
      </c>
      <c r="AS45" s="8">
        <v>1</v>
      </c>
      <c r="AT45" s="8">
        <v>1</v>
      </c>
      <c r="AU45" s="8">
        <v>1</v>
      </c>
      <c r="AV45" s="8">
        <v>1</v>
      </c>
      <c r="AW45" s="8">
        <v>1</v>
      </c>
    </row>
    <row r="46" spans="1:49" x14ac:dyDescent="0.2">
      <c r="A46" s="9" t="s">
        <v>97</v>
      </c>
      <c r="B46" s="8">
        <v>1986</v>
      </c>
      <c r="C46" s="9">
        <v>1</v>
      </c>
      <c r="D46" s="9">
        <v>1</v>
      </c>
      <c r="E46" s="9">
        <v>0</v>
      </c>
      <c r="F46" s="9">
        <v>1</v>
      </c>
      <c r="G46" s="9">
        <v>59</v>
      </c>
      <c r="H46" s="9">
        <v>109.6</v>
      </c>
      <c r="I46" s="9">
        <f>IF(G46="n/a",828,G46*201.6/H46)</f>
        <v>108.52554744525548</v>
      </c>
      <c r="J46" s="9">
        <v>2</v>
      </c>
      <c r="K46" s="9">
        <v>1</v>
      </c>
      <c r="L46" s="9">
        <v>2</v>
      </c>
      <c r="M46" s="9">
        <v>0</v>
      </c>
      <c r="N46" s="9">
        <v>1</v>
      </c>
      <c r="O46" s="9">
        <v>1</v>
      </c>
      <c r="P46" s="10">
        <f>IF(N46=1,IF(K46=1,IF(L46+M46=5,10,IF(AND(L46=2,M46=2),9.75,IF(AND(L46=2,M46=1),9.5,IF(AND(L46=2,M46=0.5),9.25,IF(AND(L46=2,M46=0),9,IF(AND(L46=1,M46=3),5.5,IF(AND(L46=1,M46=2),5.25,IF(AND(L46=1,M46=1,E46=1),5,IF(AND(L46=1,M46=1,E46=0.5),3,IF(AND(L46=0,M46=2),1,IF(AND(L46=1,M46=1,E46=0),1,IF(AND(L46=0,M46=1),0.5,IF(AND(L46=1,M46=0),4.5*(E46*4+1)/5,0))))))))))))),0.9*IF(L46+M46=5,10,IF(AND(L46=2,M46=2),9.75,IF(AND(L46=2,M46=1),9.5,IF(AND(L46=2,M46=0.5),9.25,IF(AND(L46=2,M46=0),9,IF(AND(L46=1,M46=3),5.5,IF(AND(L46=1,M46=2),5.25,IF(AND(L46=1,M46=1,E46=1),5,IF(AND(L46=1,M46=1,E46=0.5),3,IF(AND(L46=0,M46=2),1,IF(AND(L46=1,M46=1,E46=0),1,IF(AND(L46=0,M46=1),0.5,IF(AND(L46=1,M46=0),4.5*(E46*4+1)/5,0)))))))))))))),IF(N46=0.5,0.75*IF(K46=1,IF(L46+M46=5,10,IF(AND(L46=2,M46=2),9.75,IF(AND(L46=2,M46=1),9.5,IF(AND(L46=2,M46=0.5),9.25,IF(AND(L46=2,M46=0),9,IF(AND(L46=1,M46=3),5.5,IF(AND(L46=1,M46=2),5.25,IF(AND(L46=1,M46=1,E46=1),5,IF(AND(L46=1,M46=1,E46=0.5),3,IF(AND(L46=0,M46=2),1,IF(AND(L46=1,M46=1,E46=0),1,IF(AND(L46=0,M46=1),0.5,IF(AND(L46=1,M46=0,E46=0),0.5,0))))))))))))),0.9*IF(L46+M46=5,10,IF(AND(L46=2,M46=2),9.75,IF(AND(L46=2,M46=1),9.5,IF(AND(L46=2,M46=0.5),9.25,IF(AND(L46=2,M46=0),9,IF(AND(L46=1,M46=3),5.5,IF(AND(L46=1,M46=2),5.25,IF(AND(L46=1,M46=1,E46=1),5,IF(AND(L46=1,M46=1,E46=0.5),3,IF(AND(L46=0,M46=2),1,IF(AND(L46=1,M46=1,E46=0),1,IF(AND(L46=0,M46=1),0.5,IF(AND(L46=1,M46=0,E46=0),0.5,0)))))))))))))),0.5*IF(K46=1,IF(L46+M46=5,10,IF(AND(L46=2,M46=2),9.75,IF(AND(L46=2,M46=1),9.5,IF(AND(L46=2,M46=0.5),9.25,IF(AND(L46=2,M46=0),9,IF(AND(L46=1,M46=3),5.5,IF(AND(L46=1,M46=2),5.25,IF(AND(L46=1,M46=1,E46=1),5,IF(AND(L46=1,M46=1,E46=0.5),3,IF(AND(L46=0,M46=2),1,IF(AND(L46=1,M46=1,E46=0),1,IF(AND(L46=0,M46=1),0.5,IF(AND(L46=1,M46=0),4.5*(E46*4+1)/5,0))))))))))))),0.9*IF(L46+M46=5,10,IF(AND(L46=2,M46=2),9.75,IF(AND(L46=2,M46=1),9.5,IF(AND(L46=2,M46=0.5),9.25,IF(AND(L46=2,M46=0),9,IF(AND(L46=1,M46=3),5.5,IF(AND(L46=1,M46=2),5.25,IF(AND(L46=1,M46=1,E46=1),5,IF(AND(L46=1,M46=1,E46=0.5),3,IF(AND(L46=0,M46=2),1,IF(AND(L46=1,M46=1,E46=0),1,IF(AND(L46=0,M46=1),0.5,IF(AND(L46=1,M46=0),4.5*(E46*4+1)/5,0))))))))))))))))</f>
        <v>9</v>
      </c>
      <c r="Q46" s="10">
        <v>2</v>
      </c>
      <c r="R46" s="9">
        <v>0</v>
      </c>
      <c r="S46" s="9">
        <v>0</v>
      </c>
      <c r="T46" s="10">
        <v>0</v>
      </c>
      <c r="U46" s="9">
        <v>0</v>
      </c>
      <c r="V46" s="9"/>
      <c r="W46" s="9">
        <v>1</v>
      </c>
      <c r="X46" s="9">
        <v>0</v>
      </c>
      <c r="Y46" s="10">
        <v>0</v>
      </c>
      <c r="Z46" s="10">
        <v>0</v>
      </c>
      <c r="AA46" s="9">
        <v>0</v>
      </c>
      <c r="AB46" s="9">
        <v>0</v>
      </c>
      <c r="AC46" s="9"/>
      <c r="AD46" s="8">
        <v>0</v>
      </c>
      <c r="AE46" s="10">
        <v>0</v>
      </c>
      <c r="AF46" s="9">
        <v>0</v>
      </c>
      <c r="AG46" s="9">
        <v>0</v>
      </c>
      <c r="AH46" s="9">
        <f>AF46*(AG46+1)</f>
        <v>0</v>
      </c>
      <c r="AI46" s="9">
        <v>0</v>
      </c>
      <c r="AJ46" s="9">
        <v>0</v>
      </c>
      <c r="AK46" s="9">
        <v>0</v>
      </c>
      <c r="AL46" s="9"/>
      <c r="AM46" s="9"/>
      <c r="AN46" s="9">
        <v>0</v>
      </c>
      <c r="AO46" s="10">
        <v>0.5</v>
      </c>
      <c r="AP46">
        <v>0</v>
      </c>
      <c r="AQ46" s="9"/>
      <c r="AR46" s="10">
        <v>1</v>
      </c>
      <c r="AS46" s="8">
        <v>1</v>
      </c>
      <c r="AT46" s="8">
        <v>1</v>
      </c>
      <c r="AU46" s="8">
        <v>1</v>
      </c>
      <c r="AV46" s="8">
        <v>1</v>
      </c>
      <c r="AW46" s="8">
        <v>1</v>
      </c>
    </row>
    <row r="47" spans="1:49" x14ac:dyDescent="0.2">
      <c r="A47" s="9" t="s">
        <v>98</v>
      </c>
      <c r="B47" s="8">
        <v>1986</v>
      </c>
      <c r="C47" s="9">
        <v>2</v>
      </c>
      <c r="D47" s="9">
        <v>2</v>
      </c>
      <c r="E47" s="9">
        <v>2</v>
      </c>
      <c r="F47" s="9">
        <v>0</v>
      </c>
      <c r="G47" s="9">
        <v>0</v>
      </c>
      <c r="H47" s="9">
        <v>109.6</v>
      </c>
      <c r="I47" s="9">
        <f>IF(G47="n/a",828,G47*201.6/H47)</f>
        <v>0</v>
      </c>
      <c r="J47" s="9">
        <v>25</v>
      </c>
      <c r="K47" s="9">
        <v>1</v>
      </c>
      <c r="L47" s="9">
        <v>2</v>
      </c>
      <c r="M47" s="9">
        <v>3</v>
      </c>
      <c r="N47" s="9">
        <v>0</v>
      </c>
      <c r="O47" s="9">
        <v>0</v>
      </c>
      <c r="P47" s="10">
        <f>IF(N47=1,IF(K47=1,IF(L47+M47=5,10,IF(AND(L47=2,M47=2),9.75,IF(AND(L47=2,M47=1),9.5,IF(AND(L47=2,M47=0.5),9.25,IF(AND(L47=2,M47=0),9,IF(AND(L47=1,M47=3),5.5,IF(AND(L47=1,M47=2),5.25,IF(AND(L47=1,M47=1,E47=1),5,IF(AND(L47=1,M47=1,E47=0.5),3,IF(AND(L47=0,M47=2),1,IF(AND(L47=1,M47=1,E47=0),1,IF(AND(L47=0,M47=1),0.5,IF(AND(L47=1,M47=0),4.5*(E47*4+1)/5,0))))))))))))),0.9*IF(L47+M47=5,10,IF(AND(L47=2,M47=2),9.75,IF(AND(L47=2,M47=1),9.5,IF(AND(L47=2,M47=0.5),9.25,IF(AND(L47=2,M47=0),9,IF(AND(L47=1,M47=3),5.5,IF(AND(L47=1,M47=2),5.25,IF(AND(L47=1,M47=1,E47=1),5,IF(AND(L47=1,M47=1,E47=0.5),3,IF(AND(L47=0,M47=2),1,IF(AND(L47=1,M47=1,E47=0),1,IF(AND(L47=0,M47=1),0.5,IF(AND(L47=1,M47=0),4.5*(E47*4+1)/5,0)))))))))))))),IF(N47=0.5,0.75*IF(K47=1,IF(L47+M47=5,10,IF(AND(L47=2,M47=2),9.75,IF(AND(L47=2,M47=1),9.5,IF(AND(L47=2,M47=0.5),9.25,IF(AND(L47=2,M47=0),9,IF(AND(L47=1,M47=3),5.5,IF(AND(L47=1,M47=2),5.25,IF(AND(L47=1,M47=1,E47=1),5,IF(AND(L47=1,M47=1,E47=0.5),3,IF(AND(L47=0,M47=2),1,IF(AND(L47=1,M47=1,E47=0),1,IF(AND(L47=0,M47=1),0.5,IF(AND(L47=1,M47=0,E47=0),0.5,0))))))))))))),0.9*IF(L47+M47=5,10,IF(AND(L47=2,M47=2),9.75,IF(AND(L47=2,M47=1),9.5,IF(AND(L47=2,M47=0.5),9.25,IF(AND(L47=2,M47=0),9,IF(AND(L47=1,M47=3),5.5,IF(AND(L47=1,M47=2),5.25,IF(AND(L47=1,M47=1,E47=1),5,IF(AND(L47=1,M47=1,E47=0.5),3,IF(AND(L47=0,M47=2),1,IF(AND(L47=1,M47=1,E47=0),1,IF(AND(L47=0,M47=1),0.5,IF(AND(L47=1,M47=0,E47=0),0.5,0)))))))))))))),0.5*IF(K47=1,IF(L47+M47=5,10,IF(AND(L47=2,M47=2),9.75,IF(AND(L47=2,M47=1),9.5,IF(AND(L47=2,M47=0.5),9.25,IF(AND(L47=2,M47=0),9,IF(AND(L47=1,M47=3),5.5,IF(AND(L47=1,M47=2),5.25,IF(AND(L47=1,M47=1,E47=1),5,IF(AND(L47=1,M47=1,E47=0.5),3,IF(AND(L47=0,M47=2),1,IF(AND(L47=1,M47=1,E47=0),1,IF(AND(L47=0,M47=1),0.5,IF(AND(L47=1,M47=0),4.5*(E47*4+1)/5,0))))))))))))),0.9*IF(L47+M47=5,10,IF(AND(L47=2,M47=2),9.75,IF(AND(L47=2,M47=1),9.5,IF(AND(L47=2,M47=0.5),9.25,IF(AND(L47=2,M47=0),9,IF(AND(L47=1,M47=3),5.5,IF(AND(L47=1,M47=2),5.25,IF(AND(L47=1,M47=1,E47=1),5,IF(AND(L47=1,M47=1,E47=0.5),3,IF(AND(L47=0,M47=2),1,IF(AND(L47=1,M47=1,E47=0),1,IF(AND(L47=0,M47=1),0.5,IF(AND(L47=1,M47=0),4.5*(E47*4+1)/5,0))))))))))))))))</f>
        <v>5</v>
      </c>
      <c r="Q47" s="10">
        <v>5</v>
      </c>
      <c r="R47" s="9">
        <v>0</v>
      </c>
      <c r="S47" s="9">
        <v>0</v>
      </c>
      <c r="T47" s="10">
        <v>0</v>
      </c>
      <c r="U47" s="9">
        <v>0</v>
      </c>
      <c r="V47" s="9"/>
      <c r="W47" s="9">
        <v>0</v>
      </c>
      <c r="X47" s="9">
        <v>0</v>
      </c>
      <c r="Y47" s="10">
        <v>0</v>
      </c>
      <c r="Z47" s="10">
        <v>0</v>
      </c>
      <c r="AA47" s="9">
        <v>0</v>
      </c>
      <c r="AB47" s="9">
        <v>0</v>
      </c>
      <c r="AC47" s="9"/>
      <c r="AD47" s="8">
        <v>0</v>
      </c>
      <c r="AE47" s="10">
        <v>0</v>
      </c>
      <c r="AF47" s="9">
        <v>0</v>
      </c>
      <c r="AG47" s="9">
        <v>0</v>
      </c>
      <c r="AH47" s="9">
        <f>AF47*(AG47+1)</f>
        <v>0</v>
      </c>
      <c r="AI47" s="9">
        <v>0</v>
      </c>
      <c r="AJ47" s="9">
        <v>0</v>
      </c>
      <c r="AK47" s="9">
        <v>0</v>
      </c>
      <c r="AL47" s="9"/>
      <c r="AM47" s="9"/>
      <c r="AN47" s="9">
        <v>0</v>
      </c>
      <c r="AO47" s="10">
        <v>0</v>
      </c>
      <c r="AP47" s="9">
        <v>0.5</v>
      </c>
      <c r="AQ47" s="9"/>
      <c r="AR47" s="10">
        <v>1</v>
      </c>
      <c r="AS47" s="8">
        <v>1</v>
      </c>
      <c r="AT47" s="8">
        <v>0</v>
      </c>
      <c r="AU47" s="8">
        <v>1</v>
      </c>
      <c r="AV47" s="8">
        <v>1</v>
      </c>
      <c r="AW47" s="8">
        <v>1</v>
      </c>
    </row>
    <row r="48" spans="1:49" x14ac:dyDescent="0.2">
      <c r="A48" s="9" t="s">
        <v>99</v>
      </c>
      <c r="B48" s="8">
        <v>1986</v>
      </c>
      <c r="C48" s="9">
        <v>1</v>
      </c>
      <c r="D48" s="9">
        <v>0</v>
      </c>
      <c r="E48" s="9">
        <v>0</v>
      </c>
      <c r="F48" s="9">
        <v>1</v>
      </c>
      <c r="G48" s="9">
        <v>40</v>
      </c>
      <c r="H48" s="9">
        <v>109.6</v>
      </c>
      <c r="I48" s="9">
        <f>IF(G48="n/a",828,G48*201.6/H48)</f>
        <v>73.576642335766422</v>
      </c>
      <c r="J48" s="9">
        <v>2</v>
      </c>
      <c r="K48" s="9">
        <v>0</v>
      </c>
      <c r="L48" s="9">
        <v>2</v>
      </c>
      <c r="M48">
        <v>2</v>
      </c>
      <c r="N48" s="9">
        <v>0</v>
      </c>
      <c r="O48">
        <v>0</v>
      </c>
      <c r="P48" s="10">
        <f>IF(N48=1,IF(K48=1,IF(L48+M48=5,10,IF(AND(L48=2,M48=2),9.75,IF(AND(L48=2,M48=1),9.5,IF(AND(L48=2,M48=0.5),9.25,IF(AND(L48=2,M48=0),9,IF(AND(L48=1,M48=3),5.5,IF(AND(L48=1,M48=2),5.25,IF(AND(L48=1,M48=1,E48=1),5,IF(AND(L48=1,M48=1,E48=0.5),3,IF(AND(L48=0,M48=2),1,IF(AND(L48=1,M48=1,E48=0),1,IF(AND(L48=0,M48=1),0.5,IF(AND(L48=1,M48=0),4.5*(E48*4+1)/5,0))))))))))))),0.9*IF(L48+M48=5,10,IF(AND(L48=2,M48=2),9.75,IF(AND(L48=2,M48=1),9.5,IF(AND(L48=2,M48=0.5),9.25,IF(AND(L48=2,M48=0),9,IF(AND(L48=1,M48=3),5.5,IF(AND(L48=1,M48=2),5.25,IF(AND(L48=1,M48=1,E48=1),5,IF(AND(L48=1,M48=1,E48=0.5),3,IF(AND(L48=0,M48=2),1,IF(AND(L48=1,M48=1,E48=0),1,IF(AND(L48=0,M48=1),0.5,IF(AND(L48=1,M48=0),4.5*(E48*4+1)/5,0)))))))))))))),IF(N48=0.5,0.75*IF(K48=1,IF(L48+M48=5,10,IF(AND(L48=2,M48=2),9.75,IF(AND(L48=2,M48=1),9.5,IF(AND(L48=2,M48=0.5),9.25,IF(AND(L48=2,M48=0),9,IF(AND(L48=1,M48=3),5.5,IF(AND(L48=1,M48=2),5.25,IF(AND(L48=1,M48=1,E48=1),5,IF(AND(L48=1,M48=1,E48=0.5),3,IF(AND(L48=0,M48=2),1,IF(AND(L48=1,M48=1,E48=0),1,IF(AND(L48=0,M48=1),0.5,IF(AND(L48=1,M48=0,E48=0),0.5,0))))))))))))),0.9*IF(L48+M48=5,10,IF(AND(L48=2,M48=2),9.75,IF(AND(L48=2,M48=1),9.5,IF(AND(L48=2,M48=0.5),9.25,IF(AND(L48=2,M48=0),9,IF(AND(L48=1,M48=3),5.5,IF(AND(L48=1,M48=2),5.25,IF(AND(L48=1,M48=1,E48=1),5,IF(AND(L48=1,M48=1,E48=0.5),3,IF(AND(L48=0,M48=2),1,IF(AND(L48=1,M48=1,E48=0),1,IF(AND(L48=0,M48=1),0.5,IF(AND(L48=1,M48=0,E48=0),0.5,0)))))))))))))),0.5*IF(K48=1,IF(L48+M48=5,10,IF(AND(L48=2,M48=2),9.75,IF(AND(L48=2,M48=1),9.5,IF(AND(L48=2,M48=0.5),9.25,IF(AND(L48=2,M48=0),9,IF(AND(L48=1,M48=3),5.5,IF(AND(L48=1,M48=2),5.25,IF(AND(L48=1,M48=1,E48=1),5,IF(AND(L48=1,M48=1,E48=0.5),3,IF(AND(L48=0,M48=2),1,IF(AND(L48=1,M48=1,E48=0),1,IF(AND(L48=0,M48=1),0.5,IF(AND(L48=1,M48=0),4.5*(E48*4+1)/5,0))))))))))))),0.9*IF(L48+M48=5,10,IF(AND(L48=2,M48=2),9.75,IF(AND(L48=2,M48=1),9.5,IF(AND(L48=2,M48=0.5),9.25,IF(AND(L48=2,M48=0),9,IF(AND(L48=1,M48=3),5.5,IF(AND(L48=1,M48=2),5.25,IF(AND(L48=1,M48=1,E48=1),5,IF(AND(L48=1,M48=1,E48=0.5),3,IF(AND(L48=0,M48=2),1,IF(AND(L48=1,M48=1,E48=0),1,IF(AND(L48=0,M48=1),0.5,IF(AND(L48=1,M48=0),4.5*(E48*4+1)/5,0))))))))))))))))</f>
        <v>4.3875000000000002</v>
      </c>
      <c r="Q48" s="10">
        <v>0.9</v>
      </c>
      <c r="R48" s="9">
        <v>0</v>
      </c>
      <c r="S48" s="9">
        <v>0</v>
      </c>
      <c r="T48" s="10">
        <v>0</v>
      </c>
      <c r="U48" s="9">
        <v>0</v>
      </c>
      <c r="V48" s="9"/>
      <c r="W48" s="9">
        <v>0</v>
      </c>
      <c r="X48" s="9">
        <v>0</v>
      </c>
      <c r="Y48" s="10">
        <v>0</v>
      </c>
      <c r="Z48" s="10">
        <v>1</v>
      </c>
      <c r="AA48" s="9">
        <v>0</v>
      </c>
      <c r="AB48" s="9">
        <v>0</v>
      </c>
      <c r="AC48" s="9"/>
      <c r="AD48" s="8">
        <v>0</v>
      </c>
      <c r="AE48" s="10">
        <v>0</v>
      </c>
      <c r="AF48" s="9">
        <v>0</v>
      </c>
      <c r="AG48" s="9">
        <v>0</v>
      </c>
      <c r="AH48" s="9">
        <f>AF48*(AG48+1)</f>
        <v>0</v>
      </c>
      <c r="AI48" s="9">
        <v>0</v>
      </c>
      <c r="AJ48" s="9">
        <v>0</v>
      </c>
      <c r="AK48" s="9">
        <v>0</v>
      </c>
      <c r="AL48" s="9"/>
      <c r="AM48" s="9"/>
      <c r="AN48" s="9">
        <v>0</v>
      </c>
      <c r="AO48" s="10">
        <v>0</v>
      </c>
      <c r="AP48" s="9">
        <v>0</v>
      </c>
      <c r="AQ48" s="9"/>
      <c r="AR48" s="10">
        <v>1</v>
      </c>
      <c r="AS48" s="8">
        <v>0.5</v>
      </c>
      <c r="AT48" s="8">
        <v>1</v>
      </c>
      <c r="AU48" s="8">
        <v>1</v>
      </c>
      <c r="AV48" s="8">
        <v>1</v>
      </c>
      <c r="AW48" s="8">
        <v>1</v>
      </c>
    </row>
    <row r="49" spans="1:49" x14ac:dyDescent="0.2">
      <c r="A49" s="9" t="s">
        <v>100</v>
      </c>
      <c r="B49" s="8">
        <v>1986</v>
      </c>
      <c r="C49" s="9">
        <v>1</v>
      </c>
      <c r="D49" s="9">
        <v>1</v>
      </c>
      <c r="E49" s="9">
        <v>1</v>
      </c>
      <c r="F49" s="9">
        <v>0</v>
      </c>
      <c r="G49" s="9">
        <v>23</v>
      </c>
      <c r="H49" s="9">
        <v>109.6</v>
      </c>
      <c r="I49" s="9">
        <f>IF(G49="n/a",828,G49*201.6/H49)</f>
        <v>42.306569343065696</v>
      </c>
      <c r="J49" s="9">
        <v>4</v>
      </c>
      <c r="K49" s="9">
        <v>0</v>
      </c>
      <c r="L49">
        <v>2</v>
      </c>
      <c r="M49" s="9">
        <v>1</v>
      </c>
      <c r="N49" s="9">
        <v>1</v>
      </c>
      <c r="O49" s="10">
        <v>1</v>
      </c>
      <c r="P49" s="10">
        <f>IF(N49=1,IF(K49=1,IF(L49+M49=5,10,IF(AND(L49=2,M49=2),9.75,IF(AND(L49=2,M49=1),9.5,IF(AND(L49=2,M49=0.5),9.25,IF(AND(L49=2,M49=0),9,IF(AND(L49=1,M49=3),5.5,IF(AND(L49=1,M49=2),5.25,IF(AND(L49=1,M49=1,E49=1),5,IF(AND(L49=1,M49=1,E49=0.5),3,IF(AND(L49=0,M49=2),1,IF(AND(L49=1,M49=1,E49=0),1,IF(AND(L49=0,M49=1),0.5,IF(AND(L49=1,M49=0),4.5*(E49*4+1)/5,0))))))))))))),0.9*IF(L49+M49=5,10,IF(AND(L49=2,M49=2),9.75,IF(AND(L49=2,M49=1),9.5,IF(AND(L49=2,M49=0.5),9.25,IF(AND(L49=2,M49=0),9,IF(AND(L49=1,M49=3),5.5,IF(AND(L49=1,M49=2),5.25,IF(AND(L49=1,M49=1,E49=1),5,IF(AND(L49=1,M49=1,E49=0.5),3,IF(AND(L49=0,M49=2),1,IF(AND(L49=1,M49=1,E49=0),1,IF(AND(L49=0,M49=1),0.5,IF(AND(L49=1,M49=0),4.5*(E49*4+1)/5,0)))))))))))))),IF(N49=0.5,0.75*IF(K49=1,IF(L49+M49=5,10,IF(AND(L49=2,M49=2),9.75,IF(AND(L49=2,M49=1),9.5,IF(AND(L49=2,M49=0.5),9.25,IF(AND(L49=2,M49=0),9,IF(AND(L49=1,M49=3),5.5,IF(AND(L49=1,M49=2),5.25,IF(AND(L49=1,M49=1,E49=1),5,IF(AND(L49=1,M49=1,E49=0.5),3,IF(AND(L49=0,M49=2),1,IF(AND(L49=1,M49=1,E49=0),1,IF(AND(L49=0,M49=1),0.5,IF(AND(L49=1,M49=0,E49=0),0.5,0))))))))))))),0.9*IF(L49+M49=5,10,IF(AND(L49=2,M49=2),9.75,IF(AND(L49=2,M49=1),9.5,IF(AND(L49=2,M49=0.5),9.25,IF(AND(L49=2,M49=0),9,IF(AND(L49=1,M49=3),5.5,IF(AND(L49=1,M49=2),5.25,IF(AND(L49=1,M49=1,E49=1),5,IF(AND(L49=1,M49=1,E49=0.5),3,IF(AND(L49=0,M49=2),1,IF(AND(L49=1,M49=1,E49=0),1,IF(AND(L49=0,M49=1),0.5,IF(AND(L49=1,M49=0,E49=0),0.5,0)))))))))))))),0.5*IF(K49=1,IF(L49+M49=5,10,IF(AND(L49=2,M49=2),9.75,IF(AND(L49=2,M49=1),9.5,IF(AND(L49=2,M49=0.5),9.25,IF(AND(L49=2,M49=0),9,IF(AND(L49=1,M49=3),5.5,IF(AND(L49=1,M49=2),5.25,IF(AND(L49=1,M49=1,E49=1),5,IF(AND(L49=1,M49=1,E49=0.5),3,IF(AND(L49=0,M49=2),1,IF(AND(L49=1,M49=1,E49=0),1,IF(AND(L49=0,M49=1),0.5,IF(AND(L49=1,M49=0),4.5*(E49*4+1)/5,0))))))))))))),0.9*IF(L49+M49=5,10,IF(AND(L49=2,M49=2),9.75,IF(AND(L49=2,M49=1),9.5,IF(AND(L49=2,M49=0.5),9.25,IF(AND(L49=2,M49=0),9,IF(AND(L49=1,M49=3),5.5,IF(AND(L49=1,M49=2),5.25,IF(AND(L49=1,M49=1,E49=1),5,IF(AND(L49=1,M49=1,E49=0.5),3,IF(AND(L49=0,M49=2),1,IF(AND(L49=1,M49=1,E49=0),1,IF(AND(L49=0,M49=1),0.5,IF(AND(L49=1,M49=0),4.5*(E49*4+1)/5,0))))))))))))))))</f>
        <v>8.5500000000000007</v>
      </c>
      <c r="Q49" s="10">
        <v>7.2</v>
      </c>
      <c r="R49" s="9">
        <v>0</v>
      </c>
      <c r="S49" s="9">
        <v>0</v>
      </c>
      <c r="T49" s="10">
        <v>0</v>
      </c>
      <c r="U49" s="9">
        <v>0</v>
      </c>
      <c r="V49" s="9"/>
      <c r="W49" s="9">
        <v>1</v>
      </c>
      <c r="X49" s="9">
        <v>0.5</v>
      </c>
      <c r="Y49" s="9">
        <v>0</v>
      </c>
      <c r="Z49" s="10">
        <v>1</v>
      </c>
      <c r="AA49" s="9">
        <v>0</v>
      </c>
      <c r="AB49" s="9">
        <v>0</v>
      </c>
      <c r="AC49" s="9"/>
      <c r="AD49" s="8">
        <v>0</v>
      </c>
      <c r="AE49" s="10">
        <v>0</v>
      </c>
      <c r="AF49" s="9">
        <v>0</v>
      </c>
      <c r="AG49" s="9">
        <v>0</v>
      </c>
      <c r="AH49" s="9">
        <f>AF49*(AG49+1)</f>
        <v>0</v>
      </c>
      <c r="AI49" s="9">
        <v>0</v>
      </c>
      <c r="AJ49" s="9">
        <v>0</v>
      </c>
      <c r="AK49" s="9">
        <v>0</v>
      </c>
      <c r="AL49" s="9"/>
      <c r="AM49" s="9"/>
      <c r="AN49" s="9">
        <v>0</v>
      </c>
      <c r="AO49" s="10">
        <v>0</v>
      </c>
      <c r="AP49" s="9">
        <v>0.5</v>
      </c>
      <c r="AQ49" s="9"/>
      <c r="AR49" s="10">
        <v>0</v>
      </c>
      <c r="AS49" s="8">
        <v>0</v>
      </c>
      <c r="AT49" s="8">
        <v>0.5</v>
      </c>
      <c r="AU49" s="8">
        <v>0</v>
      </c>
      <c r="AV49" s="8">
        <v>0</v>
      </c>
      <c r="AW49" s="8">
        <v>1</v>
      </c>
    </row>
    <row r="50" spans="1:49" x14ac:dyDescent="0.2">
      <c r="A50" s="9" t="s">
        <v>101</v>
      </c>
      <c r="B50" s="8">
        <v>1986</v>
      </c>
      <c r="C50" s="9">
        <v>1</v>
      </c>
      <c r="D50" s="9">
        <v>0</v>
      </c>
      <c r="E50" s="9">
        <v>0</v>
      </c>
      <c r="F50" s="9">
        <v>1</v>
      </c>
      <c r="G50" s="9">
        <v>50</v>
      </c>
      <c r="H50" s="9">
        <v>109.6</v>
      </c>
      <c r="I50" s="9">
        <f>IF(G50="n/a",828,G50*201.6/H50)</f>
        <v>91.970802919708035</v>
      </c>
      <c r="J50" s="9">
        <v>3</v>
      </c>
      <c r="K50">
        <v>0</v>
      </c>
      <c r="L50" s="9">
        <v>1</v>
      </c>
      <c r="M50" s="9">
        <v>1</v>
      </c>
      <c r="N50" s="9">
        <v>0</v>
      </c>
      <c r="O50" s="9">
        <v>0</v>
      </c>
      <c r="P50" s="10">
        <f>IF(N50=1,IF(K50=1,IF(L50+M50=5,10,IF(AND(L50=2,M50=2),9.75,IF(AND(L50=2,M50=1),9.5,IF(AND(L50=2,M50=0.5),9.25,IF(AND(L50=2,M50=0),9,IF(AND(L50=1,M50=3),5.5,IF(AND(L50=1,M50=2),5.25,IF(AND(L50=1,M50=1,E50=1),5,IF(AND(L50=1,M50=1,E50=0.5),3,IF(AND(L50=0,M50=2),1,IF(AND(L50=1,M50=1,E50=0),1,IF(AND(L50=0,M50=1),0.5,IF(AND(L50=1,M50=0),4.5*(E50*4+1)/5,0))))))))))))),0.9*IF(L50+M50=5,10,IF(AND(L50=2,M50=2),9.75,IF(AND(L50=2,M50=1),9.5,IF(AND(L50=2,M50=0.5),9.25,IF(AND(L50=2,M50=0),9,IF(AND(L50=1,M50=3),5.5,IF(AND(L50=1,M50=2),5.25,IF(AND(L50=1,M50=1,E50=1),5,IF(AND(L50=1,M50=1,E50=0.5),3,IF(AND(L50=0,M50=2),1,IF(AND(L50=1,M50=1,E50=0),1,IF(AND(L50=0,M50=1),0.5,IF(AND(L50=1,M50=0),4.5*(E50*4+1)/5,0)))))))))))))),IF(N50=0.5,0.75*IF(K50=1,IF(L50+M50=5,10,IF(AND(L50=2,M50=2),9.75,IF(AND(L50=2,M50=1),9.5,IF(AND(L50=2,M50=0.5),9.25,IF(AND(L50=2,M50=0),9,IF(AND(L50=1,M50=3),5.5,IF(AND(L50=1,M50=2),5.25,IF(AND(L50=1,M50=1,E50=1),5,IF(AND(L50=1,M50=1,E50=0.5),3,IF(AND(L50=0,M50=2),1,IF(AND(L50=1,M50=1,E50=0),1,IF(AND(L50=0,M50=1),0.5,IF(AND(L50=1,M50=0,E50=0),0.5,0))))))))))))),0.9*IF(L50+M50=5,10,IF(AND(L50=2,M50=2),9.75,IF(AND(L50=2,M50=1),9.5,IF(AND(L50=2,M50=0.5),9.25,IF(AND(L50=2,M50=0),9,IF(AND(L50=1,M50=3),5.5,IF(AND(L50=1,M50=2),5.25,IF(AND(L50=1,M50=1,E50=1),5,IF(AND(L50=1,M50=1,E50=0.5),3,IF(AND(L50=0,M50=2),1,IF(AND(L50=1,M50=1,E50=0),1,IF(AND(L50=0,M50=1),0.5,IF(AND(L50=1,M50=0,E50=0),0.5,0)))))))))))))),0.5*IF(K50=1,IF(L50+M50=5,10,IF(AND(L50=2,M50=2),9.75,IF(AND(L50=2,M50=1),9.5,IF(AND(L50=2,M50=0.5),9.25,IF(AND(L50=2,M50=0),9,IF(AND(L50=1,M50=3),5.5,IF(AND(L50=1,M50=2),5.25,IF(AND(L50=1,M50=1,E50=1),5,IF(AND(L50=1,M50=1,E50=0.5),3,IF(AND(L50=0,M50=2),1,IF(AND(L50=1,M50=1,E50=0),1,IF(AND(L50=0,M50=1),0.5,IF(AND(L50=1,M50=0),4.5*(E50*4+1)/5,0))))))))))))),0.9*IF(L50+M50=5,10,IF(AND(L50=2,M50=2),9.75,IF(AND(L50=2,M50=1),9.5,IF(AND(L50=2,M50=0.5),9.25,IF(AND(L50=2,M50=0),9,IF(AND(L50=1,M50=3),5.5,IF(AND(L50=1,M50=2),5.25,IF(AND(L50=1,M50=1,E50=1),5,IF(AND(L50=1,M50=1,E50=0.5),3,IF(AND(L50=0,M50=2),1,IF(AND(L50=1,M50=1,E50=0),1,IF(AND(L50=0,M50=1),0.5,IF(AND(L50=1,M50=0),4.5*(E50*4+1)/5,0))))))))))))))))</f>
        <v>0.45</v>
      </c>
      <c r="Q50" s="10">
        <v>0.9</v>
      </c>
      <c r="R50" s="9">
        <v>0</v>
      </c>
      <c r="S50" s="9">
        <v>0</v>
      </c>
      <c r="T50" s="10">
        <v>0</v>
      </c>
      <c r="U50" s="9">
        <v>0</v>
      </c>
      <c r="V50" s="9"/>
      <c r="W50" s="9">
        <v>0</v>
      </c>
      <c r="X50" s="9">
        <v>0</v>
      </c>
      <c r="Y50" s="9">
        <v>0</v>
      </c>
      <c r="Z50" s="10">
        <v>0</v>
      </c>
      <c r="AA50" s="9">
        <v>0</v>
      </c>
      <c r="AB50" s="9">
        <v>1</v>
      </c>
      <c r="AC50" s="9"/>
      <c r="AD50" s="8">
        <v>0</v>
      </c>
      <c r="AE50" s="10">
        <v>0</v>
      </c>
      <c r="AF50" s="9">
        <v>0</v>
      </c>
      <c r="AG50" s="9">
        <v>0</v>
      </c>
      <c r="AH50" s="9">
        <f>AF50*(AG50+1)</f>
        <v>0</v>
      </c>
      <c r="AI50" s="9">
        <v>0</v>
      </c>
      <c r="AJ50" s="9">
        <v>0</v>
      </c>
      <c r="AK50" s="9">
        <v>0</v>
      </c>
      <c r="AL50" s="9"/>
      <c r="AM50" s="9"/>
      <c r="AN50" s="9">
        <v>0</v>
      </c>
      <c r="AO50" s="10">
        <v>0</v>
      </c>
      <c r="AP50" s="9">
        <v>0</v>
      </c>
      <c r="AQ50" s="9"/>
      <c r="AR50" s="10">
        <v>1</v>
      </c>
      <c r="AS50" s="8">
        <v>1</v>
      </c>
      <c r="AT50" s="8">
        <v>1</v>
      </c>
      <c r="AU50" s="8">
        <v>1</v>
      </c>
      <c r="AV50" s="8">
        <v>1</v>
      </c>
      <c r="AW50" s="8">
        <v>1</v>
      </c>
    </row>
    <row r="51" spans="1:49" x14ac:dyDescent="0.2">
      <c r="A51" s="9" t="s">
        <v>102</v>
      </c>
      <c r="B51" s="8">
        <v>1986</v>
      </c>
      <c r="C51" s="9">
        <v>0</v>
      </c>
      <c r="D51" s="9">
        <v>0</v>
      </c>
      <c r="E51" s="9">
        <v>0</v>
      </c>
      <c r="F51" s="9">
        <v>1</v>
      </c>
      <c r="G51" s="9" t="s">
        <v>64</v>
      </c>
      <c r="H51" s="9">
        <v>109.6</v>
      </c>
      <c r="I51" s="9">
        <f>IF(G51="n/a",828,G51*201.6/H51)</f>
        <v>828</v>
      </c>
      <c r="J51" s="9">
        <v>0</v>
      </c>
      <c r="K51" s="9">
        <v>0</v>
      </c>
      <c r="L51">
        <v>2</v>
      </c>
      <c r="M51" s="9">
        <v>0</v>
      </c>
      <c r="N51" s="9">
        <v>0</v>
      </c>
      <c r="O51" s="9">
        <v>0</v>
      </c>
      <c r="P51" s="10">
        <f>IF(N51=1,IF(K51=1,IF(L51+M51=5,10,IF(AND(L51=2,M51=2),9.75,IF(AND(L51=2,M51=1),9.5,IF(AND(L51=2,M51=0.5),9.25,IF(AND(L51=2,M51=0),9,IF(AND(L51=1,M51=3),5.5,IF(AND(L51=1,M51=2),5.25,IF(AND(L51=1,M51=1,E51=1),5,IF(AND(L51=1,M51=1,E51=0.5),3,IF(AND(L51=0,M51=2),1,IF(AND(L51=1,M51=1,E51=0),1,IF(AND(L51=0,M51=1),0.5,IF(AND(L51=1,M51=0),4.5*(E51*4+1)/5,0))))))))))))),0.9*IF(L51+M51=5,10,IF(AND(L51=2,M51=2),9.75,IF(AND(L51=2,M51=1),9.5,IF(AND(L51=2,M51=0.5),9.25,IF(AND(L51=2,M51=0),9,IF(AND(L51=1,M51=3),5.5,IF(AND(L51=1,M51=2),5.25,IF(AND(L51=1,M51=1,E51=1),5,IF(AND(L51=1,M51=1,E51=0.5),3,IF(AND(L51=0,M51=2),1,IF(AND(L51=1,M51=1,E51=0),1,IF(AND(L51=0,M51=1),0.5,IF(AND(L51=1,M51=0),4.5*(E51*4+1)/5,0)))))))))))))),IF(N51=0.5,0.75*IF(K51=1,IF(L51+M51=5,10,IF(AND(L51=2,M51=2),9.75,IF(AND(L51=2,M51=1),9.5,IF(AND(L51=2,M51=0.5),9.25,IF(AND(L51=2,M51=0),9,IF(AND(L51=1,M51=3),5.5,IF(AND(L51=1,M51=2),5.25,IF(AND(L51=1,M51=1,E51=1),5,IF(AND(L51=1,M51=1,E51=0.5),3,IF(AND(L51=0,M51=2),1,IF(AND(L51=1,M51=1,E51=0),1,IF(AND(L51=0,M51=1),0.5,IF(AND(L51=1,M51=0,E51=0),0.5,0))))))))))))),0.9*IF(L51+M51=5,10,IF(AND(L51=2,M51=2),9.75,IF(AND(L51=2,M51=1),9.5,IF(AND(L51=2,M51=0.5),9.25,IF(AND(L51=2,M51=0),9,IF(AND(L51=1,M51=3),5.5,IF(AND(L51=1,M51=2),5.25,IF(AND(L51=1,M51=1,E51=1),5,IF(AND(L51=1,M51=1,E51=0.5),3,IF(AND(L51=0,M51=2),1,IF(AND(L51=1,M51=1,E51=0),1,IF(AND(L51=0,M51=1),0.5,IF(AND(L51=1,M51=0,E51=0),0.5,0)))))))))))))),0.5*IF(K51=1,IF(L51+M51=5,10,IF(AND(L51=2,M51=2),9.75,IF(AND(L51=2,M51=1),9.5,IF(AND(L51=2,M51=0.5),9.25,IF(AND(L51=2,M51=0),9,IF(AND(L51=1,M51=3),5.5,IF(AND(L51=1,M51=2),5.25,IF(AND(L51=1,M51=1,E51=1),5,IF(AND(L51=1,M51=1,E51=0.5),3,IF(AND(L51=0,M51=2),1,IF(AND(L51=1,M51=1,E51=0),1,IF(AND(L51=0,M51=1),0.5,IF(AND(L51=1,M51=0),4.5*(E51*4+1)/5,0))))))))))))),0.9*IF(L51+M51=5,10,IF(AND(L51=2,M51=2),9.75,IF(AND(L51=2,M51=1),9.5,IF(AND(L51=2,M51=0.5),9.25,IF(AND(L51=2,M51=0),9,IF(AND(L51=1,M51=3),5.5,IF(AND(L51=1,M51=2),5.25,IF(AND(L51=1,M51=1,E51=1),5,IF(AND(L51=1,M51=1,E51=0.5),3,IF(AND(L51=0,M51=2),1,IF(AND(L51=1,M51=1,E51=0),1,IF(AND(L51=0,M51=1),0.5,IF(AND(L51=1,M51=0),4.5*(E51*4+1)/5,0))))))))))))))))</f>
        <v>4.05</v>
      </c>
      <c r="Q51" s="10">
        <v>0</v>
      </c>
      <c r="R51" s="9">
        <v>0</v>
      </c>
      <c r="S51" s="9">
        <v>0</v>
      </c>
      <c r="T51" s="10">
        <v>0</v>
      </c>
      <c r="U51" s="9">
        <v>0</v>
      </c>
      <c r="V51" s="9"/>
      <c r="W51" s="9">
        <v>1</v>
      </c>
      <c r="X51" s="9">
        <v>0.5</v>
      </c>
      <c r="Y51" s="9">
        <v>0</v>
      </c>
      <c r="Z51" s="10">
        <v>0</v>
      </c>
      <c r="AA51" s="9">
        <v>0</v>
      </c>
      <c r="AB51" s="9">
        <v>0</v>
      </c>
      <c r="AC51" s="9"/>
      <c r="AD51" s="8">
        <v>0</v>
      </c>
      <c r="AE51" s="10">
        <v>0</v>
      </c>
      <c r="AF51" s="9">
        <v>0</v>
      </c>
      <c r="AG51" s="9">
        <v>0</v>
      </c>
      <c r="AH51" s="9">
        <f>AF51*(AG51+1)</f>
        <v>0</v>
      </c>
      <c r="AI51" s="9">
        <v>0</v>
      </c>
      <c r="AJ51" s="9">
        <v>0</v>
      </c>
      <c r="AK51" s="9">
        <v>0</v>
      </c>
      <c r="AL51" s="9"/>
      <c r="AM51" s="9"/>
      <c r="AN51" s="9">
        <v>0</v>
      </c>
      <c r="AO51" s="9">
        <v>0</v>
      </c>
      <c r="AP51" s="9">
        <v>0</v>
      </c>
      <c r="AQ51" s="9"/>
      <c r="AR51" s="10">
        <v>0</v>
      </c>
      <c r="AS51" s="8">
        <v>0.5</v>
      </c>
      <c r="AT51" s="8">
        <v>1</v>
      </c>
      <c r="AU51" s="8">
        <v>1</v>
      </c>
      <c r="AV51" s="8">
        <v>1</v>
      </c>
      <c r="AW51" s="8">
        <v>1</v>
      </c>
    </row>
    <row r="52" spans="1:49" x14ac:dyDescent="0.2">
      <c r="A52" s="9" t="s">
        <v>103</v>
      </c>
      <c r="B52" s="8">
        <v>1986</v>
      </c>
      <c r="C52" s="9">
        <v>1</v>
      </c>
      <c r="D52" s="9">
        <v>0</v>
      </c>
      <c r="E52" s="9">
        <v>0</v>
      </c>
      <c r="F52" s="9">
        <v>0</v>
      </c>
      <c r="G52" s="9">
        <v>0</v>
      </c>
      <c r="H52" s="9">
        <v>109.6</v>
      </c>
      <c r="I52" s="9">
        <v>0</v>
      </c>
      <c r="J52" s="9">
        <v>25</v>
      </c>
      <c r="K52" s="9">
        <v>1</v>
      </c>
      <c r="L52" s="9">
        <v>2</v>
      </c>
      <c r="M52" s="9">
        <v>2</v>
      </c>
      <c r="N52" s="9">
        <v>0</v>
      </c>
      <c r="O52" s="9">
        <v>0</v>
      </c>
      <c r="P52" s="10">
        <f>IF(N52=1,IF(K52=1,IF(L52+M52=5,10,IF(AND(L52=2,M52=2),9.75,IF(AND(L52=2,M52=1),9.5,IF(AND(L52=2,M52=0.5),9.25,IF(AND(L52=2,M52=0),9,IF(AND(L52=1,M52=3),5.5,IF(AND(L52=1,M52=2),5.25,IF(AND(L52=1,M52=1,E52=1),5,IF(AND(L52=1,M52=1,E52=0.5),3,IF(AND(L52=0,M52=2),1,IF(AND(L52=1,M52=1,E52=0),1,IF(AND(L52=0,M52=1),0.5,IF(AND(L52=1,M52=0),4.5*(E52*4+1)/5,0))))))))))))),0.9*IF(L52+M52=5,10,IF(AND(L52=2,M52=2),9.75,IF(AND(L52=2,M52=1),9.5,IF(AND(L52=2,M52=0.5),9.25,IF(AND(L52=2,M52=0),9,IF(AND(L52=1,M52=3),5.5,IF(AND(L52=1,M52=2),5.25,IF(AND(L52=1,M52=1,E52=1),5,IF(AND(L52=1,M52=1,E52=0.5),3,IF(AND(L52=0,M52=2),1,IF(AND(L52=1,M52=1,E52=0),1,IF(AND(L52=0,M52=1),0.5,IF(AND(L52=1,M52=0),4.5*(E52*4+1)/5,0)))))))))))))),IF(N52=0.5,0.75*IF(K52=1,IF(L52+M52=5,10,IF(AND(L52=2,M52=2),9.75,IF(AND(L52=2,M52=1),9.5,IF(AND(L52=2,M52=0.5),9.25,IF(AND(L52=2,M52=0),9,IF(AND(L52=1,M52=3),5.5,IF(AND(L52=1,M52=2),5.25,IF(AND(L52=1,M52=1,E52=1),5,IF(AND(L52=1,M52=1,E52=0.5),3,IF(AND(L52=0,M52=2),1,IF(AND(L52=1,M52=1,E52=0),1,IF(AND(L52=0,M52=1),0.5,IF(AND(L52=1,M52=0,E52=0),0.5,0))))))))))))),0.9*IF(L52+M52=5,10,IF(AND(L52=2,M52=2),9.75,IF(AND(L52=2,M52=1),9.5,IF(AND(L52=2,M52=0.5),9.25,IF(AND(L52=2,M52=0),9,IF(AND(L52=1,M52=3),5.5,IF(AND(L52=1,M52=2),5.25,IF(AND(L52=1,M52=1,E52=1),5,IF(AND(L52=1,M52=1,E52=0.5),3,IF(AND(L52=0,M52=2),1,IF(AND(L52=1,M52=1,E52=0),1,IF(AND(L52=0,M52=1),0.5,IF(AND(L52=1,M52=0,E52=0),0.5,0)))))))))))))),0.5*IF(K52=1,IF(L52+M52=5,10,IF(AND(L52=2,M52=2),9.75,IF(AND(L52=2,M52=1),9.5,IF(AND(L52=2,M52=0.5),9.25,IF(AND(L52=2,M52=0),9,IF(AND(L52=1,M52=3),5.5,IF(AND(L52=1,M52=2),5.25,IF(AND(L52=1,M52=1,E52=1),5,IF(AND(L52=1,M52=1,E52=0.5),3,IF(AND(L52=0,M52=2),1,IF(AND(L52=1,M52=1,E52=0),1,IF(AND(L52=0,M52=1),0.5,IF(AND(L52=1,M52=0),4.5*(E52*4+1)/5,0))))))))))))),0.9*IF(L52+M52=5,10,IF(AND(L52=2,M52=2),9.75,IF(AND(L52=2,M52=1),9.5,IF(AND(L52=2,M52=0.5),9.25,IF(AND(L52=2,M52=0),9,IF(AND(L52=1,M52=3),5.5,IF(AND(L52=1,M52=2),5.25,IF(AND(L52=1,M52=1,E52=1),5,IF(AND(L52=1,M52=1,E52=0.5),3,IF(AND(L52=0,M52=2),1,IF(AND(L52=1,M52=1,E52=0),1,IF(AND(L52=0,M52=1),0.5,IF(AND(L52=1,M52=0),4.5*(E52*4+1)/5,0))))))))))))))))</f>
        <v>4.875</v>
      </c>
      <c r="Q52" s="10">
        <v>1</v>
      </c>
      <c r="R52" s="9">
        <v>0</v>
      </c>
      <c r="S52" s="9">
        <v>0</v>
      </c>
      <c r="T52" s="10">
        <v>0</v>
      </c>
      <c r="U52" s="9">
        <v>0</v>
      </c>
      <c r="V52" s="9"/>
      <c r="W52" s="9">
        <v>0</v>
      </c>
      <c r="X52" s="9">
        <v>0</v>
      </c>
      <c r="Y52" s="9">
        <v>0</v>
      </c>
      <c r="Z52" s="10">
        <v>0.5</v>
      </c>
      <c r="AA52" s="9">
        <v>0</v>
      </c>
      <c r="AB52" s="9">
        <v>0</v>
      </c>
      <c r="AC52" s="9"/>
      <c r="AD52" s="8">
        <v>0</v>
      </c>
      <c r="AE52" s="10">
        <v>0</v>
      </c>
      <c r="AF52" s="9">
        <v>0</v>
      </c>
      <c r="AG52" s="9">
        <v>0</v>
      </c>
      <c r="AH52" s="9">
        <f>AF52*(AG52+1)</f>
        <v>0</v>
      </c>
      <c r="AI52" s="9">
        <v>0</v>
      </c>
      <c r="AJ52" s="9">
        <v>0</v>
      </c>
      <c r="AK52" s="9">
        <v>0</v>
      </c>
      <c r="AL52" s="9"/>
      <c r="AM52" s="9"/>
      <c r="AN52" s="9">
        <v>0</v>
      </c>
      <c r="AO52" s="10">
        <v>0</v>
      </c>
      <c r="AP52" s="9">
        <v>0.5</v>
      </c>
      <c r="AQ52" s="9"/>
      <c r="AR52" s="10">
        <v>0</v>
      </c>
      <c r="AS52" s="8">
        <v>1</v>
      </c>
      <c r="AT52" s="8">
        <v>1</v>
      </c>
      <c r="AU52" s="8">
        <v>1</v>
      </c>
      <c r="AV52" s="8">
        <v>1</v>
      </c>
      <c r="AW52" s="8">
        <v>1</v>
      </c>
    </row>
    <row r="53" spans="1:49" x14ac:dyDescent="0.2">
      <c r="A53" s="9" t="s">
        <v>53</v>
      </c>
      <c r="B53" s="8">
        <v>1987</v>
      </c>
      <c r="C53" s="9">
        <v>1</v>
      </c>
      <c r="D53" s="9">
        <v>0</v>
      </c>
      <c r="E53" s="9">
        <v>0</v>
      </c>
      <c r="F53" s="9">
        <v>0</v>
      </c>
      <c r="G53" s="9">
        <v>1</v>
      </c>
      <c r="H53" s="9">
        <v>113.6</v>
      </c>
      <c r="I53" s="9">
        <f>IF(G53="n/a",828,G53*201.6/H53)</f>
        <v>1.7746478873239437</v>
      </c>
      <c r="J53" s="9">
        <v>1</v>
      </c>
      <c r="K53" s="9">
        <v>0</v>
      </c>
      <c r="L53" s="9">
        <v>2</v>
      </c>
      <c r="M53" s="9">
        <v>1</v>
      </c>
      <c r="N53" s="9">
        <v>1</v>
      </c>
      <c r="O53" s="10">
        <v>1</v>
      </c>
      <c r="P53" s="10">
        <f>IF(N53=1,IF(K53=1,IF(L53+M53=5,10,IF(AND(L53=2,M53=2),9.75,IF(AND(L53=2,M53=1),9.5,IF(AND(L53=2,M53=0.5),9.25,IF(AND(L53=2,M53=0),9,IF(AND(L53=1,M53=3),5.5,IF(AND(L53=1,M53=2),5.25,IF(AND(L53=1,M53=1,E53=1),5,IF(AND(L53=1,M53=1,E53=0.5),3,IF(AND(L53=0,M53=2),1,IF(AND(L53=1,M53=1,E53=0),1,IF(AND(L53=0,M53=1),0.5,IF(AND(L53=1,M53=0),4.5*(E53*4+1)/5,0))))))))))))),0.9*IF(L53+M53=5,10,IF(AND(L53=2,M53=2),9.75,IF(AND(L53=2,M53=1),9.5,IF(AND(L53=2,M53=0.5),9.25,IF(AND(L53=2,M53=0),9,IF(AND(L53=1,M53=3),5.5,IF(AND(L53=1,M53=2),5.25,IF(AND(L53=1,M53=1,E53=1),5,IF(AND(L53=1,M53=1,E53=0.5),3,IF(AND(L53=0,M53=2),1,IF(AND(L53=1,M53=1,E53=0),1,IF(AND(L53=0,M53=1),0.5,IF(AND(L53=1,M53=0),4.5*(E53*4+1)/5,0)))))))))))))),IF(N53=0.5,0.75*IF(K53=1,IF(L53+M53=5,10,IF(AND(L53=2,M53=2),9.75,IF(AND(L53=2,M53=1),9.5,IF(AND(L53=2,M53=0.5),9.25,IF(AND(L53=2,M53=0),9,IF(AND(L53=1,M53=3),5.5,IF(AND(L53=1,M53=2),5.25,IF(AND(L53=1,M53=1,E53=1),5,IF(AND(L53=1,M53=1,E53=0.5),3,IF(AND(L53=0,M53=2),1,IF(AND(L53=1,M53=1,E53=0),1,IF(AND(L53=0,M53=1),0.5,IF(AND(L53=1,M53=0,E53=0),0.5,0))))))))))))),0.9*IF(L53+M53=5,10,IF(AND(L53=2,M53=2),9.75,IF(AND(L53=2,M53=1),9.5,IF(AND(L53=2,M53=0.5),9.25,IF(AND(L53=2,M53=0),9,IF(AND(L53=1,M53=3),5.5,IF(AND(L53=1,M53=2),5.25,IF(AND(L53=1,M53=1,E53=1),5,IF(AND(L53=1,M53=1,E53=0.5),3,IF(AND(L53=0,M53=2),1,IF(AND(L53=1,M53=1,E53=0),1,IF(AND(L53=0,M53=1),0.5,IF(AND(L53=1,M53=0,E53=0),0.5,0)))))))))))))),0.5*IF(K53=1,IF(L53+M53=5,10,IF(AND(L53=2,M53=2),9.75,IF(AND(L53=2,M53=1),9.5,IF(AND(L53=2,M53=0.5),9.25,IF(AND(L53=2,M53=0),9,IF(AND(L53=1,M53=3),5.5,IF(AND(L53=1,M53=2),5.25,IF(AND(L53=1,M53=1,E53=1),5,IF(AND(L53=1,M53=1,E53=0.5),3,IF(AND(L53=0,M53=2),1,IF(AND(L53=1,M53=1,E53=0),1,IF(AND(L53=0,M53=1),0.5,IF(AND(L53=1,M53=0),4.5*(E53*4+1)/5,0))))))))))))),0.9*IF(L53+M53=5,10,IF(AND(L53=2,M53=2),9.75,IF(AND(L53=2,M53=1),9.5,IF(AND(L53=2,M53=0.5),9.25,IF(AND(L53=2,M53=0),9,IF(AND(L53=1,M53=3),5.5,IF(AND(L53=1,M53=2),5.25,IF(AND(L53=1,M53=1,E53=1),5,IF(AND(L53=1,M53=1,E53=0.5),3,IF(AND(L53=0,M53=2),1,IF(AND(L53=1,M53=1,E53=0),1,IF(AND(L53=0,M53=1),0.5,IF(AND(L53=1,M53=0),4.5*(E53*4+1)/5,0))))))))))))))))</f>
        <v>8.5500000000000007</v>
      </c>
      <c r="Q53" s="10">
        <v>1.8</v>
      </c>
      <c r="R53" s="9">
        <v>0</v>
      </c>
      <c r="S53" s="9">
        <v>0</v>
      </c>
      <c r="T53" s="9">
        <v>0</v>
      </c>
      <c r="U53" s="9">
        <v>0</v>
      </c>
      <c r="V53" s="9"/>
      <c r="W53" s="9">
        <v>0</v>
      </c>
      <c r="X53" s="9">
        <v>0.5</v>
      </c>
      <c r="Y53" s="9">
        <v>0</v>
      </c>
      <c r="Z53" s="9">
        <v>1</v>
      </c>
      <c r="AA53" s="9">
        <v>0</v>
      </c>
      <c r="AB53" s="9">
        <v>1</v>
      </c>
      <c r="AC53" s="9"/>
      <c r="AD53" s="9">
        <v>0</v>
      </c>
      <c r="AE53" s="9">
        <v>0</v>
      </c>
      <c r="AF53" s="9">
        <v>0</v>
      </c>
      <c r="AG53" s="9">
        <v>0</v>
      </c>
      <c r="AH53" s="9">
        <f>AF53*(AG53+1)</f>
        <v>0</v>
      </c>
      <c r="AI53" s="9">
        <v>0</v>
      </c>
      <c r="AJ53" s="9">
        <v>0</v>
      </c>
      <c r="AK53" s="9">
        <v>0</v>
      </c>
      <c r="AL53" s="9"/>
      <c r="AM53" s="9"/>
      <c r="AN53" s="9">
        <v>0</v>
      </c>
      <c r="AO53" s="9">
        <v>0</v>
      </c>
      <c r="AP53" s="9">
        <v>1</v>
      </c>
      <c r="AQ53" s="9"/>
      <c r="AR53" s="9">
        <v>1</v>
      </c>
      <c r="AS53" s="9">
        <v>1</v>
      </c>
      <c r="AT53" s="9">
        <v>1</v>
      </c>
      <c r="AU53" s="9">
        <v>0</v>
      </c>
      <c r="AV53" s="9">
        <v>0</v>
      </c>
      <c r="AW53" s="9">
        <v>1</v>
      </c>
    </row>
    <row r="54" spans="1:49" x14ac:dyDescent="0.2">
      <c r="A54" s="9" t="s">
        <v>54</v>
      </c>
      <c r="B54" s="8">
        <v>1987</v>
      </c>
      <c r="C54" s="9">
        <v>0</v>
      </c>
      <c r="D54" s="9">
        <v>0</v>
      </c>
      <c r="E54" s="9">
        <v>0</v>
      </c>
      <c r="F54" s="9">
        <v>1</v>
      </c>
      <c r="G54" s="9" t="s">
        <v>64</v>
      </c>
      <c r="H54" s="9">
        <v>113.6</v>
      </c>
      <c r="I54" s="9">
        <f>IF(G54="n/a",828,G54*201.6/H54)</f>
        <v>828</v>
      </c>
      <c r="J54" s="9">
        <v>0</v>
      </c>
      <c r="K54" s="9">
        <v>0</v>
      </c>
      <c r="L54" s="9">
        <v>2</v>
      </c>
      <c r="M54" s="9">
        <v>2</v>
      </c>
      <c r="N54" s="9">
        <v>0</v>
      </c>
      <c r="O54" s="9">
        <v>0</v>
      </c>
      <c r="P54" s="10">
        <f>IF(N54=1,IF(K54=1,IF(L54+M54=5,10,IF(AND(L54=2,M54=2),9.75,IF(AND(L54=2,M54=1),9.5,IF(AND(L54=2,M54=0.5),9.25,IF(AND(L54=2,M54=0),9,IF(AND(L54=1,M54=3),5.5,IF(AND(L54=1,M54=2),5.25,IF(AND(L54=1,M54=1,E54=1),5,IF(AND(L54=1,M54=1,E54=0.5),3,IF(AND(L54=0,M54=2),1,IF(AND(L54=1,M54=1,E54=0),1,IF(AND(L54=0,M54=1),0.5,IF(AND(L54=1,M54=0),4.5*(E54*4+1)/5,0))))))))))))),0.9*IF(L54+M54=5,10,IF(AND(L54=2,M54=2),9.75,IF(AND(L54=2,M54=1),9.5,IF(AND(L54=2,M54=0.5),9.25,IF(AND(L54=2,M54=0),9,IF(AND(L54=1,M54=3),5.5,IF(AND(L54=1,M54=2),5.25,IF(AND(L54=1,M54=1,E54=1),5,IF(AND(L54=1,M54=1,E54=0.5),3,IF(AND(L54=0,M54=2),1,IF(AND(L54=1,M54=1,E54=0),1,IF(AND(L54=0,M54=1),0.5,IF(AND(L54=1,M54=0),4.5*(E54*4+1)/5,0)))))))))))))),IF(N54=0.5,0.75*IF(K54=1,IF(L54+M54=5,10,IF(AND(L54=2,M54=2),9.75,IF(AND(L54=2,M54=1),9.5,IF(AND(L54=2,M54=0.5),9.25,IF(AND(L54=2,M54=0),9,IF(AND(L54=1,M54=3),5.5,IF(AND(L54=1,M54=2),5.25,IF(AND(L54=1,M54=1,E54=1),5,IF(AND(L54=1,M54=1,E54=0.5),3,IF(AND(L54=0,M54=2),1,IF(AND(L54=1,M54=1,E54=0),1,IF(AND(L54=0,M54=1),0.5,IF(AND(L54=1,M54=0,E54=0),0.5,0))))))))))))),0.9*IF(L54+M54=5,10,IF(AND(L54=2,M54=2),9.75,IF(AND(L54=2,M54=1),9.5,IF(AND(L54=2,M54=0.5),9.25,IF(AND(L54=2,M54=0),9,IF(AND(L54=1,M54=3),5.5,IF(AND(L54=1,M54=2),5.25,IF(AND(L54=1,M54=1,E54=1),5,IF(AND(L54=1,M54=1,E54=0.5),3,IF(AND(L54=0,M54=2),1,IF(AND(L54=1,M54=1,E54=0),1,IF(AND(L54=0,M54=1),0.5,IF(AND(L54=1,M54=0,E54=0),0.5,0)))))))))))))),0.5*IF(K54=1,IF(L54+M54=5,10,IF(AND(L54=2,M54=2),9.75,IF(AND(L54=2,M54=1),9.5,IF(AND(L54=2,M54=0.5),9.25,IF(AND(L54=2,M54=0),9,IF(AND(L54=1,M54=3),5.5,IF(AND(L54=1,M54=2),5.25,IF(AND(L54=1,M54=1,E54=1),5,IF(AND(L54=1,M54=1,E54=0.5),3,IF(AND(L54=0,M54=2),1,IF(AND(L54=1,M54=1,E54=0),1,IF(AND(L54=0,M54=1),0.5,IF(AND(L54=1,M54=0),4.5*(E54*4+1)/5,0))))))))))))),0.9*IF(L54+M54=5,10,IF(AND(L54=2,M54=2),9.75,IF(AND(L54=2,M54=1),9.5,IF(AND(L54=2,M54=0.5),9.25,IF(AND(L54=2,M54=0),9,IF(AND(L54=1,M54=3),5.5,IF(AND(L54=1,M54=2),5.25,IF(AND(L54=1,M54=1,E54=1),5,IF(AND(L54=1,M54=1,E54=0.5),3,IF(AND(L54=0,M54=2),1,IF(AND(L54=1,M54=1,E54=0),1,IF(AND(L54=0,M54=1),0.5,IF(AND(L54=1,M54=0),4.5*(E54*4+1)/5,0))))))))))))))))</f>
        <v>4.3875000000000002</v>
      </c>
      <c r="Q54" s="10">
        <v>0</v>
      </c>
      <c r="R54" s="9">
        <v>0</v>
      </c>
      <c r="S54" s="9">
        <v>0</v>
      </c>
      <c r="T54" s="9">
        <v>0</v>
      </c>
      <c r="U54" s="9">
        <v>0</v>
      </c>
      <c r="V54" s="9"/>
      <c r="W54" s="9">
        <v>1</v>
      </c>
      <c r="X54" s="9">
        <v>0</v>
      </c>
      <c r="Y54" s="9">
        <v>0</v>
      </c>
      <c r="Z54" s="9">
        <v>0</v>
      </c>
      <c r="AA54" s="9">
        <v>0</v>
      </c>
      <c r="AB54" s="9">
        <v>0</v>
      </c>
      <c r="AC54" s="9"/>
      <c r="AD54" s="9">
        <v>0</v>
      </c>
      <c r="AE54" s="9">
        <v>0</v>
      </c>
      <c r="AF54" s="9">
        <v>0</v>
      </c>
      <c r="AG54" s="9">
        <v>0</v>
      </c>
      <c r="AH54" s="9">
        <f>AF54*(AG54+1)</f>
        <v>0</v>
      </c>
      <c r="AI54" s="9">
        <v>0</v>
      </c>
      <c r="AJ54" s="9">
        <v>0</v>
      </c>
      <c r="AK54" s="9">
        <v>0</v>
      </c>
      <c r="AL54" s="9"/>
      <c r="AM54" s="9"/>
      <c r="AN54" s="9">
        <v>0</v>
      </c>
      <c r="AO54" s="10">
        <v>0</v>
      </c>
      <c r="AP54" s="9">
        <v>0.25</v>
      </c>
      <c r="AQ54" s="9"/>
      <c r="AR54" s="9">
        <v>0</v>
      </c>
      <c r="AS54" s="9">
        <v>1</v>
      </c>
      <c r="AT54" s="9">
        <v>1</v>
      </c>
      <c r="AU54" s="9">
        <v>1</v>
      </c>
      <c r="AV54" s="9">
        <v>1</v>
      </c>
      <c r="AW54" s="9">
        <v>1</v>
      </c>
    </row>
    <row r="55" spans="1:49" x14ac:dyDescent="0.2">
      <c r="A55" s="9" t="s">
        <v>55</v>
      </c>
      <c r="B55" s="8">
        <v>1987</v>
      </c>
      <c r="C55" s="9">
        <v>0</v>
      </c>
      <c r="D55" s="9">
        <v>0</v>
      </c>
      <c r="E55" s="9">
        <v>0</v>
      </c>
      <c r="F55" s="9">
        <v>1</v>
      </c>
      <c r="G55" s="9" t="s">
        <v>64</v>
      </c>
      <c r="H55" s="9">
        <v>113.6</v>
      </c>
      <c r="I55" s="9">
        <f>IF(G55="n/a",828,G55*201.6/H55)</f>
        <v>828</v>
      </c>
      <c r="J55" s="9">
        <v>0</v>
      </c>
      <c r="K55" s="9">
        <v>1</v>
      </c>
      <c r="L55" s="9">
        <v>2</v>
      </c>
      <c r="M55" s="9">
        <v>2</v>
      </c>
      <c r="N55" s="9">
        <v>1</v>
      </c>
      <c r="O55" s="9">
        <v>1</v>
      </c>
      <c r="P55" s="10">
        <f>IF(N55=1,IF(K55=1,IF(L55+M55=5,10,IF(AND(L55=2,M55=2),9.75,IF(AND(L55=2,M55=1),9.5,IF(AND(L55=2,M55=0.5),9.25,IF(AND(L55=2,M55=0),9,IF(AND(L55=1,M55=3),5.5,IF(AND(L55=1,M55=2),5.25,IF(AND(L55=1,M55=1,E55=1),5,IF(AND(L55=1,M55=1,E55=0.5),3,IF(AND(L55=0,M55=2),1,IF(AND(L55=1,M55=1,E55=0),1,IF(AND(L55=0,M55=1),0.5,IF(AND(L55=1,M55=0),4.5*(E55*4+1)/5,0))))))))))))),0.9*IF(L55+M55=5,10,IF(AND(L55=2,M55=2),9.75,IF(AND(L55=2,M55=1),9.5,IF(AND(L55=2,M55=0.5),9.25,IF(AND(L55=2,M55=0),9,IF(AND(L55=1,M55=3),5.5,IF(AND(L55=1,M55=2),5.25,IF(AND(L55=1,M55=1,E55=1),5,IF(AND(L55=1,M55=1,E55=0.5),3,IF(AND(L55=0,M55=2),1,IF(AND(L55=1,M55=1,E55=0),1,IF(AND(L55=0,M55=1),0.5,IF(AND(L55=1,M55=0),4.5*(E55*4+1)/5,0)))))))))))))),IF(N55=0.5,0.75*IF(K55=1,IF(L55+M55=5,10,IF(AND(L55=2,M55=2),9.75,IF(AND(L55=2,M55=1),9.5,IF(AND(L55=2,M55=0.5),9.25,IF(AND(L55=2,M55=0),9,IF(AND(L55=1,M55=3),5.5,IF(AND(L55=1,M55=2),5.25,IF(AND(L55=1,M55=1,E55=1),5,IF(AND(L55=1,M55=1,E55=0.5),3,IF(AND(L55=0,M55=2),1,IF(AND(L55=1,M55=1,E55=0),1,IF(AND(L55=0,M55=1),0.5,IF(AND(L55=1,M55=0,E55=0),0.5,0))))))))))))),0.9*IF(L55+M55=5,10,IF(AND(L55=2,M55=2),9.75,IF(AND(L55=2,M55=1),9.5,IF(AND(L55=2,M55=0.5),9.25,IF(AND(L55=2,M55=0),9,IF(AND(L55=1,M55=3),5.5,IF(AND(L55=1,M55=2),5.25,IF(AND(L55=1,M55=1,E55=1),5,IF(AND(L55=1,M55=1,E55=0.5),3,IF(AND(L55=0,M55=2),1,IF(AND(L55=1,M55=1,E55=0),1,IF(AND(L55=0,M55=1),0.5,IF(AND(L55=1,M55=0,E55=0),0.5,0)))))))))))))),0.5*IF(K55=1,IF(L55+M55=5,10,IF(AND(L55=2,M55=2),9.75,IF(AND(L55=2,M55=1),9.5,IF(AND(L55=2,M55=0.5),9.25,IF(AND(L55=2,M55=0),9,IF(AND(L55=1,M55=3),5.5,IF(AND(L55=1,M55=2),5.25,IF(AND(L55=1,M55=1,E55=1),5,IF(AND(L55=1,M55=1,E55=0.5),3,IF(AND(L55=0,M55=2),1,IF(AND(L55=1,M55=1,E55=0),1,IF(AND(L55=0,M55=1),0.5,IF(AND(L55=1,M55=0),4.5*(E55*4+1)/5,0))))))))))))),0.9*IF(L55+M55=5,10,IF(AND(L55=2,M55=2),9.75,IF(AND(L55=2,M55=1),9.5,IF(AND(L55=2,M55=0.5),9.25,IF(AND(L55=2,M55=0),9,IF(AND(L55=1,M55=3),5.5,IF(AND(L55=1,M55=2),5.25,IF(AND(L55=1,M55=1,E55=1),5,IF(AND(L55=1,M55=1,E55=0.5),3,IF(AND(L55=0,M55=2),1,IF(AND(L55=1,M55=1,E55=0),1,IF(AND(L55=0,M55=1),0.5,IF(AND(L55=1,M55=0),4.5*(E55*4+1)/5,0))))))))))))))))</f>
        <v>9.75</v>
      </c>
      <c r="Q55" s="10">
        <v>0</v>
      </c>
      <c r="R55" s="9">
        <v>0</v>
      </c>
      <c r="S55" s="9">
        <v>0</v>
      </c>
      <c r="T55" s="9">
        <v>0</v>
      </c>
      <c r="U55" s="9">
        <v>0</v>
      </c>
      <c r="V55" s="9"/>
      <c r="W55" s="9">
        <v>1</v>
      </c>
      <c r="X55" s="9">
        <v>0</v>
      </c>
      <c r="Y55" s="9">
        <v>0</v>
      </c>
      <c r="Z55" s="9">
        <v>0</v>
      </c>
      <c r="AA55" s="9">
        <v>0</v>
      </c>
      <c r="AB55" s="9">
        <v>0</v>
      </c>
      <c r="AC55" s="9"/>
      <c r="AD55" s="9">
        <v>0</v>
      </c>
      <c r="AE55" s="9">
        <v>0</v>
      </c>
      <c r="AF55" s="9">
        <v>0</v>
      </c>
      <c r="AG55" s="9">
        <v>0</v>
      </c>
      <c r="AH55" s="9">
        <f>AF55*(AG55+1)</f>
        <v>0</v>
      </c>
      <c r="AI55" s="9">
        <v>0</v>
      </c>
      <c r="AJ55" s="9">
        <v>0</v>
      </c>
      <c r="AK55" s="9">
        <v>0</v>
      </c>
      <c r="AL55" s="9"/>
      <c r="AM55" s="9"/>
      <c r="AN55" s="9">
        <v>0</v>
      </c>
      <c r="AO55" s="10">
        <v>0</v>
      </c>
      <c r="AP55" s="10">
        <v>0</v>
      </c>
      <c r="AQ55" s="9"/>
      <c r="AR55" s="9">
        <v>1</v>
      </c>
      <c r="AS55" s="9">
        <v>1</v>
      </c>
      <c r="AT55" s="9">
        <v>1</v>
      </c>
      <c r="AU55" s="9">
        <v>1</v>
      </c>
      <c r="AV55" s="9">
        <v>1</v>
      </c>
      <c r="AW55" s="9">
        <v>1</v>
      </c>
    </row>
    <row r="56" spans="1:49" x14ac:dyDescent="0.2">
      <c r="A56" s="9" t="s">
        <v>56</v>
      </c>
      <c r="B56" s="8">
        <v>1987</v>
      </c>
      <c r="C56" s="9">
        <v>0</v>
      </c>
      <c r="D56" s="9">
        <v>0</v>
      </c>
      <c r="E56" s="9">
        <v>0</v>
      </c>
      <c r="F56" s="9">
        <v>1</v>
      </c>
      <c r="G56" s="9" t="s">
        <v>64</v>
      </c>
      <c r="H56" s="9">
        <v>113.6</v>
      </c>
      <c r="I56" s="9">
        <f>IF(G56="n/a",828,G56*201.6/H56)</f>
        <v>828</v>
      </c>
      <c r="J56" s="9">
        <v>0</v>
      </c>
      <c r="K56" s="9">
        <v>0</v>
      </c>
      <c r="L56" s="9">
        <v>0</v>
      </c>
      <c r="M56" s="9">
        <v>1</v>
      </c>
      <c r="N56" s="9">
        <v>0</v>
      </c>
      <c r="O56" s="9">
        <v>0</v>
      </c>
      <c r="P56" s="10">
        <f>IF(N56=1,IF(K56=1,IF(L56+M56=5,10,IF(AND(L56=2,M56=2),9.75,IF(AND(L56=2,M56=1),9.5,IF(AND(L56=2,M56=0.5),9.25,IF(AND(L56=2,M56=0),9,IF(AND(L56=1,M56=3),5.5,IF(AND(L56=1,M56=2),5.25,IF(AND(L56=1,M56=1,E56=1),5,IF(AND(L56=1,M56=1,E56=0.5),3,IF(AND(L56=0,M56=2),1,IF(AND(L56=1,M56=1,E56=0),1,IF(AND(L56=0,M56=1),0.5,IF(AND(L56=1,M56=0),4.5*(E56*4+1)/5,0))))))))))))),0.9*IF(L56+M56=5,10,IF(AND(L56=2,M56=2),9.75,IF(AND(L56=2,M56=1),9.5,IF(AND(L56=2,M56=0.5),9.25,IF(AND(L56=2,M56=0),9,IF(AND(L56=1,M56=3),5.5,IF(AND(L56=1,M56=2),5.25,IF(AND(L56=1,M56=1,E56=1),5,IF(AND(L56=1,M56=1,E56=0.5),3,IF(AND(L56=0,M56=2),1,IF(AND(L56=1,M56=1,E56=0),1,IF(AND(L56=0,M56=1),0.5,IF(AND(L56=1,M56=0),4.5*(E56*4+1)/5,0)))))))))))))),IF(N56=0.5,0.75*IF(K56=1,IF(L56+M56=5,10,IF(AND(L56=2,M56=2),9.75,IF(AND(L56=2,M56=1),9.5,IF(AND(L56=2,M56=0.5),9.25,IF(AND(L56=2,M56=0),9,IF(AND(L56=1,M56=3),5.5,IF(AND(L56=1,M56=2),5.25,IF(AND(L56=1,M56=1,E56=1),5,IF(AND(L56=1,M56=1,E56=0.5),3,IF(AND(L56=0,M56=2),1,IF(AND(L56=1,M56=1,E56=0),1,IF(AND(L56=0,M56=1),0.5,IF(AND(L56=1,M56=0,E56=0),0.5,0))))))))))))),0.9*IF(L56+M56=5,10,IF(AND(L56=2,M56=2),9.75,IF(AND(L56=2,M56=1),9.5,IF(AND(L56=2,M56=0.5),9.25,IF(AND(L56=2,M56=0),9,IF(AND(L56=1,M56=3),5.5,IF(AND(L56=1,M56=2),5.25,IF(AND(L56=1,M56=1,E56=1),5,IF(AND(L56=1,M56=1,E56=0.5),3,IF(AND(L56=0,M56=2),1,IF(AND(L56=1,M56=1,E56=0),1,IF(AND(L56=0,M56=1),0.5,IF(AND(L56=1,M56=0,E56=0),0.5,0)))))))))))))),0.5*IF(K56=1,IF(L56+M56=5,10,IF(AND(L56=2,M56=2),9.75,IF(AND(L56=2,M56=1),9.5,IF(AND(L56=2,M56=0.5),9.25,IF(AND(L56=2,M56=0),9,IF(AND(L56=1,M56=3),5.5,IF(AND(L56=1,M56=2),5.25,IF(AND(L56=1,M56=1,E56=1),5,IF(AND(L56=1,M56=1,E56=0.5),3,IF(AND(L56=0,M56=2),1,IF(AND(L56=1,M56=1,E56=0),1,IF(AND(L56=0,M56=1),0.5,IF(AND(L56=1,M56=0),4.5*(E56*4+1)/5,0))))))))))))),0.9*IF(L56+M56=5,10,IF(AND(L56=2,M56=2),9.75,IF(AND(L56=2,M56=1),9.5,IF(AND(L56=2,M56=0.5),9.25,IF(AND(L56=2,M56=0),9,IF(AND(L56=1,M56=3),5.5,IF(AND(L56=1,M56=2),5.25,IF(AND(L56=1,M56=1,E56=1),5,IF(AND(L56=1,M56=1,E56=0.5),3,IF(AND(L56=0,M56=2),1,IF(AND(L56=1,M56=1,E56=0),1,IF(AND(L56=0,M56=1),0.5,IF(AND(L56=1,M56=0),4.5*(E56*4+1)/5,0))))))))))))))))</f>
        <v>0.22500000000000001</v>
      </c>
      <c r="Q56" s="10">
        <v>0</v>
      </c>
      <c r="R56" s="9">
        <v>0</v>
      </c>
      <c r="S56" s="9">
        <v>0</v>
      </c>
      <c r="T56" s="9">
        <v>0</v>
      </c>
      <c r="U56" s="9">
        <v>0</v>
      </c>
      <c r="V56" s="9"/>
      <c r="W56" s="9">
        <v>1</v>
      </c>
      <c r="X56" s="9">
        <v>0</v>
      </c>
      <c r="Y56" s="9">
        <v>0</v>
      </c>
      <c r="Z56" s="9">
        <v>0</v>
      </c>
      <c r="AA56" s="9">
        <v>0</v>
      </c>
      <c r="AB56" s="9">
        <v>0</v>
      </c>
      <c r="AC56" s="9"/>
      <c r="AD56" s="9">
        <v>0</v>
      </c>
      <c r="AE56" s="9">
        <v>0</v>
      </c>
      <c r="AF56" s="9">
        <v>0</v>
      </c>
      <c r="AG56" s="9">
        <v>0</v>
      </c>
      <c r="AH56" s="9">
        <f>AF56*(AG56+1)</f>
        <v>0</v>
      </c>
      <c r="AI56" s="9">
        <v>0</v>
      </c>
      <c r="AJ56" s="9">
        <v>0</v>
      </c>
      <c r="AK56" s="9">
        <v>0</v>
      </c>
      <c r="AL56" s="9"/>
      <c r="AM56" s="9"/>
      <c r="AN56" s="9">
        <v>0</v>
      </c>
      <c r="AO56" s="10">
        <v>0</v>
      </c>
      <c r="AP56" s="10">
        <v>0</v>
      </c>
      <c r="AQ56" s="9"/>
      <c r="AR56" s="9">
        <v>1</v>
      </c>
      <c r="AS56" s="9">
        <v>0.5</v>
      </c>
      <c r="AT56" s="9">
        <v>1</v>
      </c>
      <c r="AU56" s="9">
        <v>1</v>
      </c>
      <c r="AV56" s="9">
        <v>1</v>
      </c>
      <c r="AW56" s="9">
        <v>1</v>
      </c>
    </row>
    <row r="57" spans="1:49" x14ac:dyDescent="0.2">
      <c r="A57" s="9" t="s">
        <v>57</v>
      </c>
      <c r="B57" s="8">
        <v>1987</v>
      </c>
      <c r="C57" s="9">
        <v>1</v>
      </c>
      <c r="D57" s="9">
        <v>0</v>
      </c>
      <c r="E57" s="9">
        <v>0</v>
      </c>
      <c r="F57" s="9">
        <v>0</v>
      </c>
      <c r="G57" s="9">
        <v>108.5</v>
      </c>
      <c r="H57" s="9">
        <v>113.6</v>
      </c>
      <c r="I57" s="9">
        <f>IF(G57="n/a",828,G57*201.6/H57)</f>
        <v>192.54929577464787</v>
      </c>
      <c r="J57" s="9">
        <v>1</v>
      </c>
      <c r="K57" s="9">
        <v>0</v>
      </c>
      <c r="L57" s="9">
        <v>0</v>
      </c>
      <c r="M57" s="9">
        <v>1</v>
      </c>
      <c r="N57" s="9">
        <v>1</v>
      </c>
      <c r="O57" s="10">
        <v>1</v>
      </c>
      <c r="P57" s="10">
        <f>IF(N57=1,IF(K57=1,IF(L57+M57=5,10,IF(AND(L57=2,M57=2),9.75,IF(AND(L57=2,M57=1),9.5,IF(AND(L57=2,M57=0.5),9.25,IF(AND(L57=2,M57=0),9,IF(AND(L57=1,M57=3),5.5,IF(AND(L57=1,M57=2),5.25,IF(AND(L57=1,M57=1,E57=1),5,IF(AND(L57=1,M57=1,E57=0.5),3,IF(AND(L57=0,M57=2),1,IF(AND(L57=1,M57=1,E57=0),1,IF(AND(L57=0,M57=1),0.5,IF(AND(L57=1,M57=0),4.5*(E57*4+1)/5,0))))))))))))),0.9*IF(L57+M57=5,10,IF(AND(L57=2,M57=2),9.75,IF(AND(L57=2,M57=1),9.5,IF(AND(L57=2,M57=0.5),9.25,IF(AND(L57=2,M57=0),9,IF(AND(L57=1,M57=3),5.5,IF(AND(L57=1,M57=2),5.25,IF(AND(L57=1,M57=1,E57=1),5,IF(AND(L57=1,M57=1,E57=0.5),3,IF(AND(L57=0,M57=2),1,IF(AND(L57=1,M57=1,E57=0),1,IF(AND(L57=0,M57=1),0.5,IF(AND(L57=1,M57=0),4.5*(E57*4+1)/5,0)))))))))))))),IF(N57=0.5,0.75*IF(K57=1,IF(L57+M57=5,10,IF(AND(L57=2,M57=2),9.75,IF(AND(L57=2,M57=1),9.5,IF(AND(L57=2,M57=0.5),9.25,IF(AND(L57=2,M57=0),9,IF(AND(L57=1,M57=3),5.5,IF(AND(L57=1,M57=2),5.25,IF(AND(L57=1,M57=1,E57=1),5,IF(AND(L57=1,M57=1,E57=0.5),3,IF(AND(L57=0,M57=2),1,IF(AND(L57=1,M57=1,E57=0),1,IF(AND(L57=0,M57=1),0.5,IF(AND(L57=1,M57=0,E57=0),0.5,0))))))))))))),0.9*IF(L57+M57=5,10,IF(AND(L57=2,M57=2),9.75,IF(AND(L57=2,M57=1),9.5,IF(AND(L57=2,M57=0.5),9.25,IF(AND(L57=2,M57=0),9,IF(AND(L57=1,M57=3),5.5,IF(AND(L57=1,M57=2),5.25,IF(AND(L57=1,M57=1,E57=1),5,IF(AND(L57=1,M57=1,E57=0.5),3,IF(AND(L57=0,M57=2),1,IF(AND(L57=1,M57=1,E57=0),1,IF(AND(L57=0,M57=1),0.5,IF(AND(L57=1,M57=0,E57=0),0.5,0)))))))))))))),0.5*IF(K57=1,IF(L57+M57=5,10,IF(AND(L57=2,M57=2),9.75,IF(AND(L57=2,M57=1),9.5,IF(AND(L57=2,M57=0.5),9.25,IF(AND(L57=2,M57=0),9,IF(AND(L57=1,M57=3),5.5,IF(AND(L57=1,M57=2),5.25,IF(AND(L57=1,M57=1,E57=1),5,IF(AND(L57=1,M57=1,E57=0.5),3,IF(AND(L57=0,M57=2),1,IF(AND(L57=1,M57=1,E57=0),1,IF(AND(L57=0,M57=1),0.5,IF(AND(L57=1,M57=0),4.5*(E57*4+1)/5,0))))))))))))),0.9*IF(L57+M57=5,10,IF(AND(L57=2,M57=2),9.75,IF(AND(L57=2,M57=1),9.5,IF(AND(L57=2,M57=0.5),9.25,IF(AND(L57=2,M57=0),9,IF(AND(L57=1,M57=3),5.5,IF(AND(L57=1,M57=2),5.25,IF(AND(L57=1,M57=1,E57=1),5,IF(AND(L57=1,M57=1,E57=0.5),3,IF(AND(L57=0,M57=2),1,IF(AND(L57=1,M57=1,E57=0),1,IF(AND(L57=0,M57=1),0.5,IF(AND(L57=1,M57=0),4.5*(E57*4+1)/5,0))))))))))))))))</f>
        <v>0.45</v>
      </c>
      <c r="Q57" s="10">
        <v>1.8</v>
      </c>
      <c r="R57" s="9">
        <v>0</v>
      </c>
      <c r="S57" s="9">
        <v>0</v>
      </c>
      <c r="T57" s="9">
        <v>0</v>
      </c>
      <c r="U57" s="9">
        <v>0</v>
      </c>
      <c r="V57" s="9"/>
      <c r="W57" s="9">
        <v>1</v>
      </c>
      <c r="X57" s="9">
        <v>1</v>
      </c>
      <c r="Y57" s="9">
        <v>0</v>
      </c>
      <c r="Z57" s="9">
        <v>1</v>
      </c>
      <c r="AA57" s="9">
        <v>0</v>
      </c>
      <c r="AB57" s="9">
        <v>1</v>
      </c>
      <c r="AC57" s="9"/>
      <c r="AD57" s="9">
        <v>0</v>
      </c>
      <c r="AE57" s="9">
        <v>0</v>
      </c>
      <c r="AF57" s="9">
        <v>0</v>
      </c>
      <c r="AG57" s="9">
        <v>0</v>
      </c>
      <c r="AH57" s="9">
        <f>AF57*(AG57+1)</f>
        <v>0</v>
      </c>
      <c r="AI57" s="9">
        <v>0.5</v>
      </c>
      <c r="AJ57" s="9">
        <v>0</v>
      </c>
      <c r="AK57" s="9">
        <v>0</v>
      </c>
      <c r="AL57" s="9"/>
      <c r="AM57" s="9"/>
      <c r="AN57" s="9">
        <v>0</v>
      </c>
      <c r="AO57" s="10">
        <v>0.5</v>
      </c>
      <c r="AP57" s="10">
        <v>1</v>
      </c>
      <c r="AQ57" s="9"/>
      <c r="AR57" s="9">
        <v>0</v>
      </c>
      <c r="AS57" s="9">
        <v>0</v>
      </c>
      <c r="AT57" s="9">
        <v>0</v>
      </c>
      <c r="AU57" s="9">
        <v>0</v>
      </c>
      <c r="AV57" s="9">
        <v>0</v>
      </c>
      <c r="AW57" s="9">
        <v>0</v>
      </c>
    </row>
    <row r="58" spans="1:49" x14ac:dyDescent="0.2">
      <c r="A58" s="9" t="s">
        <v>58</v>
      </c>
      <c r="B58" s="8">
        <v>1987</v>
      </c>
      <c r="C58" s="9">
        <v>1</v>
      </c>
      <c r="D58" s="9">
        <v>0</v>
      </c>
      <c r="E58" s="9">
        <v>0</v>
      </c>
      <c r="F58" s="9">
        <v>0</v>
      </c>
      <c r="G58" s="9">
        <v>100</v>
      </c>
      <c r="H58" s="9">
        <v>113.6</v>
      </c>
      <c r="I58" s="9">
        <f>IF(G58="n/a",828,G58*201.6/H58)</f>
        <v>177.46478873239437</v>
      </c>
      <c r="J58" s="9">
        <v>5</v>
      </c>
      <c r="K58" s="9">
        <v>1</v>
      </c>
      <c r="L58" s="9">
        <v>2</v>
      </c>
      <c r="M58" s="9">
        <v>3</v>
      </c>
      <c r="N58" s="9">
        <v>0</v>
      </c>
      <c r="O58" s="10">
        <v>0</v>
      </c>
      <c r="P58" s="10">
        <f>IF(N58=1,IF(K58=1,IF(L58+M58=5,10,IF(AND(L58=2,M58=2),9.75,IF(AND(L58=2,M58=1),9.5,IF(AND(L58=2,M58=0.5),9.25,IF(AND(L58=2,M58=0),9,IF(AND(L58=1,M58=3),5.5,IF(AND(L58=1,M58=2),5.25,IF(AND(L58=1,M58=1,E58=1),5,IF(AND(L58=1,M58=1,E58=0.5),3,IF(AND(L58=0,M58=2),1,IF(AND(L58=1,M58=1,E58=0),1,IF(AND(L58=0,M58=1),0.5,IF(AND(L58=1,M58=0),4.5*(E58*4+1)/5,0))))))))))))),0.9*IF(L58+M58=5,10,IF(AND(L58=2,M58=2),9.75,IF(AND(L58=2,M58=1),9.5,IF(AND(L58=2,M58=0.5),9.25,IF(AND(L58=2,M58=0),9,IF(AND(L58=1,M58=3),5.5,IF(AND(L58=1,M58=2),5.25,IF(AND(L58=1,M58=1,E58=1),5,IF(AND(L58=1,M58=1,E58=0.5),3,IF(AND(L58=0,M58=2),1,IF(AND(L58=1,M58=1,E58=0),1,IF(AND(L58=0,M58=1),0.5,IF(AND(L58=1,M58=0),4.5*(E58*4+1)/5,0)))))))))))))),IF(N58=0.5,0.75*IF(K58=1,IF(L58+M58=5,10,IF(AND(L58=2,M58=2),9.75,IF(AND(L58=2,M58=1),9.5,IF(AND(L58=2,M58=0.5),9.25,IF(AND(L58=2,M58=0),9,IF(AND(L58=1,M58=3),5.5,IF(AND(L58=1,M58=2),5.25,IF(AND(L58=1,M58=1,E58=1),5,IF(AND(L58=1,M58=1,E58=0.5),3,IF(AND(L58=0,M58=2),1,IF(AND(L58=1,M58=1,E58=0),1,IF(AND(L58=0,M58=1),0.5,IF(AND(L58=1,M58=0,E58=0),0.5,0))))))))))))),0.9*IF(L58+M58=5,10,IF(AND(L58=2,M58=2),9.75,IF(AND(L58=2,M58=1),9.5,IF(AND(L58=2,M58=0.5),9.25,IF(AND(L58=2,M58=0),9,IF(AND(L58=1,M58=3),5.5,IF(AND(L58=1,M58=2),5.25,IF(AND(L58=1,M58=1,E58=1),5,IF(AND(L58=1,M58=1,E58=0.5),3,IF(AND(L58=0,M58=2),1,IF(AND(L58=1,M58=1,E58=0),1,IF(AND(L58=0,M58=1),0.5,IF(AND(L58=1,M58=0,E58=0),0.5,0)))))))))))))),0.5*IF(K58=1,IF(L58+M58=5,10,IF(AND(L58=2,M58=2),9.75,IF(AND(L58=2,M58=1),9.5,IF(AND(L58=2,M58=0.5),9.25,IF(AND(L58=2,M58=0),9,IF(AND(L58=1,M58=3),5.5,IF(AND(L58=1,M58=2),5.25,IF(AND(L58=1,M58=1,E58=1),5,IF(AND(L58=1,M58=1,E58=0.5),3,IF(AND(L58=0,M58=2),1,IF(AND(L58=1,M58=1,E58=0),1,IF(AND(L58=0,M58=1),0.5,IF(AND(L58=1,M58=0),4.5*(E58*4+1)/5,0))))))))))))),0.9*IF(L58+M58=5,10,IF(AND(L58=2,M58=2),9.75,IF(AND(L58=2,M58=1),9.5,IF(AND(L58=2,M58=0.5),9.25,IF(AND(L58=2,M58=0),9,IF(AND(L58=1,M58=3),5.5,IF(AND(L58=1,M58=2),5.25,IF(AND(L58=1,M58=1,E58=1),5,IF(AND(L58=1,M58=1,E58=0.5),3,IF(AND(L58=0,M58=2),1,IF(AND(L58=1,M58=1,E58=0),1,IF(AND(L58=0,M58=1),0.5,IF(AND(L58=1,M58=0),4.5*(E58*4+1)/5,0))))))))))))))))</f>
        <v>5</v>
      </c>
      <c r="Q58" s="10">
        <v>1</v>
      </c>
      <c r="R58" s="9">
        <v>0</v>
      </c>
      <c r="S58" s="9">
        <v>0</v>
      </c>
      <c r="T58" s="10">
        <v>0</v>
      </c>
      <c r="U58" s="9">
        <v>0</v>
      </c>
      <c r="V58" s="9"/>
      <c r="W58" s="9">
        <v>0</v>
      </c>
      <c r="X58" s="9">
        <v>0</v>
      </c>
      <c r="Y58" s="9">
        <v>0</v>
      </c>
      <c r="Z58" s="9">
        <v>0</v>
      </c>
      <c r="AA58" s="9">
        <v>0</v>
      </c>
      <c r="AB58" s="9">
        <v>0</v>
      </c>
      <c r="AC58" s="9"/>
      <c r="AD58" s="9">
        <v>0</v>
      </c>
      <c r="AE58" s="9">
        <v>0</v>
      </c>
      <c r="AF58" s="9">
        <v>0</v>
      </c>
      <c r="AG58" s="9">
        <v>0</v>
      </c>
      <c r="AH58" s="9">
        <f>AF58*(AG58+1)</f>
        <v>0</v>
      </c>
      <c r="AI58" s="9">
        <v>0</v>
      </c>
      <c r="AJ58" s="9">
        <v>0</v>
      </c>
      <c r="AK58" s="9">
        <v>0</v>
      </c>
      <c r="AL58" s="9"/>
      <c r="AM58" s="9"/>
      <c r="AN58" s="9">
        <v>0</v>
      </c>
      <c r="AO58" s="10">
        <v>0</v>
      </c>
      <c r="AP58" s="10">
        <v>0.5</v>
      </c>
      <c r="AQ58" s="9"/>
      <c r="AR58" s="9">
        <v>1</v>
      </c>
      <c r="AS58" s="9">
        <v>1</v>
      </c>
      <c r="AT58" s="9">
        <v>1</v>
      </c>
      <c r="AU58" s="9">
        <v>1</v>
      </c>
      <c r="AV58" s="9">
        <v>1</v>
      </c>
      <c r="AW58" s="9">
        <v>1</v>
      </c>
    </row>
    <row r="59" spans="1:49" x14ac:dyDescent="0.2">
      <c r="A59" s="9" t="s">
        <v>59</v>
      </c>
      <c r="B59" s="8">
        <v>1987</v>
      </c>
      <c r="C59" s="9">
        <v>1</v>
      </c>
      <c r="D59" s="9"/>
      <c r="E59" s="9">
        <v>0.5</v>
      </c>
      <c r="F59" s="9">
        <v>0</v>
      </c>
      <c r="G59" s="9">
        <v>30</v>
      </c>
      <c r="H59" s="9">
        <v>113.6</v>
      </c>
      <c r="I59" s="9">
        <f>IF(G59="n/a",828,G59*201.6/H59)</f>
        <v>53.239436619718312</v>
      </c>
      <c r="J59" s="9">
        <v>5</v>
      </c>
      <c r="K59" s="9">
        <v>1</v>
      </c>
      <c r="L59" s="9">
        <v>1</v>
      </c>
      <c r="M59" s="9">
        <v>1</v>
      </c>
      <c r="N59" s="9">
        <v>0</v>
      </c>
      <c r="O59" s="10">
        <v>0</v>
      </c>
      <c r="P59" s="10">
        <f>IF(N59=1,IF(K59=1,IF(L59+M59=5,10,IF(AND(L59=2,M59=2),9.75,IF(AND(L59=2,M59=1),9.5,IF(AND(L59=2,M59=0.5),9.25,IF(AND(L59=2,M59=0),9,IF(AND(L59=1,M59=3),5.5,IF(AND(L59=1,M59=2),5.25,IF(AND(L59=1,M59=1,E59=1),5,IF(AND(L59=1,M59=1,E59=0.5),3,IF(AND(L59=0,M59=2),1,IF(AND(L59=1,M59=1,E59=0),1,IF(AND(L59=0,M59=1),0.5,IF(AND(L59=1,M59=0),4.5*(E59*4+1)/5,0))))))))))))),0.9*IF(L59+M59=5,10,IF(AND(L59=2,M59=2),9.75,IF(AND(L59=2,M59=1),9.5,IF(AND(L59=2,M59=0.5),9.25,IF(AND(L59=2,M59=0),9,IF(AND(L59=1,M59=3),5.5,IF(AND(L59=1,M59=2),5.25,IF(AND(L59=1,M59=1,E59=1),5,IF(AND(L59=1,M59=1,E59=0.5),3,IF(AND(L59=0,M59=2),1,IF(AND(L59=1,M59=1,E59=0),1,IF(AND(L59=0,M59=1),0.5,IF(AND(L59=1,M59=0),4.5*(E59*4+1)/5,0)))))))))))))),IF(N59=0.5,0.75*IF(K59=1,IF(L59+M59=5,10,IF(AND(L59=2,M59=2),9.75,IF(AND(L59=2,M59=1),9.5,IF(AND(L59=2,M59=0.5),9.25,IF(AND(L59=2,M59=0),9,IF(AND(L59=1,M59=3),5.5,IF(AND(L59=1,M59=2),5.25,IF(AND(L59=1,M59=1,E59=1),5,IF(AND(L59=1,M59=1,E59=0.5),3,IF(AND(L59=0,M59=2),1,IF(AND(L59=1,M59=1,E59=0),1,IF(AND(L59=0,M59=1),0.5,IF(AND(L59=1,M59=0,E59=0),0.5,0))))))))))))),0.9*IF(L59+M59=5,10,IF(AND(L59=2,M59=2),9.75,IF(AND(L59=2,M59=1),9.5,IF(AND(L59=2,M59=0.5),9.25,IF(AND(L59=2,M59=0),9,IF(AND(L59=1,M59=3),5.5,IF(AND(L59=1,M59=2),5.25,IF(AND(L59=1,M59=1,E59=1),5,IF(AND(L59=1,M59=1,E59=0.5),3,IF(AND(L59=0,M59=2),1,IF(AND(L59=1,M59=1,E59=0),1,IF(AND(L59=0,M59=1),0.5,IF(AND(L59=1,M59=0,E59=0),0.5,0)))))))))))))),0.5*IF(K59=1,IF(L59+M59=5,10,IF(AND(L59=2,M59=2),9.75,IF(AND(L59=2,M59=1),9.5,IF(AND(L59=2,M59=0.5),9.25,IF(AND(L59=2,M59=0),9,IF(AND(L59=1,M59=3),5.5,IF(AND(L59=1,M59=2),5.25,IF(AND(L59=1,M59=1,E59=1),5,IF(AND(L59=1,M59=1,E59=0.5),3,IF(AND(L59=0,M59=2),1,IF(AND(L59=1,M59=1,E59=0),1,IF(AND(L59=0,M59=1),0.5,IF(AND(L59=1,M59=0),4.5*(E59*4+1)/5,0))))))))))))),0.9*IF(L59+M59=5,10,IF(AND(L59=2,M59=2),9.75,IF(AND(L59=2,M59=1),9.5,IF(AND(L59=2,M59=0.5),9.25,IF(AND(L59=2,M59=0),9,IF(AND(L59=1,M59=3),5.5,IF(AND(L59=1,M59=2),5.25,IF(AND(L59=1,M59=1,E59=1),5,IF(AND(L59=1,M59=1,E59=0.5),3,IF(AND(L59=0,M59=2),1,IF(AND(L59=1,M59=1,E59=0),1,IF(AND(L59=0,M59=1),0.5,IF(AND(L59=1,M59=0),4.5*(E59*4+1)/5,0))))))))))))))))</f>
        <v>1.5</v>
      </c>
      <c r="Q59" s="10">
        <v>2.5</v>
      </c>
      <c r="R59" s="9">
        <v>0</v>
      </c>
      <c r="S59" s="9">
        <v>0</v>
      </c>
      <c r="T59" s="10">
        <v>0</v>
      </c>
      <c r="U59" s="9">
        <v>0</v>
      </c>
      <c r="V59" s="9"/>
      <c r="W59" s="9">
        <v>0</v>
      </c>
      <c r="X59" s="9">
        <v>0.5</v>
      </c>
      <c r="Y59" s="9">
        <v>0</v>
      </c>
      <c r="Z59" s="9">
        <v>1</v>
      </c>
      <c r="AA59" s="9">
        <v>0</v>
      </c>
      <c r="AB59" s="9">
        <v>0</v>
      </c>
      <c r="AC59" s="9"/>
      <c r="AD59" s="9">
        <v>0</v>
      </c>
      <c r="AE59" s="9">
        <v>0</v>
      </c>
      <c r="AF59" s="9">
        <v>0</v>
      </c>
      <c r="AG59" s="9">
        <v>0</v>
      </c>
      <c r="AH59" s="9">
        <f>AF59*(AG59+1)</f>
        <v>0</v>
      </c>
      <c r="AI59" s="9">
        <v>0</v>
      </c>
      <c r="AJ59" s="9">
        <v>0</v>
      </c>
      <c r="AK59" s="9">
        <v>0</v>
      </c>
      <c r="AL59" s="9"/>
      <c r="AM59" s="9"/>
      <c r="AN59" s="9">
        <v>0</v>
      </c>
      <c r="AO59" s="10">
        <v>0.5</v>
      </c>
      <c r="AP59" s="10">
        <v>1</v>
      </c>
      <c r="AQ59" s="9"/>
      <c r="AR59" s="9">
        <v>1</v>
      </c>
      <c r="AS59" s="10">
        <v>0.5</v>
      </c>
      <c r="AT59" s="10">
        <v>1</v>
      </c>
      <c r="AU59" s="10">
        <v>1</v>
      </c>
      <c r="AV59" s="10">
        <v>1</v>
      </c>
      <c r="AW59" s="10">
        <v>1</v>
      </c>
    </row>
    <row r="60" spans="1:49" x14ac:dyDescent="0.2">
      <c r="A60" s="9" t="s">
        <v>60</v>
      </c>
      <c r="B60" s="8">
        <v>1987</v>
      </c>
      <c r="C60" s="9">
        <v>1</v>
      </c>
      <c r="D60" s="9"/>
      <c r="E60" s="9">
        <v>0</v>
      </c>
      <c r="F60" s="9">
        <v>0</v>
      </c>
      <c r="G60" s="9">
        <f>17+70</f>
        <v>87</v>
      </c>
      <c r="H60" s="9">
        <v>113.6</v>
      </c>
      <c r="I60" s="9">
        <f>IF(G60="n/a",828,G60*201.6/H60)</f>
        <v>154.3943661971831</v>
      </c>
      <c r="J60" s="9">
        <v>1</v>
      </c>
      <c r="K60" s="9">
        <v>0</v>
      </c>
      <c r="L60" s="9">
        <v>2</v>
      </c>
      <c r="M60" s="9">
        <v>2</v>
      </c>
      <c r="N60" s="9">
        <v>0.5</v>
      </c>
      <c r="O60" s="10">
        <v>1</v>
      </c>
      <c r="P60" s="10">
        <f>IF(N60=1,IF(K60=1,IF(L60+M60=5,10,IF(AND(L60=2,M60=2),9.75,IF(AND(L60=2,M60=1),9.5,IF(AND(L60=2,M60=0.5),9.25,IF(AND(L60=2,M60=0),9,IF(AND(L60=1,M60=3),5.5,IF(AND(L60=1,M60=2),5.25,IF(AND(L60=1,M60=1,E60=1),5,IF(AND(L60=1,M60=1,E60=0.5),3,IF(AND(L60=0,M60=2),1,IF(AND(L60=1,M60=1,E60=0),1,IF(AND(L60=0,M60=1),0.5,IF(AND(L60=1,M60=0),4.5*(E60*4+1)/5,0))))))))))))),0.9*IF(L60+M60=5,10,IF(AND(L60=2,M60=2),9.75,IF(AND(L60=2,M60=1),9.5,IF(AND(L60=2,M60=0.5),9.25,IF(AND(L60=2,M60=0),9,IF(AND(L60=1,M60=3),5.5,IF(AND(L60=1,M60=2),5.25,IF(AND(L60=1,M60=1,E60=1),5,IF(AND(L60=1,M60=1,E60=0.5),3,IF(AND(L60=0,M60=2),1,IF(AND(L60=1,M60=1,E60=0),1,IF(AND(L60=0,M60=1),0.5,IF(AND(L60=1,M60=0),4.5*(E60*4+1)/5,0)))))))))))))),IF(N60=0.5,0.75*IF(K60=1,IF(L60+M60=5,10,IF(AND(L60=2,M60=2),9.75,IF(AND(L60=2,M60=1),9.5,IF(AND(L60=2,M60=0.5),9.25,IF(AND(L60=2,M60=0),9,IF(AND(L60=1,M60=3),5.5,IF(AND(L60=1,M60=2),5.25,IF(AND(L60=1,M60=1,E60=1),5,IF(AND(L60=1,M60=1,E60=0.5),3,IF(AND(L60=0,M60=2),1,IF(AND(L60=1,M60=1,E60=0),1,IF(AND(L60=0,M60=1),0.5,IF(AND(L60=1,M60=0,E60=0),0.5,0))))))))))))),0.9*IF(L60+M60=5,10,IF(AND(L60=2,M60=2),9.75,IF(AND(L60=2,M60=1),9.5,IF(AND(L60=2,M60=0.5),9.25,IF(AND(L60=2,M60=0),9,IF(AND(L60=1,M60=3),5.5,IF(AND(L60=1,M60=2),5.25,IF(AND(L60=1,M60=1,E60=1),5,IF(AND(L60=1,M60=1,E60=0.5),3,IF(AND(L60=0,M60=2),1,IF(AND(L60=1,M60=1,E60=0),1,IF(AND(L60=0,M60=1),0.5,IF(AND(L60=1,M60=0,E60=0),0.5,0)))))))))))))),0.5*IF(K60=1,IF(L60+M60=5,10,IF(AND(L60=2,M60=2),9.75,IF(AND(L60=2,M60=1),9.5,IF(AND(L60=2,M60=0.5),9.25,IF(AND(L60=2,M60=0),9,IF(AND(L60=1,M60=3),5.5,IF(AND(L60=1,M60=2),5.25,IF(AND(L60=1,M60=1,E60=1),5,IF(AND(L60=1,M60=1,E60=0.5),3,IF(AND(L60=0,M60=2),1,IF(AND(L60=1,M60=1,E60=0),1,IF(AND(L60=0,M60=1),0.5,IF(AND(L60=1,M60=0),4.5*(E60*4+1)/5,0))))))))))))),0.9*IF(L60+M60=5,10,IF(AND(L60=2,M60=2),9.75,IF(AND(L60=2,M60=1),9.5,IF(AND(L60=2,M60=0.5),9.25,IF(AND(L60=2,M60=0),9,IF(AND(L60=1,M60=3),5.5,IF(AND(L60=1,M60=2),5.25,IF(AND(L60=1,M60=1,E60=1),5,IF(AND(L60=1,M60=1,E60=0.5),3,IF(AND(L60=0,M60=2),1,IF(AND(L60=1,M60=1,E60=0),1,IF(AND(L60=0,M60=1),0.5,IF(AND(L60=1,M60=0),4.5*(E60*4+1)/5,0))))))))))))))))</f>
        <v>6.5812500000000007</v>
      </c>
      <c r="Q60" s="10">
        <v>1.8</v>
      </c>
      <c r="R60" s="9">
        <v>0</v>
      </c>
      <c r="S60" s="9">
        <v>0</v>
      </c>
      <c r="T60" s="10">
        <v>0</v>
      </c>
      <c r="U60" s="9">
        <v>0</v>
      </c>
      <c r="V60" s="9"/>
      <c r="W60" s="9">
        <v>1</v>
      </c>
      <c r="X60" s="9">
        <v>0</v>
      </c>
      <c r="Y60" s="9">
        <v>0</v>
      </c>
      <c r="Z60" s="9">
        <v>1</v>
      </c>
      <c r="AA60" s="9">
        <v>0</v>
      </c>
      <c r="AB60" s="9">
        <v>0</v>
      </c>
      <c r="AC60" s="9"/>
      <c r="AD60" s="9">
        <v>0</v>
      </c>
      <c r="AE60" s="9">
        <v>0</v>
      </c>
      <c r="AF60" s="9">
        <v>0</v>
      </c>
      <c r="AG60" s="9">
        <v>0</v>
      </c>
      <c r="AH60" s="9">
        <f>AF60*(AG60+1)</f>
        <v>0</v>
      </c>
      <c r="AI60" s="9">
        <v>0</v>
      </c>
      <c r="AJ60" s="9">
        <v>0</v>
      </c>
      <c r="AK60" s="9">
        <v>0</v>
      </c>
      <c r="AL60" s="9"/>
      <c r="AM60" s="9"/>
      <c r="AN60" s="9">
        <v>0</v>
      </c>
      <c r="AO60" s="10">
        <v>0.5</v>
      </c>
      <c r="AP60" s="10">
        <v>0.5</v>
      </c>
      <c r="AQ60" s="9"/>
      <c r="AR60" s="9">
        <v>1</v>
      </c>
      <c r="AS60" s="10">
        <v>0</v>
      </c>
      <c r="AT60" s="10">
        <v>0</v>
      </c>
      <c r="AU60" s="10">
        <v>1</v>
      </c>
      <c r="AV60" s="10">
        <v>0</v>
      </c>
      <c r="AW60" s="10">
        <v>0.5</v>
      </c>
    </row>
    <row r="61" spans="1:49" x14ac:dyDescent="0.2">
      <c r="A61" s="9" t="s">
        <v>61</v>
      </c>
      <c r="B61" s="8">
        <v>1987</v>
      </c>
      <c r="C61" s="9">
        <v>1</v>
      </c>
      <c r="D61" s="9"/>
      <c r="E61" s="9">
        <v>1</v>
      </c>
      <c r="F61" s="9">
        <v>1</v>
      </c>
      <c r="G61" s="9">
        <v>137</v>
      </c>
      <c r="H61" s="9">
        <v>113.6</v>
      </c>
      <c r="I61" s="9">
        <f>IF(G61="n/a",828,G61*201.6/H61)</f>
        <v>243.12676056338029</v>
      </c>
      <c r="J61" s="9">
        <v>3</v>
      </c>
      <c r="K61" s="9">
        <v>0</v>
      </c>
      <c r="L61" s="9">
        <v>0</v>
      </c>
      <c r="M61" s="9">
        <v>1</v>
      </c>
      <c r="N61" s="9">
        <v>1</v>
      </c>
      <c r="O61" s="10">
        <v>1</v>
      </c>
      <c r="P61" s="10">
        <f>IF(N61=1,IF(K61=1,IF(L61+M61=5,10,IF(AND(L61=2,M61=2),9.75,IF(AND(L61=2,M61=1),9.5,IF(AND(L61=2,M61=0.5),9.25,IF(AND(L61=2,M61=0),9,IF(AND(L61=1,M61=3),5.5,IF(AND(L61=1,M61=2),5.25,IF(AND(L61=1,M61=1,E61=1),5,IF(AND(L61=1,M61=1,E61=0.5),3,IF(AND(L61=0,M61=2),1,IF(AND(L61=1,M61=1,E61=0),1,IF(AND(L61=0,M61=1),0.5,IF(AND(L61=1,M61=0),4.5*(E61*4+1)/5,0))))))))))))),0.9*IF(L61+M61=5,10,IF(AND(L61=2,M61=2),9.75,IF(AND(L61=2,M61=1),9.5,IF(AND(L61=2,M61=0.5),9.25,IF(AND(L61=2,M61=0),9,IF(AND(L61=1,M61=3),5.5,IF(AND(L61=1,M61=2),5.25,IF(AND(L61=1,M61=1,E61=1),5,IF(AND(L61=1,M61=1,E61=0.5),3,IF(AND(L61=0,M61=2),1,IF(AND(L61=1,M61=1,E61=0),1,IF(AND(L61=0,M61=1),0.5,IF(AND(L61=1,M61=0),4.5*(E61*4+1)/5,0)))))))))))))),IF(N61=0.5,0.75*IF(K61=1,IF(L61+M61=5,10,IF(AND(L61=2,M61=2),9.75,IF(AND(L61=2,M61=1),9.5,IF(AND(L61=2,M61=0.5),9.25,IF(AND(L61=2,M61=0),9,IF(AND(L61=1,M61=3),5.5,IF(AND(L61=1,M61=2),5.25,IF(AND(L61=1,M61=1,E61=1),5,IF(AND(L61=1,M61=1,E61=0.5),3,IF(AND(L61=0,M61=2),1,IF(AND(L61=1,M61=1,E61=0),1,IF(AND(L61=0,M61=1),0.5,IF(AND(L61=1,M61=0,E61=0),0.5,0))))))))))))),0.9*IF(L61+M61=5,10,IF(AND(L61=2,M61=2),9.75,IF(AND(L61=2,M61=1),9.5,IF(AND(L61=2,M61=0.5),9.25,IF(AND(L61=2,M61=0),9,IF(AND(L61=1,M61=3),5.5,IF(AND(L61=1,M61=2),5.25,IF(AND(L61=1,M61=1,E61=1),5,IF(AND(L61=1,M61=1,E61=0.5),3,IF(AND(L61=0,M61=2),1,IF(AND(L61=1,M61=1,E61=0),1,IF(AND(L61=0,M61=1),0.5,IF(AND(L61=1,M61=0,E61=0),0.5,0)))))))))))))),0.5*IF(K61=1,IF(L61+M61=5,10,IF(AND(L61=2,M61=2),9.75,IF(AND(L61=2,M61=1),9.5,IF(AND(L61=2,M61=0.5),9.25,IF(AND(L61=2,M61=0),9,IF(AND(L61=1,M61=3),5.5,IF(AND(L61=1,M61=2),5.25,IF(AND(L61=1,M61=1,E61=1),5,IF(AND(L61=1,M61=1,E61=0.5),3,IF(AND(L61=0,M61=2),1,IF(AND(L61=1,M61=1,E61=0),1,IF(AND(L61=0,M61=1),0.5,IF(AND(L61=1,M61=0),4.5*(E61*4+1)/5,0))))))))))))),0.9*IF(L61+M61=5,10,IF(AND(L61=2,M61=2),9.75,IF(AND(L61=2,M61=1),9.5,IF(AND(L61=2,M61=0.5),9.25,IF(AND(L61=2,M61=0),9,IF(AND(L61=1,M61=3),5.5,IF(AND(L61=1,M61=2),5.25,IF(AND(L61=1,M61=1,E61=1),5,IF(AND(L61=1,M61=1,E61=0.5),3,IF(AND(L61=0,M61=2),1,IF(AND(L61=1,M61=1,E61=0),1,IF(AND(L61=0,M61=1),0.5,IF(AND(L61=1,M61=0),4.5*(E61*4+1)/5,0))))))))))))))))</f>
        <v>0.45</v>
      </c>
      <c r="Q61" s="10">
        <v>7.2</v>
      </c>
      <c r="R61" s="9">
        <v>0</v>
      </c>
      <c r="S61" s="9">
        <v>0</v>
      </c>
      <c r="T61" s="10">
        <v>0</v>
      </c>
      <c r="U61" s="9">
        <v>0</v>
      </c>
      <c r="V61" s="9"/>
      <c r="W61" s="9">
        <v>1</v>
      </c>
      <c r="X61" s="9">
        <v>0</v>
      </c>
      <c r="Y61" s="9">
        <v>0</v>
      </c>
      <c r="Z61" s="9">
        <v>0.5</v>
      </c>
      <c r="AA61" s="9">
        <v>0</v>
      </c>
      <c r="AB61" s="9">
        <v>0</v>
      </c>
      <c r="AC61" s="9"/>
      <c r="AD61" s="9">
        <v>0</v>
      </c>
      <c r="AE61" s="9">
        <v>0</v>
      </c>
      <c r="AF61" s="9">
        <v>0</v>
      </c>
      <c r="AG61" s="9">
        <v>0</v>
      </c>
      <c r="AH61" s="9">
        <f>AF61*(AG61+1)</f>
        <v>0</v>
      </c>
      <c r="AI61" s="9">
        <v>0</v>
      </c>
      <c r="AJ61" s="9">
        <v>0</v>
      </c>
      <c r="AK61" s="9">
        <v>0</v>
      </c>
      <c r="AL61" s="9"/>
      <c r="AM61" s="9"/>
      <c r="AN61" s="9">
        <v>0</v>
      </c>
      <c r="AO61" s="10">
        <v>0</v>
      </c>
      <c r="AP61" s="10">
        <v>0</v>
      </c>
      <c r="AQ61" s="9"/>
      <c r="AR61" s="9">
        <v>1</v>
      </c>
      <c r="AS61" s="10">
        <v>1</v>
      </c>
      <c r="AT61" s="10">
        <v>1</v>
      </c>
      <c r="AU61" s="10">
        <v>1</v>
      </c>
      <c r="AV61" s="10">
        <v>1</v>
      </c>
      <c r="AW61" s="10">
        <v>1</v>
      </c>
    </row>
    <row r="62" spans="1:49" x14ac:dyDescent="0.2">
      <c r="A62" s="9" t="s">
        <v>62</v>
      </c>
      <c r="B62" s="8">
        <v>1987</v>
      </c>
      <c r="C62" s="9">
        <v>1</v>
      </c>
      <c r="D62" s="9"/>
      <c r="E62" s="9">
        <v>0</v>
      </c>
      <c r="F62" s="9">
        <v>0</v>
      </c>
      <c r="G62" s="9">
        <v>36</v>
      </c>
      <c r="H62" s="9">
        <v>113.6</v>
      </c>
      <c r="I62" s="9">
        <f>IF(G62="n/a",828,G62*201.6/H62)</f>
        <v>63.887323943661968</v>
      </c>
      <c r="J62" s="9">
        <v>5</v>
      </c>
      <c r="K62" s="9">
        <v>0</v>
      </c>
      <c r="L62" s="9">
        <v>1</v>
      </c>
      <c r="M62" s="9">
        <v>3</v>
      </c>
      <c r="N62" s="9">
        <v>1</v>
      </c>
      <c r="O62" s="10">
        <v>1</v>
      </c>
      <c r="P62" s="10">
        <f>IF(N62=1,IF(K62=1,IF(L62+M62=5,10,IF(AND(L62=2,M62=2),9.75,IF(AND(L62=2,M62=1),9.5,IF(AND(L62=2,M62=0.5),9.25,IF(AND(L62=2,M62=0),9,IF(AND(L62=1,M62=3),5.5,IF(AND(L62=1,M62=2),5.25,IF(AND(L62=1,M62=1,E62=1),5,IF(AND(L62=1,M62=1,E62=0.5),3,IF(AND(L62=0,M62=2),1,IF(AND(L62=1,M62=1,E62=0),1,IF(AND(L62=0,M62=1),0.5,IF(AND(L62=1,M62=0),4.5*(E62*4+1)/5,0))))))))))))),0.9*IF(L62+M62=5,10,IF(AND(L62=2,M62=2),9.75,IF(AND(L62=2,M62=1),9.5,IF(AND(L62=2,M62=0.5),9.25,IF(AND(L62=2,M62=0),9,IF(AND(L62=1,M62=3),5.5,IF(AND(L62=1,M62=2),5.25,IF(AND(L62=1,M62=1,E62=1),5,IF(AND(L62=1,M62=1,E62=0.5),3,IF(AND(L62=0,M62=2),1,IF(AND(L62=1,M62=1,E62=0),1,IF(AND(L62=0,M62=1),0.5,IF(AND(L62=1,M62=0),4.5*(E62*4+1)/5,0)))))))))))))),IF(N62=0.5,0.75*IF(K62=1,IF(L62+M62=5,10,IF(AND(L62=2,M62=2),9.75,IF(AND(L62=2,M62=1),9.5,IF(AND(L62=2,M62=0.5),9.25,IF(AND(L62=2,M62=0),9,IF(AND(L62=1,M62=3),5.5,IF(AND(L62=1,M62=2),5.25,IF(AND(L62=1,M62=1,E62=1),5,IF(AND(L62=1,M62=1,E62=0.5),3,IF(AND(L62=0,M62=2),1,IF(AND(L62=1,M62=1,E62=0),1,IF(AND(L62=0,M62=1),0.5,IF(AND(L62=1,M62=0,E62=0),0.5,0))))))))))))),0.9*IF(L62+M62=5,10,IF(AND(L62=2,M62=2),9.75,IF(AND(L62=2,M62=1),9.5,IF(AND(L62=2,M62=0.5),9.25,IF(AND(L62=2,M62=0),9,IF(AND(L62=1,M62=3),5.5,IF(AND(L62=1,M62=2),5.25,IF(AND(L62=1,M62=1,E62=1),5,IF(AND(L62=1,M62=1,E62=0.5),3,IF(AND(L62=0,M62=2),1,IF(AND(L62=1,M62=1,E62=0),1,IF(AND(L62=0,M62=1),0.5,IF(AND(L62=1,M62=0,E62=0),0.5,0)))))))))))))),0.5*IF(K62=1,IF(L62+M62=5,10,IF(AND(L62=2,M62=2),9.75,IF(AND(L62=2,M62=1),9.5,IF(AND(L62=2,M62=0.5),9.25,IF(AND(L62=2,M62=0),9,IF(AND(L62=1,M62=3),5.5,IF(AND(L62=1,M62=2),5.25,IF(AND(L62=1,M62=1,E62=1),5,IF(AND(L62=1,M62=1,E62=0.5),3,IF(AND(L62=0,M62=2),1,IF(AND(L62=1,M62=1,E62=0),1,IF(AND(L62=0,M62=1),0.5,IF(AND(L62=1,M62=0),4.5*(E62*4+1)/5,0))))))))))))),0.9*IF(L62+M62=5,10,IF(AND(L62=2,M62=2),9.75,IF(AND(L62=2,M62=1),9.5,IF(AND(L62=2,M62=0.5),9.25,IF(AND(L62=2,M62=0),9,IF(AND(L62=1,M62=3),5.5,IF(AND(L62=1,M62=2),5.25,IF(AND(L62=1,M62=1,E62=1),5,IF(AND(L62=1,M62=1,E62=0.5),3,IF(AND(L62=0,M62=2),1,IF(AND(L62=1,M62=1,E62=0),1,IF(AND(L62=0,M62=1),0.5,IF(AND(L62=1,M62=0),4.5*(E62*4+1)/5,0))))))))))))))))</f>
        <v>4.95</v>
      </c>
      <c r="Q62" s="10">
        <v>1.8</v>
      </c>
      <c r="R62" s="9">
        <v>0</v>
      </c>
      <c r="S62" s="9">
        <v>0</v>
      </c>
      <c r="T62" s="10">
        <v>0</v>
      </c>
      <c r="U62" s="9">
        <v>0</v>
      </c>
      <c r="V62" s="9"/>
      <c r="W62" s="9">
        <v>1</v>
      </c>
      <c r="X62" s="9">
        <v>0</v>
      </c>
      <c r="Y62" s="9">
        <v>0</v>
      </c>
      <c r="Z62" s="9">
        <v>1</v>
      </c>
      <c r="AA62" s="9">
        <v>0</v>
      </c>
      <c r="AB62" s="9">
        <v>0</v>
      </c>
      <c r="AC62" s="9"/>
      <c r="AD62" s="9">
        <v>0</v>
      </c>
      <c r="AE62" s="9">
        <v>0</v>
      </c>
      <c r="AF62" s="9">
        <v>0</v>
      </c>
      <c r="AG62" s="9">
        <v>0</v>
      </c>
      <c r="AH62" s="9">
        <f>AF62*(AG62+1)</f>
        <v>0</v>
      </c>
      <c r="AI62" s="9">
        <v>0</v>
      </c>
      <c r="AJ62" s="9">
        <v>0</v>
      </c>
      <c r="AK62" s="9">
        <v>0</v>
      </c>
      <c r="AL62" s="9"/>
      <c r="AM62" s="9"/>
      <c r="AN62" s="9">
        <v>0</v>
      </c>
      <c r="AO62" s="10">
        <v>0</v>
      </c>
      <c r="AP62" s="10">
        <v>0</v>
      </c>
      <c r="AQ62" s="9"/>
      <c r="AR62" s="9">
        <v>1</v>
      </c>
      <c r="AS62" s="10">
        <v>1</v>
      </c>
      <c r="AT62" s="10">
        <v>1</v>
      </c>
      <c r="AU62" s="10">
        <v>1</v>
      </c>
      <c r="AV62" s="10">
        <v>1</v>
      </c>
      <c r="AW62" s="10">
        <v>1</v>
      </c>
    </row>
    <row r="63" spans="1:49" x14ac:dyDescent="0.2">
      <c r="A63" s="9" t="s">
        <v>63</v>
      </c>
      <c r="B63" s="8">
        <v>1987</v>
      </c>
      <c r="C63" s="9">
        <v>1</v>
      </c>
      <c r="D63" s="9"/>
      <c r="E63" s="9">
        <v>0</v>
      </c>
      <c r="F63" s="9">
        <v>1</v>
      </c>
      <c r="G63" s="9" t="s">
        <v>64</v>
      </c>
      <c r="H63" s="9">
        <v>113.6</v>
      </c>
      <c r="I63" s="9">
        <f>IF(G63="n/a",828,G63*201.6/H63)</f>
        <v>828</v>
      </c>
      <c r="J63" s="9">
        <v>0</v>
      </c>
      <c r="K63" s="9">
        <v>0</v>
      </c>
      <c r="L63" s="9">
        <v>0</v>
      </c>
      <c r="M63" s="9">
        <v>0</v>
      </c>
      <c r="N63" s="9">
        <v>0</v>
      </c>
      <c r="O63" s="9">
        <v>0</v>
      </c>
      <c r="P63" s="10">
        <f>IF(N63=1,IF(K63=1,IF(L63+M63=5,10,IF(AND(L63=2,M63=2),9.75,IF(AND(L63=2,M63=1),9.5,IF(AND(L63=2,M63=0.5),9.25,IF(AND(L63=2,M63=0),9,IF(AND(L63=1,M63=3),5.5,IF(AND(L63=1,M63=2),5.25,IF(AND(L63=1,M63=1,E63=1),5,IF(AND(L63=1,M63=1,E63=0.5),3,IF(AND(L63=0,M63=2),1,IF(AND(L63=1,M63=1,E63=0),1,IF(AND(L63=0,M63=1),0.5,IF(AND(L63=1,M63=0),4.5*(E63*4+1)/5,0))))))))))))),0.9*IF(L63+M63=5,10,IF(AND(L63=2,M63=2),9.75,IF(AND(L63=2,M63=1),9.5,IF(AND(L63=2,M63=0.5),9.25,IF(AND(L63=2,M63=0),9,IF(AND(L63=1,M63=3),5.5,IF(AND(L63=1,M63=2),5.25,IF(AND(L63=1,M63=1,E63=1),5,IF(AND(L63=1,M63=1,E63=0.5),3,IF(AND(L63=0,M63=2),1,IF(AND(L63=1,M63=1,E63=0),1,IF(AND(L63=0,M63=1),0.5,IF(AND(L63=1,M63=0),4.5*(E63*4+1)/5,0)))))))))))))),IF(N63=0.5,0.75*IF(K63=1,IF(L63+M63=5,10,IF(AND(L63=2,M63=2),9.75,IF(AND(L63=2,M63=1),9.5,IF(AND(L63=2,M63=0.5),9.25,IF(AND(L63=2,M63=0),9,IF(AND(L63=1,M63=3),5.5,IF(AND(L63=1,M63=2),5.25,IF(AND(L63=1,M63=1,E63=1),5,IF(AND(L63=1,M63=1,E63=0.5),3,IF(AND(L63=0,M63=2),1,IF(AND(L63=1,M63=1,E63=0),1,IF(AND(L63=0,M63=1),0.5,IF(AND(L63=1,M63=0,E63=0),0.5,0))))))))))))),0.9*IF(L63+M63=5,10,IF(AND(L63=2,M63=2),9.75,IF(AND(L63=2,M63=1),9.5,IF(AND(L63=2,M63=0.5),9.25,IF(AND(L63=2,M63=0),9,IF(AND(L63=1,M63=3),5.5,IF(AND(L63=1,M63=2),5.25,IF(AND(L63=1,M63=1,E63=1),5,IF(AND(L63=1,M63=1,E63=0.5),3,IF(AND(L63=0,M63=2),1,IF(AND(L63=1,M63=1,E63=0),1,IF(AND(L63=0,M63=1),0.5,IF(AND(L63=1,M63=0,E63=0),0.5,0)))))))))))))),0.5*IF(K63=1,IF(L63+M63=5,10,IF(AND(L63=2,M63=2),9.75,IF(AND(L63=2,M63=1),9.5,IF(AND(L63=2,M63=0.5),9.25,IF(AND(L63=2,M63=0),9,IF(AND(L63=1,M63=3),5.5,IF(AND(L63=1,M63=2),5.25,IF(AND(L63=1,M63=1,E63=1),5,IF(AND(L63=1,M63=1,E63=0.5),3,IF(AND(L63=0,M63=2),1,IF(AND(L63=1,M63=1,E63=0),1,IF(AND(L63=0,M63=1),0.5,IF(AND(L63=1,M63=0),4.5*(E63*4+1)/5,0))))))))))))),0.9*IF(L63+M63=5,10,IF(AND(L63=2,M63=2),9.75,IF(AND(L63=2,M63=1),9.5,IF(AND(L63=2,M63=0.5),9.25,IF(AND(L63=2,M63=0),9,IF(AND(L63=1,M63=3),5.5,IF(AND(L63=1,M63=2),5.25,IF(AND(L63=1,M63=1,E63=1),5,IF(AND(L63=1,M63=1,E63=0.5),3,IF(AND(L63=0,M63=2),1,IF(AND(L63=1,M63=1,E63=0),1,IF(AND(L63=0,M63=1),0.5,IF(AND(L63=1,M63=0),4.5*(E63*4+1)/5,0))))))))))))))))</f>
        <v>0</v>
      </c>
      <c r="Q63" s="10">
        <v>0.9</v>
      </c>
      <c r="R63" s="9">
        <v>0</v>
      </c>
      <c r="S63" s="9">
        <v>0</v>
      </c>
      <c r="T63" s="10">
        <v>0</v>
      </c>
      <c r="U63" s="9">
        <v>0</v>
      </c>
      <c r="V63" s="9"/>
      <c r="W63" s="9">
        <v>1</v>
      </c>
      <c r="X63" s="9">
        <v>1</v>
      </c>
      <c r="Y63" s="9">
        <v>0</v>
      </c>
      <c r="Z63" s="9">
        <v>1</v>
      </c>
      <c r="AA63" s="9">
        <v>0</v>
      </c>
      <c r="AB63" s="9">
        <v>0</v>
      </c>
      <c r="AC63" s="9"/>
      <c r="AD63" s="9">
        <v>0</v>
      </c>
      <c r="AE63" s="9">
        <v>1</v>
      </c>
      <c r="AF63" s="9">
        <v>1</v>
      </c>
      <c r="AG63" s="9">
        <v>0</v>
      </c>
      <c r="AH63" s="9">
        <f>AF63*(AG63+1)</f>
        <v>1</v>
      </c>
      <c r="AI63" s="9">
        <v>1</v>
      </c>
      <c r="AJ63" s="9">
        <v>0</v>
      </c>
      <c r="AK63" s="9">
        <v>0</v>
      </c>
      <c r="AL63" s="9"/>
      <c r="AM63" s="9"/>
      <c r="AN63" s="9">
        <v>0</v>
      </c>
      <c r="AO63" s="10">
        <v>0.5</v>
      </c>
      <c r="AP63" s="10">
        <v>0</v>
      </c>
      <c r="AQ63" s="9"/>
      <c r="AR63" s="9">
        <v>1</v>
      </c>
      <c r="AS63" s="9">
        <v>1</v>
      </c>
      <c r="AT63" s="9">
        <v>1</v>
      </c>
      <c r="AU63" s="9">
        <v>1</v>
      </c>
      <c r="AV63" s="9">
        <v>1</v>
      </c>
      <c r="AW63" s="9">
        <v>1</v>
      </c>
    </row>
    <row r="64" spans="1:49" x14ac:dyDescent="0.2">
      <c r="A64" s="9" t="s">
        <v>65</v>
      </c>
      <c r="B64" s="8">
        <v>1987</v>
      </c>
      <c r="C64" s="9">
        <v>1</v>
      </c>
      <c r="D64" s="9">
        <v>0</v>
      </c>
      <c r="E64" s="9">
        <v>0</v>
      </c>
      <c r="F64" s="9">
        <v>0</v>
      </c>
      <c r="G64" s="9">
        <v>0</v>
      </c>
      <c r="H64" s="9">
        <v>113.6</v>
      </c>
      <c r="I64" s="9">
        <f>IF(G64="n/a",828,G64*201.6/H64)</f>
        <v>0</v>
      </c>
      <c r="J64" s="9">
        <v>1</v>
      </c>
      <c r="K64" s="9">
        <v>0</v>
      </c>
      <c r="L64" s="9">
        <v>2</v>
      </c>
      <c r="M64" s="9">
        <v>2</v>
      </c>
      <c r="N64" s="9">
        <v>1</v>
      </c>
      <c r="O64" s="10">
        <v>1</v>
      </c>
      <c r="P64" s="10">
        <f>IF(N64=1,IF(K64=1,IF(L64+M64=5,10,IF(AND(L64=2,M64=2),9.75,IF(AND(L64=2,M64=1),9.5,IF(AND(L64=2,M64=0.5),9.25,IF(AND(L64=2,M64=0),9,IF(AND(L64=1,M64=3),5.5,IF(AND(L64=1,M64=2),5.25,IF(AND(L64=1,M64=1,E64=1),5,IF(AND(L64=1,M64=1,E64=0.5),3,IF(AND(L64=0,M64=2),1,IF(AND(L64=1,M64=1,E64=0),1,IF(AND(L64=0,M64=1),0.5,IF(AND(L64=1,M64=0),4.5*(E64*4+1)/5,0))))))))))))),0.9*IF(L64+M64=5,10,IF(AND(L64=2,M64=2),9.75,IF(AND(L64=2,M64=1),9.5,IF(AND(L64=2,M64=0.5),9.25,IF(AND(L64=2,M64=0),9,IF(AND(L64=1,M64=3),5.5,IF(AND(L64=1,M64=2),5.25,IF(AND(L64=1,M64=1,E64=1),5,IF(AND(L64=1,M64=1,E64=0.5),3,IF(AND(L64=0,M64=2),1,IF(AND(L64=1,M64=1,E64=0),1,IF(AND(L64=0,M64=1),0.5,IF(AND(L64=1,M64=0),4.5*(E64*4+1)/5,0)))))))))))))),IF(N64=0.5,0.75*IF(K64=1,IF(L64+M64=5,10,IF(AND(L64=2,M64=2),9.75,IF(AND(L64=2,M64=1),9.5,IF(AND(L64=2,M64=0.5),9.25,IF(AND(L64=2,M64=0),9,IF(AND(L64=1,M64=3),5.5,IF(AND(L64=1,M64=2),5.25,IF(AND(L64=1,M64=1,E64=1),5,IF(AND(L64=1,M64=1,E64=0.5),3,IF(AND(L64=0,M64=2),1,IF(AND(L64=1,M64=1,E64=0),1,IF(AND(L64=0,M64=1),0.5,IF(AND(L64=1,M64=0,E64=0),0.5,0))))))))))))),0.9*IF(L64+M64=5,10,IF(AND(L64=2,M64=2),9.75,IF(AND(L64=2,M64=1),9.5,IF(AND(L64=2,M64=0.5),9.25,IF(AND(L64=2,M64=0),9,IF(AND(L64=1,M64=3),5.5,IF(AND(L64=1,M64=2),5.25,IF(AND(L64=1,M64=1,E64=1),5,IF(AND(L64=1,M64=1,E64=0.5),3,IF(AND(L64=0,M64=2),1,IF(AND(L64=1,M64=1,E64=0),1,IF(AND(L64=0,M64=1),0.5,IF(AND(L64=1,M64=0,E64=0),0.5,0)))))))))))))),0.5*IF(K64=1,IF(L64+M64=5,10,IF(AND(L64=2,M64=2),9.75,IF(AND(L64=2,M64=1),9.5,IF(AND(L64=2,M64=0.5),9.25,IF(AND(L64=2,M64=0),9,IF(AND(L64=1,M64=3),5.5,IF(AND(L64=1,M64=2),5.25,IF(AND(L64=1,M64=1,E64=1),5,IF(AND(L64=1,M64=1,E64=0.5),3,IF(AND(L64=0,M64=2),1,IF(AND(L64=1,M64=1,E64=0),1,IF(AND(L64=0,M64=1),0.5,IF(AND(L64=1,M64=0),4.5*(E64*4+1)/5,0))))))))))))),0.9*IF(L64+M64=5,10,IF(AND(L64=2,M64=2),9.75,IF(AND(L64=2,M64=1),9.5,IF(AND(L64=2,M64=0.5),9.25,IF(AND(L64=2,M64=0),9,IF(AND(L64=1,M64=3),5.5,IF(AND(L64=1,M64=2),5.25,IF(AND(L64=1,M64=1,E64=1),5,IF(AND(L64=1,M64=1,E64=0.5),3,IF(AND(L64=0,M64=2),1,IF(AND(L64=1,M64=1,E64=0),1,IF(AND(L64=0,M64=1),0.5,IF(AND(L64=1,M64=0),4.5*(E64*4+1)/5,0))))))))))))))))</f>
        <v>8.7750000000000004</v>
      </c>
      <c r="Q64" s="10">
        <v>1.8</v>
      </c>
      <c r="R64" s="9">
        <v>0</v>
      </c>
      <c r="S64" s="9">
        <v>0</v>
      </c>
      <c r="T64" s="10">
        <v>0</v>
      </c>
      <c r="U64" s="9">
        <v>0</v>
      </c>
      <c r="V64" s="9"/>
      <c r="W64" s="9">
        <v>1</v>
      </c>
      <c r="X64" s="9">
        <v>0</v>
      </c>
      <c r="Y64" s="9">
        <v>0</v>
      </c>
      <c r="Z64" s="9">
        <v>0</v>
      </c>
      <c r="AA64" s="9">
        <v>0</v>
      </c>
      <c r="AB64" s="9">
        <v>0</v>
      </c>
      <c r="AC64" s="9"/>
      <c r="AD64" s="9">
        <v>0</v>
      </c>
      <c r="AE64" s="9">
        <v>0</v>
      </c>
      <c r="AF64" s="9">
        <v>0</v>
      </c>
      <c r="AG64" s="9">
        <v>0</v>
      </c>
      <c r="AH64" s="9">
        <f>AF64*(AG64+1)</f>
        <v>0</v>
      </c>
      <c r="AI64" s="9">
        <v>0</v>
      </c>
      <c r="AJ64" s="9">
        <v>0</v>
      </c>
      <c r="AK64" s="9">
        <v>0</v>
      </c>
      <c r="AL64" s="9"/>
      <c r="AM64" s="9"/>
      <c r="AN64" s="9">
        <v>0</v>
      </c>
      <c r="AO64" s="10">
        <v>0.5</v>
      </c>
      <c r="AP64" s="10">
        <v>0</v>
      </c>
      <c r="AQ64" s="9"/>
      <c r="AR64" s="9">
        <v>1</v>
      </c>
      <c r="AS64" s="9">
        <v>1</v>
      </c>
      <c r="AT64" s="9">
        <v>1</v>
      </c>
      <c r="AU64" s="9">
        <v>1</v>
      </c>
      <c r="AV64" s="9">
        <v>1</v>
      </c>
      <c r="AW64" s="9">
        <v>1</v>
      </c>
    </row>
    <row r="65" spans="1:49" x14ac:dyDescent="0.2">
      <c r="A65" s="9" t="s">
        <v>66</v>
      </c>
      <c r="B65" s="8">
        <v>1987</v>
      </c>
      <c r="C65" s="9">
        <v>0</v>
      </c>
      <c r="D65" s="9">
        <v>0</v>
      </c>
      <c r="E65" s="9">
        <v>0</v>
      </c>
      <c r="F65" s="9">
        <v>1</v>
      </c>
      <c r="G65" s="9" t="s">
        <v>64</v>
      </c>
      <c r="H65" s="9">
        <v>113.6</v>
      </c>
      <c r="I65" s="9">
        <f>IF(G65="n/a",828,G65*201.6/H65)</f>
        <v>828</v>
      </c>
      <c r="J65" s="9">
        <v>0</v>
      </c>
      <c r="K65" s="9">
        <v>0</v>
      </c>
      <c r="L65" s="9">
        <v>0</v>
      </c>
      <c r="M65" s="9">
        <v>0</v>
      </c>
      <c r="N65" s="9">
        <v>0</v>
      </c>
      <c r="O65" s="10">
        <v>0</v>
      </c>
      <c r="P65" s="10">
        <f>IF(N65=1,IF(K65=1,IF(L65+M65=5,10,IF(AND(L65=2,M65=2),9.75,IF(AND(L65=2,M65=1),9.5,IF(AND(L65=2,M65=0.5),9.25,IF(AND(L65=2,M65=0),9,IF(AND(L65=1,M65=3),5.5,IF(AND(L65=1,M65=2),5.25,IF(AND(L65=1,M65=1,E65=1),5,IF(AND(L65=1,M65=1,E65=0.5),3,IF(AND(L65=0,M65=2),1,IF(AND(L65=1,M65=1,E65=0),1,IF(AND(L65=0,M65=1),0.5,IF(AND(L65=1,M65=0),4.5*(E65*4+1)/5,0))))))))))))),0.9*IF(L65+M65=5,10,IF(AND(L65=2,M65=2),9.75,IF(AND(L65=2,M65=1),9.5,IF(AND(L65=2,M65=0.5),9.25,IF(AND(L65=2,M65=0),9,IF(AND(L65=1,M65=3),5.5,IF(AND(L65=1,M65=2),5.25,IF(AND(L65=1,M65=1,E65=1),5,IF(AND(L65=1,M65=1,E65=0.5),3,IF(AND(L65=0,M65=2),1,IF(AND(L65=1,M65=1,E65=0),1,IF(AND(L65=0,M65=1),0.5,IF(AND(L65=1,M65=0),4.5*(E65*4+1)/5,0)))))))))))))),IF(N65=0.5,0.75*IF(K65=1,IF(L65+M65=5,10,IF(AND(L65=2,M65=2),9.75,IF(AND(L65=2,M65=1),9.5,IF(AND(L65=2,M65=0.5),9.25,IF(AND(L65=2,M65=0),9,IF(AND(L65=1,M65=3),5.5,IF(AND(L65=1,M65=2),5.25,IF(AND(L65=1,M65=1,E65=1),5,IF(AND(L65=1,M65=1,E65=0.5),3,IF(AND(L65=0,M65=2),1,IF(AND(L65=1,M65=1,E65=0),1,IF(AND(L65=0,M65=1),0.5,IF(AND(L65=1,M65=0,E65=0),0.5,0))))))))))))),0.9*IF(L65+M65=5,10,IF(AND(L65=2,M65=2),9.75,IF(AND(L65=2,M65=1),9.5,IF(AND(L65=2,M65=0.5),9.25,IF(AND(L65=2,M65=0),9,IF(AND(L65=1,M65=3),5.5,IF(AND(L65=1,M65=2),5.25,IF(AND(L65=1,M65=1,E65=1),5,IF(AND(L65=1,M65=1,E65=0.5),3,IF(AND(L65=0,M65=2),1,IF(AND(L65=1,M65=1,E65=0),1,IF(AND(L65=0,M65=1),0.5,IF(AND(L65=1,M65=0,E65=0),0.5,0)))))))))))))),0.5*IF(K65=1,IF(L65+M65=5,10,IF(AND(L65=2,M65=2),9.75,IF(AND(L65=2,M65=1),9.5,IF(AND(L65=2,M65=0.5),9.25,IF(AND(L65=2,M65=0),9,IF(AND(L65=1,M65=3),5.5,IF(AND(L65=1,M65=2),5.25,IF(AND(L65=1,M65=1,E65=1),5,IF(AND(L65=1,M65=1,E65=0.5),3,IF(AND(L65=0,M65=2),1,IF(AND(L65=1,M65=1,E65=0),1,IF(AND(L65=0,M65=1),0.5,IF(AND(L65=1,M65=0),4.5*(E65*4+1)/5,0))))))))))))),0.9*IF(L65+M65=5,10,IF(AND(L65=2,M65=2),9.75,IF(AND(L65=2,M65=1),9.5,IF(AND(L65=2,M65=0.5),9.25,IF(AND(L65=2,M65=0),9,IF(AND(L65=1,M65=3),5.5,IF(AND(L65=1,M65=2),5.25,IF(AND(L65=1,M65=1,E65=1),5,IF(AND(L65=1,M65=1,E65=0.5),3,IF(AND(L65=0,M65=2),1,IF(AND(L65=1,M65=1,E65=0),1,IF(AND(L65=0,M65=1),0.5,IF(AND(L65=1,M65=0),4.5*(E65*4+1)/5,0))))))))))))))))</f>
        <v>0</v>
      </c>
      <c r="Q65" s="10">
        <v>0</v>
      </c>
      <c r="R65" s="9">
        <v>0</v>
      </c>
      <c r="S65" s="9">
        <v>0</v>
      </c>
      <c r="T65" s="10">
        <v>0</v>
      </c>
      <c r="U65" s="9">
        <v>1</v>
      </c>
      <c r="V65" s="9"/>
      <c r="W65" s="9">
        <v>1</v>
      </c>
      <c r="X65" s="9">
        <v>1</v>
      </c>
      <c r="Y65" s="9">
        <v>0</v>
      </c>
      <c r="Z65" s="9">
        <v>0.5</v>
      </c>
      <c r="AA65" s="9">
        <v>0</v>
      </c>
      <c r="AB65" s="9">
        <v>0</v>
      </c>
      <c r="AC65" s="9"/>
      <c r="AD65" s="9">
        <v>0</v>
      </c>
      <c r="AE65" s="9">
        <v>0</v>
      </c>
      <c r="AF65" s="9">
        <v>1</v>
      </c>
      <c r="AG65" s="9">
        <v>0</v>
      </c>
      <c r="AH65" s="9">
        <f>AF65*(AG65+1)</f>
        <v>1</v>
      </c>
      <c r="AI65" s="9">
        <v>0.25</v>
      </c>
      <c r="AJ65" s="9">
        <v>1</v>
      </c>
      <c r="AK65" s="9">
        <v>0</v>
      </c>
      <c r="AL65" s="9"/>
      <c r="AM65" s="9"/>
      <c r="AN65" s="9">
        <v>0</v>
      </c>
      <c r="AO65" s="10">
        <v>0</v>
      </c>
      <c r="AP65" s="10">
        <v>0.5</v>
      </c>
      <c r="AQ65" s="9"/>
      <c r="AR65" s="9">
        <v>1</v>
      </c>
      <c r="AS65" s="10">
        <v>0</v>
      </c>
      <c r="AT65" s="10">
        <v>0</v>
      </c>
      <c r="AU65" s="10">
        <v>0</v>
      </c>
      <c r="AV65" s="10">
        <v>0</v>
      </c>
      <c r="AW65" s="10">
        <v>1</v>
      </c>
    </row>
    <row r="66" spans="1:49" x14ac:dyDescent="0.2">
      <c r="A66" s="9" t="s">
        <v>67</v>
      </c>
      <c r="B66" s="8">
        <v>1987</v>
      </c>
      <c r="C66" s="9">
        <v>1</v>
      </c>
      <c r="D66" s="9">
        <v>0.5</v>
      </c>
      <c r="E66" s="9">
        <v>1</v>
      </c>
      <c r="F66" s="9">
        <v>0</v>
      </c>
      <c r="G66" s="9">
        <v>25</v>
      </c>
      <c r="H66" s="9">
        <v>113.6</v>
      </c>
      <c r="I66" s="9">
        <f>IF(G66="n/a",828,G66*201.6/H66)</f>
        <v>44.366197183098592</v>
      </c>
      <c r="J66" s="9">
        <v>4</v>
      </c>
      <c r="K66" s="9">
        <v>1</v>
      </c>
      <c r="L66" s="9">
        <v>1</v>
      </c>
      <c r="M66" s="9">
        <v>1</v>
      </c>
      <c r="N66" s="9">
        <v>0</v>
      </c>
      <c r="O66" s="9">
        <v>0</v>
      </c>
      <c r="P66" s="10">
        <f>IF(N66=1,IF(K66=1,IF(L66+M66=5,10,IF(AND(L66=2,M66=2),9.75,IF(AND(L66=2,M66=1),9.5,IF(AND(L66=2,M66=0.5),9.25,IF(AND(L66=2,M66=0),9,IF(AND(L66=1,M66=3),5.5,IF(AND(L66=1,M66=2),5.25,IF(AND(L66=1,M66=1,E66=1),5,IF(AND(L66=1,M66=1,E66=0.5),3,IF(AND(L66=0,M66=2),1,IF(AND(L66=1,M66=1,E66=0),1,IF(AND(L66=0,M66=1),0.5,IF(AND(L66=1,M66=0),4.5*(E66*4+1)/5,0))))))))))))),0.9*IF(L66+M66=5,10,IF(AND(L66=2,M66=2),9.75,IF(AND(L66=2,M66=1),9.5,IF(AND(L66=2,M66=0.5),9.25,IF(AND(L66=2,M66=0),9,IF(AND(L66=1,M66=3),5.5,IF(AND(L66=1,M66=2),5.25,IF(AND(L66=1,M66=1,E66=1),5,IF(AND(L66=1,M66=1,E66=0.5),3,IF(AND(L66=0,M66=2),1,IF(AND(L66=1,M66=1,E66=0),1,IF(AND(L66=0,M66=1),0.5,IF(AND(L66=1,M66=0),4.5*(E66*4+1)/5,0)))))))))))))),IF(N66=0.5,0.75*IF(K66=1,IF(L66+M66=5,10,IF(AND(L66=2,M66=2),9.75,IF(AND(L66=2,M66=1),9.5,IF(AND(L66=2,M66=0.5),9.25,IF(AND(L66=2,M66=0),9,IF(AND(L66=1,M66=3),5.5,IF(AND(L66=1,M66=2),5.25,IF(AND(L66=1,M66=1,E66=1),5,IF(AND(L66=1,M66=1,E66=0.5),3,IF(AND(L66=0,M66=2),1,IF(AND(L66=1,M66=1,E66=0),1,IF(AND(L66=0,M66=1),0.5,IF(AND(L66=1,M66=0,E66=0),0.5,0))))))))))))),0.9*IF(L66+M66=5,10,IF(AND(L66=2,M66=2),9.75,IF(AND(L66=2,M66=1),9.5,IF(AND(L66=2,M66=0.5),9.25,IF(AND(L66=2,M66=0),9,IF(AND(L66=1,M66=3),5.5,IF(AND(L66=1,M66=2),5.25,IF(AND(L66=1,M66=1,E66=1),5,IF(AND(L66=1,M66=1,E66=0.5),3,IF(AND(L66=0,M66=2),1,IF(AND(L66=1,M66=1,E66=0),1,IF(AND(L66=0,M66=1),0.5,IF(AND(L66=1,M66=0,E66=0),0.5,0)))))))))))))),0.5*IF(K66=1,IF(L66+M66=5,10,IF(AND(L66=2,M66=2),9.75,IF(AND(L66=2,M66=1),9.5,IF(AND(L66=2,M66=0.5),9.25,IF(AND(L66=2,M66=0),9,IF(AND(L66=1,M66=3),5.5,IF(AND(L66=1,M66=2),5.25,IF(AND(L66=1,M66=1,E66=1),5,IF(AND(L66=1,M66=1,E66=0.5),3,IF(AND(L66=0,M66=2),1,IF(AND(L66=1,M66=1,E66=0),1,IF(AND(L66=0,M66=1),0.5,IF(AND(L66=1,M66=0),4.5*(E66*4+1)/5,0))))))))))))),0.9*IF(L66+M66=5,10,IF(AND(L66=2,M66=2),9.75,IF(AND(L66=2,M66=1),9.5,IF(AND(L66=2,M66=0.5),9.25,IF(AND(L66=2,M66=0),9,IF(AND(L66=1,M66=3),5.5,IF(AND(L66=1,M66=2),5.25,IF(AND(L66=1,M66=1,E66=1),5,IF(AND(L66=1,M66=1,E66=0.5),3,IF(AND(L66=0,M66=2),1,IF(AND(L66=1,M66=1,E66=0),1,IF(AND(L66=0,M66=1),0.5,IF(AND(L66=1,M66=0),4.5*(E66*4+1)/5,0))))))))))))))))</f>
        <v>2.5</v>
      </c>
      <c r="Q66" s="10">
        <v>4</v>
      </c>
      <c r="R66" s="9">
        <v>0</v>
      </c>
      <c r="S66" s="9">
        <v>0</v>
      </c>
      <c r="T66" s="10">
        <v>0</v>
      </c>
      <c r="U66" s="10">
        <v>0</v>
      </c>
      <c r="V66" s="9"/>
      <c r="W66" s="9">
        <v>0</v>
      </c>
      <c r="X66" s="9">
        <v>0.5</v>
      </c>
      <c r="Y66" s="9">
        <v>0</v>
      </c>
      <c r="Z66" s="9">
        <v>1</v>
      </c>
      <c r="AA66" s="9">
        <v>0</v>
      </c>
      <c r="AB66" s="9">
        <v>0</v>
      </c>
      <c r="AC66" s="9"/>
      <c r="AD66" s="9">
        <v>0</v>
      </c>
      <c r="AE66" s="9">
        <v>0</v>
      </c>
      <c r="AF66" s="9">
        <v>0</v>
      </c>
      <c r="AG66" s="9">
        <v>0</v>
      </c>
      <c r="AH66" s="9">
        <f>AF66*(AG66+1)</f>
        <v>0</v>
      </c>
      <c r="AI66" s="9">
        <v>0</v>
      </c>
      <c r="AJ66" s="9">
        <v>0</v>
      </c>
      <c r="AK66" s="9">
        <v>0</v>
      </c>
      <c r="AL66" s="9"/>
      <c r="AM66" s="9"/>
      <c r="AN66" s="9">
        <v>0</v>
      </c>
      <c r="AO66" s="10">
        <v>0.5</v>
      </c>
      <c r="AP66" s="10">
        <v>1</v>
      </c>
      <c r="AQ66" s="9"/>
      <c r="AR66" s="9">
        <v>1</v>
      </c>
      <c r="AS66" s="10">
        <v>1</v>
      </c>
      <c r="AT66" s="10">
        <v>1</v>
      </c>
      <c r="AU66" s="10">
        <v>1</v>
      </c>
      <c r="AV66" s="10">
        <v>0</v>
      </c>
      <c r="AW66" s="10">
        <v>1</v>
      </c>
    </row>
    <row r="67" spans="1:49" x14ac:dyDescent="0.2">
      <c r="A67" s="9" t="s">
        <v>68</v>
      </c>
      <c r="B67" s="8">
        <v>1987</v>
      </c>
      <c r="C67" s="9">
        <v>1</v>
      </c>
      <c r="D67" s="9">
        <v>0.5</v>
      </c>
      <c r="E67" s="9">
        <v>0</v>
      </c>
      <c r="F67" s="9">
        <v>1</v>
      </c>
      <c r="G67" s="9">
        <v>5</v>
      </c>
      <c r="H67" s="9">
        <v>113.6</v>
      </c>
      <c r="I67" s="9">
        <f>IF(G67="n/a",828,G67*201.6/H67)</f>
        <v>8.873239436619718</v>
      </c>
      <c r="J67" s="9">
        <v>1</v>
      </c>
      <c r="K67" s="9">
        <v>0</v>
      </c>
      <c r="L67" s="9">
        <v>1</v>
      </c>
      <c r="M67" s="9">
        <v>1</v>
      </c>
      <c r="N67" s="9">
        <v>0</v>
      </c>
      <c r="O67" s="9">
        <v>0</v>
      </c>
      <c r="P67" s="10">
        <f>IF(N67=1,IF(K67=1,IF(L67+M67=5,10,IF(AND(L67=2,M67=2),9.75,IF(AND(L67=2,M67=1),9.5,IF(AND(L67=2,M67=0.5),9.25,IF(AND(L67=2,M67=0),9,IF(AND(L67=1,M67=3),5.5,IF(AND(L67=1,M67=2),5.25,IF(AND(L67=1,M67=1,E67=1),5,IF(AND(L67=1,M67=1,E67=0.5),3,IF(AND(L67=0,M67=2),1,IF(AND(L67=1,M67=1,E67=0),1,IF(AND(L67=0,M67=1),0.5,IF(AND(L67=1,M67=0),4.5*(E67*4+1)/5,0))))))))))))),0.9*IF(L67+M67=5,10,IF(AND(L67=2,M67=2),9.75,IF(AND(L67=2,M67=1),9.5,IF(AND(L67=2,M67=0.5),9.25,IF(AND(L67=2,M67=0),9,IF(AND(L67=1,M67=3),5.5,IF(AND(L67=1,M67=2),5.25,IF(AND(L67=1,M67=1,E67=1),5,IF(AND(L67=1,M67=1,E67=0.5),3,IF(AND(L67=0,M67=2),1,IF(AND(L67=1,M67=1,E67=0),1,IF(AND(L67=0,M67=1),0.5,IF(AND(L67=1,M67=0),4.5*(E67*4+1)/5,0)))))))))))))),IF(N67=0.5,0.75*IF(K67=1,IF(L67+M67=5,10,IF(AND(L67=2,M67=2),9.75,IF(AND(L67=2,M67=1),9.5,IF(AND(L67=2,M67=0.5),9.25,IF(AND(L67=2,M67=0),9,IF(AND(L67=1,M67=3),5.5,IF(AND(L67=1,M67=2),5.25,IF(AND(L67=1,M67=1,E67=1),5,IF(AND(L67=1,M67=1,E67=0.5),3,IF(AND(L67=0,M67=2),1,IF(AND(L67=1,M67=1,E67=0),1,IF(AND(L67=0,M67=1),0.5,IF(AND(L67=1,M67=0,E67=0),0.5,0))))))))))))),0.9*IF(L67+M67=5,10,IF(AND(L67=2,M67=2),9.75,IF(AND(L67=2,M67=1),9.5,IF(AND(L67=2,M67=0.5),9.25,IF(AND(L67=2,M67=0),9,IF(AND(L67=1,M67=3),5.5,IF(AND(L67=1,M67=2),5.25,IF(AND(L67=1,M67=1,E67=1),5,IF(AND(L67=1,M67=1,E67=0.5),3,IF(AND(L67=0,M67=2),1,IF(AND(L67=1,M67=1,E67=0),1,IF(AND(L67=0,M67=1),0.5,IF(AND(L67=1,M67=0,E67=0),0.5,0)))))))))))))),0.5*IF(K67=1,IF(L67+M67=5,10,IF(AND(L67=2,M67=2),9.75,IF(AND(L67=2,M67=1),9.5,IF(AND(L67=2,M67=0.5),9.25,IF(AND(L67=2,M67=0),9,IF(AND(L67=1,M67=3),5.5,IF(AND(L67=1,M67=2),5.25,IF(AND(L67=1,M67=1,E67=1),5,IF(AND(L67=1,M67=1,E67=0.5),3,IF(AND(L67=0,M67=2),1,IF(AND(L67=1,M67=1,E67=0),1,IF(AND(L67=0,M67=1),0.5,IF(AND(L67=1,M67=0),4.5*(E67*4+1)/5,0))))))))))))),0.9*IF(L67+M67=5,10,IF(AND(L67=2,M67=2),9.75,IF(AND(L67=2,M67=1),9.5,IF(AND(L67=2,M67=0.5),9.25,IF(AND(L67=2,M67=0),9,IF(AND(L67=1,M67=3),5.5,IF(AND(L67=1,M67=2),5.25,IF(AND(L67=1,M67=1,E67=1),5,IF(AND(L67=1,M67=1,E67=0.5),3,IF(AND(L67=0,M67=2),1,IF(AND(L67=1,M67=1,E67=0),1,IF(AND(L67=0,M67=1),0.5,IF(AND(L67=1,M67=0),4.5*(E67*4+1)/5,0))))))))))))))))</f>
        <v>0.45</v>
      </c>
      <c r="Q67" s="10">
        <v>0.9</v>
      </c>
      <c r="R67" s="9">
        <v>0</v>
      </c>
      <c r="S67" s="9">
        <v>0</v>
      </c>
      <c r="T67" s="10">
        <v>0</v>
      </c>
      <c r="U67" s="10">
        <v>0</v>
      </c>
      <c r="V67" s="9"/>
      <c r="W67" s="9">
        <v>1</v>
      </c>
      <c r="X67" s="9">
        <v>0</v>
      </c>
      <c r="Y67" s="9">
        <v>0</v>
      </c>
      <c r="Z67" s="9">
        <v>0</v>
      </c>
      <c r="AA67" s="9">
        <v>0</v>
      </c>
      <c r="AB67" s="9">
        <v>0</v>
      </c>
      <c r="AC67" s="9"/>
      <c r="AD67" s="9">
        <v>0</v>
      </c>
      <c r="AE67" s="9">
        <v>1</v>
      </c>
      <c r="AF67" s="9">
        <v>0.5</v>
      </c>
      <c r="AG67" s="9">
        <v>0</v>
      </c>
      <c r="AH67" s="9">
        <f>AF67*(AG67+1)</f>
        <v>0.5</v>
      </c>
      <c r="AI67" s="9">
        <v>0</v>
      </c>
      <c r="AJ67" s="9">
        <v>0</v>
      </c>
      <c r="AK67" s="9">
        <v>0</v>
      </c>
      <c r="AL67" s="9"/>
      <c r="AM67" s="9"/>
      <c r="AN67" s="9">
        <v>0</v>
      </c>
      <c r="AO67" s="10">
        <v>0.5</v>
      </c>
      <c r="AP67" s="10">
        <v>0</v>
      </c>
      <c r="AQ67" s="9"/>
      <c r="AR67" s="9">
        <v>0</v>
      </c>
      <c r="AS67" s="10">
        <v>0</v>
      </c>
      <c r="AT67" s="10">
        <v>0</v>
      </c>
      <c r="AU67" s="10">
        <v>0</v>
      </c>
      <c r="AV67" s="10">
        <v>0</v>
      </c>
      <c r="AW67" s="10">
        <v>0</v>
      </c>
    </row>
    <row r="68" spans="1:49" x14ac:dyDescent="0.2">
      <c r="A68" s="9" t="s">
        <v>69</v>
      </c>
      <c r="B68" s="8">
        <v>1987</v>
      </c>
      <c r="C68" s="9">
        <v>0</v>
      </c>
      <c r="D68" s="9">
        <v>0</v>
      </c>
      <c r="E68" s="9">
        <v>0</v>
      </c>
      <c r="F68" s="9">
        <v>1</v>
      </c>
      <c r="G68" s="9" t="s">
        <v>64</v>
      </c>
      <c r="H68" s="9">
        <v>113.6</v>
      </c>
      <c r="I68" s="9">
        <f>IF(G68="n/a",828,G68*201.6/H68)</f>
        <v>828</v>
      </c>
      <c r="J68" s="9">
        <v>0</v>
      </c>
      <c r="K68" s="9">
        <v>0</v>
      </c>
      <c r="L68" s="9">
        <v>2</v>
      </c>
      <c r="M68" s="9">
        <v>2</v>
      </c>
      <c r="N68" s="9">
        <v>0</v>
      </c>
      <c r="O68" s="10">
        <v>0</v>
      </c>
      <c r="P68" s="10">
        <f>IF(N68=1,IF(K68=1,IF(L68+M68=5,10,IF(AND(L68=2,M68=2),9.75,IF(AND(L68=2,M68=1),9.5,IF(AND(L68=2,M68=0.5),9.25,IF(AND(L68=2,M68=0),9,IF(AND(L68=1,M68=3),5.5,IF(AND(L68=1,M68=2),5.25,IF(AND(L68=1,M68=1,E68=1),5,IF(AND(L68=1,M68=1,E68=0.5),3,IF(AND(L68=0,M68=2),1,IF(AND(L68=1,M68=1,E68=0),1,IF(AND(L68=0,M68=1),0.5,IF(AND(L68=1,M68=0),4.5*(E68*4+1)/5,0))))))))))))),0.9*IF(L68+M68=5,10,IF(AND(L68=2,M68=2),9.75,IF(AND(L68=2,M68=1),9.5,IF(AND(L68=2,M68=0.5),9.25,IF(AND(L68=2,M68=0),9,IF(AND(L68=1,M68=3),5.5,IF(AND(L68=1,M68=2),5.25,IF(AND(L68=1,M68=1,E68=1),5,IF(AND(L68=1,M68=1,E68=0.5),3,IF(AND(L68=0,M68=2),1,IF(AND(L68=1,M68=1,E68=0),1,IF(AND(L68=0,M68=1),0.5,IF(AND(L68=1,M68=0),4.5*(E68*4+1)/5,0)))))))))))))),IF(N68=0.5,0.75*IF(K68=1,IF(L68+M68=5,10,IF(AND(L68=2,M68=2),9.75,IF(AND(L68=2,M68=1),9.5,IF(AND(L68=2,M68=0.5),9.25,IF(AND(L68=2,M68=0),9,IF(AND(L68=1,M68=3),5.5,IF(AND(L68=1,M68=2),5.25,IF(AND(L68=1,M68=1,E68=1),5,IF(AND(L68=1,M68=1,E68=0.5),3,IF(AND(L68=0,M68=2),1,IF(AND(L68=1,M68=1,E68=0),1,IF(AND(L68=0,M68=1),0.5,IF(AND(L68=1,M68=0,E68=0),0.5,0))))))))))))),0.9*IF(L68+M68=5,10,IF(AND(L68=2,M68=2),9.75,IF(AND(L68=2,M68=1),9.5,IF(AND(L68=2,M68=0.5),9.25,IF(AND(L68=2,M68=0),9,IF(AND(L68=1,M68=3),5.5,IF(AND(L68=1,M68=2),5.25,IF(AND(L68=1,M68=1,E68=1),5,IF(AND(L68=1,M68=1,E68=0.5),3,IF(AND(L68=0,M68=2),1,IF(AND(L68=1,M68=1,E68=0),1,IF(AND(L68=0,M68=1),0.5,IF(AND(L68=1,M68=0,E68=0),0.5,0)))))))))))))),0.5*IF(K68=1,IF(L68+M68=5,10,IF(AND(L68=2,M68=2),9.75,IF(AND(L68=2,M68=1),9.5,IF(AND(L68=2,M68=0.5),9.25,IF(AND(L68=2,M68=0),9,IF(AND(L68=1,M68=3),5.5,IF(AND(L68=1,M68=2),5.25,IF(AND(L68=1,M68=1,E68=1),5,IF(AND(L68=1,M68=1,E68=0.5),3,IF(AND(L68=0,M68=2),1,IF(AND(L68=1,M68=1,E68=0),1,IF(AND(L68=0,M68=1),0.5,IF(AND(L68=1,M68=0),4.5*(E68*4+1)/5,0))))))))))))),0.9*IF(L68+M68=5,10,IF(AND(L68=2,M68=2),9.75,IF(AND(L68=2,M68=1),9.5,IF(AND(L68=2,M68=0.5),9.25,IF(AND(L68=2,M68=0),9,IF(AND(L68=1,M68=3),5.5,IF(AND(L68=1,M68=2),5.25,IF(AND(L68=1,M68=1,E68=1),5,IF(AND(L68=1,M68=1,E68=0.5),3,IF(AND(L68=0,M68=2),1,IF(AND(L68=1,M68=1,E68=0),1,IF(AND(L68=0,M68=1),0.5,IF(AND(L68=1,M68=0),4.5*(E68*4+1)/5,0))))))))))))))))</f>
        <v>4.3875000000000002</v>
      </c>
      <c r="Q68" s="10">
        <v>0</v>
      </c>
      <c r="R68" s="9">
        <v>0</v>
      </c>
      <c r="S68" s="9">
        <v>0</v>
      </c>
      <c r="T68" s="10">
        <v>0</v>
      </c>
      <c r="U68" s="10">
        <v>0</v>
      </c>
      <c r="V68" s="9"/>
      <c r="W68" s="9">
        <v>0</v>
      </c>
      <c r="X68" s="9">
        <v>0</v>
      </c>
      <c r="Y68" s="9">
        <v>0</v>
      </c>
      <c r="Z68" s="9">
        <v>0.5</v>
      </c>
      <c r="AA68" s="9">
        <v>0</v>
      </c>
      <c r="AB68" s="9">
        <v>0</v>
      </c>
      <c r="AC68" s="9"/>
      <c r="AD68" s="9">
        <v>0</v>
      </c>
      <c r="AE68" s="9">
        <v>0</v>
      </c>
      <c r="AF68" s="9">
        <v>0</v>
      </c>
      <c r="AG68" s="9">
        <v>0</v>
      </c>
      <c r="AH68" s="9">
        <f>AF68*(AG68+1)</f>
        <v>0</v>
      </c>
      <c r="AI68" s="9">
        <v>0</v>
      </c>
      <c r="AJ68" s="9">
        <v>0</v>
      </c>
      <c r="AK68" s="9">
        <v>0</v>
      </c>
      <c r="AL68" s="9"/>
      <c r="AM68" s="9"/>
      <c r="AN68" s="9">
        <v>0</v>
      </c>
      <c r="AO68" s="9">
        <v>0</v>
      </c>
      <c r="AP68" s="10">
        <v>0.25</v>
      </c>
      <c r="AQ68" s="9"/>
      <c r="AR68" s="9">
        <v>0</v>
      </c>
      <c r="AS68" s="10">
        <v>0</v>
      </c>
      <c r="AT68" s="10">
        <v>0</v>
      </c>
      <c r="AU68" s="10">
        <v>1</v>
      </c>
      <c r="AV68" s="10">
        <v>0</v>
      </c>
      <c r="AW68" s="10">
        <v>1</v>
      </c>
    </row>
    <row r="69" spans="1:49" x14ac:dyDescent="0.2">
      <c r="A69" s="9" t="s">
        <v>70</v>
      </c>
      <c r="B69" s="8">
        <v>1987</v>
      </c>
      <c r="C69" s="9">
        <v>0</v>
      </c>
      <c r="D69" s="9">
        <v>0</v>
      </c>
      <c r="E69" s="9">
        <v>0</v>
      </c>
      <c r="F69" s="9">
        <v>1</v>
      </c>
      <c r="G69" s="9" t="s">
        <v>64</v>
      </c>
      <c r="H69" s="9">
        <v>113.6</v>
      </c>
      <c r="I69" s="9">
        <f>IF(G69="n/a",828,G69*201.6/H69)</f>
        <v>828</v>
      </c>
      <c r="J69" s="9">
        <v>0</v>
      </c>
      <c r="K69" s="9">
        <v>1</v>
      </c>
      <c r="L69" s="9">
        <v>2</v>
      </c>
      <c r="M69" s="9">
        <v>2</v>
      </c>
      <c r="N69" s="9">
        <v>1</v>
      </c>
      <c r="O69" s="10">
        <v>1</v>
      </c>
      <c r="P69" s="10">
        <f>IF(N69=1,IF(K69=1,IF(L69+M69=5,10,IF(AND(L69=2,M69=2),9.75,IF(AND(L69=2,M69=1),9.5,IF(AND(L69=2,M69=0.5),9.25,IF(AND(L69=2,M69=0),9,IF(AND(L69=1,M69=3),5.5,IF(AND(L69=1,M69=2),5.25,IF(AND(L69=1,M69=1,E69=1),5,IF(AND(L69=1,M69=1,E69=0.5),3,IF(AND(L69=0,M69=2),1,IF(AND(L69=1,M69=1,E69=0),1,IF(AND(L69=0,M69=1),0.5,IF(AND(L69=1,M69=0),4.5*(E69*4+1)/5,0))))))))))))),0.9*IF(L69+M69=5,10,IF(AND(L69=2,M69=2),9.75,IF(AND(L69=2,M69=1),9.5,IF(AND(L69=2,M69=0.5),9.25,IF(AND(L69=2,M69=0),9,IF(AND(L69=1,M69=3),5.5,IF(AND(L69=1,M69=2),5.25,IF(AND(L69=1,M69=1,E69=1),5,IF(AND(L69=1,M69=1,E69=0.5),3,IF(AND(L69=0,M69=2),1,IF(AND(L69=1,M69=1,E69=0),1,IF(AND(L69=0,M69=1),0.5,IF(AND(L69=1,M69=0),4.5*(E69*4+1)/5,0)))))))))))))),IF(N69=0.5,0.75*IF(K69=1,IF(L69+M69=5,10,IF(AND(L69=2,M69=2),9.75,IF(AND(L69=2,M69=1),9.5,IF(AND(L69=2,M69=0.5),9.25,IF(AND(L69=2,M69=0),9,IF(AND(L69=1,M69=3),5.5,IF(AND(L69=1,M69=2),5.25,IF(AND(L69=1,M69=1,E69=1),5,IF(AND(L69=1,M69=1,E69=0.5),3,IF(AND(L69=0,M69=2),1,IF(AND(L69=1,M69=1,E69=0),1,IF(AND(L69=0,M69=1),0.5,IF(AND(L69=1,M69=0,E69=0),0.5,0))))))))))))),0.9*IF(L69+M69=5,10,IF(AND(L69=2,M69=2),9.75,IF(AND(L69=2,M69=1),9.5,IF(AND(L69=2,M69=0.5),9.25,IF(AND(L69=2,M69=0),9,IF(AND(L69=1,M69=3),5.5,IF(AND(L69=1,M69=2),5.25,IF(AND(L69=1,M69=1,E69=1),5,IF(AND(L69=1,M69=1,E69=0.5),3,IF(AND(L69=0,M69=2),1,IF(AND(L69=1,M69=1,E69=0),1,IF(AND(L69=0,M69=1),0.5,IF(AND(L69=1,M69=0,E69=0),0.5,0)))))))))))))),0.5*IF(K69=1,IF(L69+M69=5,10,IF(AND(L69=2,M69=2),9.75,IF(AND(L69=2,M69=1),9.5,IF(AND(L69=2,M69=0.5),9.25,IF(AND(L69=2,M69=0),9,IF(AND(L69=1,M69=3),5.5,IF(AND(L69=1,M69=2),5.25,IF(AND(L69=1,M69=1,E69=1),5,IF(AND(L69=1,M69=1,E69=0.5),3,IF(AND(L69=0,M69=2),1,IF(AND(L69=1,M69=1,E69=0),1,IF(AND(L69=0,M69=1),0.5,IF(AND(L69=1,M69=0),4.5*(E69*4+1)/5,0))))))))))))),0.9*IF(L69+M69=5,10,IF(AND(L69=2,M69=2),9.75,IF(AND(L69=2,M69=1),9.5,IF(AND(L69=2,M69=0.5),9.25,IF(AND(L69=2,M69=0),9,IF(AND(L69=1,M69=3),5.5,IF(AND(L69=1,M69=2),5.25,IF(AND(L69=1,M69=1,E69=1),5,IF(AND(L69=1,M69=1,E69=0.5),3,IF(AND(L69=0,M69=2),1,IF(AND(L69=1,M69=1,E69=0),1,IF(AND(L69=0,M69=1),0.5,IF(AND(L69=1,M69=0),4.5*(E69*4+1)/5,0))))))))))))))))</f>
        <v>9.75</v>
      </c>
      <c r="Q69" s="10">
        <v>0</v>
      </c>
      <c r="R69" s="9">
        <v>0</v>
      </c>
      <c r="S69" s="9">
        <v>0</v>
      </c>
      <c r="T69" s="10">
        <v>0</v>
      </c>
      <c r="U69" s="10">
        <v>0</v>
      </c>
      <c r="V69" s="9"/>
      <c r="W69" s="9">
        <v>0</v>
      </c>
      <c r="X69" s="9">
        <v>0</v>
      </c>
      <c r="Y69" s="9">
        <v>0</v>
      </c>
      <c r="Z69" s="9">
        <v>0</v>
      </c>
      <c r="AA69" s="9">
        <v>0</v>
      </c>
      <c r="AB69" s="9">
        <v>0</v>
      </c>
      <c r="AC69" s="9"/>
      <c r="AD69" s="9">
        <v>0</v>
      </c>
      <c r="AE69" s="9">
        <v>0</v>
      </c>
      <c r="AF69" s="9">
        <v>0</v>
      </c>
      <c r="AG69" s="9">
        <v>0</v>
      </c>
      <c r="AH69" s="9">
        <f>AF69*(AG69+1)</f>
        <v>0</v>
      </c>
      <c r="AI69" s="9">
        <v>0</v>
      </c>
      <c r="AJ69" s="9">
        <v>0</v>
      </c>
      <c r="AK69" s="9">
        <v>0</v>
      </c>
      <c r="AL69" s="9"/>
      <c r="AM69" s="9"/>
      <c r="AN69" s="9">
        <v>0</v>
      </c>
      <c r="AO69" s="10">
        <v>0</v>
      </c>
      <c r="AP69" s="10">
        <v>0</v>
      </c>
      <c r="AQ69" s="9"/>
      <c r="AR69" s="10">
        <v>1</v>
      </c>
      <c r="AS69" s="9">
        <v>1</v>
      </c>
      <c r="AT69" s="9">
        <v>1</v>
      </c>
      <c r="AU69" s="9">
        <v>1</v>
      </c>
      <c r="AV69" s="9">
        <v>1</v>
      </c>
      <c r="AW69" s="9">
        <v>1</v>
      </c>
    </row>
    <row r="70" spans="1:49" x14ac:dyDescent="0.2">
      <c r="A70" s="9" t="s">
        <v>71</v>
      </c>
      <c r="B70" s="8">
        <v>1987</v>
      </c>
      <c r="C70" s="9">
        <v>0</v>
      </c>
      <c r="D70" s="9">
        <v>0</v>
      </c>
      <c r="E70" s="9">
        <v>0</v>
      </c>
      <c r="F70" s="9">
        <v>1</v>
      </c>
      <c r="G70" s="9" t="s">
        <v>64</v>
      </c>
      <c r="H70" s="9">
        <v>113.6</v>
      </c>
      <c r="I70" s="9">
        <f>IF(G70="n/a",828,G70*201.6/H70)</f>
        <v>828</v>
      </c>
      <c r="J70" s="9">
        <v>0</v>
      </c>
      <c r="K70" s="9">
        <v>0</v>
      </c>
      <c r="L70" s="9">
        <v>2</v>
      </c>
      <c r="M70" s="9">
        <v>2</v>
      </c>
      <c r="N70" s="9">
        <v>1</v>
      </c>
      <c r="O70" s="9">
        <v>1</v>
      </c>
      <c r="P70" s="10">
        <f>IF(N70=1,IF(K70=1,IF(L70+M70=5,10,IF(AND(L70=2,M70=2),9.75,IF(AND(L70=2,M70=1),9.5,IF(AND(L70=2,M70=0.5),9.25,IF(AND(L70=2,M70=0),9,IF(AND(L70=1,M70=3),5.5,IF(AND(L70=1,M70=2),5.25,IF(AND(L70=1,M70=1,E70=1),5,IF(AND(L70=1,M70=1,E70=0.5),3,IF(AND(L70=0,M70=2),1,IF(AND(L70=1,M70=1,E70=0),1,IF(AND(L70=0,M70=1),0.5,IF(AND(L70=1,M70=0),4.5*(E70*4+1)/5,0))))))))))))),0.9*IF(L70+M70=5,10,IF(AND(L70=2,M70=2),9.75,IF(AND(L70=2,M70=1),9.5,IF(AND(L70=2,M70=0.5),9.25,IF(AND(L70=2,M70=0),9,IF(AND(L70=1,M70=3),5.5,IF(AND(L70=1,M70=2),5.25,IF(AND(L70=1,M70=1,E70=1),5,IF(AND(L70=1,M70=1,E70=0.5),3,IF(AND(L70=0,M70=2),1,IF(AND(L70=1,M70=1,E70=0),1,IF(AND(L70=0,M70=1),0.5,IF(AND(L70=1,M70=0),4.5*(E70*4+1)/5,0)))))))))))))),IF(N70=0.5,0.75*IF(K70=1,IF(L70+M70=5,10,IF(AND(L70=2,M70=2),9.75,IF(AND(L70=2,M70=1),9.5,IF(AND(L70=2,M70=0.5),9.25,IF(AND(L70=2,M70=0),9,IF(AND(L70=1,M70=3),5.5,IF(AND(L70=1,M70=2),5.25,IF(AND(L70=1,M70=1,E70=1),5,IF(AND(L70=1,M70=1,E70=0.5),3,IF(AND(L70=0,M70=2),1,IF(AND(L70=1,M70=1,E70=0),1,IF(AND(L70=0,M70=1),0.5,IF(AND(L70=1,M70=0,E70=0),0.5,0))))))))))))),0.9*IF(L70+M70=5,10,IF(AND(L70=2,M70=2),9.75,IF(AND(L70=2,M70=1),9.5,IF(AND(L70=2,M70=0.5),9.25,IF(AND(L70=2,M70=0),9,IF(AND(L70=1,M70=3),5.5,IF(AND(L70=1,M70=2),5.25,IF(AND(L70=1,M70=1,E70=1),5,IF(AND(L70=1,M70=1,E70=0.5),3,IF(AND(L70=0,M70=2),1,IF(AND(L70=1,M70=1,E70=0),1,IF(AND(L70=0,M70=1),0.5,IF(AND(L70=1,M70=0,E70=0),0.5,0)))))))))))))),0.5*IF(K70=1,IF(L70+M70=5,10,IF(AND(L70=2,M70=2),9.75,IF(AND(L70=2,M70=1),9.5,IF(AND(L70=2,M70=0.5),9.25,IF(AND(L70=2,M70=0),9,IF(AND(L70=1,M70=3),5.5,IF(AND(L70=1,M70=2),5.25,IF(AND(L70=1,M70=1,E70=1),5,IF(AND(L70=1,M70=1,E70=0.5),3,IF(AND(L70=0,M70=2),1,IF(AND(L70=1,M70=1,E70=0),1,IF(AND(L70=0,M70=1),0.5,IF(AND(L70=1,M70=0),4.5*(E70*4+1)/5,0))))))))))))),0.9*IF(L70+M70=5,10,IF(AND(L70=2,M70=2),9.75,IF(AND(L70=2,M70=1),9.5,IF(AND(L70=2,M70=0.5),9.25,IF(AND(L70=2,M70=0),9,IF(AND(L70=1,M70=3),5.5,IF(AND(L70=1,M70=2),5.25,IF(AND(L70=1,M70=1,E70=1),5,IF(AND(L70=1,M70=1,E70=0.5),3,IF(AND(L70=0,M70=2),1,IF(AND(L70=1,M70=1,E70=0),1,IF(AND(L70=0,M70=1),0.5,IF(AND(L70=1,M70=0),4.5*(E70*4+1)/5,0))))))))))))))))</f>
        <v>8.7750000000000004</v>
      </c>
      <c r="Q70" s="10">
        <v>0</v>
      </c>
      <c r="R70" s="9">
        <v>0</v>
      </c>
      <c r="S70" s="9">
        <v>0</v>
      </c>
      <c r="T70" s="10">
        <v>0</v>
      </c>
      <c r="U70" s="10">
        <v>0</v>
      </c>
      <c r="V70" s="9"/>
      <c r="W70" s="9">
        <v>1</v>
      </c>
      <c r="X70" s="9">
        <v>0</v>
      </c>
      <c r="Y70" s="9">
        <v>0</v>
      </c>
      <c r="Z70" s="9">
        <v>1</v>
      </c>
      <c r="AA70" s="9">
        <v>0</v>
      </c>
      <c r="AB70" s="9">
        <v>0</v>
      </c>
      <c r="AC70" s="9"/>
      <c r="AD70" s="9">
        <v>0</v>
      </c>
      <c r="AE70" s="9">
        <v>0</v>
      </c>
      <c r="AF70" s="9">
        <v>0</v>
      </c>
      <c r="AG70" s="9">
        <v>0</v>
      </c>
      <c r="AH70" s="9">
        <f>AF70*(AG70+1)</f>
        <v>0</v>
      </c>
      <c r="AI70" s="9">
        <v>0</v>
      </c>
      <c r="AJ70" s="9">
        <v>0</v>
      </c>
      <c r="AK70" s="9">
        <v>0</v>
      </c>
      <c r="AL70" s="9"/>
      <c r="AM70" s="9"/>
      <c r="AN70" s="9">
        <v>0</v>
      </c>
      <c r="AO70" s="10">
        <v>0</v>
      </c>
      <c r="AP70" s="10">
        <v>0</v>
      </c>
      <c r="AQ70" s="9"/>
      <c r="AR70" s="10">
        <v>1</v>
      </c>
      <c r="AS70" s="10">
        <v>0.5</v>
      </c>
      <c r="AT70" s="10">
        <v>0.5</v>
      </c>
      <c r="AU70" s="10">
        <v>0.5</v>
      </c>
      <c r="AV70" s="10">
        <v>0.5</v>
      </c>
      <c r="AW70" s="10">
        <v>0.5</v>
      </c>
    </row>
    <row r="71" spans="1:49" x14ac:dyDescent="0.2">
      <c r="A71" s="9" t="s">
        <v>72</v>
      </c>
      <c r="B71" s="8">
        <v>1987</v>
      </c>
      <c r="C71" s="9">
        <v>1</v>
      </c>
      <c r="D71" s="9">
        <v>1</v>
      </c>
      <c r="E71" s="9">
        <v>1</v>
      </c>
      <c r="F71" s="9">
        <v>0</v>
      </c>
      <c r="G71" s="9">
        <v>15</v>
      </c>
      <c r="H71" s="9">
        <v>113.6</v>
      </c>
      <c r="I71" s="9">
        <f>IF(G71="n/a",828,G71*201.6/H71)</f>
        <v>26.619718309859156</v>
      </c>
      <c r="J71" s="9">
        <v>2</v>
      </c>
      <c r="K71" s="9">
        <v>1</v>
      </c>
      <c r="L71" s="9">
        <v>2</v>
      </c>
      <c r="M71" s="9">
        <v>1</v>
      </c>
      <c r="N71" s="9">
        <v>0</v>
      </c>
      <c r="O71" s="10">
        <v>0</v>
      </c>
      <c r="P71" s="10">
        <f>IF(N71=1,IF(K71=1,IF(L71+M71=5,10,IF(AND(L71=2,M71=2),9.75,IF(AND(L71=2,M71=1),9.5,IF(AND(L71=2,M71=0.5),9.25,IF(AND(L71=2,M71=0),9,IF(AND(L71=1,M71=3),5.5,IF(AND(L71=1,M71=2),5.25,IF(AND(L71=1,M71=1,E71=1),5,IF(AND(L71=1,M71=1,E71=0.5),3,IF(AND(L71=0,M71=2),1,IF(AND(L71=1,M71=1,E71=0),1,IF(AND(L71=0,M71=1),0.5,IF(AND(L71=1,M71=0),4.5*(E71*4+1)/5,0))))))))))))),0.9*IF(L71+M71=5,10,IF(AND(L71=2,M71=2),9.75,IF(AND(L71=2,M71=1),9.5,IF(AND(L71=2,M71=0.5),9.25,IF(AND(L71=2,M71=0),9,IF(AND(L71=1,M71=3),5.5,IF(AND(L71=1,M71=2),5.25,IF(AND(L71=1,M71=1,E71=1),5,IF(AND(L71=1,M71=1,E71=0.5),3,IF(AND(L71=0,M71=2),1,IF(AND(L71=1,M71=1,E71=0),1,IF(AND(L71=0,M71=1),0.5,IF(AND(L71=1,M71=0),4.5*(E71*4+1)/5,0)))))))))))))),IF(N71=0.5,0.75*IF(K71=1,IF(L71+M71=5,10,IF(AND(L71=2,M71=2),9.75,IF(AND(L71=2,M71=1),9.5,IF(AND(L71=2,M71=0.5),9.25,IF(AND(L71=2,M71=0),9,IF(AND(L71=1,M71=3),5.5,IF(AND(L71=1,M71=2),5.25,IF(AND(L71=1,M71=1,E71=1),5,IF(AND(L71=1,M71=1,E71=0.5),3,IF(AND(L71=0,M71=2),1,IF(AND(L71=1,M71=1,E71=0),1,IF(AND(L71=0,M71=1),0.5,IF(AND(L71=1,M71=0,E71=0),0.5,0))))))))))))),0.9*IF(L71+M71=5,10,IF(AND(L71=2,M71=2),9.75,IF(AND(L71=2,M71=1),9.5,IF(AND(L71=2,M71=0.5),9.25,IF(AND(L71=2,M71=0),9,IF(AND(L71=1,M71=3),5.5,IF(AND(L71=1,M71=2),5.25,IF(AND(L71=1,M71=1,E71=1),5,IF(AND(L71=1,M71=1,E71=0.5),3,IF(AND(L71=0,M71=2),1,IF(AND(L71=1,M71=1,E71=0),1,IF(AND(L71=0,M71=1),0.5,IF(AND(L71=1,M71=0,E71=0),0.5,0)))))))))))))),0.5*IF(K71=1,IF(L71+M71=5,10,IF(AND(L71=2,M71=2),9.75,IF(AND(L71=2,M71=1),9.5,IF(AND(L71=2,M71=0.5),9.25,IF(AND(L71=2,M71=0),9,IF(AND(L71=1,M71=3),5.5,IF(AND(L71=1,M71=2),5.25,IF(AND(L71=1,M71=1,E71=1),5,IF(AND(L71=1,M71=1,E71=0.5),3,IF(AND(L71=0,M71=2),1,IF(AND(L71=1,M71=1,E71=0),1,IF(AND(L71=0,M71=1),0.5,IF(AND(L71=1,M71=0),4.5*(E71*4+1)/5,0))))))))))))),0.9*IF(L71+M71=5,10,IF(AND(L71=2,M71=2),9.75,IF(AND(L71=2,M71=1),9.5,IF(AND(L71=2,M71=0.5),9.25,IF(AND(L71=2,M71=0),9,IF(AND(L71=1,M71=3),5.5,IF(AND(L71=1,M71=2),5.25,IF(AND(L71=1,M71=1,E71=1),5,IF(AND(L71=1,M71=1,E71=0.5),3,IF(AND(L71=0,M71=2),1,IF(AND(L71=1,M71=1,E71=0),1,IF(AND(L71=0,M71=1),0.5,IF(AND(L71=1,M71=0),4.5*(E71*4+1)/5,0))))))))))))))))</f>
        <v>4.75</v>
      </c>
      <c r="Q71" s="10">
        <v>4</v>
      </c>
      <c r="R71" s="9">
        <v>0</v>
      </c>
      <c r="S71" s="9">
        <v>0</v>
      </c>
      <c r="T71" s="10">
        <v>0</v>
      </c>
      <c r="U71" s="10">
        <v>0</v>
      </c>
      <c r="V71" s="9"/>
      <c r="W71" s="9">
        <v>1</v>
      </c>
      <c r="X71" s="9">
        <v>0</v>
      </c>
      <c r="Y71" s="9">
        <v>0</v>
      </c>
      <c r="Z71" s="9">
        <v>0</v>
      </c>
      <c r="AA71" s="9">
        <v>0</v>
      </c>
      <c r="AB71" s="9">
        <v>0</v>
      </c>
      <c r="AC71" s="9"/>
      <c r="AD71" s="9">
        <v>0</v>
      </c>
      <c r="AE71" s="9">
        <v>0</v>
      </c>
      <c r="AF71" s="9">
        <v>0</v>
      </c>
      <c r="AG71" s="9">
        <v>0</v>
      </c>
      <c r="AH71" s="9">
        <f>AF71*(AG71+1)</f>
        <v>0</v>
      </c>
      <c r="AI71" s="9">
        <v>0</v>
      </c>
      <c r="AJ71" s="9">
        <v>0</v>
      </c>
      <c r="AK71" s="9">
        <v>0</v>
      </c>
      <c r="AL71" s="9"/>
      <c r="AM71" s="9"/>
      <c r="AN71" s="9">
        <v>0</v>
      </c>
      <c r="AO71" s="10">
        <v>0.5</v>
      </c>
      <c r="AP71" s="10">
        <v>0.5</v>
      </c>
      <c r="AQ71" s="9"/>
      <c r="AR71" s="10">
        <v>1</v>
      </c>
      <c r="AS71" s="10">
        <v>1</v>
      </c>
      <c r="AT71" s="10">
        <v>1</v>
      </c>
      <c r="AU71" s="10">
        <v>1</v>
      </c>
      <c r="AV71" s="10">
        <v>1</v>
      </c>
      <c r="AW71" s="10">
        <v>1</v>
      </c>
    </row>
    <row r="72" spans="1:49" x14ac:dyDescent="0.2">
      <c r="A72" s="9" t="s">
        <v>73</v>
      </c>
      <c r="B72" s="8">
        <v>1987</v>
      </c>
      <c r="C72" s="9">
        <v>1</v>
      </c>
      <c r="D72" s="9">
        <v>1</v>
      </c>
      <c r="E72" s="9">
        <v>0</v>
      </c>
      <c r="F72" s="9">
        <v>0</v>
      </c>
      <c r="G72" s="9">
        <v>62.25</v>
      </c>
      <c r="H72" s="9">
        <v>113.6</v>
      </c>
      <c r="I72" s="9">
        <f>IF(G72="n/a",828,G72*201.6/H72)</f>
        <v>110.4718309859155</v>
      </c>
      <c r="J72" s="9">
        <v>2</v>
      </c>
      <c r="K72" s="9">
        <v>0</v>
      </c>
      <c r="L72" s="9">
        <v>1</v>
      </c>
      <c r="M72" s="9">
        <v>0</v>
      </c>
      <c r="N72" s="9">
        <v>1</v>
      </c>
      <c r="O72" s="10">
        <v>1</v>
      </c>
      <c r="P72" s="10">
        <f>IF(N72=1,IF(K72=1,IF(L72+M72=5,10,IF(AND(L72=2,M72=2),9.75,IF(AND(L72=2,M72=1),9.5,IF(AND(L72=2,M72=0.5),9.25,IF(AND(L72=2,M72=0),9,IF(AND(L72=1,M72=3),5.5,IF(AND(L72=1,M72=2),5.25,IF(AND(L72=1,M72=1,E72=1),5,IF(AND(L72=1,M72=1,E72=0.5),3,IF(AND(L72=0,M72=2),1,IF(AND(L72=1,M72=1,E72=0),1,IF(AND(L72=0,M72=1),0.5,IF(AND(L72=1,M72=0),4.5*(E72*4+1)/5,0))))))))))))),0.9*IF(L72+M72=5,10,IF(AND(L72=2,M72=2),9.75,IF(AND(L72=2,M72=1),9.5,IF(AND(L72=2,M72=0.5),9.25,IF(AND(L72=2,M72=0),9,IF(AND(L72=1,M72=3),5.5,IF(AND(L72=1,M72=2),5.25,IF(AND(L72=1,M72=1,E72=1),5,IF(AND(L72=1,M72=1,E72=0.5),3,IF(AND(L72=0,M72=2),1,IF(AND(L72=1,M72=1,E72=0),1,IF(AND(L72=0,M72=1),0.5,IF(AND(L72=1,M72=0),4.5*(E72*4+1)/5,0)))))))))))))),IF(N72=0.5,0.75*IF(K72=1,IF(L72+M72=5,10,IF(AND(L72=2,M72=2),9.75,IF(AND(L72=2,M72=1),9.5,IF(AND(L72=2,M72=0.5),9.25,IF(AND(L72=2,M72=0),9,IF(AND(L72=1,M72=3),5.5,IF(AND(L72=1,M72=2),5.25,IF(AND(L72=1,M72=1,E72=1),5,IF(AND(L72=1,M72=1,E72=0.5),3,IF(AND(L72=0,M72=2),1,IF(AND(L72=1,M72=1,E72=0),1,IF(AND(L72=0,M72=1),0.5,IF(AND(L72=1,M72=0,E72=0),0.5,0))))))))))))),0.9*IF(L72+M72=5,10,IF(AND(L72=2,M72=2),9.75,IF(AND(L72=2,M72=1),9.5,IF(AND(L72=2,M72=0.5),9.25,IF(AND(L72=2,M72=0),9,IF(AND(L72=1,M72=3),5.5,IF(AND(L72=1,M72=2),5.25,IF(AND(L72=1,M72=1,E72=1),5,IF(AND(L72=1,M72=1,E72=0.5),3,IF(AND(L72=0,M72=2),1,IF(AND(L72=1,M72=1,E72=0),1,IF(AND(L72=0,M72=1),0.5,IF(AND(L72=1,M72=0,E72=0),0.5,0)))))))))))))),0.5*IF(K72=1,IF(L72+M72=5,10,IF(AND(L72=2,M72=2),9.75,IF(AND(L72=2,M72=1),9.5,IF(AND(L72=2,M72=0.5),9.25,IF(AND(L72=2,M72=0),9,IF(AND(L72=1,M72=3),5.5,IF(AND(L72=1,M72=2),5.25,IF(AND(L72=1,M72=1,E72=1),5,IF(AND(L72=1,M72=1,E72=0.5),3,IF(AND(L72=0,M72=2),1,IF(AND(L72=1,M72=1,E72=0),1,IF(AND(L72=0,M72=1),0.5,IF(AND(L72=1,M72=0),4.5*(E72*4+1)/5,0))))))))))))),0.9*IF(L72+M72=5,10,IF(AND(L72=2,M72=2),9.75,IF(AND(L72=2,M72=1),9.5,IF(AND(L72=2,M72=0.5),9.25,IF(AND(L72=2,M72=0),9,IF(AND(L72=1,M72=3),5.5,IF(AND(L72=1,M72=2),5.25,IF(AND(L72=1,M72=1,E72=1),5,IF(AND(L72=1,M72=1,E72=0.5),3,IF(AND(L72=0,M72=2),1,IF(AND(L72=1,M72=1,E72=0),1,IF(AND(L72=0,M72=1),0.5,IF(AND(L72=1,M72=0),4.5*(E72*4+1)/5,0))))))))))))))))</f>
        <v>0.81</v>
      </c>
      <c r="Q72" s="10">
        <v>1.8</v>
      </c>
      <c r="R72" s="9">
        <v>0</v>
      </c>
      <c r="S72" s="9">
        <v>0</v>
      </c>
      <c r="T72" s="10">
        <v>0</v>
      </c>
      <c r="U72" s="10">
        <v>0</v>
      </c>
      <c r="V72" s="9"/>
      <c r="W72" s="9">
        <v>1</v>
      </c>
      <c r="X72" s="9">
        <v>0.5</v>
      </c>
      <c r="Y72" s="9">
        <v>0</v>
      </c>
      <c r="Z72">
        <v>1</v>
      </c>
      <c r="AA72" s="9">
        <v>0</v>
      </c>
      <c r="AB72" s="9">
        <v>0</v>
      </c>
      <c r="AC72" s="9"/>
      <c r="AD72" s="9">
        <v>0</v>
      </c>
      <c r="AE72" s="9">
        <v>0</v>
      </c>
      <c r="AF72" s="9">
        <v>0</v>
      </c>
      <c r="AG72" s="9">
        <v>0</v>
      </c>
      <c r="AH72" s="9">
        <f>AF72*(AG72+1)</f>
        <v>0</v>
      </c>
      <c r="AI72" s="9">
        <v>0.5</v>
      </c>
      <c r="AJ72" s="9">
        <v>1</v>
      </c>
      <c r="AK72" s="9">
        <v>0</v>
      </c>
      <c r="AL72" s="9"/>
      <c r="AM72" s="9"/>
      <c r="AN72" s="9">
        <v>0</v>
      </c>
      <c r="AO72" s="10">
        <v>0</v>
      </c>
      <c r="AP72" s="10">
        <v>1</v>
      </c>
      <c r="AQ72" s="9"/>
      <c r="AR72" s="10">
        <v>0</v>
      </c>
      <c r="AS72" s="10">
        <v>0.5</v>
      </c>
      <c r="AT72" s="10">
        <v>1</v>
      </c>
      <c r="AU72" s="10">
        <v>1</v>
      </c>
      <c r="AV72" s="10">
        <v>1</v>
      </c>
      <c r="AW72" s="10">
        <v>1</v>
      </c>
    </row>
    <row r="73" spans="1:49" x14ac:dyDescent="0.2">
      <c r="A73" s="9" t="s">
        <v>74</v>
      </c>
      <c r="B73" s="8">
        <v>1987</v>
      </c>
      <c r="C73" s="9">
        <v>1</v>
      </c>
      <c r="D73" s="9">
        <v>1</v>
      </c>
      <c r="E73" s="9">
        <v>0</v>
      </c>
      <c r="F73" s="9">
        <v>1</v>
      </c>
      <c r="G73" s="9">
        <v>25</v>
      </c>
      <c r="H73" s="9">
        <v>113.6</v>
      </c>
      <c r="I73" s="9">
        <f>IF(G73="n/a",828,G73*201.6/H73)</f>
        <v>44.366197183098592</v>
      </c>
      <c r="J73" s="9">
        <v>4</v>
      </c>
      <c r="K73" s="9">
        <v>0</v>
      </c>
      <c r="L73" s="9">
        <v>1</v>
      </c>
      <c r="M73" s="9">
        <v>1</v>
      </c>
      <c r="N73" s="9">
        <v>0</v>
      </c>
      <c r="O73" s="10">
        <v>0</v>
      </c>
      <c r="P73" s="10">
        <f>IF(N73=1,IF(K73=1,IF(L73+M73=5,10,IF(AND(L73=2,M73=2),9.75,IF(AND(L73=2,M73=1),9.5,IF(AND(L73=2,M73=0.5),9.25,IF(AND(L73=2,M73=0),9,IF(AND(L73=1,M73=3),5.5,IF(AND(L73=1,M73=2),5.25,IF(AND(L73=1,M73=1,E73=1),5,IF(AND(L73=1,M73=1,E73=0.5),3,IF(AND(L73=0,M73=2),1,IF(AND(L73=1,M73=1,E73=0),1,IF(AND(L73=0,M73=1),0.5,IF(AND(L73=1,M73=0),4.5*(E73*4+1)/5,0))))))))))))),0.9*IF(L73+M73=5,10,IF(AND(L73=2,M73=2),9.75,IF(AND(L73=2,M73=1),9.5,IF(AND(L73=2,M73=0.5),9.25,IF(AND(L73=2,M73=0),9,IF(AND(L73=1,M73=3),5.5,IF(AND(L73=1,M73=2),5.25,IF(AND(L73=1,M73=1,E73=1),5,IF(AND(L73=1,M73=1,E73=0.5),3,IF(AND(L73=0,M73=2),1,IF(AND(L73=1,M73=1,E73=0),1,IF(AND(L73=0,M73=1),0.5,IF(AND(L73=1,M73=0),4.5*(E73*4+1)/5,0)))))))))))))),IF(N73=0.5,0.75*IF(K73=1,IF(L73+M73=5,10,IF(AND(L73=2,M73=2),9.75,IF(AND(L73=2,M73=1),9.5,IF(AND(L73=2,M73=0.5),9.25,IF(AND(L73=2,M73=0),9,IF(AND(L73=1,M73=3),5.5,IF(AND(L73=1,M73=2),5.25,IF(AND(L73=1,M73=1,E73=1),5,IF(AND(L73=1,M73=1,E73=0.5),3,IF(AND(L73=0,M73=2),1,IF(AND(L73=1,M73=1,E73=0),1,IF(AND(L73=0,M73=1),0.5,IF(AND(L73=1,M73=0,E73=0),0.5,0))))))))))))),0.9*IF(L73+M73=5,10,IF(AND(L73=2,M73=2),9.75,IF(AND(L73=2,M73=1),9.5,IF(AND(L73=2,M73=0.5),9.25,IF(AND(L73=2,M73=0),9,IF(AND(L73=1,M73=3),5.5,IF(AND(L73=1,M73=2),5.25,IF(AND(L73=1,M73=1,E73=1),5,IF(AND(L73=1,M73=1,E73=0.5),3,IF(AND(L73=0,M73=2),1,IF(AND(L73=1,M73=1,E73=0),1,IF(AND(L73=0,M73=1),0.5,IF(AND(L73=1,M73=0,E73=0),0.5,0)))))))))))))),0.5*IF(K73=1,IF(L73+M73=5,10,IF(AND(L73=2,M73=2),9.75,IF(AND(L73=2,M73=1),9.5,IF(AND(L73=2,M73=0.5),9.25,IF(AND(L73=2,M73=0),9,IF(AND(L73=1,M73=3),5.5,IF(AND(L73=1,M73=2),5.25,IF(AND(L73=1,M73=1,E73=1),5,IF(AND(L73=1,M73=1,E73=0.5),3,IF(AND(L73=0,M73=2),1,IF(AND(L73=1,M73=1,E73=0),1,IF(AND(L73=0,M73=1),0.5,IF(AND(L73=1,M73=0),4.5*(E73*4+1)/5,0))))))))))))),0.9*IF(L73+M73=5,10,IF(AND(L73=2,M73=2),9.75,IF(AND(L73=2,M73=1),9.5,IF(AND(L73=2,M73=0.5),9.25,IF(AND(L73=2,M73=0),9,IF(AND(L73=1,M73=3),5.5,IF(AND(L73=1,M73=2),5.25,IF(AND(L73=1,M73=1,E73=1),5,IF(AND(L73=1,M73=1,E73=0.5),3,IF(AND(L73=0,M73=2),1,IF(AND(L73=1,M73=1,E73=0),1,IF(AND(L73=0,M73=1),0.5,IF(AND(L73=1,M73=0),4.5*(E73*4+1)/5,0))))))))))))))))</f>
        <v>0.45</v>
      </c>
      <c r="Q73" s="10">
        <v>0.9</v>
      </c>
      <c r="R73" s="9">
        <v>0</v>
      </c>
      <c r="S73" s="9">
        <v>0</v>
      </c>
      <c r="T73" s="10">
        <v>0</v>
      </c>
      <c r="U73" s="9">
        <v>0</v>
      </c>
      <c r="V73" s="9"/>
      <c r="W73" s="9">
        <v>1</v>
      </c>
      <c r="X73" s="9">
        <v>0</v>
      </c>
      <c r="Y73" s="9">
        <v>0</v>
      </c>
      <c r="Z73">
        <v>1</v>
      </c>
      <c r="AA73" s="9">
        <v>1</v>
      </c>
      <c r="AB73" s="9">
        <v>1</v>
      </c>
      <c r="AC73" s="9"/>
      <c r="AD73" s="9">
        <v>0</v>
      </c>
      <c r="AE73" s="9">
        <v>1</v>
      </c>
      <c r="AF73" s="9">
        <v>1</v>
      </c>
      <c r="AG73" s="9">
        <v>0</v>
      </c>
      <c r="AH73" s="9">
        <f>AF73*(AG73+1)</f>
        <v>1</v>
      </c>
      <c r="AI73" s="9">
        <v>0</v>
      </c>
      <c r="AJ73" s="9">
        <v>0</v>
      </c>
      <c r="AK73" s="9">
        <v>0</v>
      </c>
      <c r="AL73" s="9"/>
      <c r="AM73" s="9"/>
      <c r="AN73" s="9">
        <v>0</v>
      </c>
      <c r="AO73" s="10">
        <v>0.5</v>
      </c>
      <c r="AP73" s="10">
        <v>1</v>
      </c>
      <c r="AQ73" s="9"/>
      <c r="AR73" s="10">
        <v>0</v>
      </c>
      <c r="AS73" s="9">
        <v>0.5</v>
      </c>
      <c r="AT73" s="9">
        <v>0</v>
      </c>
      <c r="AU73" s="9">
        <v>0.5</v>
      </c>
      <c r="AV73" s="9">
        <v>0.5</v>
      </c>
      <c r="AW73" s="9">
        <v>0.5</v>
      </c>
    </row>
    <row r="74" spans="1:49" x14ac:dyDescent="0.2">
      <c r="A74" s="9" t="s">
        <v>75</v>
      </c>
      <c r="B74" s="8">
        <v>1987</v>
      </c>
      <c r="C74" s="9">
        <v>1</v>
      </c>
      <c r="D74" s="9">
        <v>0</v>
      </c>
      <c r="E74" s="9">
        <v>0</v>
      </c>
      <c r="F74" s="9">
        <v>0</v>
      </c>
      <c r="G74" s="9">
        <v>25</v>
      </c>
      <c r="H74" s="9">
        <v>113.6</v>
      </c>
      <c r="I74" s="9">
        <f>IF(G74="n/a",828,G74*201.6/H74)</f>
        <v>44.366197183098592</v>
      </c>
      <c r="J74" s="9">
        <v>3</v>
      </c>
      <c r="K74" s="9">
        <v>1</v>
      </c>
      <c r="L74" s="9">
        <v>2</v>
      </c>
      <c r="M74" s="9">
        <v>1</v>
      </c>
      <c r="N74" s="9">
        <v>0</v>
      </c>
      <c r="O74" s="9">
        <v>0</v>
      </c>
      <c r="P74" s="10">
        <f>IF(N74=1,IF(K74=1,IF(L74+M74=5,10,IF(AND(L74=2,M74=2),9.75,IF(AND(L74=2,M74=1),9.5,IF(AND(L74=2,M74=0.5),9.25,IF(AND(L74=2,M74=0),9,IF(AND(L74=1,M74=3),5.5,IF(AND(L74=1,M74=2),5.25,IF(AND(L74=1,M74=1,E74=1),5,IF(AND(L74=1,M74=1,E74=0.5),3,IF(AND(L74=0,M74=2),1,IF(AND(L74=1,M74=1,E74=0),1,IF(AND(L74=0,M74=1),0.5,IF(AND(L74=1,M74=0),4.5*(E74*4+1)/5,0))))))))))))),0.9*IF(L74+M74=5,10,IF(AND(L74=2,M74=2),9.75,IF(AND(L74=2,M74=1),9.5,IF(AND(L74=2,M74=0.5),9.25,IF(AND(L74=2,M74=0),9,IF(AND(L74=1,M74=3),5.5,IF(AND(L74=1,M74=2),5.25,IF(AND(L74=1,M74=1,E74=1),5,IF(AND(L74=1,M74=1,E74=0.5),3,IF(AND(L74=0,M74=2),1,IF(AND(L74=1,M74=1,E74=0),1,IF(AND(L74=0,M74=1),0.5,IF(AND(L74=1,M74=0),4.5*(E74*4+1)/5,0)))))))))))))),IF(N74=0.5,0.75*IF(K74=1,IF(L74+M74=5,10,IF(AND(L74=2,M74=2),9.75,IF(AND(L74=2,M74=1),9.5,IF(AND(L74=2,M74=0.5),9.25,IF(AND(L74=2,M74=0),9,IF(AND(L74=1,M74=3),5.5,IF(AND(L74=1,M74=2),5.25,IF(AND(L74=1,M74=1,E74=1),5,IF(AND(L74=1,M74=1,E74=0.5),3,IF(AND(L74=0,M74=2),1,IF(AND(L74=1,M74=1,E74=0),1,IF(AND(L74=0,M74=1),0.5,IF(AND(L74=1,M74=0,E74=0),0.5,0))))))))))))),0.9*IF(L74+M74=5,10,IF(AND(L74=2,M74=2),9.75,IF(AND(L74=2,M74=1),9.5,IF(AND(L74=2,M74=0.5),9.25,IF(AND(L74=2,M74=0),9,IF(AND(L74=1,M74=3),5.5,IF(AND(L74=1,M74=2),5.25,IF(AND(L74=1,M74=1,E74=1),5,IF(AND(L74=1,M74=1,E74=0.5),3,IF(AND(L74=0,M74=2),1,IF(AND(L74=1,M74=1,E74=0),1,IF(AND(L74=0,M74=1),0.5,IF(AND(L74=1,M74=0,E74=0),0.5,0)))))))))))))),0.5*IF(K74=1,IF(L74+M74=5,10,IF(AND(L74=2,M74=2),9.75,IF(AND(L74=2,M74=1),9.5,IF(AND(L74=2,M74=0.5),9.25,IF(AND(L74=2,M74=0),9,IF(AND(L74=1,M74=3),5.5,IF(AND(L74=1,M74=2),5.25,IF(AND(L74=1,M74=1,E74=1),5,IF(AND(L74=1,M74=1,E74=0.5),3,IF(AND(L74=0,M74=2),1,IF(AND(L74=1,M74=1,E74=0),1,IF(AND(L74=0,M74=1),0.5,IF(AND(L74=1,M74=0),4.5*(E74*4+1)/5,0))))))))))))),0.9*IF(L74+M74=5,10,IF(AND(L74=2,M74=2),9.75,IF(AND(L74=2,M74=1),9.5,IF(AND(L74=2,M74=0.5),9.25,IF(AND(L74=2,M74=0),9,IF(AND(L74=1,M74=3),5.5,IF(AND(L74=1,M74=2),5.25,IF(AND(L74=1,M74=1,E74=1),5,IF(AND(L74=1,M74=1,E74=0.5),3,IF(AND(L74=0,M74=2),1,IF(AND(L74=1,M74=1,E74=0),1,IF(AND(L74=0,M74=1),0.5,IF(AND(L74=1,M74=0),4.5*(E74*4+1)/5,0))))))))))))))))</f>
        <v>4.75</v>
      </c>
      <c r="Q74" s="10">
        <v>1</v>
      </c>
      <c r="R74" s="9">
        <v>0</v>
      </c>
      <c r="S74" s="9">
        <v>0</v>
      </c>
      <c r="T74" s="10">
        <v>0</v>
      </c>
      <c r="U74" s="9">
        <v>0</v>
      </c>
      <c r="V74" s="9"/>
      <c r="W74" s="9">
        <v>1</v>
      </c>
      <c r="X74" s="9">
        <v>0</v>
      </c>
      <c r="Y74" s="9">
        <v>0</v>
      </c>
      <c r="Z74" s="9">
        <v>0.5</v>
      </c>
      <c r="AA74" s="9">
        <v>0</v>
      </c>
      <c r="AB74" s="9">
        <v>0</v>
      </c>
      <c r="AC74" s="9"/>
      <c r="AD74" s="9">
        <v>0</v>
      </c>
      <c r="AE74" s="9">
        <v>0.5</v>
      </c>
      <c r="AF74" s="9">
        <v>0.5</v>
      </c>
      <c r="AG74" s="9">
        <v>0</v>
      </c>
      <c r="AH74" s="9">
        <f>AF74*(AG74+1)</f>
        <v>0.5</v>
      </c>
      <c r="AI74" s="9">
        <v>0.5</v>
      </c>
      <c r="AJ74" s="9">
        <v>0</v>
      </c>
      <c r="AK74" s="9">
        <v>0</v>
      </c>
      <c r="AL74" s="9"/>
      <c r="AM74" s="9"/>
      <c r="AN74" s="9">
        <v>0</v>
      </c>
      <c r="AO74" s="10">
        <v>0</v>
      </c>
      <c r="AP74" s="10">
        <v>0.5</v>
      </c>
      <c r="AQ74" s="9"/>
      <c r="AR74" s="10">
        <v>1</v>
      </c>
      <c r="AS74" s="10">
        <v>0.5</v>
      </c>
      <c r="AT74" s="10">
        <v>0</v>
      </c>
      <c r="AU74" s="10">
        <v>0</v>
      </c>
      <c r="AV74" s="10">
        <v>0</v>
      </c>
      <c r="AW74" s="10">
        <v>0</v>
      </c>
    </row>
    <row r="75" spans="1:49" x14ac:dyDescent="0.2">
      <c r="A75" s="9" t="s">
        <v>76</v>
      </c>
      <c r="B75" s="8">
        <v>1987</v>
      </c>
      <c r="C75" s="9">
        <v>1</v>
      </c>
      <c r="D75" s="9">
        <v>0</v>
      </c>
      <c r="E75" s="9">
        <v>0</v>
      </c>
      <c r="F75" s="9">
        <v>1</v>
      </c>
      <c r="G75" s="9">
        <v>0</v>
      </c>
      <c r="H75" s="9">
        <v>113.6</v>
      </c>
      <c r="I75" s="9">
        <f>IF(G75="n/a",828,G75*201.6/H75)</f>
        <v>0</v>
      </c>
      <c r="J75" s="9">
        <v>1</v>
      </c>
      <c r="K75" s="9">
        <v>1</v>
      </c>
      <c r="L75" s="9">
        <v>1</v>
      </c>
      <c r="M75" s="9">
        <v>1</v>
      </c>
      <c r="N75" s="9">
        <v>1</v>
      </c>
      <c r="O75" s="10">
        <v>1</v>
      </c>
      <c r="P75" s="10">
        <f>IF(N75=1,IF(K75=1,IF(L75+M75=5,10,IF(AND(L75=2,M75=2),9.75,IF(AND(L75=2,M75=1),9.5,IF(AND(L75=2,M75=0.5),9.25,IF(AND(L75=2,M75=0),9,IF(AND(L75=1,M75=3),5.5,IF(AND(L75=1,M75=2),5.25,IF(AND(L75=1,M75=1,E75=1),5,IF(AND(L75=1,M75=1,E75=0.5),3,IF(AND(L75=0,M75=2),1,IF(AND(L75=1,M75=1,E75=0),1,IF(AND(L75=0,M75=1),0.5,IF(AND(L75=1,M75=0),4.5*(E75*4+1)/5,0))))))))))))),0.9*IF(L75+M75=5,10,IF(AND(L75=2,M75=2),9.75,IF(AND(L75=2,M75=1),9.5,IF(AND(L75=2,M75=0.5),9.25,IF(AND(L75=2,M75=0),9,IF(AND(L75=1,M75=3),5.5,IF(AND(L75=1,M75=2),5.25,IF(AND(L75=1,M75=1,E75=1),5,IF(AND(L75=1,M75=1,E75=0.5),3,IF(AND(L75=0,M75=2),1,IF(AND(L75=1,M75=1,E75=0),1,IF(AND(L75=0,M75=1),0.5,IF(AND(L75=1,M75=0),4.5*(E75*4+1)/5,0)))))))))))))),IF(N75=0.5,0.75*IF(K75=1,IF(L75+M75=5,10,IF(AND(L75=2,M75=2),9.75,IF(AND(L75=2,M75=1),9.5,IF(AND(L75=2,M75=0.5),9.25,IF(AND(L75=2,M75=0),9,IF(AND(L75=1,M75=3),5.5,IF(AND(L75=1,M75=2),5.25,IF(AND(L75=1,M75=1,E75=1),5,IF(AND(L75=1,M75=1,E75=0.5),3,IF(AND(L75=0,M75=2),1,IF(AND(L75=1,M75=1,E75=0),1,IF(AND(L75=0,M75=1),0.5,IF(AND(L75=1,M75=0,E75=0),0.5,0))))))))))))),0.9*IF(L75+M75=5,10,IF(AND(L75=2,M75=2),9.75,IF(AND(L75=2,M75=1),9.5,IF(AND(L75=2,M75=0.5),9.25,IF(AND(L75=2,M75=0),9,IF(AND(L75=1,M75=3),5.5,IF(AND(L75=1,M75=2),5.25,IF(AND(L75=1,M75=1,E75=1),5,IF(AND(L75=1,M75=1,E75=0.5),3,IF(AND(L75=0,M75=2),1,IF(AND(L75=1,M75=1,E75=0),1,IF(AND(L75=0,M75=1),0.5,IF(AND(L75=1,M75=0,E75=0),0.5,0)))))))))))))),0.5*IF(K75=1,IF(L75+M75=5,10,IF(AND(L75=2,M75=2),9.75,IF(AND(L75=2,M75=1),9.5,IF(AND(L75=2,M75=0.5),9.25,IF(AND(L75=2,M75=0),9,IF(AND(L75=1,M75=3),5.5,IF(AND(L75=1,M75=2),5.25,IF(AND(L75=1,M75=1,E75=1),5,IF(AND(L75=1,M75=1,E75=0.5),3,IF(AND(L75=0,M75=2),1,IF(AND(L75=1,M75=1,E75=0),1,IF(AND(L75=0,M75=1),0.5,IF(AND(L75=1,M75=0),4.5*(E75*4+1)/5,0))))))))))))),0.9*IF(L75+M75=5,10,IF(AND(L75=2,M75=2),9.75,IF(AND(L75=2,M75=1),9.5,IF(AND(L75=2,M75=0.5),9.25,IF(AND(L75=2,M75=0),9,IF(AND(L75=1,M75=3),5.5,IF(AND(L75=1,M75=2),5.25,IF(AND(L75=1,M75=1,E75=1),5,IF(AND(L75=1,M75=1,E75=0.5),3,IF(AND(L75=0,M75=2),1,IF(AND(L75=1,M75=1,E75=0),1,IF(AND(L75=0,M75=1),0.5,IF(AND(L75=1,M75=0),4.5*(E75*4+1)/5,0))))))))))))))))</f>
        <v>1</v>
      </c>
      <c r="Q75" s="10">
        <v>2</v>
      </c>
      <c r="R75" s="9">
        <v>0</v>
      </c>
      <c r="S75" s="9">
        <v>0</v>
      </c>
      <c r="T75" s="10">
        <v>0</v>
      </c>
      <c r="U75" s="9">
        <v>0</v>
      </c>
      <c r="V75" s="9"/>
      <c r="W75" s="9">
        <v>1</v>
      </c>
      <c r="X75" s="9">
        <v>0.5</v>
      </c>
      <c r="Y75" s="9">
        <v>0</v>
      </c>
      <c r="Z75" s="9">
        <v>0</v>
      </c>
      <c r="AA75" s="9">
        <v>0</v>
      </c>
      <c r="AB75" s="9">
        <v>0</v>
      </c>
      <c r="AC75" s="9"/>
      <c r="AD75" s="9">
        <v>0</v>
      </c>
      <c r="AE75" s="9">
        <v>0</v>
      </c>
      <c r="AF75" s="9">
        <v>0.5</v>
      </c>
      <c r="AG75" s="9">
        <v>0</v>
      </c>
      <c r="AH75" s="9">
        <f>AF75*(AG75+1)</f>
        <v>0.5</v>
      </c>
      <c r="AI75" s="9">
        <v>0</v>
      </c>
      <c r="AJ75" s="9">
        <v>1</v>
      </c>
      <c r="AK75" s="9">
        <v>0</v>
      </c>
      <c r="AL75" s="9"/>
      <c r="AM75" s="9"/>
      <c r="AN75" s="9">
        <v>0</v>
      </c>
      <c r="AO75" s="10">
        <v>0.5</v>
      </c>
      <c r="AP75" s="9">
        <v>0</v>
      </c>
      <c r="AQ75" s="9"/>
      <c r="AR75" s="10">
        <v>0</v>
      </c>
      <c r="AS75" s="9">
        <v>0.5</v>
      </c>
      <c r="AT75" s="9">
        <v>0</v>
      </c>
      <c r="AU75" s="9">
        <v>1</v>
      </c>
      <c r="AV75" s="9">
        <v>0.5</v>
      </c>
      <c r="AW75" s="9">
        <v>1</v>
      </c>
    </row>
    <row r="76" spans="1:49" x14ac:dyDescent="0.2">
      <c r="A76" s="9" t="s">
        <v>77</v>
      </c>
      <c r="B76" s="8">
        <v>1987</v>
      </c>
      <c r="C76" s="9">
        <v>0</v>
      </c>
      <c r="D76" s="9">
        <v>0</v>
      </c>
      <c r="E76" s="9">
        <v>0</v>
      </c>
      <c r="F76" s="9">
        <v>1</v>
      </c>
      <c r="G76" s="9" t="s">
        <v>64</v>
      </c>
      <c r="H76" s="9">
        <v>113.6</v>
      </c>
      <c r="I76" s="9">
        <f>IF(G76="n/a",828,G76*201.6/H76)</f>
        <v>828</v>
      </c>
      <c r="J76" s="9">
        <v>0</v>
      </c>
      <c r="K76" s="9">
        <v>0</v>
      </c>
      <c r="L76" s="9">
        <v>0</v>
      </c>
      <c r="M76" s="9">
        <v>0</v>
      </c>
      <c r="N76" s="9">
        <v>1</v>
      </c>
      <c r="O76" s="10">
        <v>1</v>
      </c>
      <c r="P76" s="10">
        <f>IF(N76=1,IF(K76=1,IF(L76+M76=5,10,IF(AND(L76=2,M76=2),9.75,IF(AND(L76=2,M76=1),9.5,IF(AND(L76=2,M76=0.5),9.25,IF(AND(L76=2,M76=0),9,IF(AND(L76=1,M76=3),5.5,IF(AND(L76=1,M76=2),5.25,IF(AND(L76=1,M76=1,E76=1),5,IF(AND(L76=1,M76=1,E76=0.5),3,IF(AND(L76=0,M76=2),1,IF(AND(L76=1,M76=1,E76=0),1,IF(AND(L76=0,M76=1),0.5,IF(AND(L76=1,M76=0),4.5*(E76*4+1)/5,0))))))))))))),0.9*IF(L76+M76=5,10,IF(AND(L76=2,M76=2),9.75,IF(AND(L76=2,M76=1),9.5,IF(AND(L76=2,M76=0.5),9.25,IF(AND(L76=2,M76=0),9,IF(AND(L76=1,M76=3),5.5,IF(AND(L76=1,M76=2),5.25,IF(AND(L76=1,M76=1,E76=1),5,IF(AND(L76=1,M76=1,E76=0.5),3,IF(AND(L76=0,M76=2),1,IF(AND(L76=1,M76=1,E76=0),1,IF(AND(L76=0,M76=1),0.5,IF(AND(L76=1,M76=0),4.5*(E76*4+1)/5,0)))))))))))))),IF(N76=0.5,0.75*IF(K76=1,IF(L76+M76=5,10,IF(AND(L76=2,M76=2),9.75,IF(AND(L76=2,M76=1),9.5,IF(AND(L76=2,M76=0.5),9.25,IF(AND(L76=2,M76=0),9,IF(AND(L76=1,M76=3),5.5,IF(AND(L76=1,M76=2),5.25,IF(AND(L76=1,M76=1,E76=1),5,IF(AND(L76=1,M76=1,E76=0.5),3,IF(AND(L76=0,M76=2),1,IF(AND(L76=1,M76=1,E76=0),1,IF(AND(L76=0,M76=1),0.5,IF(AND(L76=1,M76=0,E76=0),0.5,0))))))))))))),0.9*IF(L76+M76=5,10,IF(AND(L76=2,M76=2),9.75,IF(AND(L76=2,M76=1),9.5,IF(AND(L76=2,M76=0.5),9.25,IF(AND(L76=2,M76=0),9,IF(AND(L76=1,M76=3),5.5,IF(AND(L76=1,M76=2),5.25,IF(AND(L76=1,M76=1,E76=1),5,IF(AND(L76=1,M76=1,E76=0.5),3,IF(AND(L76=0,M76=2),1,IF(AND(L76=1,M76=1,E76=0),1,IF(AND(L76=0,M76=1),0.5,IF(AND(L76=1,M76=0,E76=0),0.5,0)))))))))))))),0.5*IF(K76=1,IF(L76+M76=5,10,IF(AND(L76=2,M76=2),9.75,IF(AND(L76=2,M76=1),9.5,IF(AND(L76=2,M76=0.5),9.25,IF(AND(L76=2,M76=0),9,IF(AND(L76=1,M76=3),5.5,IF(AND(L76=1,M76=2),5.25,IF(AND(L76=1,M76=1,E76=1),5,IF(AND(L76=1,M76=1,E76=0.5),3,IF(AND(L76=0,M76=2),1,IF(AND(L76=1,M76=1,E76=0),1,IF(AND(L76=0,M76=1),0.5,IF(AND(L76=1,M76=0),4.5*(E76*4+1)/5,0))))))))))))),0.9*IF(L76+M76=5,10,IF(AND(L76=2,M76=2),9.75,IF(AND(L76=2,M76=1),9.5,IF(AND(L76=2,M76=0.5),9.25,IF(AND(L76=2,M76=0),9,IF(AND(L76=1,M76=3),5.5,IF(AND(L76=1,M76=2),5.25,IF(AND(L76=1,M76=1,E76=1),5,IF(AND(L76=1,M76=1,E76=0.5),3,IF(AND(L76=0,M76=2),1,IF(AND(L76=1,M76=1,E76=0),1,IF(AND(L76=0,M76=1),0.5,IF(AND(L76=1,M76=0),4.5*(E76*4+1)/5,0))))))))))))))))</f>
        <v>0</v>
      </c>
      <c r="Q76" s="10">
        <v>0</v>
      </c>
      <c r="R76" s="9">
        <v>0</v>
      </c>
      <c r="S76" s="9">
        <v>0</v>
      </c>
      <c r="T76" s="10">
        <v>0</v>
      </c>
      <c r="U76" s="9">
        <v>0</v>
      </c>
      <c r="V76" s="9"/>
      <c r="W76" s="9">
        <v>0</v>
      </c>
      <c r="X76" s="9">
        <v>0</v>
      </c>
      <c r="Y76" s="9">
        <v>0</v>
      </c>
      <c r="Z76" s="9">
        <v>0</v>
      </c>
      <c r="AA76" s="9">
        <v>0</v>
      </c>
      <c r="AB76" s="9">
        <v>0</v>
      </c>
      <c r="AC76" s="9"/>
      <c r="AD76" s="9">
        <v>0</v>
      </c>
      <c r="AE76" s="9">
        <v>0</v>
      </c>
      <c r="AF76" s="9">
        <v>0</v>
      </c>
      <c r="AG76" s="9">
        <v>0</v>
      </c>
      <c r="AH76" s="9">
        <f>AF76*(AG76+1)</f>
        <v>0</v>
      </c>
      <c r="AI76" s="9">
        <v>0</v>
      </c>
      <c r="AJ76" s="9">
        <v>0</v>
      </c>
      <c r="AK76" s="9">
        <v>0</v>
      </c>
      <c r="AL76" s="9"/>
      <c r="AM76" s="9"/>
      <c r="AN76" s="9">
        <v>0</v>
      </c>
      <c r="AO76" s="10">
        <v>0</v>
      </c>
      <c r="AP76" s="9">
        <v>0</v>
      </c>
      <c r="AQ76" s="9"/>
      <c r="AR76" s="10">
        <v>1</v>
      </c>
      <c r="AS76" s="9">
        <v>1</v>
      </c>
      <c r="AT76" s="9">
        <v>0.5</v>
      </c>
      <c r="AU76" s="9">
        <v>1</v>
      </c>
      <c r="AV76" s="9">
        <v>1</v>
      </c>
      <c r="AW76" s="9">
        <v>1</v>
      </c>
    </row>
    <row r="77" spans="1:49" x14ac:dyDescent="0.2">
      <c r="A77" s="9" t="s">
        <v>78</v>
      </c>
      <c r="B77" s="8">
        <v>1987</v>
      </c>
      <c r="C77" s="9">
        <v>0</v>
      </c>
      <c r="D77" s="9">
        <v>0</v>
      </c>
      <c r="E77" s="9">
        <v>0</v>
      </c>
      <c r="F77" s="9">
        <v>1</v>
      </c>
      <c r="G77" s="9" t="s">
        <v>64</v>
      </c>
      <c r="H77" s="9">
        <v>113.6</v>
      </c>
      <c r="I77" s="9">
        <f>IF(G77="n/a",828,G77*201.6/H77)</f>
        <v>828</v>
      </c>
      <c r="J77" s="9">
        <v>0</v>
      </c>
      <c r="K77" s="9">
        <v>0</v>
      </c>
      <c r="L77" s="9">
        <v>2</v>
      </c>
      <c r="M77" s="9">
        <v>2</v>
      </c>
      <c r="N77" s="9">
        <v>0</v>
      </c>
      <c r="O77" s="9">
        <v>1</v>
      </c>
      <c r="P77" s="10">
        <f>IF(N77=1,IF(K77=1,IF(L77+M77=5,10,IF(AND(L77=2,M77=2),9.75,IF(AND(L77=2,M77=1),9.5,IF(AND(L77=2,M77=0.5),9.25,IF(AND(L77=2,M77=0),9,IF(AND(L77=1,M77=3),5.5,IF(AND(L77=1,M77=2),5.25,IF(AND(L77=1,M77=1,E77=1),5,IF(AND(L77=1,M77=1,E77=0.5),3,IF(AND(L77=0,M77=2),1,IF(AND(L77=1,M77=1,E77=0),1,IF(AND(L77=0,M77=1),0.5,IF(AND(L77=1,M77=0),4.5*(E77*4+1)/5,0))))))))))))),0.9*IF(L77+M77=5,10,IF(AND(L77=2,M77=2),9.75,IF(AND(L77=2,M77=1),9.5,IF(AND(L77=2,M77=0.5),9.25,IF(AND(L77=2,M77=0),9,IF(AND(L77=1,M77=3),5.5,IF(AND(L77=1,M77=2),5.25,IF(AND(L77=1,M77=1,E77=1),5,IF(AND(L77=1,M77=1,E77=0.5),3,IF(AND(L77=0,M77=2),1,IF(AND(L77=1,M77=1,E77=0),1,IF(AND(L77=0,M77=1),0.5,IF(AND(L77=1,M77=0),4.5*(E77*4+1)/5,0)))))))))))))),IF(N77=0.5,0.75*IF(K77=1,IF(L77+M77=5,10,IF(AND(L77=2,M77=2),9.75,IF(AND(L77=2,M77=1),9.5,IF(AND(L77=2,M77=0.5),9.25,IF(AND(L77=2,M77=0),9,IF(AND(L77=1,M77=3),5.5,IF(AND(L77=1,M77=2),5.25,IF(AND(L77=1,M77=1,E77=1),5,IF(AND(L77=1,M77=1,E77=0.5),3,IF(AND(L77=0,M77=2),1,IF(AND(L77=1,M77=1,E77=0),1,IF(AND(L77=0,M77=1),0.5,IF(AND(L77=1,M77=0,E77=0),0.5,0))))))))))))),0.9*IF(L77+M77=5,10,IF(AND(L77=2,M77=2),9.75,IF(AND(L77=2,M77=1),9.5,IF(AND(L77=2,M77=0.5),9.25,IF(AND(L77=2,M77=0),9,IF(AND(L77=1,M77=3),5.5,IF(AND(L77=1,M77=2),5.25,IF(AND(L77=1,M77=1,E77=1),5,IF(AND(L77=1,M77=1,E77=0.5),3,IF(AND(L77=0,M77=2),1,IF(AND(L77=1,M77=1,E77=0),1,IF(AND(L77=0,M77=1),0.5,IF(AND(L77=1,M77=0,E77=0),0.5,0)))))))))))))),0.5*IF(K77=1,IF(L77+M77=5,10,IF(AND(L77=2,M77=2),9.75,IF(AND(L77=2,M77=1),9.5,IF(AND(L77=2,M77=0.5),9.25,IF(AND(L77=2,M77=0),9,IF(AND(L77=1,M77=3),5.5,IF(AND(L77=1,M77=2),5.25,IF(AND(L77=1,M77=1,E77=1),5,IF(AND(L77=1,M77=1,E77=0.5),3,IF(AND(L77=0,M77=2),1,IF(AND(L77=1,M77=1,E77=0),1,IF(AND(L77=0,M77=1),0.5,IF(AND(L77=1,M77=0),4.5*(E77*4+1)/5,0))))))))))))),0.9*IF(L77+M77=5,10,IF(AND(L77=2,M77=2),9.75,IF(AND(L77=2,M77=1),9.5,IF(AND(L77=2,M77=0.5),9.25,IF(AND(L77=2,M77=0),9,IF(AND(L77=1,M77=3),5.5,IF(AND(L77=1,M77=2),5.25,IF(AND(L77=1,M77=1,E77=1),5,IF(AND(L77=1,M77=1,E77=0.5),3,IF(AND(L77=0,M77=2),1,IF(AND(L77=1,M77=1,E77=0),1,IF(AND(L77=0,M77=1),0.5,IF(AND(L77=1,M77=0),4.5*(E77*4+1)/5,0))))))))))))))))</f>
        <v>4.3875000000000002</v>
      </c>
      <c r="Q77" s="10">
        <v>0</v>
      </c>
      <c r="R77" s="9">
        <v>0</v>
      </c>
      <c r="S77" s="9">
        <v>0</v>
      </c>
      <c r="T77" s="10">
        <v>0</v>
      </c>
      <c r="U77" s="9">
        <v>0</v>
      </c>
      <c r="V77" s="9"/>
      <c r="W77" s="9">
        <v>1</v>
      </c>
      <c r="X77" s="9">
        <v>0</v>
      </c>
      <c r="Y77" s="9">
        <v>0</v>
      </c>
      <c r="Z77" s="9">
        <v>0</v>
      </c>
      <c r="AA77" s="9">
        <v>0</v>
      </c>
      <c r="AB77" s="9">
        <v>0</v>
      </c>
      <c r="AC77" s="9"/>
      <c r="AD77" s="9">
        <v>0</v>
      </c>
      <c r="AE77" s="9">
        <v>0</v>
      </c>
      <c r="AF77" s="9">
        <v>0.5</v>
      </c>
      <c r="AG77" s="9">
        <v>0</v>
      </c>
      <c r="AH77" s="9">
        <f>AF77*(AG77+1)</f>
        <v>0.5</v>
      </c>
      <c r="AI77" s="9">
        <v>0</v>
      </c>
      <c r="AJ77" s="9">
        <v>0</v>
      </c>
      <c r="AK77" s="9">
        <v>0</v>
      </c>
      <c r="AL77" s="9"/>
      <c r="AM77" s="9"/>
      <c r="AN77" s="9">
        <v>0</v>
      </c>
      <c r="AO77" s="10">
        <v>0</v>
      </c>
      <c r="AP77" s="9">
        <v>0</v>
      </c>
      <c r="AQ77" s="9"/>
      <c r="AR77" s="10">
        <v>1</v>
      </c>
      <c r="AS77" s="9">
        <v>0.5</v>
      </c>
      <c r="AT77" s="9">
        <v>0</v>
      </c>
      <c r="AU77" s="9">
        <v>0.5</v>
      </c>
      <c r="AV77" s="9">
        <v>0.5</v>
      </c>
      <c r="AW77" s="9">
        <v>1</v>
      </c>
    </row>
    <row r="78" spans="1:49" x14ac:dyDescent="0.2">
      <c r="A78" s="9" t="s">
        <v>79</v>
      </c>
      <c r="B78" s="8">
        <v>1987</v>
      </c>
      <c r="C78" s="9">
        <v>1</v>
      </c>
      <c r="D78" s="9">
        <v>0</v>
      </c>
      <c r="E78" s="9">
        <v>0</v>
      </c>
      <c r="F78" s="9">
        <v>0</v>
      </c>
      <c r="G78" s="9">
        <v>0</v>
      </c>
      <c r="H78" s="9">
        <v>113.6</v>
      </c>
      <c r="I78" s="9">
        <f>IF(G78="n/a",828,G78*201.6/H78)</f>
        <v>0</v>
      </c>
      <c r="J78" s="9">
        <v>1</v>
      </c>
      <c r="K78" s="9">
        <v>1</v>
      </c>
      <c r="L78" s="9">
        <v>2</v>
      </c>
      <c r="M78" s="9">
        <v>3</v>
      </c>
      <c r="N78" s="9">
        <v>1</v>
      </c>
      <c r="O78" s="9">
        <v>0</v>
      </c>
      <c r="P78" s="10">
        <f>IF(N78=1,IF(K78=1,IF(L78+M78=5,10,IF(AND(L78=2,M78=2),9.75,IF(AND(L78=2,M78=1),9.5,IF(AND(L78=2,M78=0.5),9.25,IF(AND(L78=2,M78=0),9,IF(AND(L78=1,M78=3),5.5,IF(AND(L78=1,M78=2),5.25,IF(AND(L78=1,M78=1,E78=1),5,IF(AND(L78=1,M78=1,E78=0.5),3,IF(AND(L78=0,M78=2),1,IF(AND(L78=1,M78=1,E78=0),1,IF(AND(L78=0,M78=1),0.5,IF(AND(L78=1,M78=0),4.5*(E78*4+1)/5,0))))))))))))),0.9*IF(L78+M78=5,10,IF(AND(L78=2,M78=2),9.75,IF(AND(L78=2,M78=1),9.5,IF(AND(L78=2,M78=0.5),9.25,IF(AND(L78=2,M78=0),9,IF(AND(L78=1,M78=3),5.5,IF(AND(L78=1,M78=2),5.25,IF(AND(L78=1,M78=1,E78=1),5,IF(AND(L78=1,M78=1,E78=0.5),3,IF(AND(L78=0,M78=2),1,IF(AND(L78=1,M78=1,E78=0),1,IF(AND(L78=0,M78=1),0.5,IF(AND(L78=1,M78=0),4.5*(E78*4+1)/5,0)))))))))))))),IF(N78=0.5,0.75*IF(K78=1,IF(L78+M78=5,10,IF(AND(L78=2,M78=2),9.75,IF(AND(L78=2,M78=1),9.5,IF(AND(L78=2,M78=0.5),9.25,IF(AND(L78=2,M78=0),9,IF(AND(L78=1,M78=3),5.5,IF(AND(L78=1,M78=2),5.25,IF(AND(L78=1,M78=1,E78=1),5,IF(AND(L78=1,M78=1,E78=0.5),3,IF(AND(L78=0,M78=2),1,IF(AND(L78=1,M78=1,E78=0),1,IF(AND(L78=0,M78=1),0.5,IF(AND(L78=1,M78=0,E78=0),0.5,0))))))))))))),0.9*IF(L78+M78=5,10,IF(AND(L78=2,M78=2),9.75,IF(AND(L78=2,M78=1),9.5,IF(AND(L78=2,M78=0.5),9.25,IF(AND(L78=2,M78=0),9,IF(AND(L78=1,M78=3),5.5,IF(AND(L78=1,M78=2),5.25,IF(AND(L78=1,M78=1,E78=1),5,IF(AND(L78=1,M78=1,E78=0.5),3,IF(AND(L78=0,M78=2),1,IF(AND(L78=1,M78=1,E78=0),1,IF(AND(L78=0,M78=1),0.5,IF(AND(L78=1,M78=0,E78=0),0.5,0)))))))))))))),0.5*IF(K78=1,IF(L78+M78=5,10,IF(AND(L78=2,M78=2),9.75,IF(AND(L78=2,M78=1),9.5,IF(AND(L78=2,M78=0.5),9.25,IF(AND(L78=2,M78=0),9,IF(AND(L78=1,M78=3),5.5,IF(AND(L78=1,M78=2),5.25,IF(AND(L78=1,M78=1,E78=1),5,IF(AND(L78=1,M78=1,E78=0.5),3,IF(AND(L78=0,M78=2),1,IF(AND(L78=1,M78=1,E78=0),1,IF(AND(L78=0,M78=1),0.5,IF(AND(L78=1,M78=0),4.5*(E78*4+1)/5,0))))))))))))),0.9*IF(L78+M78=5,10,IF(AND(L78=2,M78=2),9.75,IF(AND(L78=2,M78=1),9.5,IF(AND(L78=2,M78=0.5),9.25,IF(AND(L78=2,M78=0),9,IF(AND(L78=1,M78=3),5.5,IF(AND(L78=1,M78=2),5.25,IF(AND(L78=1,M78=1,E78=1),5,IF(AND(L78=1,M78=1,E78=0.5),3,IF(AND(L78=0,M78=2),1,IF(AND(L78=1,M78=1,E78=0),1,IF(AND(L78=0,M78=1),0.5,IF(AND(L78=1,M78=0),4.5*(E78*4+1)/5,0))))))))))))))))</f>
        <v>10</v>
      </c>
      <c r="Q78" s="10">
        <v>1</v>
      </c>
      <c r="R78" s="9">
        <v>0</v>
      </c>
      <c r="S78" s="9">
        <v>0</v>
      </c>
      <c r="T78" s="10">
        <v>0</v>
      </c>
      <c r="U78" s="9">
        <v>0</v>
      </c>
      <c r="V78" s="9"/>
      <c r="W78" s="9">
        <v>1</v>
      </c>
      <c r="X78" s="9">
        <v>0</v>
      </c>
      <c r="Y78" s="9">
        <v>0</v>
      </c>
      <c r="Z78" s="9">
        <v>0</v>
      </c>
      <c r="AA78" s="9">
        <v>0</v>
      </c>
      <c r="AB78" s="9">
        <v>0</v>
      </c>
      <c r="AC78" s="9"/>
      <c r="AD78" s="9">
        <v>0</v>
      </c>
      <c r="AE78" s="9">
        <v>0</v>
      </c>
      <c r="AF78" s="9">
        <v>0</v>
      </c>
      <c r="AG78" s="9">
        <v>0</v>
      </c>
      <c r="AH78" s="9">
        <f>AF78*(AG78+1)</f>
        <v>0</v>
      </c>
      <c r="AI78" s="9">
        <v>0</v>
      </c>
      <c r="AJ78" s="9">
        <v>0</v>
      </c>
      <c r="AK78" s="9">
        <v>0</v>
      </c>
      <c r="AL78" s="9"/>
      <c r="AM78" s="9"/>
      <c r="AN78" s="9">
        <v>0</v>
      </c>
      <c r="AO78" s="9">
        <v>0</v>
      </c>
      <c r="AP78" s="9">
        <v>0</v>
      </c>
      <c r="AQ78" s="9"/>
      <c r="AR78" s="10">
        <v>1</v>
      </c>
      <c r="AS78" s="9">
        <v>0.5</v>
      </c>
      <c r="AT78" s="9">
        <v>1</v>
      </c>
      <c r="AU78" s="9">
        <v>1</v>
      </c>
      <c r="AV78" s="9">
        <v>1</v>
      </c>
      <c r="AW78" s="9">
        <v>1</v>
      </c>
    </row>
    <row r="79" spans="1:49" x14ac:dyDescent="0.2">
      <c r="A79" s="9" t="s">
        <v>80</v>
      </c>
      <c r="B79" s="8">
        <v>1987</v>
      </c>
      <c r="C79" s="9">
        <v>0</v>
      </c>
      <c r="D79" s="9">
        <v>0</v>
      </c>
      <c r="E79" s="9">
        <v>0</v>
      </c>
      <c r="F79" s="9">
        <v>1</v>
      </c>
      <c r="G79" s="9" t="s">
        <v>64</v>
      </c>
      <c r="H79" s="9">
        <v>113.6</v>
      </c>
      <c r="I79" s="9">
        <f>IF(G79="n/a",828,G79*201.6/H79)</f>
        <v>828</v>
      </c>
      <c r="J79" s="9">
        <v>0</v>
      </c>
      <c r="K79" s="9">
        <v>0</v>
      </c>
      <c r="L79" s="9">
        <v>2</v>
      </c>
      <c r="M79" s="9">
        <v>2</v>
      </c>
      <c r="N79" s="9">
        <v>0.5</v>
      </c>
      <c r="O79" s="10">
        <v>0.5</v>
      </c>
      <c r="P79" s="10">
        <f>IF(N79=1,IF(K79=1,IF(L79+M79=5,10,IF(AND(L79=2,M79=2),9.75,IF(AND(L79=2,M79=1),9.5,IF(AND(L79=2,M79=0.5),9.25,IF(AND(L79=2,M79=0),9,IF(AND(L79=1,M79=3),5.5,IF(AND(L79=1,M79=2),5.25,IF(AND(L79=1,M79=1,E79=1),5,IF(AND(L79=1,M79=1,E79=0.5),3,IF(AND(L79=0,M79=2),1,IF(AND(L79=1,M79=1,E79=0),1,IF(AND(L79=0,M79=1),0.5,IF(AND(L79=1,M79=0),4.5*(E79*4+1)/5,0))))))))))))),0.9*IF(L79+M79=5,10,IF(AND(L79=2,M79=2),9.75,IF(AND(L79=2,M79=1),9.5,IF(AND(L79=2,M79=0.5),9.25,IF(AND(L79=2,M79=0),9,IF(AND(L79=1,M79=3),5.5,IF(AND(L79=1,M79=2),5.25,IF(AND(L79=1,M79=1,E79=1),5,IF(AND(L79=1,M79=1,E79=0.5),3,IF(AND(L79=0,M79=2),1,IF(AND(L79=1,M79=1,E79=0),1,IF(AND(L79=0,M79=1),0.5,IF(AND(L79=1,M79=0),4.5*(E79*4+1)/5,0)))))))))))))),IF(N79=0.5,0.75*IF(K79=1,IF(L79+M79=5,10,IF(AND(L79=2,M79=2),9.75,IF(AND(L79=2,M79=1),9.5,IF(AND(L79=2,M79=0.5),9.25,IF(AND(L79=2,M79=0),9,IF(AND(L79=1,M79=3),5.5,IF(AND(L79=1,M79=2),5.25,IF(AND(L79=1,M79=1,E79=1),5,IF(AND(L79=1,M79=1,E79=0.5),3,IF(AND(L79=0,M79=2),1,IF(AND(L79=1,M79=1,E79=0),1,IF(AND(L79=0,M79=1),0.5,IF(AND(L79=1,M79=0,E79=0),0.5,0))))))))))))),0.9*IF(L79+M79=5,10,IF(AND(L79=2,M79=2),9.75,IF(AND(L79=2,M79=1),9.5,IF(AND(L79=2,M79=0.5),9.25,IF(AND(L79=2,M79=0),9,IF(AND(L79=1,M79=3),5.5,IF(AND(L79=1,M79=2),5.25,IF(AND(L79=1,M79=1,E79=1),5,IF(AND(L79=1,M79=1,E79=0.5),3,IF(AND(L79=0,M79=2),1,IF(AND(L79=1,M79=1,E79=0),1,IF(AND(L79=0,M79=1),0.5,IF(AND(L79=1,M79=0,E79=0),0.5,0)))))))))))))),0.5*IF(K79=1,IF(L79+M79=5,10,IF(AND(L79=2,M79=2),9.75,IF(AND(L79=2,M79=1),9.5,IF(AND(L79=2,M79=0.5),9.25,IF(AND(L79=2,M79=0),9,IF(AND(L79=1,M79=3),5.5,IF(AND(L79=1,M79=2),5.25,IF(AND(L79=1,M79=1,E79=1),5,IF(AND(L79=1,M79=1,E79=0.5),3,IF(AND(L79=0,M79=2),1,IF(AND(L79=1,M79=1,E79=0),1,IF(AND(L79=0,M79=1),0.5,IF(AND(L79=1,M79=0),4.5*(E79*4+1)/5,0))))))))))))),0.9*IF(L79+M79=5,10,IF(AND(L79=2,M79=2),9.75,IF(AND(L79=2,M79=1),9.5,IF(AND(L79=2,M79=0.5),9.25,IF(AND(L79=2,M79=0),9,IF(AND(L79=1,M79=3),5.5,IF(AND(L79=1,M79=2),5.25,IF(AND(L79=1,M79=1,E79=1),5,IF(AND(L79=1,M79=1,E79=0.5),3,IF(AND(L79=0,M79=2),1,IF(AND(L79=1,M79=1,E79=0),1,IF(AND(L79=0,M79=1),0.5,IF(AND(L79=1,M79=0),4.5*(E79*4+1)/5,0))))))))))))))))</f>
        <v>6.5812500000000007</v>
      </c>
      <c r="Q79" s="10">
        <v>0</v>
      </c>
      <c r="R79" s="9">
        <v>0</v>
      </c>
      <c r="S79" s="9">
        <v>0</v>
      </c>
      <c r="T79" s="10">
        <v>0</v>
      </c>
      <c r="U79" s="9">
        <v>0</v>
      </c>
      <c r="V79" s="9"/>
      <c r="W79" s="10">
        <v>0</v>
      </c>
      <c r="X79" s="9">
        <v>0</v>
      </c>
      <c r="Y79" s="9">
        <v>0</v>
      </c>
      <c r="Z79" s="9">
        <v>0.5</v>
      </c>
      <c r="AA79" s="9">
        <v>0</v>
      </c>
      <c r="AB79" s="9">
        <v>0</v>
      </c>
      <c r="AC79" s="9"/>
      <c r="AD79" s="9">
        <v>0</v>
      </c>
      <c r="AE79" s="9">
        <v>0</v>
      </c>
      <c r="AF79" s="9">
        <v>0</v>
      </c>
      <c r="AG79" s="9">
        <v>0</v>
      </c>
      <c r="AH79" s="9">
        <f>AF79*(AG79+1)</f>
        <v>0</v>
      </c>
      <c r="AI79" s="9">
        <v>0.25</v>
      </c>
      <c r="AJ79" s="9">
        <v>0</v>
      </c>
      <c r="AK79" s="9">
        <v>0</v>
      </c>
      <c r="AL79" s="9"/>
      <c r="AM79" s="9"/>
      <c r="AN79" s="9">
        <v>0</v>
      </c>
      <c r="AO79" s="10">
        <v>0.5</v>
      </c>
      <c r="AP79" s="9">
        <v>0.25</v>
      </c>
      <c r="AQ79" s="9"/>
      <c r="AR79" s="10">
        <v>0</v>
      </c>
      <c r="AS79" s="9">
        <v>1</v>
      </c>
      <c r="AT79" s="9">
        <v>1</v>
      </c>
      <c r="AU79" s="9">
        <v>1</v>
      </c>
      <c r="AV79" s="9">
        <v>1</v>
      </c>
      <c r="AW79" s="9">
        <v>1</v>
      </c>
    </row>
    <row r="80" spans="1:49" x14ac:dyDescent="0.2">
      <c r="A80" s="9" t="s">
        <v>81</v>
      </c>
      <c r="B80" s="8">
        <v>1987</v>
      </c>
      <c r="C80" s="9">
        <v>1</v>
      </c>
      <c r="D80" s="9">
        <v>0</v>
      </c>
      <c r="E80" s="9">
        <v>0</v>
      </c>
      <c r="F80" s="9">
        <v>0</v>
      </c>
      <c r="G80" s="9">
        <v>0</v>
      </c>
      <c r="H80" s="9">
        <v>113.6</v>
      </c>
      <c r="I80" s="9">
        <f>IF(G80="n/a",828,G80*201.6/H80)</f>
        <v>0</v>
      </c>
      <c r="J80" s="9">
        <v>1</v>
      </c>
      <c r="K80" s="9">
        <v>1</v>
      </c>
      <c r="L80" s="9">
        <v>2</v>
      </c>
      <c r="M80" s="9">
        <v>2</v>
      </c>
      <c r="N80" s="9">
        <v>1</v>
      </c>
      <c r="O80" s="10">
        <v>1</v>
      </c>
      <c r="P80" s="10">
        <f>IF(N80=1,IF(K80=1,IF(L80+M80=5,10,IF(AND(L80=2,M80=2),9.75,IF(AND(L80=2,M80=1),9.5,IF(AND(L80=2,M80=0.5),9.25,IF(AND(L80=2,M80=0),9,IF(AND(L80=1,M80=3),5.5,IF(AND(L80=1,M80=2),5.25,IF(AND(L80=1,M80=1,E80=1),5,IF(AND(L80=1,M80=1,E80=0.5),3,IF(AND(L80=0,M80=2),1,IF(AND(L80=1,M80=1,E80=0),1,IF(AND(L80=0,M80=1),0.5,IF(AND(L80=1,M80=0),4.5*(E80*4+1)/5,0))))))))))))),0.9*IF(L80+M80=5,10,IF(AND(L80=2,M80=2),9.75,IF(AND(L80=2,M80=1),9.5,IF(AND(L80=2,M80=0.5),9.25,IF(AND(L80=2,M80=0),9,IF(AND(L80=1,M80=3),5.5,IF(AND(L80=1,M80=2),5.25,IF(AND(L80=1,M80=1,E80=1),5,IF(AND(L80=1,M80=1,E80=0.5),3,IF(AND(L80=0,M80=2),1,IF(AND(L80=1,M80=1,E80=0),1,IF(AND(L80=0,M80=1),0.5,IF(AND(L80=1,M80=0),4.5*(E80*4+1)/5,0)))))))))))))),IF(N80=0.5,0.75*IF(K80=1,IF(L80+M80=5,10,IF(AND(L80=2,M80=2),9.75,IF(AND(L80=2,M80=1),9.5,IF(AND(L80=2,M80=0.5),9.25,IF(AND(L80=2,M80=0),9,IF(AND(L80=1,M80=3),5.5,IF(AND(L80=1,M80=2),5.25,IF(AND(L80=1,M80=1,E80=1),5,IF(AND(L80=1,M80=1,E80=0.5),3,IF(AND(L80=0,M80=2),1,IF(AND(L80=1,M80=1,E80=0),1,IF(AND(L80=0,M80=1),0.5,IF(AND(L80=1,M80=0,E80=0),0.5,0))))))))))))),0.9*IF(L80+M80=5,10,IF(AND(L80=2,M80=2),9.75,IF(AND(L80=2,M80=1),9.5,IF(AND(L80=2,M80=0.5),9.25,IF(AND(L80=2,M80=0),9,IF(AND(L80=1,M80=3),5.5,IF(AND(L80=1,M80=2),5.25,IF(AND(L80=1,M80=1,E80=1),5,IF(AND(L80=1,M80=1,E80=0.5),3,IF(AND(L80=0,M80=2),1,IF(AND(L80=1,M80=1,E80=0),1,IF(AND(L80=0,M80=1),0.5,IF(AND(L80=1,M80=0,E80=0),0.5,0)))))))))))))),0.5*IF(K80=1,IF(L80+M80=5,10,IF(AND(L80=2,M80=2),9.75,IF(AND(L80=2,M80=1),9.5,IF(AND(L80=2,M80=0.5),9.25,IF(AND(L80=2,M80=0),9,IF(AND(L80=1,M80=3),5.5,IF(AND(L80=1,M80=2),5.25,IF(AND(L80=1,M80=1,E80=1),5,IF(AND(L80=1,M80=1,E80=0.5),3,IF(AND(L80=0,M80=2),1,IF(AND(L80=1,M80=1,E80=0),1,IF(AND(L80=0,M80=1),0.5,IF(AND(L80=1,M80=0),4.5*(E80*4+1)/5,0))))))))))))),0.9*IF(L80+M80=5,10,IF(AND(L80=2,M80=2),9.75,IF(AND(L80=2,M80=1),9.5,IF(AND(L80=2,M80=0.5),9.25,IF(AND(L80=2,M80=0),9,IF(AND(L80=1,M80=3),5.5,IF(AND(L80=1,M80=2),5.25,IF(AND(L80=1,M80=1,E80=1),5,IF(AND(L80=1,M80=1,E80=0.5),3,IF(AND(L80=0,M80=2),1,IF(AND(L80=1,M80=1,E80=0),1,IF(AND(L80=0,M80=1),0.5,IF(AND(L80=1,M80=0),4.5*(E80*4+1)/5,0))))))))))))))))</f>
        <v>9.75</v>
      </c>
      <c r="Q80" s="10">
        <v>2</v>
      </c>
      <c r="R80" s="9">
        <v>0</v>
      </c>
      <c r="S80" s="9">
        <v>0</v>
      </c>
      <c r="T80" s="10">
        <v>0</v>
      </c>
      <c r="U80" s="9">
        <v>0</v>
      </c>
      <c r="V80" s="9"/>
      <c r="W80" s="10">
        <v>1</v>
      </c>
      <c r="X80" s="9">
        <v>0</v>
      </c>
      <c r="Y80" s="9">
        <v>0</v>
      </c>
      <c r="Z80" s="9">
        <v>0.5</v>
      </c>
      <c r="AA80" s="9">
        <v>0</v>
      </c>
      <c r="AB80" s="9">
        <v>0</v>
      </c>
      <c r="AC80" s="9"/>
      <c r="AD80" s="9">
        <v>0</v>
      </c>
      <c r="AE80" s="9">
        <v>0</v>
      </c>
      <c r="AF80" s="9">
        <v>0.25</v>
      </c>
      <c r="AG80" s="9">
        <v>0</v>
      </c>
      <c r="AH80" s="9">
        <f>AF80*(AG80+1)</f>
        <v>0.25</v>
      </c>
      <c r="AI80" s="9">
        <v>0.25</v>
      </c>
      <c r="AJ80" s="9">
        <v>0</v>
      </c>
      <c r="AK80" s="9">
        <v>0</v>
      </c>
      <c r="AL80" s="9"/>
      <c r="AM80" s="9"/>
      <c r="AN80" s="9">
        <v>0</v>
      </c>
      <c r="AO80" s="10">
        <v>0</v>
      </c>
      <c r="AP80" s="9">
        <v>0</v>
      </c>
      <c r="AQ80" s="9"/>
      <c r="AR80" s="10">
        <v>1</v>
      </c>
      <c r="AS80" s="9">
        <v>1</v>
      </c>
      <c r="AT80" s="9">
        <v>1</v>
      </c>
      <c r="AU80" s="9">
        <v>1</v>
      </c>
      <c r="AV80" s="9">
        <v>1</v>
      </c>
      <c r="AW80" s="9">
        <v>1</v>
      </c>
    </row>
    <row r="81" spans="1:49" x14ac:dyDescent="0.2">
      <c r="A81" s="9" t="s">
        <v>82</v>
      </c>
      <c r="B81" s="8">
        <v>1987</v>
      </c>
      <c r="C81" s="9">
        <v>1</v>
      </c>
      <c r="D81" s="9">
        <v>1</v>
      </c>
      <c r="E81" s="9">
        <v>1</v>
      </c>
      <c r="F81" s="9">
        <v>0</v>
      </c>
      <c r="G81" s="9">
        <v>4</v>
      </c>
      <c r="H81" s="9">
        <v>113.6</v>
      </c>
      <c r="I81" s="9">
        <f>IF(G81="n/a",828,G81*201.6/H81)</f>
        <v>7.098591549295775</v>
      </c>
      <c r="J81" s="9">
        <v>2</v>
      </c>
      <c r="K81" s="9">
        <v>1</v>
      </c>
      <c r="L81" s="9">
        <v>2</v>
      </c>
      <c r="M81" s="9">
        <v>1</v>
      </c>
      <c r="N81" s="9">
        <v>1</v>
      </c>
      <c r="O81" s="10">
        <v>1</v>
      </c>
      <c r="P81" s="10">
        <f>IF(N81=1,IF(K81=1,IF(L81+M81=5,10,IF(AND(L81=2,M81=2),9.75,IF(AND(L81=2,M81=1),9.5,IF(AND(L81=2,M81=0.5),9.25,IF(AND(L81=2,M81=0),9,IF(AND(L81=1,M81=3),5.5,IF(AND(L81=1,M81=2),5.25,IF(AND(L81=1,M81=1,E81=1),5,IF(AND(L81=1,M81=1,E81=0.5),3,IF(AND(L81=0,M81=2),1,IF(AND(L81=1,M81=1,E81=0),1,IF(AND(L81=0,M81=1),0.5,IF(AND(L81=1,M81=0),4.5*(E81*4+1)/5,0))))))))))))),0.9*IF(L81+M81=5,10,IF(AND(L81=2,M81=2),9.75,IF(AND(L81=2,M81=1),9.5,IF(AND(L81=2,M81=0.5),9.25,IF(AND(L81=2,M81=0),9,IF(AND(L81=1,M81=3),5.5,IF(AND(L81=1,M81=2),5.25,IF(AND(L81=1,M81=1,E81=1),5,IF(AND(L81=1,M81=1,E81=0.5),3,IF(AND(L81=0,M81=2),1,IF(AND(L81=1,M81=1,E81=0),1,IF(AND(L81=0,M81=1),0.5,IF(AND(L81=1,M81=0),4.5*(E81*4+1)/5,0)))))))))))))),IF(N81=0.5,0.75*IF(K81=1,IF(L81+M81=5,10,IF(AND(L81=2,M81=2),9.75,IF(AND(L81=2,M81=1),9.5,IF(AND(L81=2,M81=0.5),9.25,IF(AND(L81=2,M81=0),9,IF(AND(L81=1,M81=3),5.5,IF(AND(L81=1,M81=2),5.25,IF(AND(L81=1,M81=1,E81=1),5,IF(AND(L81=1,M81=1,E81=0.5),3,IF(AND(L81=0,M81=2),1,IF(AND(L81=1,M81=1,E81=0),1,IF(AND(L81=0,M81=1),0.5,IF(AND(L81=1,M81=0,E81=0),0.5,0))))))))))))),0.9*IF(L81+M81=5,10,IF(AND(L81=2,M81=2),9.75,IF(AND(L81=2,M81=1),9.5,IF(AND(L81=2,M81=0.5),9.25,IF(AND(L81=2,M81=0),9,IF(AND(L81=1,M81=3),5.5,IF(AND(L81=1,M81=2),5.25,IF(AND(L81=1,M81=1,E81=1),5,IF(AND(L81=1,M81=1,E81=0.5),3,IF(AND(L81=0,M81=2),1,IF(AND(L81=1,M81=1,E81=0),1,IF(AND(L81=0,M81=1),0.5,IF(AND(L81=1,M81=0,E81=0),0.5,0)))))))))))))),0.5*IF(K81=1,IF(L81+M81=5,10,IF(AND(L81=2,M81=2),9.75,IF(AND(L81=2,M81=1),9.5,IF(AND(L81=2,M81=0.5),9.25,IF(AND(L81=2,M81=0),9,IF(AND(L81=1,M81=3),5.5,IF(AND(L81=1,M81=2),5.25,IF(AND(L81=1,M81=1,E81=1),5,IF(AND(L81=1,M81=1,E81=0.5),3,IF(AND(L81=0,M81=2),1,IF(AND(L81=1,M81=1,E81=0),1,IF(AND(L81=0,M81=1),0.5,IF(AND(L81=1,M81=0),4.5*(E81*4+1)/5,0))))))))))))),0.9*IF(L81+M81=5,10,IF(AND(L81=2,M81=2),9.75,IF(AND(L81=2,M81=1),9.5,IF(AND(L81=2,M81=0.5),9.25,IF(AND(L81=2,M81=0),9,IF(AND(L81=1,M81=3),5.5,IF(AND(L81=1,M81=2),5.25,IF(AND(L81=1,M81=1,E81=1),5,IF(AND(L81=1,M81=1,E81=0.5),3,IF(AND(L81=0,M81=2),1,IF(AND(L81=1,M81=1,E81=0),1,IF(AND(L81=0,M81=1),0.5,IF(AND(L81=1,M81=0),4.5*(E81*4+1)/5,0))))))))))))))))</f>
        <v>9.5</v>
      </c>
      <c r="Q81" s="10">
        <v>8</v>
      </c>
      <c r="R81" s="9">
        <v>0</v>
      </c>
      <c r="S81" s="9">
        <v>0</v>
      </c>
      <c r="T81" s="10">
        <v>0</v>
      </c>
      <c r="U81" s="9">
        <v>0</v>
      </c>
      <c r="V81" s="9"/>
      <c r="W81" s="10">
        <v>0</v>
      </c>
      <c r="X81" s="9">
        <v>0</v>
      </c>
      <c r="Y81" s="9">
        <v>0</v>
      </c>
      <c r="Z81" s="9">
        <v>1</v>
      </c>
      <c r="AA81" s="9">
        <v>0</v>
      </c>
      <c r="AB81" s="9">
        <v>0</v>
      </c>
      <c r="AC81" s="9"/>
      <c r="AD81" s="9">
        <v>0</v>
      </c>
      <c r="AE81" s="9">
        <v>0</v>
      </c>
      <c r="AF81" s="9">
        <v>0</v>
      </c>
      <c r="AG81" s="9">
        <v>0</v>
      </c>
      <c r="AH81" s="9">
        <f>AF81*(AG81+1)</f>
        <v>0</v>
      </c>
      <c r="AI81" s="9">
        <v>0</v>
      </c>
      <c r="AJ81" s="9">
        <v>0</v>
      </c>
      <c r="AK81" s="9">
        <v>0</v>
      </c>
      <c r="AL81" s="9"/>
      <c r="AM81" s="9"/>
      <c r="AN81" s="9">
        <v>0</v>
      </c>
      <c r="AO81" s="10">
        <v>0</v>
      </c>
      <c r="AP81" s="9">
        <v>0.5</v>
      </c>
      <c r="AQ81" s="9"/>
      <c r="AR81" s="10">
        <v>1</v>
      </c>
      <c r="AS81" s="9">
        <v>1</v>
      </c>
      <c r="AT81" s="9">
        <v>1</v>
      </c>
      <c r="AU81" s="9">
        <v>1</v>
      </c>
      <c r="AV81" s="9">
        <v>1</v>
      </c>
      <c r="AW81" s="9">
        <v>1</v>
      </c>
    </row>
    <row r="82" spans="1:49" x14ac:dyDescent="0.2">
      <c r="A82" s="9" t="s">
        <v>83</v>
      </c>
      <c r="B82" s="8">
        <v>1987</v>
      </c>
      <c r="C82" s="9">
        <v>1</v>
      </c>
      <c r="D82" s="9">
        <v>1</v>
      </c>
      <c r="E82" s="9">
        <v>0</v>
      </c>
      <c r="F82" s="9">
        <v>1</v>
      </c>
      <c r="G82" s="9">
        <v>20</v>
      </c>
      <c r="H82" s="9">
        <v>113.6</v>
      </c>
      <c r="I82" s="9">
        <f>IF(G82="n/a",828,G82*201.6/H82)</f>
        <v>35.492957746478872</v>
      </c>
      <c r="J82" s="9">
        <v>2</v>
      </c>
      <c r="K82" s="9">
        <v>0</v>
      </c>
      <c r="L82" s="9">
        <v>1</v>
      </c>
      <c r="M82">
        <v>1</v>
      </c>
      <c r="N82">
        <v>0</v>
      </c>
      <c r="O82">
        <v>0</v>
      </c>
      <c r="P82" s="10">
        <f>IF(N82=1,IF(K82=1,IF(L82+M82=5,10,IF(AND(L82=2,M82=2),9.75,IF(AND(L82=2,M82=1),9.5,IF(AND(L82=2,M82=0.5),9.25,IF(AND(L82=2,M82=0),9,IF(AND(L82=1,M82=3),5.5,IF(AND(L82=1,M82=2),5.25,IF(AND(L82=1,M82=1,E82=1),5,IF(AND(L82=1,M82=1,E82=0.5),3,IF(AND(L82=0,M82=2),1,IF(AND(L82=1,M82=1,E82=0),1,IF(AND(L82=0,M82=1),0.5,IF(AND(L82=1,M82=0),4.5*(E82*4+1)/5,0))))))))))))),0.9*IF(L82+M82=5,10,IF(AND(L82=2,M82=2),9.75,IF(AND(L82=2,M82=1),9.5,IF(AND(L82=2,M82=0.5),9.25,IF(AND(L82=2,M82=0),9,IF(AND(L82=1,M82=3),5.5,IF(AND(L82=1,M82=2),5.25,IF(AND(L82=1,M82=1,E82=1),5,IF(AND(L82=1,M82=1,E82=0.5),3,IF(AND(L82=0,M82=2),1,IF(AND(L82=1,M82=1,E82=0),1,IF(AND(L82=0,M82=1),0.5,IF(AND(L82=1,M82=0),4.5*(E82*4+1)/5,0)))))))))))))),IF(N82=0.5,0.75*IF(K82=1,IF(L82+M82=5,10,IF(AND(L82=2,M82=2),9.75,IF(AND(L82=2,M82=1),9.5,IF(AND(L82=2,M82=0.5),9.25,IF(AND(L82=2,M82=0),9,IF(AND(L82=1,M82=3),5.5,IF(AND(L82=1,M82=2),5.25,IF(AND(L82=1,M82=1,E82=1),5,IF(AND(L82=1,M82=1,E82=0.5),3,IF(AND(L82=0,M82=2),1,IF(AND(L82=1,M82=1,E82=0),1,IF(AND(L82=0,M82=1),0.5,IF(AND(L82=1,M82=0,E82=0),0.5,0))))))))))))),0.9*IF(L82+M82=5,10,IF(AND(L82=2,M82=2),9.75,IF(AND(L82=2,M82=1),9.5,IF(AND(L82=2,M82=0.5),9.25,IF(AND(L82=2,M82=0),9,IF(AND(L82=1,M82=3),5.5,IF(AND(L82=1,M82=2),5.25,IF(AND(L82=1,M82=1,E82=1),5,IF(AND(L82=1,M82=1,E82=0.5),3,IF(AND(L82=0,M82=2),1,IF(AND(L82=1,M82=1,E82=0),1,IF(AND(L82=0,M82=1),0.5,IF(AND(L82=1,M82=0,E82=0),0.5,0)))))))))))))),0.5*IF(K82=1,IF(L82+M82=5,10,IF(AND(L82=2,M82=2),9.75,IF(AND(L82=2,M82=1),9.5,IF(AND(L82=2,M82=0.5),9.25,IF(AND(L82=2,M82=0),9,IF(AND(L82=1,M82=3),5.5,IF(AND(L82=1,M82=2),5.25,IF(AND(L82=1,M82=1,E82=1),5,IF(AND(L82=1,M82=1,E82=0.5),3,IF(AND(L82=0,M82=2),1,IF(AND(L82=1,M82=1,E82=0),1,IF(AND(L82=0,M82=1),0.5,IF(AND(L82=1,M82=0),4.5*(E82*4+1)/5,0))))))))))))),0.9*IF(L82+M82=5,10,IF(AND(L82=2,M82=2),9.75,IF(AND(L82=2,M82=1),9.5,IF(AND(L82=2,M82=0.5),9.25,IF(AND(L82=2,M82=0),9,IF(AND(L82=1,M82=3),5.5,IF(AND(L82=1,M82=2),5.25,IF(AND(L82=1,M82=1,E82=1),5,IF(AND(L82=1,M82=1,E82=0.5),3,IF(AND(L82=0,M82=2),1,IF(AND(L82=1,M82=1,E82=0),1,IF(AND(L82=0,M82=1),0.5,IF(AND(L82=1,M82=0),4.5*(E82*4+1)/5,0))))))))))))))))</f>
        <v>0.45</v>
      </c>
      <c r="Q82" s="10">
        <v>0.9</v>
      </c>
      <c r="R82" s="9">
        <v>0</v>
      </c>
      <c r="S82" s="9">
        <v>0</v>
      </c>
      <c r="T82" s="10">
        <v>0</v>
      </c>
      <c r="U82" s="9">
        <v>0</v>
      </c>
      <c r="V82" s="9"/>
      <c r="W82" s="10">
        <v>1</v>
      </c>
      <c r="X82" s="10">
        <v>0.5</v>
      </c>
      <c r="Y82" s="9">
        <v>0</v>
      </c>
      <c r="Z82" s="9">
        <v>1</v>
      </c>
      <c r="AA82" s="9">
        <v>0</v>
      </c>
      <c r="AB82" s="9">
        <v>1</v>
      </c>
      <c r="AC82" s="9"/>
      <c r="AD82" s="9">
        <v>0</v>
      </c>
      <c r="AE82" s="9">
        <v>1</v>
      </c>
      <c r="AF82" s="9">
        <v>1</v>
      </c>
      <c r="AG82" s="9">
        <v>0</v>
      </c>
      <c r="AH82" s="9">
        <f>AF82*(AG82+1)</f>
        <v>1</v>
      </c>
      <c r="AI82" s="9">
        <v>0.5</v>
      </c>
      <c r="AJ82" s="9">
        <v>0</v>
      </c>
      <c r="AK82" s="9">
        <v>0</v>
      </c>
      <c r="AL82" s="9"/>
      <c r="AM82" s="9"/>
      <c r="AN82" s="9">
        <v>0</v>
      </c>
      <c r="AO82" s="10">
        <v>0.5</v>
      </c>
      <c r="AP82" s="9">
        <v>1</v>
      </c>
      <c r="AQ82" s="9"/>
      <c r="AR82" s="10">
        <v>0</v>
      </c>
      <c r="AS82" s="9">
        <v>0.5</v>
      </c>
      <c r="AT82" s="9">
        <v>0</v>
      </c>
      <c r="AU82" s="9">
        <v>0</v>
      </c>
      <c r="AV82" s="9">
        <v>0</v>
      </c>
      <c r="AW82" s="9">
        <v>0</v>
      </c>
    </row>
    <row r="83" spans="1:49" x14ac:dyDescent="0.2">
      <c r="A83" s="9" t="s">
        <v>84</v>
      </c>
      <c r="B83" s="8">
        <v>1987</v>
      </c>
      <c r="C83" s="9">
        <v>0</v>
      </c>
      <c r="D83" s="9">
        <v>0</v>
      </c>
      <c r="E83" s="9">
        <v>0</v>
      </c>
      <c r="F83" s="9">
        <v>1</v>
      </c>
      <c r="G83" s="9" t="s">
        <v>64</v>
      </c>
      <c r="H83" s="9">
        <v>113.6</v>
      </c>
      <c r="I83" s="9">
        <f>IF(G83="n/a",828,G83*201.6/H83)</f>
        <v>828</v>
      </c>
      <c r="J83" s="9">
        <v>0</v>
      </c>
      <c r="K83" s="9">
        <v>0</v>
      </c>
      <c r="L83" s="9">
        <v>2</v>
      </c>
      <c r="M83" s="9">
        <v>3</v>
      </c>
      <c r="N83" s="9">
        <v>0</v>
      </c>
      <c r="O83" s="9">
        <v>0</v>
      </c>
      <c r="P83" s="10">
        <f>IF(N83=1,IF(K83=1,IF(L83+M83=5,10,IF(AND(L83=2,M83=2),9.75,IF(AND(L83=2,M83=1),9.5,IF(AND(L83=2,M83=0.5),9.25,IF(AND(L83=2,M83=0),9,IF(AND(L83=1,M83=3),5.5,IF(AND(L83=1,M83=2),5.25,IF(AND(L83=1,M83=1,E83=1),5,IF(AND(L83=1,M83=1,E83=0.5),3,IF(AND(L83=0,M83=2),1,IF(AND(L83=1,M83=1,E83=0),1,IF(AND(L83=0,M83=1),0.5,IF(AND(L83=1,M83=0),4.5*(E83*4+1)/5,0))))))))))))),0.9*IF(L83+M83=5,10,IF(AND(L83=2,M83=2),9.75,IF(AND(L83=2,M83=1),9.5,IF(AND(L83=2,M83=0.5),9.25,IF(AND(L83=2,M83=0),9,IF(AND(L83=1,M83=3),5.5,IF(AND(L83=1,M83=2),5.25,IF(AND(L83=1,M83=1,E83=1),5,IF(AND(L83=1,M83=1,E83=0.5),3,IF(AND(L83=0,M83=2),1,IF(AND(L83=1,M83=1,E83=0),1,IF(AND(L83=0,M83=1),0.5,IF(AND(L83=1,M83=0),4.5*(E83*4+1)/5,0)))))))))))))),IF(N83=0.5,0.75*IF(K83=1,IF(L83+M83=5,10,IF(AND(L83=2,M83=2),9.75,IF(AND(L83=2,M83=1),9.5,IF(AND(L83=2,M83=0.5),9.25,IF(AND(L83=2,M83=0),9,IF(AND(L83=1,M83=3),5.5,IF(AND(L83=1,M83=2),5.25,IF(AND(L83=1,M83=1,E83=1),5,IF(AND(L83=1,M83=1,E83=0.5),3,IF(AND(L83=0,M83=2),1,IF(AND(L83=1,M83=1,E83=0),1,IF(AND(L83=0,M83=1),0.5,IF(AND(L83=1,M83=0,E83=0),0.5,0))))))))))))),0.9*IF(L83+M83=5,10,IF(AND(L83=2,M83=2),9.75,IF(AND(L83=2,M83=1),9.5,IF(AND(L83=2,M83=0.5),9.25,IF(AND(L83=2,M83=0),9,IF(AND(L83=1,M83=3),5.5,IF(AND(L83=1,M83=2),5.25,IF(AND(L83=1,M83=1,E83=1),5,IF(AND(L83=1,M83=1,E83=0.5),3,IF(AND(L83=0,M83=2),1,IF(AND(L83=1,M83=1,E83=0),1,IF(AND(L83=0,M83=1),0.5,IF(AND(L83=1,M83=0,E83=0),0.5,0)))))))))))))),0.5*IF(K83=1,IF(L83+M83=5,10,IF(AND(L83=2,M83=2),9.75,IF(AND(L83=2,M83=1),9.5,IF(AND(L83=2,M83=0.5),9.25,IF(AND(L83=2,M83=0),9,IF(AND(L83=1,M83=3),5.5,IF(AND(L83=1,M83=2),5.25,IF(AND(L83=1,M83=1,E83=1),5,IF(AND(L83=1,M83=1,E83=0.5),3,IF(AND(L83=0,M83=2),1,IF(AND(L83=1,M83=1,E83=0),1,IF(AND(L83=0,M83=1),0.5,IF(AND(L83=1,M83=0),4.5*(E83*4+1)/5,0))))))))))))),0.9*IF(L83+M83=5,10,IF(AND(L83=2,M83=2),9.75,IF(AND(L83=2,M83=1),9.5,IF(AND(L83=2,M83=0.5),9.25,IF(AND(L83=2,M83=0),9,IF(AND(L83=1,M83=3),5.5,IF(AND(L83=1,M83=2),5.25,IF(AND(L83=1,M83=1,E83=1),5,IF(AND(L83=1,M83=1,E83=0.5),3,IF(AND(L83=0,M83=2),1,IF(AND(L83=1,M83=1,E83=0),1,IF(AND(L83=0,M83=1),0.5,IF(AND(L83=1,M83=0),4.5*(E83*4+1)/5,0))))))))))))))))</f>
        <v>4.5</v>
      </c>
      <c r="Q83" s="10">
        <v>0</v>
      </c>
      <c r="R83" s="9">
        <v>0</v>
      </c>
      <c r="S83" s="9">
        <v>0</v>
      </c>
      <c r="T83" s="10">
        <v>0</v>
      </c>
      <c r="U83" s="9">
        <v>0</v>
      </c>
      <c r="V83" s="9"/>
      <c r="W83" s="10">
        <v>0</v>
      </c>
      <c r="X83" s="10">
        <v>0</v>
      </c>
      <c r="Y83" s="10">
        <v>0</v>
      </c>
      <c r="Z83" s="9">
        <v>0</v>
      </c>
      <c r="AA83" s="9">
        <v>0</v>
      </c>
      <c r="AB83" s="9">
        <v>0</v>
      </c>
      <c r="AC83" s="9"/>
      <c r="AD83" s="9">
        <v>0</v>
      </c>
      <c r="AE83" s="9">
        <v>0</v>
      </c>
      <c r="AF83" s="9">
        <v>0</v>
      </c>
      <c r="AG83" s="9">
        <v>0</v>
      </c>
      <c r="AH83" s="9">
        <f>AF83*(AG83+1)</f>
        <v>0</v>
      </c>
      <c r="AI83" s="9">
        <v>0</v>
      </c>
      <c r="AJ83" s="9">
        <v>0</v>
      </c>
      <c r="AK83" s="9">
        <v>0</v>
      </c>
      <c r="AL83" s="9"/>
      <c r="AM83" s="9"/>
      <c r="AN83" s="9">
        <v>0</v>
      </c>
      <c r="AO83" s="10">
        <v>0</v>
      </c>
      <c r="AP83" s="9">
        <v>0</v>
      </c>
      <c r="AQ83" s="9"/>
      <c r="AR83" s="10">
        <v>1</v>
      </c>
      <c r="AS83" s="9">
        <v>1</v>
      </c>
      <c r="AT83" s="9">
        <v>1</v>
      </c>
      <c r="AU83" s="9">
        <v>1</v>
      </c>
      <c r="AV83" s="9">
        <v>1</v>
      </c>
      <c r="AW83" s="9">
        <v>1</v>
      </c>
    </row>
    <row r="84" spans="1:49" x14ac:dyDescent="0.2">
      <c r="A84" s="9" t="s">
        <v>85</v>
      </c>
      <c r="B84" s="8">
        <v>1987</v>
      </c>
      <c r="C84" s="9">
        <v>1</v>
      </c>
      <c r="D84" s="9">
        <v>0</v>
      </c>
      <c r="E84" s="9">
        <v>0</v>
      </c>
      <c r="F84" s="9">
        <v>1</v>
      </c>
      <c r="G84" s="9">
        <v>20</v>
      </c>
      <c r="H84" s="9">
        <v>113.6</v>
      </c>
      <c r="I84" s="9">
        <f>IF(G84="n/a",828,G84*201.6/H84)</f>
        <v>35.492957746478872</v>
      </c>
      <c r="J84" s="9">
        <v>3</v>
      </c>
      <c r="K84" s="9">
        <v>0</v>
      </c>
      <c r="L84" s="9">
        <v>1</v>
      </c>
      <c r="M84">
        <v>1</v>
      </c>
      <c r="N84">
        <v>0.5</v>
      </c>
      <c r="O84">
        <v>0.5</v>
      </c>
      <c r="P84" s="10">
        <f>IF(N84=1,IF(K84=1,IF(L84+M84=5,10,IF(AND(L84=2,M84=2),9.75,IF(AND(L84=2,M84=1),9.5,IF(AND(L84=2,M84=0.5),9.25,IF(AND(L84=2,M84=0),9,IF(AND(L84=1,M84=3),5.5,IF(AND(L84=1,M84=2),5.25,IF(AND(L84=1,M84=1,E84=1),5,IF(AND(L84=1,M84=1,E84=0.5),3,IF(AND(L84=0,M84=2),1,IF(AND(L84=1,M84=1,E84=0),1,IF(AND(L84=0,M84=1),0.5,IF(AND(L84=1,M84=0),4.5*(E84*4+1)/5,0))))))))))))),0.9*IF(L84+M84=5,10,IF(AND(L84=2,M84=2),9.75,IF(AND(L84=2,M84=1),9.5,IF(AND(L84=2,M84=0.5),9.25,IF(AND(L84=2,M84=0),9,IF(AND(L84=1,M84=3),5.5,IF(AND(L84=1,M84=2),5.25,IF(AND(L84=1,M84=1,E84=1),5,IF(AND(L84=1,M84=1,E84=0.5),3,IF(AND(L84=0,M84=2),1,IF(AND(L84=1,M84=1,E84=0),1,IF(AND(L84=0,M84=1),0.5,IF(AND(L84=1,M84=0),4.5*(E84*4+1)/5,0)))))))))))))),IF(N84=0.5,0.75*IF(K84=1,IF(L84+M84=5,10,IF(AND(L84=2,M84=2),9.75,IF(AND(L84=2,M84=1),9.5,IF(AND(L84=2,M84=0.5),9.25,IF(AND(L84=2,M84=0),9,IF(AND(L84=1,M84=3),5.5,IF(AND(L84=1,M84=2),5.25,IF(AND(L84=1,M84=1,E84=1),5,IF(AND(L84=1,M84=1,E84=0.5),3,IF(AND(L84=0,M84=2),1,IF(AND(L84=1,M84=1,E84=0),1,IF(AND(L84=0,M84=1),0.5,IF(AND(L84=1,M84=0,E84=0),0.5,0))))))))))))),0.9*IF(L84+M84=5,10,IF(AND(L84=2,M84=2),9.75,IF(AND(L84=2,M84=1),9.5,IF(AND(L84=2,M84=0.5),9.25,IF(AND(L84=2,M84=0),9,IF(AND(L84=1,M84=3),5.5,IF(AND(L84=1,M84=2),5.25,IF(AND(L84=1,M84=1,E84=1),5,IF(AND(L84=1,M84=1,E84=0.5),3,IF(AND(L84=0,M84=2),1,IF(AND(L84=1,M84=1,E84=0),1,IF(AND(L84=0,M84=1),0.5,IF(AND(L84=1,M84=0,E84=0),0.5,0)))))))))))))),0.5*IF(K84=1,IF(L84+M84=5,10,IF(AND(L84=2,M84=2),9.75,IF(AND(L84=2,M84=1),9.5,IF(AND(L84=2,M84=0.5),9.25,IF(AND(L84=2,M84=0),9,IF(AND(L84=1,M84=3),5.5,IF(AND(L84=1,M84=2),5.25,IF(AND(L84=1,M84=1,E84=1),5,IF(AND(L84=1,M84=1,E84=0.5),3,IF(AND(L84=0,M84=2),1,IF(AND(L84=1,M84=1,E84=0),1,IF(AND(L84=0,M84=1),0.5,IF(AND(L84=1,M84=0),4.5*(E84*4+1)/5,0))))))))))))),0.9*IF(L84+M84=5,10,IF(AND(L84=2,M84=2),9.75,IF(AND(L84=2,M84=1),9.5,IF(AND(L84=2,M84=0.5),9.25,IF(AND(L84=2,M84=0),9,IF(AND(L84=1,M84=3),5.5,IF(AND(L84=1,M84=2),5.25,IF(AND(L84=1,M84=1,E84=1),5,IF(AND(L84=1,M84=1,E84=0.5),3,IF(AND(L84=0,M84=2),1,IF(AND(L84=1,M84=1,E84=0),1,IF(AND(L84=0,M84=1),0.5,IF(AND(L84=1,M84=0),4.5*(E84*4+1)/5,0))))))))))))))))</f>
        <v>0.67500000000000004</v>
      </c>
      <c r="Q84" s="10">
        <v>1.35</v>
      </c>
      <c r="R84" s="9">
        <v>0</v>
      </c>
      <c r="S84" s="9">
        <v>0</v>
      </c>
      <c r="T84" s="10">
        <v>0</v>
      </c>
      <c r="U84" s="9">
        <v>0</v>
      </c>
      <c r="V84" s="9"/>
      <c r="W84" s="9">
        <v>1</v>
      </c>
      <c r="X84" s="10">
        <v>0</v>
      </c>
      <c r="Y84" s="10">
        <v>0</v>
      </c>
      <c r="Z84" s="9">
        <v>1</v>
      </c>
      <c r="AA84" s="9">
        <v>0</v>
      </c>
      <c r="AB84" s="9">
        <v>0</v>
      </c>
      <c r="AC84" s="9"/>
      <c r="AD84" s="9">
        <v>0</v>
      </c>
      <c r="AE84" s="9">
        <v>1</v>
      </c>
      <c r="AF84" s="9">
        <v>0.5</v>
      </c>
      <c r="AG84" s="9">
        <v>0</v>
      </c>
      <c r="AH84" s="9">
        <f>AF84*(AG84+1)</f>
        <v>0.5</v>
      </c>
      <c r="AI84" s="9">
        <v>0.5</v>
      </c>
      <c r="AJ84" s="9">
        <v>0</v>
      </c>
      <c r="AK84" s="9">
        <v>0</v>
      </c>
      <c r="AL84" s="9"/>
      <c r="AM84" s="9"/>
      <c r="AN84" s="9">
        <v>0</v>
      </c>
      <c r="AO84" s="10">
        <v>0.5</v>
      </c>
      <c r="AP84" s="9">
        <v>1</v>
      </c>
      <c r="AQ84" s="9"/>
      <c r="AR84" s="10">
        <v>0</v>
      </c>
      <c r="AS84" s="8">
        <v>0</v>
      </c>
      <c r="AT84" s="8">
        <v>0</v>
      </c>
      <c r="AU84" s="8">
        <v>0</v>
      </c>
      <c r="AV84" s="8">
        <v>0</v>
      </c>
      <c r="AW84" s="8">
        <v>0.5</v>
      </c>
    </row>
    <row r="85" spans="1:49" x14ac:dyDescent="0.2">
      <c r="A85" s="9" t="s">
        <v>86</v>
      </c>
      <c r="B85" s="8">
        <v>1987</v>
      </c>
      <c r="C85" s="9">
        <v>0</v>
      </c>
      <c r="D85" s="9">
        <v>0</v>
      </c>
      <c r="E85" s="9">
        <v>0</v>
      </c>
      <c r="F85" s="9">
        <v>1</v>
      </c>
      <c r="G85" s="9" t="s">
        <v>64</v>
      </c>
      <c r="H85" s="9">
        <v>113.6</v>
      </c>
      <c r="I85" s="9">
        <f>IF(G85="n/a",828,G85*201.6/H85)</f>
        <v>828</v>
      </c>
      <c r="J85" s="9">
        <v>0</v>
      </c>
      <c r="K85" s="9">
        <v>0</v>
      </c>
      <c r="L85" s="9">
        <v>2</v>
      </c>
      <c r="M85">
        <v>2</v>
      </c>
      <c r="N85">
        <v>0</v>
      </c>
      <c r="O85">
        <v>0</v>
      </c>
      <c r="P85" s="10">
        <f>IF(N85=1,IF(K85=1,IF(L85+M85=5,10,IF(AND(L85=2,M85=2),9.75,IF(AND(L85=2,M85=1),9.5,IF(AND(L85=2,M85=0.5),9.25,IF(AND(L85=2,M85=0),9,IF(AND(L85=1,M85=3),5.5,IF(AND(L85=1,M85=2),5.25,IF(AND(L85=1,M85=1,E85=1),5,IF(AND(L85=1,M85=1,E85=0.5),3,IF(AND(L85=0,M85=2),1,IF(AND(L85=1,M85=1,E85=0),1,IF(AND(L85=0,M85=1),0.5,IF(AND(L85=1,M85=0),4.5*(E85*4+1)/5,0))))))))))))),0.9*IF(L85+M85=5,10,IF(AND(L85=2,M85=2),9.75,IF(AND(L85=2,M85=1),9.5,IF(AND(L85=2,M85=0.5),9.25,IF(AND(L85=2,M85=0),9,IF(AND(L85=1,M85=3),5.5,IF(AND(L85=1,M85=2),5.25,IF(AND(L85=1,M85=1,E85=1),5,IF(AND(L85=1,M85=1,E85=0.5),3,IF(AND(L85=0,M85=2),1,IF(AND(L85=1,M85=1,E85=0),1,IF(AND(L85=0,M85=1),0.5,IF(AND(L85=1,M85=0),4.5*(E85*4+1)/5,0)))))))))))))),IF(N85=0.5,0.75*IF(K85=1,IF(L85+M85=5,10,IF(AND(L85=2,M85=2),9.75,IF(AND(L85=2,M85=1),9.5,IF(AND(L85=2,M85=0.5),9.25,IF(AND(L85=2,M85=0),9,IF(AND(L85=1,M85=3),5.5,IF(AND(L85=1,M85=2),5.25,IF(AND(L85=1,M85=1,E85=1),5,IF(AND(L85=1,M85=1,E85=0.5),3,IF(AND(L85=0,M85=2),1,IF(AND(L85=1,M85=1,E85=0),1,IF(AND(L85=0,M85=1),0.5,IF(AND(L85=1,M85=0,E85=0),0.5,0))))))))))))),0.9*IF(L85+M85=5,10,IF(AND(L85=2,M85=2),9.75,IF(AND(L85=2,M85=1),9.5,IF(AND(L85=2,M85=0.5),9.25,IF(AND(L85=2,M85=0),9,IF(AND(L85=1,M85=3),5.5,IF(AND(L85=1,M85=2),5.25,IF(AND(L85=1,M85=1,E85=1),5,IF(AND(L85=1,M85=1,E85=0.5),3,IF(AND(L85=0,M85=2),1,IF(AND(L85=1,M85=1,E85=0),1,IF(AND(L85=0,M85=1),0.5,IF(AND(L85=1,M85=0,E85=0),0.5,0)))))))))))))),0.5*IF(K85=1,IF(L85+M85=5,10,IF(AND(L85=2,M85=2),9.75,IF(AND(L85=2,M85=1),9.5,IF(AND(L85=2,M85=0.5),9.25,IF(AND(L85=2,M85=0),9,IF(AND(L85=1,M85=3),5.5,IF(AND(L85=1,M85=2),5.25,IF(AND(L85=1,M85=1,E85=1),5,IF(AND(L85=1,M85=1,E85=0.5),3,IF(AND(L85=0,M85=2),1,IF(AND(L85=1,M85=1,E85=0),1,IF(AND(L85=0,M85=1),0.5,IF(AND(L85=1,M85=0),4.5*(E85*4+1)/5,0))))))))))))),0.9*IF(L85+M85=5,10,IF(AND(L85=2,M85=2),9.75,IF(AND(L85=2,M85=1),9.5,IF(AND(L85=2,M85=0.5),9.25,IF(AND(L85=2,M85=0),9,IF(AND(L85=1,M85=3),5.5,IF(AND(L85=1,M85=2),5.25,IF(AND(L85=1,M85=1,E85=1),5,IF(AND(L85=1,M85=1,E85=0.5),3,IF(AND(L85=0,M85=2),1,IF(AND(L85=1,M85=1,E85=0),1,IF(AND(L85=0,M85=1),0.5,IF(AND(L85=1,M85=0),4.5*(E85*4+1)/5,0))))))))))))))))</f>
        <v>4.3875000000000002</v>
      </c>
      <c r="Q85" s="10">
        <v>0</v>
      </c>
      <c r="R85" s="9">
        <v>0</v>
      </c>
      <c r="S85" s="9">
        <v>0</v>
      </c>
      <c r="T85" s="10">
        <v>0</v>
      </c>
      <c r="U85" s="9">
        <v>0</v>
      </c>
      <c r="V85" s="9"/>
      <c r="W85" s="9">
        <v>0</v>
      </c>
      <c r="X85" s="10">
        <v>0</v>
      </c>
      <c r="Y85" s="10">
        <v>0</v>
      </c>
      <c r="Z85" s="9">
        <v>0.5</v>
      </c>
      <c r="AA85" s="9">
        <v>0</v>
      </c>
      <c r="AB85" s="9">
        <v>0</v>
      </c>
      <c r="AC85" s="9"/>
      <c r="AD85" s="8">
        <v>0</v>
      </c>
      <c r="AE85" s="9">
        <v>1</v>
      </c>
      <c r="AF85" s="9">
        <v>0.5</v>
      </c>
      <c r="AG85" s="9">
        <v>0</v>
      </c>
      <c r="AH85" s="9">
        <f>AF85*(AG85+1)</f>
        <v>0.5</v>
      </c>
      <c r="AI85" s="9">
        <v>0</v>
      </c>
      <c r="AJ85" s="9">
        <v>0</v>
      </c>
      <c r="AK85" s="9">
        <v>0</v>
      </c>
      <c r="AL85" s="9"/>
      <c r="AM85" s="9"/>
      <c r="AN85" s="9">
        <v>0</v>
      </c>
      <c r="AO85" s="10">
        <v>0</v>
      </c>
      <c r="AP85" s="9">
        <v>0.5</v>
      </c>
      <c r="AQ85" s="9"/>
      <c r="AR85" s="10">
        <v>1</v>
      </c>
      <c r="AS85" s="8">
        <v>0.5</v>
      </c>
      <c r="AT85" s="8">
        <v>0.5</v>
      </c>
      <c r="AU85" s="8">
        <v>0.5</v>
      </c>
      <c r="AV85" s="8">
        <v>0.5</v>
      </c>
      <c r="AW85" s="8">
        <v>0.5</v>
      </c>
    </row>
    <row r="86" spans="1:49" x14ac:dyDescent="0.2">
      <c r="A86" s="9" t="s">
        <v>87</v>
      </c>
      <c r="B86" s="8">
        <v>1987</v>
      </c>
      <c r="C86" s="9">
        <v>1</v>
      </c>
      <c r="D86" s="9">
        <v>1</v>
      </c>
      <c r="E86" s="9">
        <v>1</v>
      </c>
      <c r="F86" s="9">
        <v>1</v>
      </c>
      <c r="G86" s="9">
        <v>50</v>
      </c>
      <c r="H86" s="9">
        <v>113.6</v>
      </c>
      <c r="I86" s="9">
        <f>IF(G86="n/a",828,G86*201.6/H86)</f>
        <v>88.732394366197184</v>
      </c>
      <c r="J86" s="9">
        <v>3</v>
      </c>
      <c r="K86" s="9">
        <v>0</v>
      </c>
      <c r="L86" s="9">
        <v>1</v>
      </c>
      <c r="M86" s="9">
        <v>1</v>
      </c>
      <c r="N86" s="9">
        <v>1</v>
      </c>
      <c r="O86" s="9">
        <v>1</v>
      </c>
      <c r="P86" s="10">
        <f>IF(N86=1,IF(K86=1,IF(L86+M86=5,10,IF(AND(L86=2,M86=2),9.75,IF(AND(L86=2,M86=1),9.5,IF(AND(L86=2,M86=0.5),9.25,IF(AND(L86=2,M86=0),9,IF(AND(L86=1,M86=3),5.5,IF(AND(L86=1,M86=2),5.25,IF(AND(L86=1,M86=1,E86=1),5,IF(AND(L86=1,M86=1,E86=0.5),3,IF(AND(L86=0,M86=2),1,IF(AND(L86=1,M86=1,E86=0),1,IF(AND(L86=0,M86=1),0.5,IF(AND(L86=1,M86=0),4.5*(E86*4+1)/5,0))))))))))))),0.9*IF(L86+M86=5,10,IF(AND(L86=2,M86=2),9.75,IF(AND(L86=2,M86=1),9.5,IF(AND(L86=2,M86=0.5),9.25,IF(AND(L86=2,M86=0),9,IF(AND(L86=1,M86=3),5.5,IF(AND(L86=1,M86=2),5.25,IF(AND(L86=1,M86=1,E86=1),5,IF(AND(L86=1,M86=1,E86=0.5),3,IF(AND(L86=0,M86=2),1,IF(AND(L86=1,M86=1,E86=0),1,IF(AND(L86=0,M86=1),0.5,IF(AND(L86=1,M86=0),4.5*(E86*4+1)/5,0)))))))))))))),IF(N86=0.5,0.75*IF(K86=1,IF(L86+M86=5,10,IF(AND(L86=2,M86=2),9.75,IF(AND(L86=2,M86=1),9.5,IF(AND(L86=2,M86=0.5),9.25,IF(AND(L86=2,M86=0),9,IF(AND(L86=1,M86=3),5.5,IF(AND(L86=1,M86=2),5.25,IF(AND(L86=1,M86=1,E86=1),5,IF(AND(L86=1,M86=1,E86=0.5),3,IF(AND(L86=0,M86=2),1,IF(AND(L86=1,M86=1,E86=0),1,IF(AND(L86=0,M86=1),0.5,IF(AND(L86=1,M86=0,E86=0),0.5,0))))))))))))),0.9*IF(L86+M86=5,10,IF(AND(L86=2,M86=2),9.75,IF(AND(L86=2,M86=1),9.5,IF(AND(L86=2,M86=0.5),9.25,IF(AND(L86=2,M86=0),9,IF(AND(L86=1,M86=3),5.5,IF(AND(L86=1,M86=2),5.25,IF(AND(L86=1,M86=1,E86=1),5,IF(AND(L86=1,M86=1,E86=0.5),3,IF(AND(L86=0,M86=2),1,IF(AND(L86=1,M86=1,E86=0),1,IF(AND(L86=0,M86=1),0.5,IF(AND(L86=1,M86=0,E86=0),0.5,0)))))))))))))),0.5*IF(K86=1,IF(L86+M86=5,10,IF(AND(L86=2,M86=2),9.75,IF(AND(L86=2,M86=1),9.5,IF(AND(L86=2,M86=0.5),9.25,IF(AND(L86=2,M86=0),9,IF(AND(L86=1,M86=3),5.5,IF(AND(L86=1,M86=2),5.25,IF(AND(L86=1,M86=1,E86=1),5,IF(AND(L86=1,M86=1,E86=0.5),3,IF(AND(L86=0,M86=2),1,IF(AND(L86=1,M86=1,E86=0),1,IF(AND(L86=0,M86=1),0.5,IF(AND(L86=1,M86=0),4.5*(E86*4+1)/5,0))))))))))))),0.9*IF(L86+M86=5,10,IF(AND(L86=2,M86=2),9.75,IF(AND(L86=2,M86=1),9.5,IF(AND(L86=2,M86=0.5),9.25,IF(AND(L86=2,M86=0),9,IF(AND(L86=1,M86=3),5.5,IF(AND(L86=1,M86=2),5.25,IF(AND(L86=1,M86=1,E86=1),5,IF(AND(L86=1,M86=1,E86=0.5),3,IF(AND(L86=0,M86=2),1,IF(AND(L86=1,M86=1,E86=0),1,IF(AND(L86=0,M86=1),0.5,IF(AND(L86=1,M86=0),4.5*(E86*4+1)/5,0))))))))))))))))</f>
        <v>4.5</v>
      </c>
      <c r="Q86" s="10">
        <v>7.2</v>
      </c>
      <c r="R86" s="9">
        <v>0</v>
      </c>
      <c r="S86" s="9">
        <v>0</v>
      </c>
      <c r="T86" s="10">
        <v>0</v>
      </c>
      <c r="U86" s="9">
        <v>0</v>
      </c>
      <c r="V86" s="9"/>
      <c r="W86" s="9">
        <v>0</v>
      </c>
      <c r="X86" s="10">
        <v>0</v>
      </c>
      <c r="Y86" s="10">
        <v>0</v>
      </c>
      <c r="Z86" s="9">
        <v>0</v>
      </c>
      <c r="AA86" s="9">
        <v>0</v>
      </c>
      <c r="AB86" s="9">
        <v>0</v>
      </c>
      <c r="AC86" s="9"/>
      <c r="AD86" s="8">
        <v>0</v>
      </c>
      <c r="AE86" s="9">
        <v>0</v>
      </c>
      <c r="AF86" s="9">
        <v>0</v>
      </c>
      <c r="AG86" s="9">
        <v>0</v>
      </c>
      <c r="AH86" s="9">
        <f>AF86*(AG86+1)</f>
        <v>0</v>
      </c>
      <c r="AI86" s="9">
        <v>0</v>
      </c>
      <c r="AJ86" s="9">
        <v>0</v>
      </c>
      <c r="AK86" s="9">
        <v>0</v>
      </c>
      <c r="AL86" s="9"/>
      <c r="AM86" s="9"/>
      <c r="AN86" s="9">
        <v>0</v>
      </c>
      <c r="AO86" s="10">
        <v>0</v>
      </c>
      <c r="AP86" s="9">
        <v>0</v>
      </c>
      <c r="AQ86" s="9"/>
      <c r="AR86" s="10">
        <v>1</v>
      </c>
      <c r="AS86" s="8">
        <v>0.5</v>
      </c>
      <c r="AT86" s="8">
        <v>0.5</v>
      </c>
      <c r="AU86" s="8">
        <v>1</v>
      </c>
      <c r="AV86" s="8">
        <v>1</v>
      </c>
      <c r="AW86" s="8">
        <v>1</v>
      </c>
    </row>
    <row r="87" spans="1:49" x14ac:dyDescent="0.2">
      <c r="A87" s="9" t="s">
        <v>88</v>
      </c>
      <c r="B87" s="8">
        <v>1987</v>
      </c>
      <c r="C87" s="9">
        <v>0</v>
      </c>
      <c r="D87" s="9">
        <v>0</v>
      </c>
      <c r="E87" s="9">
        <v>0</v>
      </c>
      <c r="F87" s="9">
        <v>1</v>
      </c>
      <c r="G87" s="9" t="s">
        <v>64</v>
      </c>
      <c r="H87" s="9">
        <v>113.6</v>
      </c>
      <c r="I87" s="9">
        <f>IF(G87="n/a",828,G87*201.6/H87)</f>
        <v>828</v>
      </c>
      <c r="J87" s="9">
        <v>0</v>
      </c>
      <c r="K87" s="9">
        <v>0</v>
      </c>
      <c r="L87" s="9">
        <v>2</v>
      </c>
      <c r="M87" s="9">
        <v>0</v>
      </c>
      <c r="N87">
        <v>0</v>
      </c>
      <c r="O87">
        <v>0</v>
      </c>
      <c r="P87" s="10">
        <f>IF(N87=1,IF(K87=1,IF(L87+M87=5,10,IF(AND(L87=2,M87=2),9.75,IF(AND(L87=2,M87=1),9.5,IF(AND(L87=2,M87=0.5),9.25,IF(AND(L87=2,M87=0),9,IF(AND(L87=1,M87=3),5.5,IF(AND(L87=1,M87=2),5.25,IF(AND(L87=1,M87=1,E87=1),5,IF(AND(L87=1,M87=1,E87=0.5),3,IF(AND(L87=0,M87=2),1,IF(AND(L87=1,M87=1,E87=0),1,IF(AND(L87=0,M87=1),0.5,IF(AND(L87=1,M87=0),4.5*(E87*4+1)/5,0))))))))))))),0.9*IF(L87+M87=5,10,IF(AND(L87=2,M87=2),9.75,IF(AND(L87=2,M87=1),9.5,IF(AND(L87=2,M87=0.5),9.25,IF(AND(L87=2,M87=0),9,IF(AND(L87=1,M87=3),5.5,IF(AND(L87=1,M87=2),5.25,IF(AND(L87=1,M87=1,E87=1),5,IF(AND(L87=1,M87=1,E87=0.5),3,IF(AND(L87=0,M87=2),1,IF(AND(L87=1,M87=1,E87=0),1,IF(AND(L87=0,M87=1),0.5,IF(AND(L87=1,M87=0),4.5*(E87*4+1)/5,0)))))))))))))),IF(N87=0.5,0.75*IF(K87=1,IF(L87+M87=5,10,IF(AND(L87=2,M87=2),9.75,IF(AND(L87=2,M87=1),9.5,IF(AND(L87=2,M87=0.5),9.25,IF(AND(L87=2,M87=0),9,IF(AND(L87=1,M87=3),5.5,IF(AND(L87=1,M87=2),5.25,IF(AND(L87=1,M87=1,E87=1),5,IF(AND(L87=1,M87=1,E87=0.5),3,IF(AND(L87=0,M87=2),1,IF(AND(L87=1,M87=1,E87=0),1,IF(AND(L87=0,M87=1),0.5,IF(AND(L87=1,M87=0,E87=0),0.5,0))))))))))))),0.9*IF(L87+M87=5,10,IF(AND(L87=2,M87=2),9.75,IF(AND(L87=2,M87=1),9.5,IF(AND(L87=2,M87=0.5),9.25,IF(AND(L87=2,M87=0),9,IF(AND(L87=1,M87=3),5.5,IF(AND(L87=1,M87=2),5.25,IF(AND(L87=1,M87=1,E87=1),5,IF(AND(L87=1,M87=1,E87=0.5),3,IF(AND(L87=0,M87=2),1,IF(AND(L87=1,M87=1,E87=0),1,IF(AND(L87=0,M87=1),0.5,IF(AND(L87=1,M87=0,E87=0),0.5,0)))))))))))))),0.5*IF(K87=1,IF(L87+M87=5,10,IF(AND(L87=2,M87=2),9.75,IF(AND(L87=2,M87=1),9.5,IF(AND(L87=2,M87=0.5),9.25,IF(AND(L87=2,M87=0),9,IF(AND(L87=1,M87=3),5.5,IF(AND(L87=1,M87=2),5.25,IF(AND(L87=1,M87=1,E87=1),5,IF(AND(L87=1,M87=1,E87=0.5),3,IF(AND(L87=0,M87=2),1,IF(AND(L87=1,M87=1,E87=0),1,IF(AND(L87=0,M87=1),0.5,IF(AND(L87=1,M87=0),4.5*(E87*4+1)/5,0))))))))))))),0.9*IF(L87+M87=5,10,IF(AND(L87=2,M87=2),9.75,IF(AND(L87=2,M87=1),9.5,IF(AND(L87=2,M87=0.5),9.25,IF(AND(L87=2,M87=0),9,IF(AND(L87=1,M87=3),5.5,IF(AND(L87=1,M87=2),5.25,IF(AND(L87=1,M87=1,E87=1),5,IF(AND(L87=1,M87=1,E87=0.5),3,IF(AND(L87=0,M87=2),1,IF(AND(L87=1,M87=1,E87=0),1,IF(AND(L87=0,M87=1),0.5,IF(AND(L87=1,M87=0),4.5*(E87*4+1)/5,0))))))))))))))))</f>
        <v>4.05</v>
      </c>
      <c r="Q87" s="10">
        <v>0</v>
      </c>
      <c r="R87" s="9">
        <v>0</v>
      </c>
      <c r="S87" s="9">
        <v>0</v>
      </c>
      <c r="T87" s="10">
        <v>0</v>
      </c>
      <c r="U87" s="9">
        <v>0</v>
      </c>
      <c r="V87" s="9"/>
      <c r="W87" s="9">
        <v>1</v>
      </c>
      <c r="X87" s="10">
        <v>0</v>
      </c>
      <c r="Y87" s="10">
        <v>0</v>
      </c>
      <c r="Z87" s="9">
        <v>0.5</v>
      </c>
      <c r="AA87" s="9">
        <v>0</v>
      </c>
      <c r="AB87" s="9">
        <v>0</v>
      </c>
      <c r="AC87" s="9"/>
      <c r="AD87" s="8">
        <v>1</v>
      </c>
      <c r="AE87" s="9">
        <v>0</v>
      </c>
      <c r="AF87" s="9">
        <v>0.25</v>
      </c>
      <c r="AG87" s="9">
        <v>0</v>
      </c>
      <c r="AH87" s="9">
        <f>AF87*(AG87+1)</f>
        <v>0.25</v>
      </c>
      <c r="AI87" s="9">
        <v>0</v>
      </c>
      <c r="AJ87" s="9">
        <v>0</v>
      </c>
      <c r="AK87" s="9">
        <v>0</v>
      </c>
      <c r="AL87" s="9"/>
      <c r="AM87" s="9"/>
      <c r="AN87" s="9">
        <v>0</v>
      </c>
      <c r="AO87" s="10">
        <v>0</v>
      </c>
      <c r="AP87" s="9">
        <v>0.25</v>
      </c>
      <c r="AQ87" s="9"/>
      <c r="AR87" s="10">
        <v>1</v>
      </c>
      <c r="AS87" s="8">
        <v>1</v>
      </c>
      <c r="AT87" s="8">
        <v>1</v>
      </c>
      <c r="AU87" s="8">
        <v>1</v>
      </c>
      <c r="AV87" s="8">
        <v>1</v>
      </c>
      <c r="AW87" s="8">
        <v>1</v>
      </c>
    </row>
    <row r="88" spans="1:49" x14ac:dyDescent="0.2">
      <c r="A88" s="9" t="s">
        <v>89</v>
      </c>
      <c r="B88" s="8">
        <v>1987</v>
      </c>
      <c r="C88" s="9">
        <v>0</v>
      </c>
      <c r="D88" s="9">
        <v>0</v>
      </c>
      <c r="E88" s="9">
        <v>0</v>
      </c>
      <c r="F88" s="9">
        <v>1</v>
      </c>
      <c r="G88" s="9" t="s">
        <v>64</v>
      </c>
      <c r="H88" s="9">
        <v>113.6</v>
      </c>
      <c r="I88" s="9">
        <f>IF(G88="n/a",828,G88*201.6/H88)</f>
        <v>828</v>
      </c>
      <c r="J88" s="9">
        <v>0</v>
      </c>
      <c r="K88" s="9">
        <v>0</v>
      </c>
      <c r="L88" s="9">
        <v>0</v>
      </c>
      <c r="M88" s="9">
        <v>0</v>
      </c>
      <c r="N88" s="9">
        <v>1</v>
      </c>
      <c r="O88" s="9">
        <v>1</v>
      </c>
      <c r="P88" s="10">
        <f>IF(N88=1,IF(K88=1,IF(L88+M88=5,10,IF(AND(L88=2,M88=2),9.75,IF(AND(L88=2,M88=1),9.5,IF(AND(L88=2,M88=0.5),9.25,IF(AND(L88=2,M88=0),9,IF(AND(L88=1,M88=3),5.5,IF(AND(L88=1,M88=2),5.25,IF(AND(L88=1,M88=1,E88=1),5,IF(AND(L88=1,M88=1,E88=0.5),3,IF(AND(L88=0,M88=2),1,IF(AND(L88=1,M88=1,E88=0),1,IF(AND(L88=0,M88=1),0.5,IF(AND(L88=1,M88=0),4.5*(E88*4+1)/5,0))))))))))))),0.9*IF(L88+M88=5,10,IF(AND(L88=2,M88=2),9.75,IF(AND(L88=2,M88=1),9.5,IF(AND(L88=2,M88=0.5),9.25,IF(AND(L88=2,M88=0),9,IF(AND(L88=1,M88=3),5.5,IF(AND(L88=1,M88=2),5.25,IF(AND(L88=1,M88=1,E88=1),5,IF(AND(L88=1,M88=1,E88=0.5),3,IF(AND(L88=0,M88=2),1,IF(AND(L88=1,M88=1,E88=0),1,IF(AND(L88=0,M88=1),0.5,IF(AND(L88=1,M88=0),4.5*(E88*4+1)/5,0)))))))))))))),IF(N88=0.5,0.75*IF(K88=1,IF(L88+M88=5,10,IF(AND(L88=2,M88=2),9.75,IF(AND(L88=2,M88=1),9.5,IF(AND(L88=2,M88=0.5),9.25,IF(AND(L88=2,M88=0),9,IF(AND(L88=1,M88=3),5.5,IF(AND(L88=1,M88=2),5.25,IF(AND(L88=1,M88=1,E88=1),5,IF(AND(L88=1,M88=1,E88=0.5),3,IF(AND(L88=0,M88=2),1,IF(AND(L88=1,M88=1,E88=0),1,IF(AND(L88=0,M88=1),0.5,IF(AND(L88=1,M88=0,E88=0),0.5,0))))))))))))),0.9*IF(L88+M88=5,10,IF(AND(L88=2,M88=2),9.75,IF(AND(L88=2,M88=1),9.5,IF(AND(L88=2,M88=0.5),9.25,IF(AND(L88=2,M88=0),9,IF(AND(L88=1,M88=3),5.5,IF(AND(L88=1,M88=2),5.25,IF(AND(L88=1,M88=1,E88=1),5,IF(AND(L88=1,M88=1,E88=0.5),3,IF(AND(L88=0,M88=2),1,IF(AND(L88=1,M88=1,E88=0),1,IF(AND(L88=0,M88=1),0.5,IF(AND(L88=1,M88=0,E88=0),0.5,0)))))))))))))),0.5*IF(K88=1,IF(L88+M88=5,10,IF(AND(L88=2,M88=2),9.75,IF(AND(L88=2,M88=1),9.5,IF(AND(L88=2,M88=0.5),9.25,IF(AND(L88=2,M88=0),9,IF(AND(L88=1,M88=3),5.5,IF(AND(L88=1,M88=2),5.25,IF(AND(L88=1,M88=1,E88=1),5,IF(AND(L88=1,M88=1,E88=0.5),3,IF(AND(L88=0,M88=2),1,IF(AND(L88=1,M88=1,E88=0),1,IF(AND(L88=0,M88=1),0.5,IF(AND(L88=1,M88=0),4.5*(E88*4+1)/5,0))))))))))))),0.9*IF(L88+M88=5,10,IF(AND(L88=2,M88=2),9.75,IF(AND(L88=2,M88=1),9.5,IF(AND(L88=2,M88=0.5),9.25,IF(AND(L88=2,M88=0),9,IF(AND(L88=1,M88=3),5.5,IF(AND(L88=1,M88=2),5.25,IF(AND(L88=1,M88=1,E88=1),5,IF(AND(L88=1,M88=1,E88=0.5),3,IF(AND(L88=0,M88=2),1,IF(AND(L88=1,M88=1,E88=0),1,IF(AND(L88=0,M88=1),0.5,IF(AND(L88=1,M88=0),4.5*(E88*4+1)/5,0))))))))))))))))</f>
        <v>0</v>
      </c>
      <c r="Q88" s="10">
        <v>0</v>
      </c>
      <c r="R88" s="9">
        <v>0</v>
      </c>
      <c r="S88" s="9">
        <v>0</v>
      </c>
      <c r="T88" s="10">
        <v>0</v>
      </c>
      <c r="U88" s="9">
        <v>0</v>
      </c>
      <c r="V88" s="9"/>
      <c r="W88" s="9">
        <v>1</v>
      </c>
      <c r="X88" s="10">
        <v>0</v>
      </c>
      <c r="Y88" s="10">
        <v>0</v>
      </c>
      <c r="Z88" s="9">
        <v>0</v>
      </c>
      <c r="AA88" s="9">
        <v>0</v>
      </c>
      <c r="AB88" s="9">
        <v>0</v>
      </c>
      <c r="AC88" s="9"/>
      <c r="AD88" s="8">
        <v>0</v>
      </c>
      <c r="AE88" s="9">
        <v>0</v>
      </c>
      <c r="AF88" s="9">
        <v>0</v>
      </c>
      <c r="AG88" s="9">
        <v>0</v>
      </c>
      <c r="AH88" s="9">
        <f>AF88*(AG88+1)</f>
        <v>0</v>
      </c>
      <c r="AI88" s="9">
        <v>0</v>
      </c>
      <c r="AJ88" s="9">
        <v>0</v>
      </c>
      <c r="AK88" s="9">
        <v>0</v>
      </c>
      <c r="AL88" s="9"/>
      <c r="AM88" s="9"/>
      <c r="AN88" s="9">
        <v>0</v>
      </c>
      <c r="AO88" s="9">
        <v>0.5</v>
      </c>
      <c r="AP88" s="10">
        <v>0</v>
      </c>
      <c r="AQ88" s="9"/>
      <c r="AR88" s="10">
        <v>1</v>
      </c>
      <c r="AS88" s="8">
        <v>1</v>
      </c>
      <c r="AT88" s="8">
        <v>1</v>
      </c>
      <c r="AU88" s="8">
        <v>1</v>
      </c>
      <c r="AV88" s="8">
        <v>1</v>
      </c>
      <c r="AW88" s="8">
        <v>1</v>
      </c>
    </row>
    <row r="89" spans="1:49" x14ac:dyDescent="0.2">
      <c r="A89" s="9" t="s">
        <v>90</v>
      </c>
      <c r="B89" s="8">
        <v>1987</v>
      </c>
      <c r="C89" s="9">
        <v>1</v>
      </c>
      <c r="D89" s="9">
        <v>1</v>
      </c>
      <c r="E89" s="9">
        <v>0</v>
      </c>
      <c r="F89" s="9">
        <v>0</v>
      </c>
      <c r="G89" s="9">
        <v>10</v>
      </c>
      <c r="H89" s="9">
        <v>113.6</v>
      </c>
      <c r="I89" s="9">
        <f>IF(G89="n/a",828,G89*201.6/H89)</f>
        <v>17.746478873239436</v>
      </c>
      <c r="J89" s="9">
        <v>1</v>
      </c>
      <c r="K89" s="9">
        <v>1</v>
      </c>
      <c r="L89" s="9">
        <v>2</v>
      </c>
      <c r="M89" s="9">
        <v>2</v>
      </c>
      <c r="N89" s="9">
        <v>0</v>
      </c>
      <c r="O89" s="9">
        <v>0</v>
      </c>
      <c r="P89" s="10">
        <f>IF(N89=1,IF(K89=1,IF(L89+M89=5,10,IF(AND(L89=2,M89=2),9.75,IF(AND(L89=2,M89=1),9.5,IF(AND(L89=2,M89=0.5),9.25,IF(AND(L89=2,M89=0),9,IF(AND(L89=1,M89=3),5.5,IF(AND(L89=1,M89=2),5.25,IF(AND(L89=1,M89=1,E89=1),5,IF(AND(L89=1,M89=1,E89=0.5),3,IF(AND(L89=0,M89=2),1,IF(AND(L89=1,M89=1,E89=0),1,IF(AND(L89=0,M89=1),0.5,IF(AND(L89=1,M89=0),4.5*(E89*4+1)/5,0))))))))))))),0.9*IF(L89+M89=5,10,IF(AND(L89=2,M89=2),9.75,IF(AND(L89=2,M89=1),9.5,IF(AND(L89=2,M89=0.5),9.25,IF(AND(L89=2,M89=0),9,IF(AND(L89=1,M89=3),5.5,IF(AND(L89=1,M89=2),5.25,IF(AND(L89=1,M89=1,E89=1),5,IF(AND(L89=1,M89=1,E89=0.5),3,IF(AND(L89=0,M89=2),1,IF(AND(L89=1,M89=1,E89=0),1,IF(AND(L89=0,M89=1),0.5,IF(AND(L89=1,M89=0),4.5*(E89*4+1)/5,0)))))))))))))),IF(N89=0.5,0.75*IF(K89=1,IF(L89+M89=5,10,IF(AND(L89=2,M89=2),9.75,IF(AND(L89=2,M89=1),9.5,IF(AND(L89=2,M89=0.5),9.25,IF(AND(L89=2,M89=0),9,IF(AND(L89=1,M89=3),5.5,IF(AND(L89=1,M89=2),5.25,IF(AND(L89=1,M89=1,E89=1),5,IF(AND(L89=1,M89=1,E89=0.5),3,IF(AND(L89=0,M89=2),1,IF(AND(L89=1,M89=1,E89=0),1,IF(AND(L89=0,M89=1),0.5,IF(AND(L89=1,M89=0,E89=0),0.5,0))))))))))))),0.9*IF(L89+M89=5,10,IF(AND(L89=2,M89=2),9.75,IF(AND(L89=2,M89=1),9.5,IF(AND(L89=2,M89=0.5),9.25,IF(AND(L89=2,M89=0),9,IF(AND(L89=1,M89=3),5.5,IF(AND(L89=1,M89=2),5.25,IF(AND(L89=1,M89=1,E89=1),5,IF(AND(L89=1,M89=1,E89=0.5),3,IF(AND(L89=0,M89=2),1,IF(AND(L89=1,M89=1,E89=0),1,IF(AND(L89=0,M89=1),0.5,IF(AND(L89=1,M89=0,E89=0),0.5,0)))))))))))))),0.5*IF(K89=1,IF(L89+M89=5,10,IF(AND(L89=2,M89=2),9.75,IF(AND(L89=2,M89=1),9.5,IF(AND(L89=2,M89=0.5),9.25,IF(AND(L89=2,M89=0),9,IF(AND(L89=1,M89=3),5.5,IF(AND(L89=1,M89=2),5.25,IF(AND(L89=1,M89=1,E89=1),5,IF(AND(L89=1,M89=1,E89=0.5),3,IF(AND(L89=0,M89=2),1,IF(AND(L89=1,M89=1,E89=0),1,IF(AND(L89=0,M89=1),0.5,IF(AND(L89=1,M89=0),4.5*(E89*4+1)/5,0))))))))))))),0.9*IF(L89+M89=5,10,IF(AND(L89=2,M89=2),9.75,IF(AND(L89=2,M89=1),9.5,IF(AND(L89=2,M89=0.5),9.25,IF(AND(L89=2,M89=0),9,IF(AND(L89=1,M89=3),5.5,IF(AND(L89=1,M89=2),5.25,IF(AND(L89=1,M89=1,E89=1),5,IF(AND(L89=1,M89=1,E89=0.5),3,IF(AND(L89=0,M89=2),1,IF(AND(L89=1,M89=1,E89=0),1,IF(AND(L89=0,M89=1),0.5,IF(AND(L89=1,M89=0),4.5*(E89*4+1)/5,0))))))))))))))))</f>
        <v>4.875</v>
      </c>
      <c r="Q89" s="10">
        <v>1</v>
      </c>
      <c r="R89" s="9">
        <v>0</v>
      </c>
      <c r="S89" s="9">
        <v>0</v>
      </c>
      <c r="T89" s="10">
        <v>0</v>
      </c>
      <c r="U89" s="9">
        <v>0</v>
      </c>
      <c r="V89" s="9"/>
      <c r="W89" s="9">
        <v>1</v>
      </c>
      <c r="X89" s="10">
        <v>0.5</v>
      </c>
      <c r="Y89" s="10">
        <v>0</v>
      </c>
      <c r="Z89" s="10">
        <v>0.5</v>
      </c>
      <c r="AA89" s="9">
        <v>0</v>
      </c>
      <c r="AB89" s="9">
        <v>0</v>
      </c>
      <c r="AC89" s="9"/>
      <c r="AD89" s="8">
        <v>0</v>
      </c>
      <c r="AE89" s="9">
        <v>0</v>
      </c>
      <c r="AF89" s="9">
        <v>0</v>
      </c>
      <c r="AG89" s="9">
        <v>0</v>
      </c>
      <c r="AH89" s="9">
        <f>AF89*(AG89+1)</f>
        <v>0</v>
      </c>
      <c r="AI89" s="9">
        <v>0</v>
      </c>
      <c r="AJ89" s="9">
        <v>0</v>
      </c>
      <c r="AK89" s="9">
        <v>0</v>
      </c>
      <c r="AL89" s="9"/>
      <c r="AM89" s="9"/>
      <c r="AN89" s="9">
        <v>0</v>
      </c>
      <c r="AO89" s="10">
        <v>0</v>
      </c>
      <c r="AP89" s="10">
        <v>0.5</v>
      </c>
      <c r="AQ89" s="9"/>
      <c r="AR89" s="10">
        <v>1</v>
      </c>
      <c r="AS89" s="8">
        <v>1</v>
      </c>
      <c r="AT89" s="8">
        <v>1</v>
      </c>
      <c r="AU89" s="8">
        <v>1</v>
      </c>
      <c r="AV89" s="8">
        <v>1</v>
      </c>
      <c r="AW89" s="8">
        <v>1</v>
      </c>
    </row>
    <row r="90" spans="1:49" x14ac:dyDescent="0.2">
      <c r="A90" s="9" t="s">
        <v>91</v>
      </c>
      <c r="B90" s="8">
        <v>1987</v>
      </c>
      <c r="C90" s="9">
        <v>1</v>
      </c>
      <c r="D90" s="9">
        <v>1</v>
      </c>
      <c r="E90" s="9">
        <v>0</v>
      </c>
      <c r="F90" s="9">
        <v>0</v>
      </c>
      <c r="G90" s="9">
        <v>0.5</v>
      </c>
      <c r="H90" s="9">
        <v>113.6</v>
      </c>
      <c r="I90" s="9">
        <f>IF(G90="n/a",828,G90*201.6/H90)</f>
        <v>0.88732394366197187</v>
      </c>
      <c r="J90" s="9">
        <v>1</v>
      </c>
      <c r="K90" s="9">
        <v>1</v>
      </c>
      <c r="L90" s="9">
        <v>2</v>
      </c>
      <c r="M90" s="9">
        <v>1</v>
      </c>
      <c r="N90" s="9">
        <v>0.5</v>
      </c>
      <c r="O90">
        <v>1</v>
      </c>
      <c r="P90" s="10">
        <f>IF(N90=1,IF(K90=1,IF(L90+M90=5,10,IF(AND(L90=2,M90=2),9.75,IF(AND(L90=2,M90=1),9.5,IF(AND(L90=2,M90=0.5),9.25,IF(AND(L90=2,M90=0),9,IF(AND(L90=1,M90=3),5.5,IF(AND(L90=1,M90=2),5.25,IF(AND(L90=1,M90=1,E90=1),5,IF(AND(L90=1,M90=1,E90=0.5),3,IF(AND(L90=0,M90=2),1,IF(AND(L90=1,M90=1,E90=0),1,IF(AND(L90=0,M90=1),0.5,IF(AND(L90=1,M90=0),4.5*(E90*4+1)/5,0))))))))))))),0.9*IF(L90+M90=5,10,IF(AND(L90=2,M90=2),9.75,IF(AND(L90=2,M90=1),9.5,IF(AND(L90=2,M90=0.5),9.25,IF(AND(L90=2,M90=0),9,IF(AND(L90=1,M90=3),5.5,IF(AND(L90=1,M90=2),5.25,IF(AND(L90=1,M90=1,E90=1),5,IF(AND(L90=1,M90=1,E90=0.5),3,IF(AND(L90=0,M90=2),1,IF(AND(L90=1,M90=1,E90=0),1,IF(AND(L90=0,M90=1),0.5,IF(AND(L90=1,M90=0),4.5*(E90*4+1)/5,0)))))))))))))),IF(N90=0.5,0.75*IF(K90=1,IF(L90+M90=5,10,IF(AND(L90=2,M90=2),9.75,IF(AND(L90=2,M90=1),9.5,IF(AND(L90=2,M90=0.5),9.25,IF(AND(L90=2,M90=0),9,IF(AND(L90=1,M90=3),5.5,IF(AND(L90=1,M90=2),5.25,IF(AND(L90=1,M90=1,E90=1),5,IF(AND(L90=1,M90=1,E90=0.5),3,IF(AND(L90=0,M90=2),1,IF(AND(L90=1,M90=1,E90=0),1,IF(AND(L90=0,M90=1),0.5,IF(AND(L90=1,M90=0,E90=0),0.5,0))))))))))))),0.9*IF(L90+M90=5,10,IF(AND(L90=2,M90=2),9.75,IF(AND(L90=2,M90=1),9.5,IF(AND(L90=2,M90=0.5),9.25,IF(AND(L90=2,M90=0),9,IF(AND(L90=1,M90=3),5.5,IF(AND(L90=1,M90=2),5.25,IF(AND(L90=1,M90=1,E90=1),5,IF(AND(L90=1,M90=1,E90=0.5),3,IF(AND(L90=0,M90=2),1,IF(AND(L90=1,M90=1,E90=0),1,IF(AND(L90=0,M90=1),0.5,IF(AND(L90=1,M90=0,E90=0),0.5,0)))))))))))))),0.5*IF(K90=1,IF(L90+M90=5,10,IF(AND(L90=2,M90=2),9.75,IF(AND(L90=2,M90=1),9.5,IF(AND(L90=2,M90=0.5),9.25,IF(AND(L90=2,M90=0),9,IF(AND(L90=1,M90=3),5.5,IF(AND(L90=1,M90=2),5.25,IF(AND(L90=1,M90=1,E90=1),5,IF(AND(L90=1,M90=1,E90=0.5),3,IF(AND(L90=0,M90=2),1,IF(AND(L90=1,M90=1,E90=0),1,IF(AND(L90=0,M90=1),0.5,IF(AND(L90=1,M90=0),4.5*(E90*4+1)/5,0))))))))))))),0.9*IF(L90+M90=5,10,IF(AND(L90=2,M90=2),9.75,IF(AND(L90=2,M90=1),9.5,IF(AND(L90=2,M90=0.5),9.25,IF(AND(L90=2,M90=0),9,IF(AND(L90=1,M90=3),5.5,IF(AND(L90=1,M90=2),5.25,IF(AND(L90=1,M90=1,E90=1),5,IF(AND(L90=1,M90=1,E90=0.5),3,IF(AND(L90=0,M90=2),1,IF(AND(L90=1,M90=1,E90=0),1,IF(AND(L90=0,M90=1),0.5,IF(AND(L90=1,M90=0),4.5*(E90*4+1)/5,0))))))))))))))))</f>
        <v>7.125</v>
      </c>
      <c r="Q90" s="10">
        <v>2</v>
      </c>
      <c r="R90" s="9">
        <v>0</v>
      </c>
      <c r="S90" s="9">
        <v>0</v>
      </c>
      <c r="T90" s="10">
        <v>0</v>
      </c>
      <c r="U90" s="9">
        <v>0</v>
      </c>
      <c r="V90" s="9"/>
      <c r="W90" s="9">
        <v>1</v>
      </c>
      <c r="X90" s="10">
        <v>0.5</v>
      </c>
      <c r="Y90" s="10">
        <v>0</v>
      </c>
      <c r="Z90" s="10">
        <v>1</v>
      </c>
      <c r="AA90" s="9">
        <v>0</v>
      </c>
      <c r="AB90" s="9">
        <v>1</v>
      </c>
      <c r="AC90" s="9"/>
      <c r="AD90" s="8">
        <v>0</v>
      </c>
      <c r="AE90" s="10">
        <v>0</v>
      </c>
      <c r="AF90" s="9">
        <v>0</v>
      </c>
      <c r="AG90" s="9">
        <v>0</v>
      </c>
      <c r="AH90" s="9">
        <f>AF90*(AG90+1)</f>
        <v>0</v>
      </c>
      <c r="AI90" s="9">
        <v>0</v>
      </c>
      <c r="AJ90" s="9">
        <v>0</v>
      </c>
      <c r="AK90" s="9">
        <v>0</v>
      </c>
      <c r="AL90" s="9"/>
      <c r="AM90" s="9"/>
      <c r="AN90" s="9">
        <v>0</v>
      </c>
      <c r="AO90" s="10">
        <v>0.5</v>
      </c>
      <c r="AP90" s="10">
        <v>1</v>
      </c>
      <c r="AQ90" s="9"/>
      <c r="AR90" s="10">
        <v>1</v>
      </c>
      <c r="AS90" s="8">
        <v>1</v>
      </c>
      <c r="AT90" s="8">
        <v>1</v>
      </c>
      <c r="AU90" s="8">
        <v>1</v>
      </c>
      <c r="AV90" s="8">
        <v>1</v>
      </c>
      <c r="AW90" s="8">
        <v>1</v>
      </c>
    </row>
    <row r="91" spans="1:49" x14ac:dyDescent="0.2">
      <c r="A91" s="9" t="s">
        <v>92</v>
      </c>
      <c r="B91" s="8">
        <v>1987</v>
      </c>
      <c r="C91" s="9">
        <v>1</v>
      </c>
      <c r="D91" s="9">
        <v>0.5</v>
      </c>
      <c r="E91" s="9">
        <v>0</v>
      </c>
      <c r="F91" s="9">
        <v>1</v>
      </c>
      <c r="G91" s="9">
        <v>20</v>
      </c>
      <c r="H91" s="9">
        <v>113.6</v>
      </c>
      <c r="I91" s="9">
        <f>IF(G91="n/a",828,G91*201.6/H91)</f>
        <v>35.492957746478872</v>
      </c>
      <c r="J91" s="9">
        <v>2</v>
      </c>
      <c r="K91" s="9">
        <v>1</v>
      </c>
      <c r="L91" s="9">
        <v>1</v>
      </c>
      <c r="M91" s="9">
        <v>1</v>
      </c>
      <c r="N91" s="9">
        <v>1</v>
      </c>
      <c r="O91" s="9">
        <v>1</v>
      </c>
      <c r="P91" s="10">
        <f>IF(N91=1,IF(K91=1,IF(L91+M91=5,10,IF(AND(L91=2,M91=2),9.75,IF(AND(L91=2,M91=1),9.5,IF(AND(L91=2,M91=0.5),9.25,IF(AND(L91=2,M91=0),9,IF(AND(L91=1,M91=3),5.5,IF(AND(L91=1,M91=2),5.25,IF(AND(L91=1,M91=1,E91=1),5,IF(AND(L91=1,M91=1,E91=0.5),3,IF(AND(L91=0,M91=2),1,IF(AND(L91=1,M91=1,E91=0),1,IF(AND(L91=0,M91=1),0.5,IF(AND(L91=1,M91=0),4.5*(E91*4+1)/5,0))))))))))))),0.9*IF(L91+M91=5,10,IF(AND(L91=2,M91=2),9.75,IF(AND(L91=2,M91=1),9.5,IF(AND(L91=2,M91=0.5),9.25,IF(AND(L91=2,M91=0),9,IF(AND(L91=1,M91=3),5.5,IF(AND(L91=1,M91=2),5.25,IF(AND(L91=1,M91=1,E91=1),5,IF(AND(L91=1,M91=1,E91=0.5),3,IF(AND(L91=0,M91=2),1,IF(AND(L91=1,M91=1,E91=0),1,IF(AND(L91=0,M91=1),0.5,IF(AND(L91=1,M91=0),4.5*(E91*4+1)/5,0)))))))))))))),IF(N91=0.5,0.75*IF(K91=1,IF(L91+M91=5,10,IF(AND(L91=2,M91=2),9.75,IF(AND(L91=2,M91=1),9.5,IF(AND(L91=2,M91=0.5),9.25,IF(AND(L91=2,M91=0),9,IF(AND(L91=1,M91=3),5.5,IF(AND(L91=1,M91=2),5.25,IF(AND(L91=1,M91=1,E91=1),5,IF(AND(L91=1,M91=1,E91=0.5),3,IF(AND(L91=0,M91=2),1,IF(AND(L91=1,M91=1,E91=0),1,IF(AND(L91=0,M91=1),0.5,IF(AND(L91=1,M91=0,E91=0),0.5,0))))))))))))),0.9*IF(L91+M91=5,10,IF(AND(L91=2,M91=2),9.75,IF(AND(L91=2,M91=1),9.5,IF(AND(L91=2,M91=0.5),9.25,IF(AND(L91=2,M91=0),9,IF(AND(L91=1,M91=3),5.5,IF(AND(L91=1,M91=2),5.25,IF(AND(L91=1,M91=1,E91=1),5,IF(AND(L91=1,M91=1,E91=0.5),3,IF(AND(L91=0,M91=2),1,IF(AND(L91=1,M91=1,E91=0),1,IF(AND(L91=0,M91=1),0.5,IF(AND(L91=1,M91=0,E91=0),0.5,0)))))))))))))),0.5*IF(K91=1,IF(L91+M91=5,10,IF(AND(L91=2,M91=2),9.75,IF(AND(L91=2,M91=1),9.5,IF(AND(L91=2,M91=0.5),9.25,IF(AND(L91=2,M91=0),9,IF(AND(L91=1,M91=3),5.5,IF(AND(L91=1,M91=2),5.25,IF(AND(L91=1,M91=1,E91=1),5,IF(AND(L91=1,M91=1,E91=0.5),3,IF(AND(L91=0,M91=2),1,IF(AND(L91=1,M91=1,E91=0),1,IF(AND(L91=0,M91=1),0.5,IF(AND(L91=1,M91=0),4.5*(E91*4+1)/5,0))))))))))))),0.9*IF(L91+M91=5,10,IF(AND(L91=2,M91=2),9.75,IF(AND(L91=2,M91=1),9.5,IF(AND(L91=2,M91=0.5),9.25,IF(AND(L91=2,M91=0),9,IF(AND(L91=1,M91=3),5.5,IF(AND(L91=1,M91=2),5.25,IF(AND(L91=1,M91=1,E91=1),5,IF(AND(L91=1,M91=1,E91=0.5),3,IF(AND(L91=0,M91=2),1,IF(AND(L91=1,M91=1,E91=0),1,IF(AND(L91=0,M91=1),0.5,IF(AND(L91=1,M91=0),4.5*(E91*4+1)/5,0))))))))))))))))</f>
        <v>1</v>
      </c>
      <c r="Q91" s="10">
        <v>2</v>
      </c>
      <c r="R91" s="9">
        <v>0</v>
      </c>
      <c r="S91" s="9">
        <v>0</v>
      </c>
      <c r="T91" s="10">
        <v>0</v>
      </c>
      <c r="U91" s="9">
        <v>0</v>
      </c>
      <c r="V91" s="9"/>
      <c r="W91" s="9">
        <v>1</v>
      </c>
      <c r="X91" s="10">
        <v>1</v>
      </c>
      <c r="Y91" s="10">
        <v>0</v>
      </c>
      <c r="Z91" s="10">
        <v>1</v>
      </c>
      <c r="AA91" s="9">
        <v>0</v>
      </c>
      <c r="AB91" s="9">
        <v>1</v>
      </c>
      <c r="AC91" s="9"/>
      <c r="AD91" s="8">
        <v>0</v>
      </c>
      <c r="AE91" s="10">
        <v>0.5</v>
      </c>
      <c r="AF91" s="9">
        <v>0.5</v>
      </c>
      <c r="AG91" s="9">
        <v>1</v>
      </c>
      <c r="AH91" s="9">
        <f>AF91*(AG91+1)</f>
        <v>1</v>
      </c>
      <c r="AI91" s="9">
        <v>0</v>
      </c>
      <c r="AJ91" s="9">
        <v>0</v>
      </c>
      <c r="AK91" s="9">
        <v>0</v>
      </c>
      <c r="AL91" s="9"/>
      <c r="AM91" s="9"/>
      <c r="AN91" s="9">
        <v>0</v>
      </c>
      <c r="AO91" s="10">
        <v>0.5</v>
      </c>
      <c r="AP91" s="10">
        <v>0.5</v>
      </c>
      <c r="AQ91" s="9"/>
      <c r="AR91" s="10">
        <v>1</v>
      </c>
      <c r="AS91" s="8">
        <v>0</v>
      </c>
      <c r="AT91" s="8">
        <v>0</v>
      </c>
      <c r="AU91" s="8">
        <v>0</v>
      </c>
      <c r="AV91" s="8">
        <v>0</v>
      </c>
      <c r="AW91" s="8">
        <v>0</v>
      </c>
    </row>
    <row r="92" spans="1:49" x14ac:dyDescent="0.2">
      <c r="A92" s="9" t="s">
        <v>93</v>
      </c>
      <c r="B92" s="8">
        <v>1987</v>
      </c>
      <c r="C92" s="9">
        <v>1</v>
      </c>
      <c r="D92" s="9">
        <v>1</v>
      </c>
      <c r="E92" s="9">
        <v>0</v>
      </c>
      <c r="F92" s="9">
        <v>1</v>
      </c>
      <c r="G92" s="9">
        <v>5</v>
      </c>
      <c r="H92" s="9">
        <v>113.6</v>
      </c>
      <c r="I92" s="9">
        <f>IF(G92="n/a",828,G92*201.6/H92)</f>
        <v>8.873239436619718</v>
      </c>
      <c r="J92" s="9">
        <v>2</v>
      </c>
      <c r="K92" s="9">
        <v>1</v>
      </c>
      <c r="L92" s="9">
        <v>0</v>
      </c>
      <c r="M92" s="9">
        <v>1</v>
      </c>
      <c r="N92" s="9">
        <v>1</v>
      </c>
      <c r="O92" s="9">
        <v>1</v>
      </c>
      <c r="P92" s="10">
        <f>IF(N92=1,IF(K92=1,IF(L92+M92=5,10,IF(AND(L92=2,M92=2),9.75,IF(AND(L92=2,M92=1),9.5,IF(AND(L92=2,M92=0.5),9.25,IF(AND(L92=2,M92=0),9,IF(AND(L92=1,M92=3),5.5,IF(AND(L92=1,M92=2),5.25,IF(AND(L92=1,M92=1,E92=1),5,IF(AND(L92=1,M92=1,E92=0.5),3,IF(AND(L92=0,M92=2),1,IF(AND(L92=1,M92=1,E92=0),1,IF(AND(L92=0,M92=1),0.5,IF(AND(L92=1,M92=0),4.5*(E92*4+1)/5,0))))))))))))),0.9*IF(L92+M92=5,10,IF(AND(L92=2,M92=2),9.75,IF(AND(L92=2,M92=1),9.5,IF(AND(L92=2,M92=0.5),9.25,IF(AND(L92=2,M92=0),9,IF(AND(L92=1,M92=3),5.5,IF(AND(L92=1,M92=2),5.25,IF(AND(L92=1,M92=1,E92=1),5,IF(AND(L92=1,M92=1,E92=0.5),3,IF(AND(L92=0,M92=2),1,IF(AND(L92=1,M92=1,E92=0),1,IF(AND(L92=0,M92=1),0.5,IF(AND(L92=1,M92=0),4.5*(E92*4+1)/5,0)))))))))))))),IF(N92=0.5,0.75*IF(K92=1,IF(L92+M92=5,10,IF(AND(L92=2,M92=2),9.75,IF(AND(L92=2,M92=1),9.5,IF(AND(L92=2,M92=0.5),9.25,IF(AND(L92=2,M92=0),9,IF(AND(L92=1,M92=3),5.5,IF(AND(L92=1,M92=2),5.25,IF(AND(L92=1,M92=1,E92=1),5,IF(AND(L92=1,M92=1,E92=0.5),3,IF(AND(L92=0,M92=2),1,IF(AND(L92=1,M92=1,E92=0),1,IF(AND(L92=0,M92=1),0.5,IF(AND(L92=1,M92=0,E92=0),0.5,0))))))))))))),0.9*IF(L92+M92=5,10,IF(AND(L92=2,M92=2),9.75,IF(AND(L92=2,M92=1),9.5,IF(AND(L92=2,M92=0.5),9.25,IF(AND(L92=2,M92=0),9,IF(AND(L92=1,M92=3),5.5,IF(AND(L92=1,M92=2),5.25,IF(AND(L92=1,M92=1,E92=1),5,IF(AND(L92=1,M92=1,E92=0.5),3,IF(AND(L92=0,M92=2),1,IF(AND(L92=1,M92=1,E92=0),1,IF(AND(L92=0,M92=1),0.5,IF(AND(L92=1,M92=0,E92=0),0.5,0)))))))))))))),0.5*IF(K92=1,IF(L92+M92=5,10,IF(AND(L92=2,M92=2),9.75,IF(AND(L92=2,M92=1),9.5,IF(AND(L92=2,M92=0.5),9.25,IF(AND(L92=2,M92=0),9,IF(AND(L92=1,M92=3),5.5,IF(AND(L92=1,M92=2),5.25,IF(AND(L92=1,M92=1,E92=1),5,IF(AND(L92=1,M92=1,E92=0.5),3,IF(AND(L92=0,M92=2),1,IF(AND(L92=1,M92=1,E92=0),1,IF(AND(L92=0,M92=1),0.5,IF(AND(L92=1,M92=0),4.5*(E92*4+1)/5,0))))))))))))),0.9*IF(L92+M92=5,10,IF(AND(L92=2,M92=2),9.75,IF(AND(L92=2,M92=1),9.5,IF(AND(L92=2,M92=0.5),9.25,IF(AND(L92=2,M92=0),9,IF(AND(L92=1,M92=3),5.5,IF(AND(L92=1,M92=2),5.25,IF(AND(L92=1,M92=1,E92=1),5,IF(AND(L92=1,M92=1,E92=0.5),3,IF(AND(L92=0,M92=2),1,IF(AND(L92=1,M92=1,E92=0),1,IF(AND(L92=0,M92=1),0.5,IF(AND(L92=1,M92=0),4.5*(E92*4+1)/5,0))))))))))))))))</f>
        <v>0.5</v>
      </c>
      <c r="Q92" s="10">
        <v>2</v>
      </c>
      <c r="R92" s="9">
        <v>0</v>
      </c>
      <c r="S92" s="9">
        <v>0</v>
      </c>
      <c r="T92" s="10">
        <v>0</v>
      </c>
      <c r="U92" s="9">
        <v>0</v>
      </c>
      <c r="V92" s="9"/>
      <c r="W92" s="9">
        <v>1</v>
      </c>
      <c r="X92" s="10">
        <v>0</v>
      </c>
      <c r="Y92" s="10">
        <v>1</v>
      </c>
      <c r="Z92" s="10">
        <v>1</v>
      </c>
      <c r="AA92" s="9">
        <v>0</v>
      </c>
      <c r="AB92" s="9">
        <v>0</v>
      </c>
      <c r="AC92" s="9"/>
      <c r="AD92" s="8">
        <v>0</v>
      </c>
      <c r="AE92" s="10">
        <v>0.5</v>
      </c>
      <c r="AF92" s="9">
        <v>0</v>
      </c>
      <c r="AG92" s="9">
        <v>0</v>
      </c>
      <c r="AH92" s="9">
        <f>AF92*(AG92+1)</f>
        <v>0</v>
      </c>
      <c r="AI92" s="9">
        <v>0</v>
      </c>
      <c r="AJ92" s="9">
        <v>1</v>
      </c>
      <c r="AK92" s="9">
        <v>0</v>
      </c>
      <c r="AL92" s="9"/>
      <c r="AM92" s="9"/>
      <c r="AN92" s="9">
        <v>0</v>
      </c>
      <c r="AO92" s="10">
        <v>0</v>
      </c>
      <c r="AP92" s="10">
        <v>0.5</v>
      </c>
      <c r="AQ92" s="9"/>
      <c r="AR92" s="10">
        <v>1</v>
      </c>
      <c r="AS92" s="8">
        <v>1</v>
      </c>
      <c r="AT92" s="8">
        <v>1</v>
      </c>
      <c r="AU92" s="8">
        <v>1</v>
      </c>
      <c r="AV92" s="8">
        <v>1</v>
      </c>
      <c r="AW92" s="8">
        <v>1</v>
      </c>
    </row>
    <row r="93" spans="1:49" x14ac:dyDescent="0.2">
      <c r="A93" s="9" t="s">
        <v>94</v>
      </c>
      <c r="B93" s="8">
        <v>1987</v>
      </c>
      <c r="C93" s="9">
        <v>1</v>
      </c>
      <c r="D93" s="9">
        <v>0</v>
      </c>
      <c r="E93" s="9">
        <v>1</v>
      </c>
      <c r="F93" s="9">
        <v>0</v>
      </c>
      <c r="G93" s="9">
        <v>10</v>
      </c>
      <c r="H93" s="9">
        <v>113.6</v>
      </c>
      <c r="I93" s="9">
        <f>IF(G93="n/a",828,G93*201.6/H93)</f>
        <v>17.746478873239436</v>
      </c>
      <c r="J93" s="9">
        <v>4</v>
      </c>
      <c r="K93" s="9">
        <v>1</v>
      </c>
      <c r="L93" s="9">
        <v>2</v>
      </c>
      <c r="M93" s="9">
        <v>2</v>
      </c>
      <c r="N93" s="9">
        <v>1</v>
      </c>
      <c r="O93" s="9">
        <v>1</v>
      </c>
      <c r="P93" s="10">
        <f>IF(N93=1,IF(K93=1,IF(L93+M93=5,10,IF(AND(L93=2,M93=2),9.75,IF(AND(L93=2,M93=1),9.5,IF(AND(L93=2,M93=0.5),9.25,IF(AND(L93=2,M93=0),9,IF(AND(L93=1,M93=3),5.5,IF(AND(L93=1,M93=2),5.25,IF(AND(L93=1,M93=1,E93=1),5,IF(AND(L93=1,M93=1,E93=0.5),3,IF(AND(L93=0,M93=2),1,IF(AND(L93=1,M93=1,E93=0),1,IF(AND(L93=0,M93=1),0.5,IF(AND(L93=1,M93=0),4.5*(E93*4+1)/5,0))))))))))))),0.9*IF(L93+M93=5,10,IF(AND(L93=2,M93=2),9.75,IF(AND(L93=2,M93=1),9.5,IF(AND(L93=2,M93=0.5),9.25,IF(AND(L93=2,M93=0),9,IF(AND(L93=1,M93=3),5.5,IF(AND(L93=1,M93=2),5.25,IF(AND(L93=1,M93=1,E93=1),5,IF(AND(L93=1,M93=1,E93=0.5),3,IF(AND(L93=0,M93=2),1,IF(AND(L93=1,M93=1,E93=0),1,IF(AND(L93=0,M93=1),0.5,IF(AND(L93=1,M93=0),4.5*(E93*4+1)/5,0)))))))))))))),IF(N93=0.5,0.75*IF(K93=1,IF(L93+M93=5,10,IF(AND(L93=2,M93=2),9.75,IF(AND(L93=2,M93=1),9.5,IF(AND(L93=2,M93=0.5),9.25,IF(AND(L93=2,M93=0),9,IF(AND(L93=1,M93=3),5.5,IF(AND(L93=1,M93=2),5.25,IF(AND(L93=1,M93=1,E93=1),5,IF(AND(L93=1,M93=1,E93=0.5),3,IF(AND(L93=0,M93=2),1,IF(AND(L93=1,M93=1,E93=0),1,IF(AND(L93=0,M93=1),0.5,IF(AND(L93=1,M93=0,E93=0),0.5,0))))))))))))),0.9*IF(L93+M93=5,10,IF(AND(L93=2,M93=2),9.75,IF(AND(L93=2,M93=1),9.5,IF(AND(L93=2,M93=0.5),9.25,IF(AND(L93=2,M93=0),9,IF(AND(L93=1,M93=3),5.5,IF(AND(L93=1,M93=2),5.25,IF(AND(L93=1,M93=1,E93=1),5,IF(AND(L93=1,M93=1,E93=0.5),3,IF(AND(L93=0,M93=2),1,IF(AND(L93=1,M93=1,E93=0),1,IF(AND(L93=0,M93=1),0.5,IF(AND(L93=1,M93=0,E93=0),0.5,0)))))))))))))),0.5*IF(K93=1,IF(L93+M93=5,10,IF(AND(L93=2,M93=2),9.75,IF(AND(L93=2,M93=1),9.5,IF(AND(L93=2,M93=0.5),9.25,IF(AND(L93=2,M93=0),9,IF(AND(L93=1,M93=3),5.5,IF(AND(L93=1,M93=2),5.25,IF(AND(L93=1,M93=1,E93=1),5,IF(AND(L93=1,M93=1,E93=0.5),3,IF(AND(L93=0,M93=2),1,IF(AND(L93=1,M93=1,E93=0),1,IF(AND(L93=0,M93=1),0.5,IF(AND(L93=1,M93=0),4.5*(E93*4+1)/5,0))))))))))))),0.9*IF(L93+M93=5,10,IF(AND(L93=2,M93=2),9.75,IF(AND(L93=2,M93=1),9.5,IF(AND(L93=2,M93=0.5),9.25,IF(AND(L93=2,M93=0),9,IF(AND(L93=1,M93=3),5.5,IF(AND(L93=1,M93=2),5.25,IF(AND(L93=1,M93=1,E93=1),5,IF(AND(L93=1,M93=1,E93=0.5),3,IF(AND(L93=0,M93=2),1,IF(AND(L93=1,M93=1,E93=0),1,IF(AND(L93=0,M93=1),0.5,IF(AND(L93=1,M93=0),4.5*(E93*4+1)/5,0))))))))))))))))</f>
        <v>9.75</v>
      </c>
      <c r="Q93" s="10">
        <v>8</v>
      </c>
      <c r="R93" s="9">
        <v>0</v>
      </c>
      <c r="S93" s="9">
        <v>0</v>
      </c>
      <c r="T93" s="10">
        <v>0</v>
      </c>
      <c r="U93" s="9">
        <v>0</v>
      </c>
      <c r="V93" s="9"/>
      <c r="W93" s="9">
        <v>0</v>
      </c>
      <c r="X93" s="9">
        <v>0.5</v>
      </c>
      <c r="Y93" s="10">
        <v>0</v>
      </c>
      <c r="Z93" s="10">
        <v>0</v>
      </c>
      <c r="AA93" s="9">
        <v>0</v>
      </c>
      <c r="AB93" s="9">
        <v>0</v>
      </c>
      <c r="AC93" s="9"/>
      <c r="AD93" s="8">
        <v>0</v>
      </c>
      <c r="AE93" s="10">
        <v>0</v>
      </c>
      <c r="AF93" s="9">
        <v>0</v>
      </c>
      <c r="AG93" s="9">
        <v>0</v>
      </c>
      <c r="AH93" s="9">
        <f>AF93*(AG93+1)</f>
        <v>0</v>
      </c>
      <c r="AI93" s="9">
        <v>0</v>
      </c>
      <c r="AJ93" s="9">
        <v>0</v>
      </c>
      <c r="AK93" s="9">
        <v>0</v>
      </c>
      <c r="AL93" s="9"/>
      <c r="AM93" s="9"/>
      <c r="AN93" s="9">
        <v>0</v>
      </c>
      <c r="AO93" s="10">
        <v>0</v>
      </c>
      <c r="AP93" s="9">
        <v>0.5</v>
      </c>
      <c r="AQ93" s="9"/>
      <c r="AR93" s="10">
        <v>0</v>
      </c>
      <c r="AS93" s="8">
        <v>1</v>
      </c>
      <c r="AT93" s="8">
        <v>1</v>
      </c>
      <c r="AU93" s="8">
        <v>1</v>
      </c>
      <c r="AV93" s="8">
        <v>1</v>
      </c>
      <c r="AW93" s="8">
        <v>1</v>
      </c>
    </row>
    <row r="94" spans="1:49" x14ac:dyDescent="0.2">
      <c r="A94" s="9" t="s">
        <v>95</v>
      </c>
      <c r="B94" s="8">
        <v>1987</v>
      </c>
      <c r="C94" s="9">
        <v>0</v>
      </c>
      <c r="D94" s="9">
        <v>0</v>
      </c>
      <c r="E94" s="9">
        <v>0</v>
      </c>
      <c r="F94" s="9">
        <v>1</v>
      </c>
      <c r="G94" s="9" t="s">
        <v>64</v>
      </c>
      <c r="H94" s="9">
        <v>113.6</v>
      </c>
      <c r="I94" s="9">
        <f>IF(G94="n/a",828,G94*201.6/H94)</f>
        <v>828</v>
      </c>
      <c r="J94" s="9">
        <v>0</v>
      </c>
      <c r="K94" s="9">
        <v>1</v>
      </c>
      <c r="L94" s="9">
        <v>0</v>
      </c>
      <c r="M94" s="9">
        <v>0</v>
      </c>
      <c r="N94" s="9">
        <v>1</v>
      </c>
      <c r="O94" s="10">
        <v>1</v>
      </c>
      <c r="P94" s="10">
        <f>IF(N94=1,IF(K94=1,IF(L94+M94=5,10,IF(AND(L94=2,M94=2),9.75,IF(AND(L94=2,M94=1),9.5,IF(AND(L94=2,M94=0.5),9.25,IF(AND(L94=2,M94=0),9,IF(AND(L94=1,M94=3),5.5,IF(AND(L94=1,M94=2),5.25,IF(AND(L94=1,M94=1,E94=1),5,IF(AND(L94=1,M94=1,E94=0.5),3,IF(AND(L94=0,M94=2),1,IF(AND(L94=1,M94=1,E94=0),1,IF(AND(L94=0,M94=1),0.5,IF(AND(L94=1,M94=0),4.5*(E94*4+1)/5,0))))))))))))),0.9*IF(L94+M94=5,10,IF(AND(L94=2,M94=2),9.75,IF(AND(L94=2,M94=1),9.5,IF(AND(L94=2,M94=0.5),9.25,IF(AND(L94=2,M94=0),9,IF(AND(L94=1,M94=3),5.5,IF(AND(L94=1,M94=2),5.25,IF(AND(L94=1,M94=1,E94=1),5,IF(AND(L94=1,M94=1,E94=0.5),3,IF(AND(L94=0,M94=2),1,IF(AND(L94=1,M94=1,E94=0),1,IF(AND(L94=0,M94=1),0.5,IF(AND(L94=1,M94=0),4.5*(E94*4+1)/5,0)))))))))))))),IF(N94=0.5,0.75*IF(K94=1,IF(L94+M94=5,10,IF(AND(L94=2,M94=2),9.75,IF(AND(L94=2,M94=1),9.5,IF(AND(L94=2,M94=0.5),9.25,IF(AND(L94=2,M94=0),9,IF(AND(L94=1,M94=3),5.5,IF(AND(L94=1,M94=2),5.25,IF(AND(L94=1,M94=1,E94=1),5,IF(AND(L94=1,M94=1,E94=0.5),3,IF(AND(L94=0,M94=2),1,IF(AND(L94=1,M94=1,E94=0),1,IF(AND(L94=0,M94=1),0.5,IF(AND(L94=1,M94=0,E94=0),0.5,0))))))))))))),0.9*IF(L94+M94=5,10,IF(AND(L94=2,M94=2),9.75,IF(AND(L94=2,M94=1),9.5,IF(AND(L94=2,M94=0.5),9.25,IF(AND(L94=2,M94=0),9,IF(AND(L94=1,M94=3),5.5,IF(AND(L94=1,M94=2),5.25,IF(AND(L94=1,M94=1,E94=1),5,IF(AND(L94=1,M94=1,E94=0.5),3,IF(AND(L94=0,M94=2),1,IF(AND(L94=1,M94=1,E94=0),1,IF(AND(L94=0,M94=1),0.5,IF(AND(L94=1,M94=0,E94=0),0.5,0)))))))))))))),0.5*IF(K94=1,IF(L94+M94=5,10,IF(AND(L94=2,M94=2),9.75,IF(AND(L94=2,M94=1),9.5,IF(AND(L94=2,M94=0.5),9.25,IF(AND(L94=2,M94=0),9,IF(AND(L94=1,M94=3),5.5,IF(AND(L94=1,M94=2),5.25,IF(AND(L94=1,M94=1,E94=1),5,IF(AND(L94=1,M94=1,E94=0.5),3,IF(AND(L94=0,M94=2),1,IF(AND(L94=1,M94=1,E94=0),1,IF(AND(L94=0,M94=1),0.5,IF(AND(L94=1,M94=0),4.5*(E94*4+1)/5,0))))))))))))),0.9*IF(L94+M94=5,10,IF(AND(L94=2,M94=2),9.75,IF(AND(L94=2,M94=1),9.5,IF(AND(L94=2,M94=0.5),9.25,IF(AND(L94=2,M94=0),9,IF(AND(L94=1,M94=3),5.5,IF(AND(L94=1,M94=2),5.25,IF(AND(L94=1,M94=1,E94=1),5,IF(AND(L94=1,M94=1,E94=0.5),3,IF(AND(L94=0,M94=2),1,IF(AND(L94=1,M94=1,E94=0),1,IF(AND(L94=0,M94=1),0.5,IF(AND(L94=1,M94=0),4.5*(E94*4+1)/5,0))))))))))))))))</f>
        <v>0</v>
      </c>
      <c r="Q94" s="10">
        <v>0</v>
      </c>
      <c r="R94" s="9">
        <v>0</v>
      </c>
      <c r="S94" s="9">
        <v>0</v>
      </c>
      <c r="T94" s="10">
        <v>0</v>
      </c>
      <c r="U94" s="9">
        <v>0</v>
      </c>
      <c r="V94" s="9"/>
      <c r="W94" s="9">
        <v>0</v>
      </c>
      <c r="X94" s="9">
        <v>0.5</v>
      </c>
      <c r="Y94" s="10">
        <v>0</v>
      </c>
      <c r="Z94" s="10">
        <v>1</v>
      </c>
      <c r="AA94" s="9">
        <v>0</v>
      </c>
      <c r="AB94" s="9">
        <v>0</v>
      </c>
      <c r="AC94" s="9"/>
      <c r="AD94" s="8">
        <v>0</v>
      </c>
      <c r="AE94" s="10">
        <v>0</v>
      </c>
      <c r="AF94" s="9">
        <v>0</v>
      </c>
      <c r="AG94" s="9">
        <v>0</v>
      </c>
      <c r="AH94" s="9">
        <f>AF94*(AG94+1)</f>
        <v>0</v>
      </c>
      <c r="AI94" s="9">
        <v>0</v>
      </c>
      <c r="AJ94" s="9">
        <v>0</v>
      </c>
      <c r="AK94" s="9">
        <v>0</v>
      </c>
      <c r="AL94" s="9"/>
      <c r="AM94" s="9"/>
      <c r="AN94" s="9">
        <v>0</v>
      </c>
      <c r="AO94" s="10">
        <v>0</v>
      </c>
      <c r="AP94">
        <v>0</v>
      </c>
      <c r="AQ94" s="9"/>
      <c r="AR94" s="10">
        <v>1</v>
      </c>
      <c r="AS94" s="8">
        <v>1</v>
      </c>
      <c r="AT94" s="8">
        <v>1</v>
      </c>
      <c r="AU94" s="8">
        <v>1</v>
      </c>
      <c r="AV94" s="8">
        <v>1</v>
      </c>
      <c r="AW94" s="8">
        <v>1</v>
      </c>
    </row>
    <row r="95" spans="1:49" x14ac:dyDescent="0.2">
      <c r="A95" s="9" t="s">
        <v>96</v>
      </c>
      <c r="B95" s="8">
        <v>1987</v>
      </c>
      <c r="C95" s="9">
        <v>0</v>
      </c>
      <c r="D95" s="9">
        <v>0</v>
      </c>
      <c r="E95" s="9">
        <v>0</v>
      </c>
      <c r="F95" s="9">
        <v>1</v>
      </c>
      <c r="G95" s="9" t="s">
        <v>64</v>
      </c>
      <c r="H95" s="9">
        <v>113.6</v>
      </c>
      <c r="I95" s="9">
        <f>IF(G95="n/a",828,G95*201.6/H95)</f>
        <v>828</v>
      </c>
      <c r="J95" s="9">
        <v>0</v>
      </c>
      <c r="K95" s="9">
        <v>1</v>
      </c>
      <c r="L95" s="9">
        <v>0</v>
      </c>
      <c r="M95" s="9">
        <v>0</v>
      </c>
      <c r="N95" s="9">
        <v>0.5</v>
      </c>
      <c r="O95" s="9">
        <v>0.5</v>
      </c>
      <c r="P95" s="10">
        <f>IF(N95=1,IF(K95=1,IF(L95+M95=5,10,IF(AND(L95=2,M95=2),9.75,IF(AND(L95=2,M95=1),9.5,IF(AND(L95=2,M95=0.5),9.25,IF(AND(L95=2,M95=0),9,IF(AND(L95=1,M95=3),5.5,IF(AND(L95=1,M95=2),5.25,IF(AND(L95=1,M95=1,E95=1),5,IF(AND(L95=1,M95=1,E95=0.5),3,IF(AND(L95=0,M95=2),1,IF(AND(L95=1,M95=1,E95=0),1,IF(AND(L95=0,M95=1),0.5,IF(AND(L95=1,M95=0),4.5*(E95*4+1)/5,0))))))))))))),0.9*IF(L95+M95=5,10,IF(AND(L95=2,M95=2),9.75,IF(AND(L95=2,M95=1),9.5,IF(AND(L95=2,M95=0.5),9.25,IF(AND(L95=2,M95=0),9,IF(AND(L95=1,M95=3),5.5,IF(AND(L95=1,M95=2),5.25,IF(AND(L95=1,M95=1,E95=1),5,IF(AND(L95=1,M95=1,E95=0.5),3,IF(AND(L95=0,M95=2),1,IF(AND(L95=1,M95=1,E95=0),1,IF(AND(L95=0,M95=1),0.5,IF(AND(L95=1,M95=0),4.5*(E95*4+1)/5,0)))))))))))))),IF(N95=0.5,0.75*IF(K95=1,IF(L95+M95=5,10,IF(AND(L95=2,M95=2),9.75,IF(AND(L95=2,M95=1),9.5,IF(AND(L95=2,M95=0.5),9.25,IF(AND(L95=2,M95=0),9,IF(AND(L95=1,M95=3),5.5,IF(AND(L95=1,M95=2),5.25,IF(AND(L95=1,M95=1,E95=1),5,IF(AND(L95=1,M95=1,E95=0.5),3,IF(AND(L95=0,M95=2),1,IF(AND(L95=1,M95=1,E95=0),1,IF(AND(L95=0,M95=1),0.5,IF(AND(L95=1,M95=0,E95=0),0.5,0))))))))))))),0.9*IF(L95+M95=5,10,IF(AND(L95=2,M95=2),9.75,IF(AND(L95=2,M95=1),9.5,IF(AND(L95=2,M95=0.5),9.25,IF(AND(L95=2,M95=0),9,IF(AND(L95=1,M95=3),5.5,IF(AND(L95=1,M95=2),5.25,IF(AND(L95=1,M95=1,E95=1),5,IF(AND(L95=1,M95=1,E95=0.5),3,IF(AND(L95=0,M95=2),1,IF(AND(L95=1,M95=1,E95=0),1,IF(AND(L95=0,M95=1),0.5,IF(AND(L95=1,M95=0,E95=0),0.5,0)))))))))))))),0.5*IF(K95=1,IF(L95+M95=5,10,IF(AND(L95=2,M95=2),9.75,IF(AND(L95=2,M95=1),9.5,IF(AND(L95=2,M95=0.5),9.25,IF(AND(L95=2,M95=0),9,IF(AND(L95=1,M95=3),5.5,IF(AND(L95=1,M95=2),5.25,IF(AND(L95=1,M95=1,E95=1),5,IF(AND(L95=1,M95=1,E95=0.5),3,IF(AND(L95=0,M95=2),1,IF(AND(L95=1,M95=1,E95=0),1,IF(AND(L95=0,M95=1),0.5,IF(AND(L95=1,M95=0),4.5*(E95*4+1)/5,0))))))))))))),0.9*IF(L95+M95=5,10,IF(AND(L95=2,M95=2),9.75,IF(AND(L95=2,M95=1),9.5,IF(AND(L95=2,M95=0.5),9.25,IF(AND(L95=2,M95=0),9,IF(AND(L95=1,M95=3),5.5,IF(AND(L95=1,M95=2),5.25,IF(AND(L95=1,M95=1,E95=1),5,IF(AND(L95=1,M95=1,E95=0.5),3,IF(AND(L95=0,M95=2),1,IF(AND(L95=1,M95=1,E95=0),1,IF(AND(L95=0,M95=1),0.5,IF(AND(L95=1,M95=0),4.5*(E95*4+1)/5,0))))))))))))))))</f>
        <v>0</v>
      </c>
      <c r="Q95" s="10">
        <v>0</v>
      </c>
      <c r="R95" s="9">
        <v>0</v>
      </c>
      <c r="S95" s="9">
        <v>0</v>
      </c>
      <c r="T95" s="10">
        <v>0</v>
      </c>
      <c r="U95" s="9">
        <v>0</v>
      </c>
      <c r="V95" s="9"/>
      <c r="W95" s="9">
        <v>1</v>
      </c>
      <c r="X95" s="9">
        <v>0</v>
      </c>
      <c r="Y95" s="10">
        <v>0</v>
      </c>
      <c r="Z95" s="10">
        <v>0</v>
      </c>
      <c r="AA95" s="9">
        <v>0</v>
      </c>
      <c r="AB95" s="9">
        <v>0</v>
      </c>
      <c r="AC95" s="9"/>
      <c r="AD95" s="8">
        <v>0</v>
      </c>
      <c r="AE95" s="10">
        <v>0</v>
      </c>
      <c r="AF95" s="9">
        <v>0</v>
      </c>
      <c r="AG95" s="9">
        <v>0</v>
      </c>
      <c r="AH95" s="9">
        <f>AF95*(AG95+1)</f>
        <v>0</v>
      </c>
      <c r="AI95" s="9">
        <v>0</v>
      </c>
      <c r="AJ95" s="9">
        <v>0</v>
      </c>
      <c r="AK95" s="9">
        <v>0</v>
      </c>
      <c r="AL95" s="9"/>
      <c r="AM95" s="9"/>
      <c r="AN95" s="9">
        <v>0</v>
      </c>
      <c r="AO95" s="9">
        <v>0</v>
      </c>
      <c r="AP95">
        <v>0</v>
      </c>
      <c r="AQ95" s="9"/>
      <c r="AR95" s="10">
        <v>1</v>
      </c>
      <c r="AS95" s="8">
        <v>1</v>
      </c>
      <c r="AT95" s="8">
        <v>1</v>
      </c>
      <c r="AU95" s="8">
        <v>1</v>
      </c>
      <c r="AV95" s="8">
        <v>1</v>
      </c>
      <c r="AW95" s="8">
        <v>1</v>
      </c>
    </row>
    <row r="96" spans="1:49" x14ac:dyDescent="0.2">
      <c r="A96" s="9" t="s">
        <v>97</v>
      </c>
      <c r="B96" s="8">
        <v>1987</v>
      </c>
      <c r="C96" s="9">
        <v>1</v>
      </c>
      <c r="D96" s="9">
        <v>1</v>
      </c>
      <c r="E96" s="9">
        <v>0</v>
      </c>
      <c r="F96" s="9">
        <v>1</v>
      </c>
      <c r="G96" s="9">
        <v>59</v>
      </c>
      <c r="H96" s="9">
        <v>113.6</v>
      </c>
      <c r="I96" s="9">
        <f>IF(G96="n/a",828,G96*201.6/H96)</f>
        <v>104.70422535211267</v>
      </c>
      <c r="J96" s="9">
        <v>2</v>
      </c>
      <c r="K96" s="9">
        <v>1</v>
      </c>
      <c r="L96" s="9">
        <v>2</v>
      </c>
      <c r="M96" s="9">
        <v>0</v>
      </c>
      <c r="N96" s="9">
        <v>1</v>
      </c>
      <c r="O96" s="9">
        <v>1</v>
      </c>
      <c r="P96" s="10">
        <f>IF(N96=1,IF(K96=1,IF(L96+M96=5,10,IF(AND(L96=2,M96=2),9.75,IF(AND(L96=2,M96=1),9.5,IF(AND(L96=2,M96=0.5),9.25,IF(AND(L96=2,M96=0),9,IF(AND(L96=1,M96=3),5.5,IF(AND(L96=1,M96=2),5.25,IF(AND(L96=1,M96=1,E96=1),5,IF(AND(L96=1,M96=1,E96=0.5),3,IF(AND(L96=0,M96=2),1,IF(AND(L96=1,M96=1,E96=0),1,IF(AND(L96=0,M96=1),0.5,IF(AND(L96=1,M96=0),4.5*(E96*4+1)/5,0))))))))))))),0.9*IF(L96+M96=5,10,IF(AND(L96=2,M96=2),9.75,IF(AND(L96=2,M96=1),9.5,IF(AND(L96=2,M96=0.5),9.25,IF(AND(L96=2,M96=0),9,IF(AND(L96=1,M96=3),5.5,IF(AND(L96=1,M96=2),5.25,IF(AND(L96=1,M96=1,E96=1),5,IF(AND(L96=1,M96=1,E96=0.5),3,IF(AND(L96=0,M96=2),1,IF(AND(L96=1,M96=1,E96=0),1,IF(AND(L96=0,M96=1),0.5,IF(AND(L96=1,M96=0),4.5*(E96*4+1)/5,0)))))))))))))),IF(N96=0.5,0.75*IF(K96=1,IF(L96+M96=5,10,IF(AND(L96=2,M96=2),9.75,IF(AND(L96=2,M96=1),9.5,IF(AND(L96=2,M96=0.5),9.25,IF(AND(L96=2,M96=0),9,IF(AND(L96=1,M96=3),5.5,IF(AND(L96=1,M96=2),5.25,IF(AND(L96=1,M96=1,E96=1),5,IF(AND(L96=1,M96=1,E96=0.5),3,IF(AND(L96=0,M96=2),1,IF(AND(L96=1,M96=1,E96=0),1,IF(AND(L96=0,M96=1),0.5,IF(AND(L96=1,M96=0,E96=0),0.5,0))))))))))))),0.9*IF(L96+M96=5,10,IF(AND(L96=2,M96=2),9.75,IF(AND(L96=2,M96=1),9.5,IF(AND(L96=2,M96=0.5),9.25,IF(AND(L96=2,M96=0),9,IF(AND(L96=1,M96=3),5.5,IF(AND(L96=1,M96=2),5.25,IF(AND(L96=1,M96=1,E96=1),5,IF(AND(L96=1,M96=1,E96=0.5),3,IF(AND(L96=0,M96=2),1,IF(AND(L96=1,M96=1,E96=0),1,IF(AND(L96=0,M96=1),0.5,IF(AND(L96=1,M96=0,E96=0),0.5,0)))))))))))))),0.5*IF(K96=1,IF(L96+M96=5,10,IF(AND(L96=2,M96=2),9.75,IF(AND(L96=2,M96=1),9.5,IF(AND(L96=2,M96=0.5),9.25,IF(AND(L96=2,M96=0),9,IF(AND(L96=1,M96=3),5.5,IF(AND(L96=1,M96=2),5.25,IF(AND(L96=1,M96=1,E96=1),5,IF(AND(L96=1,M96=1,E96=0.5),3,IF(AND(L96=0,M96=2),1,IF(AND(L96=1,M96=1,E96=0),1,IF(AND(L96=0,M96=1),0.5,IF(AND(L96=1,M96=0),4.5*(E96*4+1)/5,0))))))))))))),0.9*IF(L96+M96=5,10,IF(AND(L96=2,M96=2),9.75,IF(AND(L96=2,M96=1),9.5,IF(AND(L96=2,M96=0.5),9.25,IF(AND(L96=2,M96=0),9,IF(AND(L96=1,M96=3),5.5,IF(AND(L96=1,M96=2),5.25,IF(AND(L96=1,M96=1,E96=1),5,IF(AND(L96=1,M96=1,E96=0.5),3,IF(AND(L96=0,M96=2),1,IF(AND(L96=1,M96=1,E96=0),1,IF(AND(L96=0,M96=1),0.5,IF(AND(L96=1,M96=0),4.5*(E96*4+1)/5,0))))))))))))))))</f>
        <v>9</v>
      </c>
      <c r="Q96" s="10">
        <v>2</v>
      </c>
      <c r="R96" s="9">
        <v>0</v>
      </c>
      <c r="S96" s="9">
        <v>0</v>
      </c>
      <c r="T96" s="10">
        <v>0</v>
      </c>
      <c r="U96" s="9">
        <v>0</v>
      </c>
      <c r="V96" s="9"/>
      <c r="W96" s="9">
        <v>1</v>
      </c>
      <c r="X96" s="9">
        <v>0</v>
      </c>
      <c r="Y96" s="10">
        <v>0</v>
      </c>
      <c r="Z96" s="10">
        <v>0</v>
      </c>
      <c r="AA96" s="9">
        <v>0</v>
      </c>
      <c r="AB96" s="9">
        <v>0</v>
      </c>
      <c r="AC96" s="9"/>
      <c r="AD96" s="8">
        <v>0</v>
      </c>
      <c r="AE96" s="10">
        <v>0</v>
      </c>
      <c r="AF96" s="9">
        <v>0</v>
      </c>
      <c r="AG96" s="9">
        <v>0</v>
      </c>
      <c r="AH96" s="9">
        <f>AF96*(AG96+1)</f>
        <v>0</v>
      </c>
      <c r="AI96" s="9">
        <v>0</v>
      </c>
      <c r="AJ96" s="9">
        <v>0</v>
      </c>
      <c r="AK96" s="9">
        <v>0</v>
      </c>
      <c r="AL96" s="9"/>
      <c r="AM96" s="9"/>
      <c r="AN96" s="9">
        <v>0</v>
      </c>
      <c r="AO96" s="10">
        <v>0.5</v>
      </c>
      <c r="AP96">
        <v>0</v>
      </c>
      <c r="AQ96" s="9"/>
      <c r="AR96" s="10">
        <v>1</v>
      </c>
      <c r="AS96" s="8">
        <v>1</v>
      </c>
      <c r="AT96" s="8">
        <v>1</v>
      </c>
      <c r="AU96" s="8">
        <v>1</v>
      </c>
      <c r="AV96" s="8">
        <v>1</v>
      </c>
      <c r="AW96" s="8">
        <v>1</v>
      </c>
    </row>
    <row r="97" spans="1:49" x14ac:dyDescent="0.2">
      <c r="A97" s="9" t="s">
        <v>98</v>
      </c>
      <c r="B97" s="8">
        <v>1987</v>
      </c>
      <c r="C97" s="9">
        <v>2</v>
      </c>
      <c r="D97" s="9">
        <v>2</v>
      </c>
      <c r="E97" s="9">
        <v>2</v>
      </c>
      <c r="F97" s="9">
        <v>0</v>
      </c>
      <c r="G97" s="9">
        <v>0</v>
      </c>
      <c r="H97" s="9">
        <v>113.6</v>
      </c>
      <c r="I97" s="9">
        <f>IF(G97="n/a",828,G97*201.6/H97)</f>
        <v>0</v>
      </c>
      <c r="J97" s="9">
        <v>25</v>
      </c>
      <c r="K97" s="9">
        <v>1</v>
      </c>
      <c r="L97" s="9">
        <v>2</v>
      </c>
      <c r="M97" s="9">
        <v>3</v>
      </c>
      <c r="N97" s="9">
        <v>1</v>
      </c>
      <c r="O97" s="10">
        <v>1</v>
      </c>
      <c r="P97" s="10">
        <f>IF(N97=1,IF(K97=1,IF(L97+M97=5,10,IF(AND(L97=2,M97=2),9.75,IF(AND(L97=2,M97=1),9.5,IF(AND(L97=2,M97=0.5),9.25,IF(AND(L97=2,M97=0),9,IF(AND(L97=1,M97=3),5.5,IF(AND(L97=1,M97=2),5.25,IF(AND(L97=1,M97=1,E97=1),5,IF(AND(L97=1,M97=1,E97=0.5),3,IF(AND(L97=0,M97=2),1,IF(AND(L97=1,M97=1,E97=0),1,IF(AND(L97=0,M97=1),0.5,IF(AND(L97=1,M97=0),4.5*(E97*4+1)/5,0))))))))))))),0.9*IF(L97+M97=5,10,IF(AND(L97=2,M97=2),9.75,IF(AND(L97=2,M97=1),9.5,IF(AND(L97=2,M97=0.5),9.25,IF(AND(L97=2,M97=0),9,IF(AND(L97=1,M97=3),5.5,IF(AND(L97=1,M97=2),5.25,IF(AND(L97=1,M97=1,E97=1),5,IF(AND(L97=1,M97=1,E97=0.5),3,IF(AND(L97=0,M97=2),1,IF(AND(L97=1,M97=1,E97=0),1,IF(AND(L97=0,M97=1),0.5,IF(AND(L97=1,M97=0),4.5*(E97*4+1)/5,0)))))))))))))),IF(N97=0.5,0.75*IF(K97=1,IF(L97+M97=5,10,IF(AND(L97=2,M97=2),9.75,IF(AND(L97=2,M97=1),9.5,IF(AND(L97=2,M97=0.5),9.25,IF(AND(L97=2,M97=0),9,IF(AND(L97=1,M97=3),5.5,IF(AND(L97=1,M97=2),5.25,IF(AND(L97=1,M97=1,E97=1),5,IF(AND(L97=1,M97=1,E97=0.5),3,IF(AND(L97=0,M97=2),1,IF(AND(L97=1,M97=1,E97=0),1,IF(AND(L97=0,M97=1),0.5,IF(AND(L97=1,M97=0,E97=0),0.5,0))))))))))))),0.9*IF(L97+M97=5,10,IF(AND(L97=2,M97=2),9.75,IF(AND(L97=2,M97=1),9.5,IF(AND(L97=2,M97=0.5),9.25,IF(AND(L97=2,M97=0),9,IF(AND(L97=1,M97=3),5.5,IF(AND(L97=1,M97=2),5.25,IF(AND(L97=1,M97=1,E97=1),5,IF(AND(L97=1,M97=1,E97=0.5),3,IF(AND(L97=0,M97=2),1,IF(AND(L97=1,M97=1,E97=0),1,IF(AND(L97=0,M97=1),0.5,IF(AND(L97=1,M97=0,E97=0),0.5,0)))))))))))))),0.5*IF(K97=1,IF(L97+M97=5,10,IF(AND(L97=2,M97=2),9.75,IF(AND(L97=2,M97=1),9.5,IF(AND(L97=2,M97=0.5),9.25,IF(AND(L97=2,M97=0),9,IF(AND(L97=1,M97=3),5.5,IF(AND(L97=1,M97=2),5.25,IF(AND(L97=1,M97=1,E97=1),5,IF(AND(L97=1,M97=1,E97=0.5),3,IF(AND(L97=0,M97=2),1,IF(AND(L97=1,M97=1,E97=0),1,IF(AND(L97=0,M97=1),0.5,IF(AND(L97=1,M97=0),4.5*(E97*4+1)/5,0))))))))))))),0.9*IF(L97+M97=5,10,IF(AND(L97=2,M97=2),9.75,IF(AND(L97=2,M97=1),9.5,IF(AND(L97=2,M97=0.5),9.25,IF(AND(L97=2,M97=0),9,IF(AND(L97=1,M97=3),5.5,IF(AND(L97=1,M97=2),5.25,IF(AND(L97=1,M97=1,E97=1),5,IF(AND(L97=1,M97=1,E97=0.5),3,IF(AND(L97=0,M97=2),1,IF(AND(L97=1,M97=1,E97=0),1,IF(AND(L97=0,M97=1),0.5,IF(AND(L97=1,M97=0),4.5*(E97*4+1)/5,0))))))))))))))))</f>
        <v>10</v>
      </c>
      <c r="Q97" s="10">
        <v>10</v>
      </c>
      <c r="R97" s="9">
        <v>0</v>
      </c>
      <c r="S97" s="9">
        <v>0</v>
      </c>
      <c r="T97" s="10">
        <v>0</v>
      </c>
      <c r="U97" s="9">
        <v>0</v>
      </c>
      <c r="V97" s="9"/>
      <c r="W97" s="9">
        <v>0</v>
      </c>
      <c r="X97" s="9">
        <v>0</v>
      </c>
      <c r="Y97" s="10">
        <v>0</v>
      </c>
      <c r="Z97" s="10">
        <v>0</v>
      </c>
      <c r="AA97" s="9">
        <v>0</v>
      </c>
      <c r="AB97" s="9">
        <v>0</v>
      </c>
      <c r="AC97" s="9"/>
      <c r="AD97" s="8">
        <v>0</v>
      </c>
      <c r="AE97" s="10">
        <v>0</v>
      </c>
      <c r="AF97" s="9">
        <v>0</v>
      </c>
      <c r="AG97" s="9">
        <v>0</v>
      </c>
      <c r="AH97" s="9">
        <f>AF97*(AG97+1)</f>
        <v>0</v>
      </c>
      <c r="AI97" s="9">
        <v>0</v>
      </c>
      <c r="AJ97" s="9">
        <v>0</v>
      </c>
      <c r="AK97" s="9">
        <v>0</v>
      </c>
      <c r="AL97" s="9"/>
      <c r="AM97" s="9"/>
      <c r="AN97" s="9">
        <v>0</v>
      </c>
      <c r="AO97" s="10">
        <v>0</v>
      </c>
      <c r="AP97" s="9">
        <v>0.5</v>
      </c>
      <c r="AQ97" s="9"/>
      <c r="AR97" s="10">
        <v>1</v>
      </c>
      <c r="AS97" s="8">
        <v>1</v>
      </c>
      <c r="AT97" s="8">
        <v>0</v>
      </c>
      <c r="AU97" s="8">
        <v>1</v>
      </c>
      <c r="AV97" s="8">
        <v>1</v>
      </c>
      <c r="AW97" s="8">
        <v>1</v>
      </c>
    </row>
    <row r="98" spans="1:49" x14ac:dyDescent="0.2">
      <c r="A98" s="9" t="s">
        <v>99</v>
      </c>
      <c r="B98" s="8">
        <v>1987</v>
      </c>
      <c r="C98" s="9">
        <v>1</v>
      </c>
      <c r="D98" s="9">
        <v>0</v>
      </c>
      <c r="E98" s="9">
        <v>0</v>
      </c>
      <c r="F98" s="9">
        <v>1</v>
      </c>
      <c r="G98" s="9">
        <v>40</v>
      </c>
      <c r="H98" s="9">
        <v>113.6</v>
      </c>
      <c r="I98" s="9">
        <f>IF(G98="n/a",828,G98*201.6/H98)</f>
        <v>70.985915492957744</v>
      </c>
      <c r="J98" s="9">
        <v>2</v>
      </c>
      <c r="K98" s="9">
        <v>0</v>
      </c>
      <c r="L98" s="9">
        <v>2</v>
      </c>
      <c r="M98">
        <v>2</v>
      </c>
      <c r="N98">
        <v>0.5</v>
      </c>
      <c r="O98">
        <v>0.5</v>
      </c>
      <c r="P98" s="10">
        <f>IF(N98=1,IF(K98=1,IF(L98+M98=5,10,IF(AND(L98=2,M98=2),9.75,IF(AND(L98=2,M98=1),9.5,IF(AND(L98=2,M98=0.5),9.25,IF(AND(L98=2,M98=0),9,IF(AND(L98=1,M98=3),5.5,IF(AND(L98=1,M98=2),5.25,IF(AND(L98=1,M98=1,E98=1),5,IF(AND(L98=1,M98=1,E98=0.5),3,IF(AND(L98=0,M98=2),1,IF(AND(L98=1,M98=1,E98=0),1,IF(AND(L98=0,M98=1),0.5,IF(AND(L98=1,M98=0),4.5*(E98*4+1)/5,0))))))))))))),0.9*IF(L98+M98=5,10,IF(AND(L98=2,M98=2),9.75,IF(AND(L98=2,M98=1),9.5,IF(AND(L98=2,M98=0.5),9.25,IF(AND(L98=2,M98=0),9,IF(AND(L98=1,M98=3),5.5,IF(AND(L98=1,M98=2),5.25,IF(AND(L98=1,M98=1,E98=1),5,IF(AND(L98=1,M98=1,E98=0.5),3,IF(AND(L98=0,M98=2),1,IF(AND(L98=1,M98=1,E98=0),1,IF(AND(L98=0,M98=1),0.5,IF(AND(L98=1,M98=0),4.5*(E98*4+1)/5,0)))))))))))))),IF(N98=0.5,0.75*IF(K98=1,IF(L98+M98=5,10,IF(AND(L98=2,M98=2),9.75,IF(AND(L98=2,M98=1),9.5,IF(AND(L98=2,M98=0.5),9.25,IF(AND(L98=2,M98=0),9,IF(AND(L98=1,M98=3),5.5,IF(AND(L98=1,M98=2),5.25,IF(AND(L98=1,M98=1,E98=1),5,IF(AND(L98=1,M98=1,E98=0.5),3,IF(AND(L98=0,M98=2),1,IF(AND(L98=1,M98=1,E98=0),1,IF(AND(L98=0,M98=1),0.5,IF(AND(L98=1,M98=0,E98=0),0.5,0))))))))))))),0.9*IF(L98+M98=5,10,IF(AND(L98=2,M98=2),9.75,IF(AND(L98=2,M98=1),9.5,IF(AND(L98=2,M98=0.5),9.25,IF(AND(L98=2,M98=0),9,IF(AND(L98=1,M98=3),5.5,IF(AND(L98=1,M98=2),5.25,IF(AND(L98=1,M98=1,E98=1),5,IF(AND(L98=1,M98=1,E98=0.5),3,IF(AND(L98=0,M98=2),1,IF(AND(L98=1,M98=1,E98=0),1,IF(AND(L98=0,M98=1),0.5,IF(AND(L98=1,M98=0,E98=0),0.5,0)))))))))))))),0.5*IF(K98=1,IF(L98+M98=5,10,IF(AND(L98=2,M98=2),9.75,IF(AND(L98=2,M98=1),9.5,IF(AND(L98=2,M98=0.5),9.25,IF(AND(L98=2,M98=0),9,IF(AND(L98=1,M98=3),5.5,IF(AND(L98=1,M98=2),5.25,IF(AND(L98=1,M98=1,E98=1),5,IF(AND(L98=1,M98=1,E98=0.5),3,IF(AND(L98=0,M98=2),1,IF(AND(L98=1,M98=1,E98=0),1,IF(AND(L98=0,M98=1),0.5,IF(AND(L98=1,M98=0),4.5*(E98*4+1)/5,0))))))))))))),0.9*IF(L98+M98=5,10,IF(AND(L98=2,M98=2),9.75,IF(AND(L98=2,M98=1),9.5,IF(AND(L98=2,M98=0.5),9.25,IF(AND(L98=2,M98=0),9,IF(AND(L98=1,M98=3),5.5,IF(AND(L98=1,M98=2),5.25,IF(AND(L98=1,M98=1,E98=1),5,IF(AND(L98=1,M98=1,E98=0.5),3,IF(AND(L98=0,M98=2),1,IF(AND(L98=1,M98=1,E98=0),1,IF(AND(L98=0,M98=1),0.5,IF(AND(L98=1,M98=0),4.5*(E98*4+1)/5,0))))))))))))))))</f>
        <v>6.5812500000000007</v>
      </c>
      <c r="Q98" s="10">
        <v>1.35</v>
      </c>
      <c r="R98" s="9">
        <v>0</v>
      </c>
      <c r="S98" s="9">
        <v>0</v>
      </c>
      <c r="T98" s="10">
        <v>0</v>
      </c>
      <c r="U98" s="9">
        <v>0</v>
      </c>
      <c r="V98" s="9"/>
      <c r="W98" s="9">
        <v>0</v>
      </c>
      <c r="X98" s="9">
        <v>0</v>
      </c>
      <c r="Y98" s="10">
        <v>0</v>
      </c>
      <c r="Z98" s="10">
        <v>1</v>
      </c>
      <c r="AA98" s="9">
        <v>0</v>
      </c>
      <c r="AB98" s="9">
        <v>0</v>
      </c>
      <c r="AC98" s="9"/>
      <c r="AD98" s="8">
        <v>0</v>
      </c>
      <c r="AE98" s="10">
        <v>0</v>
      </c>
      <c r="AF98" s="9">
        <v>0</v>
      </c>
      <c r="AG98" s="9">
        <v>0</v>
      </c>
      <c r="AH98" s="9">
        <f>AF98*(AG98+1)</f>
        <v>0</v>
      </c>
      <c r="AI98" s="9">
        <v>0</v>
      </c>
      <c r="AJ98" s="9">
        <v>0</v>
      </c>
      <c r="AK98" s="9">
        <v>0</v>
      </c>
      <c r="AL98" s="9"/>
      <c r="AM98" s="9"/>
      <c r="AN98" s="9">
        <v>0</v>
      </c>
      <c r="AO98" s="10">
        <v>0</v>
      </c>
      <c r="AP98" s="9">
        <v>0</v>
      </c>
      <c r="AQ98" s="9"/>
      <c r="AR98" s="10">
        <v>1</v>
      </c>
      <c r="AS98" s="8">
        <v>0.5</v>
      </c>
      <c r="AT98" s="8">
        <v>1</v>
      </c>
      <c r="AU98" s="8">
        <v>1</v>
      </c>
      <c r="AV98" s="8">
        <v>1</v>
      </c>
      <c r="AW98" s="8">
        <v>1</v>
      </c>
    </row>
    <row r="99" spans="1:49" x14ac:dyDescent="0.2">
      <c r="A99" s="9" t="s">
        <v>100</v>
      </c>
      <c r="B99" s="8">
        <v>1987</v>
      </c>
      <c r="C99" s="9">
        <v>1</v>
      </c>
      <c r="D99" s="9">
        <v>1</v>
      </c>
      <c r="E99" s="9">
        <v>1</v>
      </c>
      <c r="F99" s="9">
        <v>0</v>
      </c>
      <c r="G99" s="9">
        <v>23</v>
      </c>
      <c r="H99" s="9">
        <v>113.6</v>
      </c>
      <c r="I99" s="9">
        <f>IF(G99="n/a",828,G99*201.6/H99)</f>
        <v>40.816901408450711</v>
      </c>
      <c r="J99" s="9">
        <v>4</v>
      </c>
      <c r="K99" s="9">
        <v>0</v>
      </c>
      <c r="L99">
        <v>2</v>
      </c>
      <c r="M99" s="9">
        <v>1</v>
      </c>
      <c r="N99" s="9">
        <v>1</v>
      </c>
      <c r="O99" s="10">
        <v>1</v>
      </c>
      <c r="P99" s="10">
        <f>IF(N99=1,IF(K99=1,IF(L99+M99=5,10,IF(AND(L99=2,M99=2),9.75,IF(AND(L99=2,M99=1),9.5,IF(AND(L99=2,M99=0.5),9.25,IF(AND(L99=2,M99=0),9,IF(AND(L99=1,M99=3),5.5,IF(AND(L99=1,M99=2),5.25,IF(AND(L99=1,M99=1,E99=1),5,IF(AND(L99=1,M99=1,E99=0.5),3,IF(AND(L99=0,M99=2),1,IF(AND(L99=1,M99=1,E99=0),1,IF(AND(L99=0,M99=1),0.5,IF(AND(L99=1,M99=0),4.5*(E99*4+1)/5,0))))))))))))),0.9*IF(L99+M99=5,10,IF(AND(L99=2,M99=2),9.75,IF(AND(L99=2,M99=1),9.5,IF(AND(L99=2,M99=0.5),9.25,IF(AND(L99=2,M99=0),9,IF(AND(L99=1,M99=3),5.5,IF(AND(L99=1,M99=2),5.25,IF(AND(L99=1,M99=1,E99=1),5,IF(AND(L99=1,M99=1,E99=0.5),3,IF(AND(L99=0,M99=2),1,IF(AND(L99=1,M99=1,E99=0),1,IF(AND(L99=0,M99=1),0.5,IF(AND(L99=1,M99=0),4.5*(E99*4+1)/5,0)))))))))))))),IF(N99=0.5,0.75*IF(K99=1,IF(L99+M99=5,10,IF(AND(L99=2,M99=2),9.75,IF(AND(L99=2,M99=1),9.5,IF(AND(L99=2,M99=0.5),9.25,IF(AND(L99=2,M99=0),9,IF(AND(L99=1,M99=3),5.5,IF(AND(L99=1,M99=2),5.25,IF(AND(L99=1,M99=1,E99=1),5,IF(AND(L99=1,M99=1,E99=0.5),3,IF(AND(L99=0,M99=2),1,IF(AND(L99=1,M99=1,E99=0),1,IF(AND(L99=0,M99=1),0.5,IF(AND(L99=1,M99=0,E99=0),0.5,0))))))))))))),0.9*IF(L99+M99=5,10,IF(AND(L99=2,M99=2),9.75,IF(AND(L99=2,M99=1),9.5,IF(AND(L99=2,M99=0.5),9.25,IF(AND(L99=2,M99=0),9,IF(AND(L99=1,M99=3),5.5,IF(AND(L99=1,M99=2),5.25,IF(AND(L99=1,M99=1,E99=1),5,IF(AND(L99=1,M99=1,E99=0.5),3,IF(AND(L99=0,M99=2),1,IF(AND(L99=1,M99=1,E99=0),1,IF(AND(L99=0,M99=1),0.5,IF(AND(L99=1,M99=0,E99=0),0.5,0)))))))))))))),0.5*IF(K99=1,IF(L99+M99=5,10,IF(AND(L99=2,M99=2),9.75,IF(AND(L99=2,M99=1),9.5,IF(AND(L99=2,M99=0.5),9.25,IF(AND(L99=2,M99=0),9,IF(AND(L99=1,M99=3),5.5,IF(AND(L99=1,M99=2),5.25,IF(AND(L99=1,M99=1,E99=1),5,IF(AND(L99=1,M99=1,E99=0.5),3,IF(AND(L99=0,M99=2),1,IF(AND(L99=1,M99=1,E99=0),1,IF(AND(L99=0,M99=1),0.5,IF(AND(L99=1,M99=0),4.5*(E99*4+1)/5,0))))))))))))),0.9*IF(L99+M99=5,10,IF(AND(L99=2,M99=2),9.75,IF(AND(L99=2,M99=1),9.5,IF(AND(L99=2,M99=0.5),9.25,IF(AND(L99=2,M99=0),9,IF(AND(L99=1,M99=3),5.5,IF(AND(L99=1,M99=2),5.25,IF(AND(L99=1,M99=1,E99=1),5,IF(AND(L99=1,M99=1,E99=0.5),3,IF(AND(L99=0,M99=2),1,IF(AND(L99=1,M99=1,E99=0),1,IF(AND(L99=0,M99=1),0.5,IF(AND(L99=1,M99=0),4.5*(E99*4+1)/5,0))))))))))))))))</f>
        <v>8.5500000000000007</v>
      </c>
      <c r="Q99" s="10">
        <v>7.2</v>
      </c>
      <c r="R99" s="9">
        <v>0</v>
      </c>
      <c r="S99" s="9">
        <v>0</v>
      </c>
      <c r="T99" s="10">
        <v>0</v>
      </c>
      <c r="U99" s="9">
        <v>0</v>
      </c>
      <c r="V99" s="9"/>
      <c r="W99" s="9">
        <v>1</v>
      </c>
      <c r="X99" s="9">
        <v>0.5</v>
      </c>
      <c r="Y99" s="9">
        <v>0</v>
      </c>
      <c r="Z99" s="10">
        <v>1</v>
      </c>
      <c r="AA99" s="9">
        <v>0</v>
      </c>
      <c r="AB99" s="9">
        <v>0</v>
      </c>
      <c r="AC99" s="9"/>
      <c r="AD99" s="8">
        <v>0</v>
      </c>
      <c r="AE99" s="10">
        <v>0</v>
      </c>
      <c r="AF99" s="9">
        <v>0</v>
      </c>
      <c r="AG99" s="9">
        <v>0</v>
      </c>
      <c r="AH99" s="9">
        <f>AF99*(AG99+1)</f>
        <v>0</v>
      </c>
      <c r="AI99" s="9">
        <v>0</v>
      </c>
      <c r="AJ99" s="9">
        <v>0</v>
      </c>
      <c r="AK99" s="9">
        <v>0</v>
      </c>
      <c r="AL99" s="9"/>
      <c r="AM99" s="9"/>
      <c r="AN99" s="9">
        <v>0</v>
      </c>
      <c r="AO99" s="10">
        <v>0</v>
      </c>
      <c r="AP99" s="9">
        <v>0.5</v>
      </c>
      <c r="AQ99" s="9"/>
      <c r="AR99" s="10">
        <v>0</v>
      </c>
      <c r="AS99" s="8">
        <v>0</v>
      </c>
      <c r="AT99" s="8">
        <v>0.5</v>
      </c>
      <c r="AU99" s="8">
        <v>0</v>
      </c>
      <c r="AV99" s="8">
        <v>0</v>
      </c>
      <c r="AW99" s="8">
        <v>1</v>
      </c>
    </row>
    <row r="100" spans="1:49" x14ac:dyDescent="0.2">
      <c r="A100" s="9" t="s">
        <v>101</v>
      </c>
      <c r="B100" s="8">
        <v>1987</v>
      </c>
      <c r="C100" s="9">
        <v>1</v>
      </c>
      <c r="D100" s="9">
        <v>0</v>
      </c>
      <c r="E100" s="9">
        <v>0</v>
      </c>
      <c r="F100" s="9">
        <v>1</v>
      </c>
      <c r="G100" s="9">
        <v>50</v>
      </c>
      <c r="H100" s="9">
        <v>113.6</v>
      </c>
      <c r="I100" s="9">
        <f>IF(G100="n/a",828,G100*201.6/H100)</f>
        <v>88.732394366197184</v>
      </c>
      <c r="J100" s="9">
        <v>3</v>
      </c>
      <c r="K100">
        <v>0</v>
      </c>
      <c r="L100" s="9">
        <v>1</v>
      </c>
      <c r="M100" s="9">
        <v>1</v>
      </c>
      <c r="N100" s="9">
        <v>0</v>
      </c>
      <c r="O100" s="9">
        <v>0</v>
      </c>
      <c r="P100" s="10">
        <f>IF(N100=1,IF(K100=1,IF(L100+M100=5,10,IF(AND(L100=2,M100=2),9.75,IF(AND(L100=2,M100=1),9.5,IF(AND(L100=2,M100=0.5),9.25,IF(AND(L100=2,M100=0),9,IF(AND(L100=1,M100=3),5.5,IF(AND(L100=1,M100=2),5.25,IF(AND(L100=1,M100=1,E100=1),5,IF(AND(L100=1,M100=1,E100=0.5),3,IF(AND(L100=0,M100=2),1,IF(AND(L100=1,M100=1,E100=0),1,IF(AND(L100=0,M100=1),0.5,IF(AND(L100=1,M100=0),4.5*(E100*4+1)/5,0))))))))))))),0.9*IF(L100+M100=5,10,IF(AND(L100=2,M100=2),9.75,IF(AND(L100=2,M100=1),9.5,IF(AND(L100=2,M100=0.5),9.25,IF(AND(L100=2,M100=0),9,IF(AND(L100=1,M100=3),5.5,IF(AND(L100=1,M100=2),5.25,IF(AND(L100=1,M100=1,E100=1),5,IF(AND(L100=1,M100=1,E100=0.5),3,IF(AND(L100=0,M100=2),1,IF(AND(L100=1,M100=1,E100=0),1,IF(AND(L100=0,M100=1),0.5,IF(AND(L100=1,M100=0),4.5*(E100*4+1)/5,0)))))))))))))),IF(N100=0.5,0.75*IF(K100=1,IF(L100+M100=5,10,IF(AND(L100=2,M100=2),9.75,IF(AND(L100=2,M100=1),9.5,IF(AND(L100=2,M100=0.5),9.25,IF(AND(L100=2,M100=0),9,IF(AND(L100=1,M100=3),5.5,IF(AND(L100=1,M100=2),5.25,IF(AND(L100=1,M100=1,E100=1),5,IF(AND(L100=1,M100=1,E100=0.5),3,IF(AND(L100=0,M100=2),1,IF(AND(L100=1,M100=1,E100=0),1,IF(AND(L100=0,M100=1),0.5,IF(AND(L100=1,M100=0,E100=0),0.5,0))))))))))))),0.9*IF(L100+M100=5,10,IF(AND(L100=2,M100=2),9.75,IF(AND(L100=2,M100=1),9.5,IF(AND(L100=2,M100=0.5),9.25,IF(AND(L100=2,M100=0),9,IF(AND(L100=1,M100=3),5.5,IF(AND(L100=1,M100=2),5.25,IF(AND(L100=1,M100=1,E100=1),5,IF(AND(L100=1,M100=1,E100=0.5),3,IF(AND(L100=0,M100=2),1,IF(AND(L100=1,M100=1,E100=0),1,IF(AND(L100=0,M100=1),0.5,IF(AND(L100=1,M100=0,E100=0),0.5,0)))))))))))))),0.5*IF(K100=1,IF(L100+M100=5,10,IF(AND(L100=2,M100=2),9.75,IF(AND(L100=2,M100=1),9.5,IF(AND(L100=2,M100=0.5),9.25,IF(AND(L100=2,M100=0),9,IF(AND(L100=1,M100=3),5.5,IF(AND(L100=1,M100=2),5.25,IF(AND(L100=1,M100=1,E100=1),5,IF(AND(L100=1,M100=1,E100=0.5),3,IF(AND(L100=0,M100=2),1,IF(AND(L100=1,M100=1,E100=0),1,IF(AND(L100=0,M100=1),0.5,IF(AND(L100=1,M100=0),4.5*(E100*4+1)/5,0))))))))))))),0.9*IF(L100+M100=5,10,IF(AND(L100=2,M100=2),9.75,IF(AND(L100=2,M100=1),9.5,IF(AND(L100=2,M100=0.5),9.25,IF(AND(L100=2,M100=0),9,IF(AND(L100=1,M100=3),5.5,IF(AND(L100=1,M100=2),5.25,IF(AND(L100=1,M100=1,E100=1),5,IF(AND(L100=1,M100=1,E100=0.5),3,IF(AND(L100=0,M100=2),1,IF(AND(L100=1,M100=1,E100=0),1,IF(AND(L100=0,M100=1),0.5,IF(AND(L100=1,M100=0),4.5*(E100*4+1)/5,0))))))))))))))))</f>
        <v>0.45</v>
      </c>
      <c r="Q100" s="10">
        <v>0.9</v>
      </c>
      <c r="R100" s="9">
        <v>0</v>
      </c>
      <c r="S100" s="9">
        <v>0</v>
      </c>
      <c r="T100" s="10">
        <v>0</v>
      </c>
      <c r="U100" s="9">
        <v>0</v>
      </c>
      <c r="V100" s="9"/>
      <c r="W100" s="9">
        <v>0</v>
      </c>
      <c r="X100" s="9">
        <v>0</v>
      </c>
      <c r="Y100" s="9">
        <v>0</v>
      </c>
      <c r="Z100" s="10">
        <v>0</v>
      </c>
      <c r="AA100" s="9">
        <v>0</v>
      </c>
      <c r="AB100" s="9">
        <v>1</v>
      </c>
      <c r="AC100" s="9"/>
      <c r="AD100" s="8">
        <v>0</v>
      </c>
      <c r="AE100" s="10">
        <v>0</v>
      </c>
      <c r="AF100" s="9">
        <v>0</v>
      </c>
      <c r="AG100" s="9">
        <v>0</v>
      </c>
      <c r="AH100" s="9">
        <f>AF100*(AG100+1)</f>
        <v>0</v>
      </c>
      <c r="AI100" s="9">
        <v>0</v>
      </c>
      <c r="AJ100" s="9">
        <v>0</v>
      </c>
      <c r="AK100" s="9">
        <v>0</v>
      </c>
      <c r="AL100" s="9"/>
      <c r="AM100" s="9"/>
      <c r="AN100" s="9">
        <v>0</v>
      </c>
      <c r="AO100" s="10">
        <v>0</v>
      </c>
      <c r="AP100" s="9">
        <v>0</v>
      </c>
      <c r="AQ100" s="9"/>
      <c r="AR100" s="10">
        <v>1</v>
      </c>
      <c r="AS100" s="8">
        <v>1</v>
      </c>
      <c r="AT100" s="8">
        <v>1</v>
      </c>
      <c r="AU100" s="8">
        <v>1</v>
      </c>
      <c r="AV100" s="8">
        <v>1</v>
      </c>
      <c r="AW100" s="8">
        <v>1</v>
      </c>
    </row>
    <row r="101" spans="1:49" x14ac:dyDescent="0.2">
      <c r="A101" s="9" t="s">
        <v>102</v>
      </c>
      <c r="B101" s="8">
        <v>1987</v>
      </c>
      <c r="C101" s="9">
        <v>0</v>
      </c>
      <c r="D101" s="9">
        <v>0</v>
      </c>
      <c r="E101" s="9">
        <v>0</v>
      </c>
      <c r="F101" s="9">
        <v>1</v>
      </c>
      <c r="G101" s="9" t="s">
        <v>64</v>
      </c>
      <c r="H101" s="9">
        <v>113.6</v>
      </c>
      <c r="I101" s="9">
        <f>IF(G101="n/a",828,G101*201.6/H101)</f>
        <v>828</v>
      </c>
      <c r="J101" s="9">
        <v>0</v>
      </c>
      <c r="K101" s="9">
        <v>0</v>
      </c>
      <c r="L101">
        <v>2</v>
      </c>
      <c r="M101" s="9">
        <v>0</v>
      </c>
      <c r="N101" s="9">
        <v>0</v>
      </c>
      <c r="O101" s="9">
        <v>0</v>
      </c>
      <c r="P101" s="10">
        <f>IF(N101=1,IF(K101=1,IF(L101+M101=5,10,IF(AND(L101=2,M101=2),9.75,IF(AND(L101=2,M101=1),9.5,IF(AND(L101=2,M101=0.5),9.25,IF(AND(L101=2,M101=0),9,IF(AND(L101=1,M101=3),5.5,IF(AND(L101=1,M101=2),5.25,IF(AND(L101=1,M101=1,E101=1),5,IF(AND(L101=1,M101=1,E101=0.5),3,IF(AND(L101=0,M101=2),1,IF(AND(L101=1,M101=1,E101=0),1,IF(AND(L101=0,M101=1),0.5,IF(AND(L101=1,M101=0),4.5*(E101*4+1)/5,0))))))))))))),0.9*IF(L101+M101=5,10,IF(AND(L101=2,M101=2),9.75,IF(AND(L101=2,M101=1),9.5,IF(AND(L101=2,M101=0.5),9.25,IF(AND(L101=2,M101=0),9,IF(AND(L101=1,M101=3),5.5,IF(AND(L101=1,M101=2),5.25,IF(AND(L101=1,M101=1,E101=1),5,IF(AND(L101=1,M101=1,E101=0.5),3,IF(AND(L101=0,M101=2),1,IF(AND(L101=1,M101=1,E101=0),1,IF(AND(L101=0,M101=1),0.5,IF(AND(L101=1,M101=0),4.5*(E101*4+1)/5,0)))))))))))))),IF(N101=0.5,0.75*IF(K101=1,IF(L101+M101=5,10,IF(AND(L101=2,M101=2),9.75,IF(AND(L101=2,M101=1),9.5,IF(AND(L101=2,M101=0.5),9.25,IF(AND(L101=2,M101=0),9,IF(AND(L101=1,M101=3),5.5,IF(AND(L101=1,M101=2),5.25,IF(AND(L101=1,M101=1,E101=1),5,IF(AND(L101=1,M101=1,E101=0.5),3,IF(AND(L101=0,M101=2),1,IF(AND(L101=1,M101=1,E101=0),1,IF(AND(L101=0,M101=1),0.5,IF(AND(L101=1,M101=0,E101=0),0.5,0))))))))))))),0.9*IF(L101+M101=5,10,IF(AND(L101=2,M101=2),9.75,IF(AND(L101=2,M101=1),9.5,IF(AND(L101=2,M101=0.5),9.25,IF(AND(L101=2,M101=0),9,IF(AND(L101=1,M101=3),5.5,IF(AND(L101=1,M101=2),5.25,IF(AND(L101=1,M101=1,E101=1),5,IF(AND(L101=1,M101=1,E101=0.5),3,IF(AND(L101=0,M101=2),1,IF(AND(L101=1,M101=1,E101=0),1,IF(AND(L101=0,M101=1),0.5,IF(AND(L101=1,M101=0,E101=0),0.5,0)))))))))))))),0.5*IF(K101=1,IF(L101+M101=5,10,IF(AND(L101=2,M101=2),9.75,IF(AND(L101=2,M101=1),9.5,IF(AND(L101=2,M101=0.5),9.25,IF(AND(L101=2,M101=0),9,IF(AND(L101=1,M101=3),5.5,IF(AND(L101=1,M101=2),5.25,IF(AND(L101=1,M101=1,E101=1),5,IF(AND(L101=1,M101=1,E101=0.5),3,IF(AND(L101=0,M101=2),1,IF(AND(L101=1,M101=1,E101=0),1,IF(AND(L101=0,M101=1),0.5,IF(AND(L101=1,M101=0),4.5*(E101*4+1)/5,0))))))))))))),0.9*IF(L101+M101=5,10,IF(AND(L101=2,M101=2),9.75,IF(AND(L101=2,M101=1),9.5,IF(AND(L101=2,M101=0.5),9.25,IF(AND(L101=2,M101=0),9,IF(AND(L101=1,M101=3),5.5,IF(AND(L101=1,M101=2),5.25,IF(AND(L101=1,M101=1,E101=1),5,IF(AND(L101=1,M101=1,E101=0.5),3,IF(AND(L101=0,M101=2),1,IF(AND(L101=1,M101=1,E101=0),1,IF(AND(L101=0,M101=1),0.5,IF(AND(L101=1,M101=0),4.5*(E101*4+1)/5,0))))))))))))))))</f>
        <v>4.05</v>
      </c>
      <c r="Q101" s="10">
        <v>0</v>
      </c>
      <c r="R101" s="9">
        <v>0</v>
      </c>
      <c r="S101" s="9">
        <v>0</v>
      </c>
      <c r="T101" s="10">
        <v>0</v>
      </c>
      <c r="U101" s="9">
        <v>0</v>
      </c>
      <c r="V101" s="9"/>
      <c r="W101" s="9">
        <v>1</v>
      </c>
      <c r="X101" s="9">
        <v>0.5</v>
      </c>
      <c r="Y101" s="9">
        <v>0</v>
      </c>
      <c r="Z101" s="10">
        <v>0</v>
      </c>
      <c r="AA101" s="9">
        <v>0</v>
      </c>
      <c r="AB101" s="9">
        <v>0</v>
      </c>
      <c r="AC101" s="9"/>
      <c r="AD101" s="8">
        <v>0</v>
      </c>
      <c r="AE101" s="10">
        <v>0</v>
      </c>
      <c r="AF101" s="9">
        <v>0</v>
      </c>
      <c r="AG101" s="9">
        <v>0</v>
      </c>
      <c r="AH101" s="9">
        <f>AF101*(AG101+1)</f>
        <v>0</v>
      </c>
      <c r="AI101" s="9">
        <v>0</v>
      </c>
      <c r="AJ101" s="9">
        <v>0</v>
      </c>
      <c r="AK101" s="9">
        <v>0</v>
      </c>
      <c r="AL101" s="9"/>
      <c r="AM101" s="9"/>
      <c r="AN101" s="9">
        <v>0</v>
      </c>
      <c r="AO101" s="9">
        <v>0</v>
      </c>
      <c r="AP101" s="9">
        <v>0</v>
      </c>
      <c r="AQ101" s="9"/>
      <c r="AR101" s="10">
        <v>0</v>
      </c>
      <c r="AS101" s="8">
        <v>0.5</v>
      </c>
      <c r="AT101" s="8">
        <v>1</v>
      </c>
      <c r="AU101" s="8">
        <v>1</v>
      </c>
      <c r="AV101" s="8">
        <v>1</v>
      </c>
      <c r="AW101" s="8">
        <v>1</v>
      </c>
    </row>
    <row r="102" spans="1:49" x14ac:dyDescent="0.2">
      <c r="A102" s="9" t="s">
        <v>103</v>
      </c>
      <c r="B102" s="8">
        <v>1987</v>
      </c>
      <c r="C102" s="9">
        <v>1</v>
      </c>
      <c r="D102" s="9">
        <v>0</v>
      </c>
      <c r="E102" s="9">
        <v>0</v>
      </c>
      <c r="F102" s="9">
        <v>0</v>
      </c>
      <c r="G102" s="9">
        <v>0</v>
      </c>
      <c r="H102" s="9">
        <v>113.6</v>
      </c>
      <c r="I102" s="9">
        <v>0</v>
      </c>
      <c r="J102" s="9">
        <v>25</v>
      </c>
      <c r="K102" s="9">
        <v>1</v>
      </c>
      <c r="L102" s="9">
        <v>2</v>
      </c>
      <c r="M102" s="9">
        <v>2</v>
      </c>
      <c r="N102" s="9">
        <v>0</v>
      </c>
      <c r="O102" s="9">
        <v>0</v>
      </c>
      <c r="P102" s="10">
        <f>IF(N102=1,IF(K102=1,IF(L102+M102=5,10,IF(AND(L102=2,M102=2),9.75,IF(AND(L102=2,M102=1),9.5,IF(AND(L102=2,M102=0.5),9.25,IF(AND(L102=2,M102=0),9,IF(AND(L102=1,M102=3),5.5,IF(AND(L102=1,M102=2),5.25,IF(AND(L102=1,M102=1,E102=1),5,IF(AND(L102=1,M102=1,E102=0.5),3,IF(AND(L102=0,M102=2),1,IF(AND(L102=1,M102=1,E102=0),1,IF(AND(L102=0,M102=1),0.5,IF(AND(L102=1,M102=0),4.5*(E102*4+1)/5,0))))))))))))),0.9*IF(L102+M102=5,10,IF(AND(L102=2,M102=2),9.75,IF(AND(L102=2,M102=1),9.5,IF(AND(L102=2,M102=0.5),9.25,IF(AND(L102=2,M102=0),9,IF(AND(L102=1,M102=3),5.5,IF(AND(L102=1,M102=2),5.25,IF(AND(L102=1,M102=1,E102=1),5,IF(AND(L102=1,M102=1,E102=0.5),3,IF(AND(L102=0,M102=2),1,IF(AND(L102=1,M102=1,E102=0),1,IF(AND(L102=0,M102=1),0.5,IF(AND(L102=1,M102=0),4.5*(E102*4+1)/5,0)))))))))))))),IF(N102=0.5,0.75*IF(K102=1,IF(L102+M102=5,10,IF(AND(L102=2,M102=2),9.75,IF(AND(L102=2,M102=1),9.5,IF(AND(L102=2,M102=0.5),9.25,IF(AND(L102=2,M102=0),9,IF(AND(L102=1,M102=3),5.5,IF(AND(L102=1,M102=2),5.25,IF(AND(L102=1,M102=1,E102=1),5,IF(AND(L102=1,M102=1,E102=0.5),3,IF(AND(L102=0,M102=2),1,IF(AND(L102=1,M102=1,E102=0),1,IF(AND(L102=0,M102=1),0.5,IF(AND(L102=1,M102=0,E102=0),0.5,0))))))))))))),0.9*IF(L102+M102=5,10,IF(AND(L102=2,M102=2),9.75,IF(AND(L102=2,M102=1),9.5,IF(AND(L102=2,M102=0.5),9.25,IF(AND(L102=2,M102=0),9,IF(AND(L102=1,M102=3),5.5,IF(AND(L102=1,M102=2),5.25,IF(AND(L102=1,M102=1,E102=1),5,IF(AND(L102=1,M102=1,E102=0.5),3,IF(AND(L102=0,M102=2),1,IF(AND(L102=1,M102=1,E102=0),1,IF(AND(L102=0,M102=1),0.5,IF(AND(L102=1,M102=0,E102=0),0.5,0)))))))))))))),0.5*IF(K102=1,IF(L102+M102=5,10,IF(AND(L102=2,M102=2),9.75,IF(AND(L102=2,M102=1),9.5,IF(AND(L102=2,M102=0.5),9.25,IF(AND(L102=2,M102=0),9,IF(AND(L102=1,M102=3),5.5,IF(AND(L102=1,M102=2),5.25,IF(AND(L102=1,M102=1,E102=1),5,IF(AND(L102=1,M102=1,E102=0.5),3,IF(AND(L102=0,M102=2),1,IF(AND(L102=1,M102=1,E102=0),1,IF(AND(L102=0,M102=1),0.5,IF(AND(L102=1,M102=0),4.5*(E102*4+1)/5,0))))))))))))),0.9*IF(L102+M102=5,10,IF(AND(L102=2,M102=2),9.75,IF(AND(L102=2,M102=1),9.5,IF(AND(L102=2,M102=0.5),9.25,IF(AND(L102=2,M102=0),9,IF(AND(L102=1,M102=3),5.5,IF(AND(L102=1,M102=2),5.25,IF(AND(L102=1,M102=1,E102=1),5,IF(AND(L102=1,M102=1,E102=0.5),3,IF(AND(L102=0,M102=2),1,IF(AND(L102=1,M102=1,E102=0),1,IF(AND(L102=0,M102=1),0.5,IF(AND(L102=1,M102=0),4.5*(E102*4+1)/5,0))))))))))))))))</f>
        <v>4.875</v>
      </c>
      <c r="Q102" s="10">
        <v>1</v>
      </c>
      <c r="R102" s="9">
        <v>0</v>
      </c>
      <c r="S102" s="9">
        <v>0</v>
      </c>
      <c r="T102" s="10">
        <v>0</v>
      </c>
      <c r="U102" s="9">
        <v>0</v>
      </c>
      <c r="V102" s="9"/>
      <c r="W102" s="9">
        <v>0</v>
      </c>
      <c r="X102" s="9">
        <v>0</v>
      </c>
      <c r="Y102" s="9">
        <v>0</v>
      </c>
      <c r="Z102" s="10">
        <v>0.5</v>
      </c>
      <c r="AA102" s="9">
        <v>0</v>
      </c>
      <c r="AB102" s="9">
        <v>0</v>
      </c>
      <c r="AC102" s="9"/>
      <c r="AD102" s="8">
        <v>0</v>
      </c>
      <c r="AE102" s="10">
        <v>0</v>
      </c>
      <c r="AF102" s="9">
        <v>0</v>
      </c>
      <c r="AG102" s="9">
        <v>0</v>
      </c>
      <c r="AH102" s="9">
        <f>AF102*(AG102+1)</f>
        <v>0</v>
      </c>
      <c r="AI102" s="9">
        <v>0</v>
      </c>
      <c r="AJ102" s="9">
        <v>0</v>
      </c>
      <c r="AK102" s="9">
        <v>0</v>
      </c>
      <c r="AL102" s="9"/>
      <c r="AM102" s="9"/>
      <c r="AN102" s="9">
        <v>0</v>
      </c>
      <c r="AO102" s="10">
        <v>0</v>
      </c>
      <c r="AP102" s="9">
        <v>0.5</v>
      </c>
      <c r="AQ102" s="9"/>
      <c r="AR102" s="10">
        <v>0</v>
      </c>
      <c r="AS102" s="8">
        <v>1</v>
      </c>
      <c r="AT102" s="8">
        <v>1</v>
      </c>
      <c r="AU102" s="8">
        <v>1</v>
      </c>
      <c r="AV102" s="8">
        <v>1</v>
      </c>
      <c r="AW102" s="8">
        <v>1</v>
      </c>
    </row>
    <row r="103" spans="1:49" x14ac:dyDescent="0.2">
      <c r="A103" s="9" t="s">
        <v>53</v>
      </c>
      <c r="B103" s="8">
        <v>1988</v>
      </c>
      <c r="C103" s="9">
        <v>1</v>
      </c>
      <c r="D103" s="9">
        <v>0</v>
      </c>
      <c r="E103" s="9">
        <v>0</v>
      </c>
      <c r="F103" s="9">
        <v>0</v>
      </c>
      <c r="G103" s="9">
        <v>1</v>
      </c>
      <c r="H103" s="9">
        <v>118.3</v>
      </c>
      <c r="I103" s="9">
        <f>IF(G103="n/a",828,G103*201.6/H103)</f>
        <v>1.7041420118343196</v>
      </c>
      <c r="J103" s="9">
        <v>1</v>
      </c>
      <c r="K103" s="9">
        <v>0</v>
      </c>
      <c r="L103" s="9">
        <v>2</v>
      </c>
      <c r="M103" s="9">
        <v>1</v>
      </c>
      <c r="N103" s="9">
        <v>1</v>
      </c>
      <c r="O103" s="10">
        <v>1</v>
      </c>
      <c r="P103" s="10">
        <f>IF(N103=1,IF(K103=1,IF(L103+M103=5,10,IF(AND(L103=2,M103=2),9.75,IF(AND(L103=2,M103=1),9.5,IF(AND(L103=2,M103=0.5),9.25,IF(AND(L103=2,M103=0),9,IF(AND(L103=1,M103=3),5.5,IF(AND(L103=1,M103=2),5.25,IF(AND(L103=1,M103=1,E103=1),5,IF(AND(L103=1,M103=1,E103=0.5),3,IF(AND(L103=0,M103=2),1,IF(AND(L103=1,M103=1,E103=0),1,IF(AND(L103=0,M103=1),0.5,IF(AND(L103=1,M103=0),4.5*(E103*4+1)/5,0))))))))))))),0.9*IF(L103+M103=5,10,IF(AND(L103=2,M103=2),9.75,IF(AND(L103=2,M103=1),9.5,IF(AND(L103=2,M103=0.5),9.25,IF(AND(L103=2,M103=0),9,IF(AND(L103=1,M103=3),5.5,IF(AND(L103=1,M103=2),5.25,IF(AND(L103=1,M103=1,E103=1),5,IF(AND(L103=1,M103=1,E103=0.5),3,IF(AND(L103=0,M103=2),1,IF(AND(L103=1,M103=1,E103=0),1,IF(AND(L103=0,M103=1),0.5,IF(AND(L103=1,M103=0),4.5*(E103*4+1)/5,0)))))))))))))),IF(N103=0.5,0.75*IF(K103=1,IF(L103+M103=5,10,IF(AND(L103=2,M103=2),9.75,IF(AND(L103=2,M103=1),9.5,IF(AND(L103=2,M103=0.5),9.25,IF(AND(L103=2,M103=0),9,IF(AND(L103=1,M103=3),5.5,IF(AND(L103=1,M103=2),5.25,IF(AND(L103=1,M103=1,E103=1),5,IF(AND(L103=1,M103=1,E103=0.5),3,IF(AND(L103=0,M103=2),1,IF(AND(L103=1,M103=1,E103=0),1,IF(AND(L103=0,M103=1),0.5,IF(AND(L103=1,M103=0,E103=0),0.5,0))))))))))))),0.9*IF(L103+M103=5,10,IF(AND(L103=2,M103=2),9.75,IF(AND(L103=2,M103=1),9.5,IF(AND(L103=2,M103=0.5),9.25,IF(AND(L103=2,M103=0),9,IF(AND(L103=1,M103=3),5.5,IF(AND(L103=1,M103=2),5.25,IF(AND(L103=1,M103=1,E103=1),5,IF(AND(L103=1,M103=1,E103=0.5),3,IF(AND(L103=0,M103=2),1,IF(AND(L103=1,M103=1,E103=0),1,IF(AND(L103=0,M103=1),0.5,IF(AND(L103=1,M103=0,E103=0),0.5,0)))))))))))))),0.5*IF(K103=1,IF(L103+M103=5,10,IF(AND(L103=2,M103=2),9.75,IF(AND(L103=2,M103=1),9.5,IF(AND(L103=2,M103=0.5),9.25,IF(AND(L103=2,M103=0),9,IF(AND(L103=1,M103=3),5.5,IF(AND(L103=1,M103=2),5.25,IF(AND(L103=1,M103=1,E103=1),5,IF(AND(L103=1,M103=1,E103=0.5),3,IF(AND(L103=0,M103=2),1,IF(AND(L103=1,M103=1,E103=0),1,IF(AND(L103=0,M103=1),0.5,IF(AND(L103=1,M103=0),4.5*(E103*4+1)/5,0))))))))))))),0.9*IF(L103+M103=5,10,IF(AND(L103=2,M103=2),9.75,IF(AND(L103=2,M103=1),9.5,IF(AND(L103=2,M103=0.5),9.25,IF(AND(L103=2,M103=0),9,IF(AND(L103=1,M103=3),5.5,IF(AND(L103=1,M103=2),5.25,IF(AND(L103=1,M103=1,E103=1),5,IF(AND(L103=1,M103=1,E103=0.5),3,IF(AND(L103=0,M103=2),1,IF(AND(L103=1,M103=1,E103=0),1,IF(AND(L103=0,M103=1),0.5,IF(AND(L103=1,M103=0),4.5*(E103*4+1)/5,0))))))))))))))))</f>
        <v>8.5500000000000007</v>
      </c>
      <c r="Q103" s="10">
        <v>1.8</v>
      </c>
      <c r="R103" s="9">
        <v>0</v>
      </c>
      <c r="S103" s="9">
        <v>0</v>
      </c>
      <c r="T103" s="9">
        <v>0</v>
      </c>
      <c r="U103" s="9">
        <v>0</v>
      </c>
      <c r="V103" s="9"/>
      <c r="W103" s="9">
        <v>0</v>
      </c>
      <c r="X103" s="9">
        <v>0.5</v>
      </c>
      <c r="Y103" s="9">
        <v>0</v>
      </c>
      <c r="Z103" s="9">
        <v>1</v>
      </c>
      <c r="AA103" s="9">
        <v>0</v>
      </c>
      <c r="AB103" s="9">
        <v>1</v>
      </c>
      <c r="AC103" s="9"/>
      <c r="AD103" s="9">
        <v>0</v>
      </c>
      <c r="AE103" s="9">
        <v>0</v>
      </c>
      <c r="AF103" s="9">
        <v>0</v>
      </c>
      <c r="AG103" s="9">
        <v>0</v>
      </c>
      <c r="AH103" s="9">
        <f>AF103*(AG103+1)</f>
        <v>0</v>
      </c>
      <c r="AI103" s="9">
        <v>0</v>
      </c>
      <c r="AJ103" s="9">
        <v>0</v>
      </c>
      <c r="AK103" s="9">
        <v>0</v>
      </c>
      <c r="AL103" s="9"/>
      <c r="AM103" s="9"/>
      <c r="AN103" s="9">
        <v>0</v>
      </c>
      <c r="AO103" s="9">
        <v>0</v>
      </c>
      <c r="AP103" s="9">
        <v>1</v>
      </c>
      <c r="AQ103" s="9"/>
      <c r="AR103" s="9">
        <v>1</v>
      </c>
      <c r="AS103" s="9">
        <v>1</v>
      </c>
      <c r="AT103" s="9">
        <v>1</v>
      </c>
      <c r="AU103" s="9">
        <v>0</v>
      </c>
      <c r="AV103" s="9">
        <v>0</v>
      </c>
      <c r="AW103" s="9">
        <v>1</v>
      </c>
    </row>
    <row r="104" spans="1:49" x14ac:dyDescent="0.2">
      <c r="A104" s="9" t="s">
        <v>54</v>
      </c>
      <c r="B104" s="8">
        <v>1988</v>
      </c>
      <c r="C104" s="9">
        <v>0</v>
      </c>
      <c r="D104" s="9">
        <v>0</v>
      </c>
      <c r="E104" s="9">
        <v>0</v>
      </c>
      <c r="F104" s="9">
        <v>1</v>
      </c>
      <c r="G104" s="9" t="s">
        <v>64</v>
      </c>
      <c r="H104" s="9">
        <v>118.3</v>
      </c>
      <c r="I104" s="9">
        <f>IF(G104="n/a",828,G104*201.6/H104)</f>
        <v>828</v>
      </c>
      <c r="J104" s="9">
        <v>0</v>
      </c>
      <c r="K104" s="9">
        <v>0</v>
      </c>
      <c r="L104" s="9">
        <v>2</v>
      </c>
      <c r="M104" s="9">
        <v>2</v>
      </c>
      <c r="N104" s="9">
        <v>0</v>
      </c>
      <c r="O104" s="9">
        <v>0</v>
      </c>
      <c r="P104" s="10">
        <f>IF(N104=1,IF(K104=1,IF(L104+M104=5,10,IF(AND(L104=2,M104=2),9.75,IF(AND(L104=2,M104=1),9.5,IF(AND(L104=2,M104=0.5),9.25,IF(AND(L104=2,M104=0),9,IF(AND(L104=1,M104=3),5.5,IF(AND(L104=1,M104=2),5.25,IF(AND(L104=1,M104=1,E104=1),5,IF(AND(L104=1,M104=1,E104=0.5),3,IF(AND(L104=0,M104=2),1,IF(AND(L104=1,M104=1,E104=0),1,IF(AND(L104=0,M104=1),0.5,IF(AND(L104=1,M104=0),4.5*(E104*4+1)/5,0))))))))))))),0.9*IF(L104+M104=5,10,IF(AND(L104=2,M104=2),9.75,IF(AND(L104=2,M104=1),9.5,IF(AND(L104=2,M104=0.5),9.25,IF(AND(L104=2,M104=0),9,IF(AND(L104=1,M104=3),5.5,IF(AND(L104=1,M104=2),5.25,IF(AND(L104=1,M104=1,E104=1),5,IF(AND(L104=1,M104=1,E104=0.5),3,IF(AND(L104=0,M104=2),1,IF(AND(L104=1,M104=1,E104=0),1,IF(AND(L104=0,M104=1),0.5,IF(AND(L104=1,M104=0),4.5*(E104*4+1)/5,0)))))))))))))),IF(N104=0.5,0.75*IF(K104=1,IF(L104+M104=5,10,IF(AND(L104=2,M104=2),9.75,IF(AND(L104=2,M104=1),9.5,IF(AND(L104=2,M104=0.5),9.25,IF(AND(L104=2,M104=0),9,IF(AND(L104=1,M104=3),5.5,IF(AND(L104=1,M104=2),5.25,IF(AND(L104=1,M104=1,E104=1),5,IF(AND(L104=1,M104=1,E104=0.5),3,IF(AND(L104=0,M104=2),1,IF(AND(L104=1,M104=1,E104=0),1,IF(AND(L104=0,M104=1),0.5,IF(AND(L104=1,M104=0,E104=0),0.5,0))))))))))))),0.9*IF(L104+M104=5,10,IF(AND(L104=2,M104=2),9.75,IF(AND(L104=2,M104=1),9.5,IF(AND(L104=2,M104=0.5),9.25,IF(AND(L104=2,M104=0),9,IF(AND(L104=1,M104=3),5.5,IF(AND(L104=1,M104=2),5.25,IF(AND(L104=1,M104=1,E104=1),5,IF(AND(L104=1,M104=1,E104=0.5),3,IF(AND(L104=0,M104=2),1,IF(AND(L104=1,M104=1,E104=0),1,IF(AND(L104=0,M104=1),0.5,IF(AND(L104=1,M104=0,E104=0),0.5,0)))))))))))))),0.5*IF(K104=1,IF(L104+M104=5,10,IF(AND(L104=2,M104=2),9.75,IF(AND(L104=2,M104=1),9.5,IF(AND(L104=2,M104=0.5),9.25,IF(AND(L104=2,M104=0),9,IF(AND(L104=1,M104=3),5.5,IF(AND(L104=1,M104=2),5.25,IF(AND(L104=1,M104=1,E104=1),5,IF(AND(L104=1,M104=1,E104=0.5),3,IF(AND(L104=0,M104=2),1,IF(AND(L104=1,M104=1,E104=0),1,IF(AND(L104=0,M104=1),0.5,IF(AND(L104=1,M104=0),4.5*(E104*4+1)/5,0))))))))))))),0.9*IF(L104+M104=5,10,IF(AND(L104=2,M104=2),9.75,IF(AND(L104=2,M104=1),9.5,IF(AND(L104=2,M104=0.5),9.25,IF(AND(L104=2,M104=0),9,IF(AND(L104=1,M104=3),5.5,IF(AND(L104=1,M104=2),5.25,IF(AND(L104=1,M104=1,E104=1),5,IF(AND(L104=1,M104=1,E104=0.5),3,IF(AND(L104=0,M104=2),1,IF(AND(L104=1,M104=1,E104=0),1,IF(AND(L104=0,M104=1),0.5,IF(AND(L104=1,M104=0),4.5*(E104*4+1)/5,0))))))))))))))))</f>
        <v>4.3875000000000002</v>
      </c>
      <c r="Q104" s="10">
        <v>0</v>
      </c>
      <c r="R104" s="9">
        <v>0</v>
      </c>
      <c r="S104" s="9">
        <v>0</v>
      </c>
      <c r="T104" s="9">
        <v>0</v>
      </c>
      <c r="U104" s="9">
        <v>0</v>
      </c>
      <c r="V104" s="9"/>
      <c r="W104" s="9">
        <v>1</v>
      </c>
      <c r="X104" s="9">
        <v>0</v>
      </c>
      <c r="Y104" s="9">
        <v>0</v>
      </c>
      <c r="Z104" s="9">
        <v>0</v>
      </c>
      <c r="AA104" s="9">
        <v>0</v>
      </c>
      <c r="AB104" s="9">
        <v>0</v>
      </c>
      <c r="AC104" s="9"/>
      <c r="AD104" s="9">
        <v>0</v>
      </c>
      <c r="AE104" s="9">
        <v>0</v>
      </c>
      <c r="AF104" s="9">
        <v>0</v>
      </c>
      <c r="AG104" s="9">
        <v>0</v>
      </c>
      <c r="AH104" s="9">
        <f>AF104*(AG104+1)</f>
        <v>0</v>
      </c>
      <c r="AI104" s="9">
        <v>0</v>
      </c>
      <c r="AJ104" s="9">
        <v>0</v>
      </c>
      <c r="AK104" s="9">
        <v>0</v>
      </c>
      <c r="AL104" s="9"/>
      <c r="AM104" s="9"/>
      <c r="AN104" s="9">
        <v>0</v>
      </c>
      <c r="AO104" s="10">
        <v>0</v>
      </c>
      <c r="AP104" s="9">
        <v>0.25</v>
      </c>
      <c r="AQ104" s="9"/>
      <c r="AR104" s="9">
        <v>0</v>
      </c>
      <c r="AS104" s="9">
        <v>1</v>
      </c>
      <c r="AT104" s="9">
        <v>1</v>
      </c>
      <c r="AU104" s="9">
        <v>1</v>
      </c>
      <c r="AV104" s="9">
        <v>1</v>
      </c>
      <c r="AW104" s="9">
        <v>1</v>
      </c>
    </row>
    <row r="105" spans="1:49" x14ac:dyDescent="0.2">
      <c r="A105" s="9" t="s">
        <v>55</v>
      </c>
      <c r="B105" s="8">
        <v>1988</v>
      </c>
      <c r="C105" s="9">
        <v>0</v>
      </c>
      <c r="D105" s="9">
        <v>0</v>
      </c>
      <c r="E105" s="9">
        <v>0</v>
      </c>
      <c r="F105" s="9">
        <v>1</v>
      </c>
      <c r="G105" s="9" t="s">
        <v>64</v>
      </c>
      <c r="H105" s="9">
        <v>118.3</v>
      </c>
      <c r="I105" s="9">
        <f>IF(G105="n/a",828,G105*201.6/H105)</f>
        <v>828</v>
      </c>
      <c r="J105" s="9">
        <v>0</v>
      </c>
      <c r="K105" s="9">
        <v>1</v>
      </c>
      <c r="L105" s="9">
        <v>2</v>
      </c>
      <c r="M105" s="9">
        <v>2</v>
      </c>
      <c r="N105" s="9">
        <v>1</v>
      </c>
      <c r="O105" s="9">
        <v>1</v>
      </c>
      <c r="P105" s="10">
        <f>IF(N105=1,IF(K105=1,IF(L105+M105=5,10,IF(AND(L105=2,M105=2),9.75,IF(AND(L105=2,M105=1),9.5,IF(AND(L105=2,M105=0.5),9.25,IF(AND(L105=2,M105=0),9,IF(AND(L105=1,M105=3),5.5,IF(AND(L105=1,M105=2),5.25,IF(AND(L105=1,M105=1,E105=1),5,IF(AND(L105=1,M105=1,E105=0.5),3,IF(AND(L105=0,M105=2),1,IF(AND(L105=1,M105=1,E105=0),1,IF(AND(L105=0,M105=1),0.5,IF(AND(L105=1,M105=0),4.5*(E105*4+1)/5,0))))))))))))),0.9*IF(L105+M105=5,10,IF(AND(L105=2,M105=2),9.75,IF(AND(L105=2,M105=1),9.5,IF(AND(L105=2,M105=0.5),9.25,IF(AND(L105=2,M105=0),9,IF(AND(L105=1,M105=3),5.5,IF(AND(L105=1,M105=2),5.25,IF(AND(L105=1,M105=1,E105=1),5,IF(AND(L105=1,M105=1,E105=0.5),3,IF(AND(L105=0,M105=2),1,IF(AND(L105=1,M105=1,E105=0),1,IF(AND(L105=0,M105=1),0.5,IF(AND(L105=1,M105=0),4.5*(E105*4+1)/5,0)))))))))))))),IF(N105=0.5,0.75*IF(K105=1,IF(L105+M105=5,10,IF(AND(L105=2,M105=2),9.75,IF(AND(L105=2,M105=1),9.5,IF(AND(L105=2,M105=0.5),9.25,IF(AND(L105=2,M105=0),9,IF(AND(L105=1,M105=3),5.5,IF(AND(L105=1,M105=2),5.25,IF(AND(L105=1,M105=1,E105=1),5,IF(AND(L105=1,M105=1,E105=0.5),3,IF(AND(L105=0,M105=2),1,IF(AND(L105=1,M105=1,E105=0),1,IF(AND(L105=0,M105=1),0.5,IF(AND(L105=1,M105=0,E105=0),0.5,0))))))))))))),0.9*IF(L105+M105=5,10,IF(AND(L105=2,M105=2),9.75,IF(AND(L105=2,M105=1),9.5,IF(AND(L105=2,M105=0.5),9.25,IF(AND(L105=2,M105=0),9,IF(AND(L105=1,M105=3),5.5,IF(AND(L105=1,M105=2),5.25,IF(AND(L105=1,M105=1,E105=1),5,IF(AND(L105=1,M105=1,E105=0.5),3,IF(AND(L105=0,M105=2),1,IF(AND(L105=1,M105=1,E105=0),1,IF(AND(L105=0,M105=1),0.5,IF(AND(L105=1,M105=0,E105=0),0.5,0)))))))))))))),0.5*IF(K105=1,IF(L105+M105=5,10,IF(AND(L105=2,M105=2),9.75,IF(AND(L105=2,M105=1),9.5,IF(AND(L105=2,M105=0.5),9.25,IF(AND(L105=2,M105=0),9,IF(AND(L105=1,M105=3),5.5,IF(AND(L105=1,M105=2),5.25,IF(AND(L105=1,M105=1,E105=1),5,IF(AND(L105=1,M105=1,E105=0.5),3,IF(AND(L105=0,M105=2),1,IF(AND(L105=1,M105=1,E105=0),1,IF(AND(L105=0,M105=1),0.5,IF(AND(L105=1,M105=0),4.5*(E105*4+1)/5,0))))))))))))),0.9*IF(L105+M105=5,10,IF(AND(L105=2,M105=2),9.75,IF(AND(L105=2,M105=1),9.5,IF(AND(L105=2,M105=0.5),9.25,IF(AND(L105=2,M105=0),9,IF(AND(L105=1,M105=3),5.5,IF(AND(L105=1,M105=2),5.25,IF(AND(L105=1,M105=1,E105=1),5,IF(AND(L105=1,M105=1,E105=0.5),3,IF(AND(L105=0,M105=2),1,IF(AND(L105=1,M105=1,E105=0),1,IF(AND(L105=0,M105=1),0.5,IF(AND(L105=1,M105=0),4.5*(E105*4+1)/5,0))))))))))))))))</f>
        <v>9.75</v>
      </c>
      <c r="Q105" s="10">
        <v>0</v>
      </c>
      <c r="R105" s="9">
        <v>0</v>
      </c>
      <c r="S105" s="9">
        <v>0</v>
      </c>
      <c r="T105" s="9">
        <v>0</v>
      </c>
      <c r="U105" s="9">
        <v>0</v>
      </c>
      <c r="V105" s="9"/>
      <c r="W105" s="9">
        <v>1</v>
      </c>
      <c r="X105" s="9">
        <v>0</v>
      </c>
      <c r="Y105" s="9">
        <v>0</v>
      </c>
      <c r="Z105" s="9">
        <v>0</v>
      </c>
      <c r="AA105" s="9">
        <v>0</v>
      </c>
      <c r="AB105" s="9">
        <v>0</v>
      </c>
      <c r="AC105" s="9"/>
      <c r="AD105" s="9">
        <v>0</v>
      </c>
      <c r="AE105" s="9">
        <v>0</v>
      </c>
      <c r="AF105" s="9">
        <v>0</v>
      </c>
      <c r="AG105" s="9">
        <v>0</v>
      </c>
      <c r="AH105" s="9">
        <f>AF105*(AG105+1)</f>
        <v>0</v>
      </c>
      <c r="AI105" s="9">
        <v>0</v>
      </c>
      <c r="AJ105" s="9">
        <v>0</v>
      </c>
      <c r="AK105" s="9">
        <v>0</v>
      </c>
      <c r="AL105" s="9"/>
      <c r="AM105" s="9"/>
      <c r="AN105" s="9">
        <v>0</v>
      </c>
      <c r="AO105" s="10">
        <v>0</v>
      </c>
      <c r="AP105" s="10">
        <v>0</v>
      </c>
      <c r="AQ105" s="9"/>
      <c r="AR105" s="9">
        <v>1</v>
      </c>
      <c r="AS105" s="9">
        <v>1</v>
      </c>
      <c r="AT105" s="9">
        <v>1</v>
      </c>
      <c r="AU105" s="9">
        <v>1</v>
      </c>
      <c r="AV105" s="9">
        <v>1</v>
      </c>
      <c r="AW105" s="9">
        <v>1</v>
      </c>
    </row>
    <row r="106" spans="1:49" x14ac:dyDescent="0.2">
      <c r="A106" s="9" t="s">
        <v>56</v>
      </c>
      <c r="B106" s="8">
        <v>1988</v>
      </c>
      <c r="C106" s="9">
        <v>0</v>
      </c>
      <c r="D106" s="9">
        <v>0</v>
      </c>
      <c r="E106" s="9">
        <v>0</v>
      </c>
      <c r="F106" s="9">
        <v>1</v>
      </c>
      <c r="G106" s="9" t="s">
        <v>64</v>
      </c>
      <c r="H106" s="9">
        <v>118.3</v>
      </c>
      <c r="I106" s="9">
        <f>IF(G106="n/a",828,G106*201.6/H106)</f>
        <v>828</v>
      </c>
      <c r="J106" s="9">
        <v>0</v>
      </c>
      <c r="K106" s="9">
        <v>0</v>
      </c>
      <c r="L106" s="9">
        <v>0</v>
      </c>
      <c r="M106" s="9">
        <v>1</v>
      </c>
      <c r="N106" s="9">
        <v>0</v>
      </c>
      <c r="O106" s="9">
        <v>0</v>
      </c>
      <c r="P106" s="10">
        <f>IF(N106=1,IF(K106=1,IF(L106+M106=5,10,IF(AND(L106=2,M106=2),9.75,IF(AND(L106=2,M106=1),9.5,IF(AND(L106=2,M106=0.5),9.25,IF(AND(L106=2,M106=0),9,IF(AND(L106=1,M106=3),5.5,IF(AND(L106=1,M106=2),5.25,IF(AND(L106=1,M106=1,E106=1),5,IF(AND(L106=1,M106=1,E106=0.5),3,IF(AND(L106=0,M106=2),1,IF(AND(L106=1,M106=1,E106=0),1,IF(AND(L106=0,M106=1),0.5,IF(AND(L106=1,M106=0),4.5*(E106*4+1)/5,0))))))))))))),0.9*IF(L106+M106=5,10,IF(AND(L106=2,M106=2),9.75,IF(AND(L106=2,M106=1),9.5,IF(AND(L106=2,M106=0.5),9.25,IF(AND(L106=2,M106=0),9,IF(AND(L106=1,M106=3),5.5,IF(AND(L106=1,M106=2),5.25,IF(AND(L106=1,M106=1,E106=1),5,IF(AND(L106=1,M106=1,E106=0.5),3,IF(AND(L106=0,M106=2),1,IF(AND(L106=1,M106=1,E106=0),1,IF(AND(L106=0,M106=1),0.5,IF(AND(L106=1,M106=0),4.5*(E106*4+1)/5,0)))))))))))))),IF(N106=0.5,0.75*IF(K106=1,IF(L106+M106=5,10,IF(AND(L106=2,M106=2),9.75,IF(AND(L106=2,M106=1),9.5,IF(AND(L106=2,M106=0.5),9.25,IF(AND(L106=2,M106=0),9,IF(AND(L106=1,M106=3),5.5,IF(AND(L106=1,M106=2),5.25,IF(AND(L106=1,M106=1,E106=1),5,IF(AND(L106=1,M106=1,E106=0.5),3,IF(AND(L106=0,M106=2),1,IF(AND(L106=1,M106=1,E106=0),1,IF(AND(L106=0,M106=1),0.5,IF(AND(L106=1,M106=0,E106=0),0.5,0))))))))))))),0.9*IF(L106+M106=5,10,IF(AND(L106=2,M106=2),9.75,IF(AND(L106=2,M106=1),9.5,IF(AND(L106=2,M106=0.5),9.25,IF(AND(L106=2,M106=0),9,IF(AND(L106=1,M106=3),5.5,IF(AND(L106=1,M106=2),5.25,IF(AND(L106=1,M106=1,E106=1),5,IF(AND(L106=1,M106=1,E106=0.5),3,IF(AND(L106=0,M106=2),1,IF(AND(L106=1,M106=1,E106=0),1,IF(AND(L106=0,M106=1),0.5,IF(AND(L106=1,M106=0,E106=0),0.5,0)))))))))))))),0.5*IF(K106=1,IF(L106+M106=5,10,IF(AND(L106=2,M106=2),9.75,IF(AND(L106=2,M106=1),9.5,IF(AND(L106=2,M106=0.5),9.25,IF(AND(L106=2,M106=0),9,IF(AND(L106=1,M106=3),5.5,IF(AND(L106=1,M106=2),5.25,IF(AND(L106=1,M106=1,E106=1),5,IF(AND(L106=1,M106=1,E106=0.5),3,IF(AND(L106=0,M106=2),1,IF(AND(L106=1,M106=1,E106=0),1,IF(AND(L106=0,M106=1),0.5,IF(AND(L106=1,M106=0),4.5*(E106*4+1)/5,0))))))))))))),0.9*IF(L106+M106=5,10,IF(AND(L106=2,M106=2),9.75,IF(AND(L106=2,M106=1),9.5,IF(AND(L106=2,M106=0.5),9.25,IF(AND(L106=2,M106=0),9,IF(AND(L106=1,M106=3),5.5,IF(AND(L106=1,M106=2),5.25,IF(AND(L106=1,M106=1,E106=1),5,IF(AND(L106=1,M106=1,E106=0.5),3,IF(AND(L106=0,M106=2),1,IF(AND(L106=1,M106=1,E106=0),1,IF(AND(L106=0,M106=1),0.5,IF(AND(L106=1,M106=0),4.5*(E106*4+1)/5,0))))))))))))))))</f>
        <v>0.22500000000000001</v>
      </c>
      <c r="Q106" s="10">
        <v>0</v>
      </c>
      <c r="R106" s="9">
        <v>0</v>
      </c>
      <c r="S106" s="9">
        <v>0</v>
      </c>
      <c r="T106" s="9">
        <v>0</v>
      </c>
      <c r="U106" s="9">
        <v>0</v>
      </c>
      <c r="V106" s="9"/>
      <c r="W106" s="9">
        <v>1</v>
      </c>
      <c r="X106" s="9">
        <v>0</v>
      </c>
      <c r="Y106" s="9">
        <v>0</v>
      </c>
      <c r="Z106" s="9">
        <v>0</v>
      </c>
      <c r="AA106" s="9">
        <v>0</v>
      </c>
      <c r="AB106" s="9">
        <v>0</v>
      </c>
      <c r="AC106" s="9"/>
      <c r="AD106" s="9">
        <v>0</v>
      </c>
      <c r="AE106" s="9">
        <v>0</v>
      </c>
      <c r="AF106" s="9">
        <v>0</v>
      </c>
      <c r="AG106" s="9">
        <v>0</v>
      </c>
      <c r="AH106" s="9">
        <f>AF106*(AG106+1)</f>
        <v>0</v>
      </c>
      <c r="AI106" s="9">
        <v>0</v>
      </c>
      <c r="AJ106" s="9">
        <v>0</v>
      </c>
      <c r="AK106" s="9">
        <v>0</v>
      </c>
      <c r="AL106" s="9"/>
      <c r="AM106" s="9"/>
      <c r="AN106" s="9">
        <v>0</v>
      </c>
      <c r="AO106" s="10">
        <v>0</v>
      </c>
      <c r="AP106" s="10">
        <v>0</v>
      </c>
      <c r="AQ106" s="9"/>
      <c r="AR106" s="9">
        <v>1</v>
      </c>
      <c r="AS106" s="9">
        <v>0.5</v>
      </c>
      <c r="AT106" s="9">
        <v>1</v>
      </c>
      <c r="AU106" s="9">
        <v>1</v>
      </c>
      <c r="AV106" s="9">
        <v>1</v>
      </c>
      <c r="AW106" s="9">
        <v>1</v>
      </c>
    </row>
    <row r="107" spans="1:49" x14ac:dyDescent="0.2">
      <c r="A107" s="9" t="s">
        <v>57</v>
      </c>
      <c r="B107" s="8">
        <v>1988</v>
      </c>
      <c r="C107" s="9">
        <v>1</v>
      </c>
      <c r="D107" s="9">
        <v>0</v>
      </c>
      <c r="E107" s="9">
        <v>0</v>
      </c>
      <c r="F107" s="9">
        <v>0</v>
      </c>
      <c r="G107" s="9">
        <v>109</v>
      </c>
      <c r="H107" s="9">
        <v>118.3</v>
      </c>
      <c r="I107" s="9">
        <f>IF(G107="n/a",828,G107*201.6/H107)</f>
        <v>185.75147928994082</v>
      </c>
      <c r="J107" s="9">
        <v>1</v>
      </c>
      <c r="K107" s="9">
        <v>0</v>
      </c>
      <c r="L107" s="9">
        <v>0</v>
      </c>
      <c r="M107" s="9">
        <v>1</v>
      </c>
      <c r="N107" s="9">
        <v>1</v>
      </c>
      <c r="O107" s="10">
        <v>1</v>
      </c>
      <c r="P107" s="10">
        <f>IF(N107=1,IF(K107=1,IF(L107+M107=5,10,IF(AND(L107=2,M107=2),9.75,IF(AND(L107=2,M107=1),9.5,IF(AND(L107=2,M107=0.5),9.25,IF(AND(L107=2,M107=0),9,IF(AND(L107=1,M107=3),5.5,IF(AND(L107=1,M107=2),5.25,IF(AND(L107=1,M107=1,E107=1),5,IF(AND(L107=1,M107=1,E107=0.5),3,IF(AND(L107=0,M107=2),1,IF(AND(L107=1,M107=1,E107=0),1,IF(AND(L107=0,M107=1),0.5,IF(AND(L107=1,M107=0),4.5*(E107*4+1)/5,0))))))))))))),0.9*IF(L107+M107=5,10,IF(AND(L107=2,M107=2),9.75,IF(AND(L107=2,M107=1),9.5,IF(AND(L107=2,M107=0.5),9.25,IF(AND(L107=2,M107=0),9,IF(AND(L107=1,M107=3),5.5,IF(AND(L107=1,M107=2),5.25,IF(AND(L107=1,M107=1,E107=1),5,IF(AND(L107=1,M107=1,E107=0.5),3,IF(AND(L107=0,M107=2),1,IF(AND(L107=1,M107=1,E107=0),1,IF(AND(L107=0,M107=1),0.5,IF(AND(L107=1,M107=0),4.5*(E107*4+1)/5,0)))))))))))))),IF(N107=0.5,0.75*IF(K107=1,IF(L107+M107=5,10,IF(AND(L107=2,M107=2),9.75,IF(AND(L107=2,M107=1),9.5,IF(AND(L107=2,M107=0.5),9.25,IF(AND(L107=2,M107=0),9,IF(AND(L107=1,M107=3),5.5,IF(AND(L107=1,M107=2),5.25,IF(AND(L107=1,M107=1,E107=1),5,IF(AND(L107=1,M107=1,E107=0.5),3,IF(AND(L107=0,M107=2),1,IF(AND(L107=1,M107=1,E107=0),1,IF(AND(L107=0,M107=1),0.5,IF(AND(L107=1,M107=0,E107=0),0.5,0))))))))))))),0.9*IF(L107+M107=5,10,IF(AND(L107=2,M107=2),9.75,IF(AND(L107=2,M107=1),9.5,IF(AND(L107=2,M107=0.5),9.25,IF(AND(L107=2,M107=0),9,IF(AND(L107=1,M107=3),5.5,IF(AND(L107=1,M107=2),5.25,IF(AND(L107=1,M107=1,E107=1),5,IF(AND(L107=1,M107=1,E107=0.5),3,IF(AND(L107=0,M107=2),1,IF(AND(L107=1,M107=1,E107=0),1,IF(AND(L107=0,M107=1),0.5,IF(AND(L107=1,M107=0,E107=0),0.5,0)))))))))))))),0.5*IF(K107=1,IF(L107+M107=5,10,IF(AND(L107=2,M107=2),9.75,IF(AND(L107=2,M107=1),9.5,IF(AND(L107=2,M107=0.5),9.25,IF(AND(L107=2,M107=0),9,IF(AND(L107=1,M107=3),5.5,IF(AND(L107=1,M107=2),5.25,IF(AND(L107=1,M107=1,E107=1),5,IF(AND(L107=1,M107=1,E107=0.5),3,IF(AND(L107=0,M107=2),1,IF(AND(L107=1,M107=1,E107=0),1,IF(AND(L107=0,M107=1),0.5,IF(AND(L107=1,M107=0),4.5*(E107*4+1)/5,0))))))))))))),0.9*IF(L107+M107=5,10,IF(AND(L107=2,M107=2),9.75,IF(AND(L107=2,M107=1),9.5,IF(AND(L107=2,M107=0.5),9.25,IF(AND(L107=2,M107=0),9,IF(AND(L107=1,M107=3),5.5,IF(AND(L107=1,M107=2),5.25,IF(AND(L107=1,M107=1,E107=1),5,IF(AND(L107=1,M107=1,E107=0.5),3,IF(AND(L107=0,M107=2),1,IF(AND(L107=1,M107=1,E107=0),1,IF(AND(L107=0,M107=1),0.5,IF(AND(L107=1,M107=0),4.5*(E107*4+1)/5,0))))))))))))))))</f>
        <v>0.45</v>
      </c>
      <c r="Q107" s="10">
        <v>1.8</v>
      </c>
      <c r="R107" s="9">
        <v>0</v>
      </c>
      <c r="S107" s="9">
        <v>0</v>
      </c>
      <c r="T107" s="9">
        <v>0</v>
      </c>
      <c r="U107" s="9">
        <v>0</v>
      </c>
      <c r="V107" s="9"/>
      <c r="W107" s="9">
        <v>1</v>
      </c>
      <c r="X107" s="9">
        <v>1</v>
      </c>
      <c r="Y107" s="9">
        <v>0</v>
      </c>
      <c r="Z107" s="9">
        <v>1</v>
      </c>
      <c r="AA107" s="9">
        <v>0</v>
      </c>
      <c r="AB107" s="9">
        <v>1</v>
      </c>
      <c r="AC107" s="9"/>
      <c r="AD107" s="9">
        <v>0</v>
      </c>
      <c r="AE107" s="9">
        <v>0</v>
      </c>
      <c r="AF107" s="9">
        <v>0</v>
      </c>
      <c r="AG107" s="9">
        <v>0</v>
      </c>
      <c r="AH107" s="9">
        <f>AF107*(AG107+1)</f>
        <v>0</v>
      </c>
      <c r="AI107" s="9">
        <v>0.5</v>
      </c>
      <c r="AJ107" s="9">
        <v>0</v>
      </c>
      <c r="AK107" s="9">
        <v>0</v>
      </c>
      <c r="AL107" s="9"/>
      <c r="AM107" s="9"/>
      <c r="AN107" s="9">
        <v>0</v>
      </c>
      <c r="AO107" s="10">
        <v>0.5</v>
      </c>
      <c r="AP107" s="10">
        <v>1</v>
      </c>
      <c r="AQ107" s="9"/>
      <c r="AR107" s="9">
        <v>0</v>
      </c>
      <c r="AS107" s="9">
        <v>0</v>
      </c>
      <c r="AT107" s="9">
        <v>0</v>
      </c>
      <c r="AU107" s="9">
        <v>0</v>
      </c>
      <c r="AV107" s="9">
        <v>0</v>
      </c>
      <c r="AW107" s="9">
        <v>0</v>
      </c>
    </row>
    <row r="108" spans="1:49" x14ac:dyDescent="0.2">
      <c r="A108" s="9" t="s">
        <v>58</v>
      </c>
      <c r="B108" s="8">
        <v>1988</v>
      </c>
      <c r="C108" s="9">
        <v>1</v>
      </c>
      <c r="D108" s="9">
        <v>0</v>
      </c>
      <c r="E108" s="9">
        <v>0</v>
      </c>
      <c r="F108" s="9">
        <v>0</v>
      </c>
      <c r="G108" s="9">
        <v>100</v>
      </c>
      <c r="H108" s="9">
        <v>118.3</v>
      </c>
      <c r="I108" s="9">
        <f>IF(G108="n/a",828,G108*201.6/H108)</f>
        <v>170.41420118343197</v>
      </c>
      <c r="J108" s="9">
        <v>5</v>
      </c>
      <c r="K108" s="9">
        <v>1</v>
      </c>
      <c r="L108" s="9">
        <v>2</v>
      </c>
      <c r="M108" s="9">
        <v>3</v>
      </c>
      <c r="N108" s="9">
        <v>0</v>
      </c>
      <c r="O108" s="10">
        <v>0</v>
      </c>
      <c r="P108" s="10">
        <f>IF(N108=1,IF(K108=1,IF(L108+M108=5,10,IF(AND(L108=2,M108=2),9.75,IF(AND(L108=2,M108=1),9.5,IF(AND(L108=2,M108=0.5),9.25,IF(AND(L108=2,M108=0),9,IF(AND(L108=1,M108=3),5.5,IF(AND(L108=1,M108=2),5.25,IF(AND(L108=1,M108=1,E108=1),5,IF(AND(L108=1,M108=1,E108=0.5),3,IF(AND(L108=0,M108=2),1,IF(AND(L108=1,M108=1,E108=0),1,IF(AND(L108=0,M108=1),0.5,IF(AND(L108=1,M108=0),4.5*(E108*4+1)/5,0))))))))))))),0.9*IF(L108+M108=5,10,IF(AND(L108=2,M108=2),9.75,IF(AND(L108=2,M108=1),9.5,IF(AND(L108=2,M108=0.5),9.25,IF(AND(L108=2,M108=0),9,IF(AND(L108=1,M108=3),5.5,IF(AND(L108=1,M108=2),5.25,IF(AND(L108=1,M108=1,E108=1),5,IF(AND(L108=1,M108=1,E108=0.5),3,IF(AND(L108=0,M108=2),1,IF(AND(L108=1,M108=1,E108=0),1,IF(AND(L108=0,M108=1),0.5,IF(AND(L108=1,M108=0),4.5*(E108*4+1)/5,0)))))))))))))),IF(N108=0.5,0.75*IF(K108=1,IF(L108+M108=5,10,IF(AND(L108=2,M108=2),9.75,IF(AND(L108=2,M108=1),9.5,IF(AND(L108=2,M108=0.5),9.25,IF(AND(L108=2,M108=0),9,IF(AND(L108=1,M108=3),5.5,IF(AND(L108=1,M108=2),5.25,IF(AND(L108=1,M108=1,E108=1),5,IF(AND(L108=1,M108=1,E108=0.5),3,IF(AND(L108=0,M108=2),1,IF(AND(L108=1,M108=1,E108=0),1,IF(AND(L108=0,M108=1),0.5,IF(AND(L108=1,M108=0,E108=0),0.5,0))))))))))))),0.9*IF(L108+M108=5,10,IF(AND(L108=2,M108=2),9.75,IF(AND(L108=2,M108=1),9.5,IF(AND(L108=2,M108=0.5),9.25,IF(AND(L108=2,M108=0),9,IF(AND(L108=1,M108=3),5.5,IF(AND(L108=1,M108=2),5.25,IF(AND(L108=1,M108=1,E108=1),5,IF(AND(L108=1,M108=1,E108=0.5),3,IF(AND(L108=0,M108=2),1,IF(AND(L108=1,M108=1,E108=0),1,IF(AND(L108=0,M108=1),0.5,IF(AND(L108=1,M108=0,E108=0),0.5,0)))))))))))))),0.5*IF(K108=1,IF(L108+M108=5,10,IF(AND(L108=2,M108=2),9.75,IF(AND(L108=2,M108=1),9.5,IF(AND(L108=2,M108=0.5),9.25,IF(AND(L108=2,M108=0),9,IF(AND(L108=1,M108=3),5.5,IF(AND(L108=1,M108=2),5.25,IF(AND(L108=1,M108=1,E108=1),5,IF(AND(L108=1,M108=1,E108=0.5),3,IF(AND(L108=0,M108=2),1,IF(AND(L108=1,M108=1,E108=0),1,IF(AND(L108=0,M108=1),0.5,IF(AND(L108=1,M108=0),4.5*(E108*4+1)/5,0))))))))))))),0.9*IF(L108+M108=5,10,IF(AND(L108=2,M108=2),9.75,IF(AND(L108=2,M108=1),9.5,IF(AND(L108=2,M108=0.5),9.25,IF(AND(L108=2,M108=0),9,IF(AND(L108=1,M108=3),5.5,IF(AND(L108=1,M108=2),5.25,IF(AND(L108=1,M108=1,E108=1),5,IF(AND(L108=1,M108=1,E108=0.5),3,IF(AND(L108=0,M108=2),1,IF(AND(L108=1,M108=1,E108=0),1,IF(AND(L108=0,M108=1),0.5,IF(AND(L108=1,M108=0),4.5*(E108*4+1)/5,0))))))))))))))))</f>
        <v>5</v>
      </c>
      <c r="Q108" s="10">
        <v>1</v>
      </c>
      <c r="R108" s="9">
        <v>0</v>
      </c>
      <c r="S108" s="9">
        <v>0</v>
      </c>
      <c r="T108" s="10">
        <v>0</v>
      </c>
      <c r="U108" s="9">
        <v>0</v>
      </c>
      <c r="V108" s="9"/>
      <c r="W108" s="9">
        <v>0</v>
      </c>
      <c r="X108" s="9">
        <v>0</v>
      </c>
      <c r="Y108" s="9">
        <v>0</v>
      </c>
      <c r="Z108" s="9">
        <v>0</v>
      </c>
      <c r="AA108" s="9">
        <v>0</v>
      </c>
      <c r="AB108" s="9">
        <v>0</v>
      </c>
      <c r="AC108" s="9"/>
      <c r="AD108" s="9">
        <v>0</v>
      </c>
      <c r="AE108" s="9">
        <v>0</v>
      </c>
      <c r="AF108" s="9">
        <v>0</v>
      </c>
      <c r="AG108" s="9">
        <v>0</v>
      </c>
      <c r="AH108" s="9">
        <f>AF108*(AG108+1)</f>
        <v>0</v>
      </c>
      <c r="AI108" s="9">
        <v>0</v>
      </c>
      <c r="AJ108" s="9">
        <v>0</v>
      </c>
      <c r="AK108" s="9">
        <v>0</v>
      </c>
      <c r="AL108" s="9"/>
      <c r="AM108" s="9"/>
      <c r="AN108" s="9">
        <v>0</v>
      </c>
      <c r="AO108" s="10">
        <v>0</v>
      </c>
      <c r="AP108" s="10">
        <v>0.5</v>
      </c>
      <c r="AQ108" s="9"/>
      <c r="AR108" s="9">
        <v>1</v>
      </c>
      <c r="AS108" s="9">
        <v>1</v>
      </c>
      <c r="AT108" s="9">
        <v>1</v>
      </c>
      <c r="AU108" s="9">
        <v>1</v>
      </c>
      <c r="AV108" s="9">
        <v>1</v>
      </c>
      <c r="AW108" s="9">
        <v>1</v>
      </c>
    </row>
    <row r="109" spans="1:49" x14ac:dyDescent="0.2">
      <c r="A109" s="9" t="s">
        <v>59</v>
      </c>
      <c r="B109" s="8">
        <v>1988</v>
      </c>
      <c r="C109" s="9">
        <v>1</v>
      </c>
      <c r="D109" s="9"/>
      <c r="E109" s="9">
        <v>0.5</v>
      </c>
      <c r="F109" s="9">
        <v>0</v>
      </c>
      <c r="G109" s="9">
        <v>30</v>
      </c>
      <c r="H109" s="9">
        <v>118.3</v>
      </c>
      <c r="I109" s="9">
        <f>IF(G109="n/a",828,G109*201.6/H109)</f>
        <v>51.124260355029584</v>
      </c>
      <c r="J109" s="9">
        <v>5</v>
      </c>
      <c r="K109" s="9">
        <v>1</v>
      </c>
      <c r="L109" s="9">
        <v>1</v>
      </c>
      <c r="M109" s="9">
        <v>1</v>
      </c>
      <c r="N109" s="9">
        <v>0</v>
      </c>
      <c r="O109" s="10">
        <v>0</v>
      </c>
      <c r="P109" s="10">
        <f>IF(N109=1,IF(K109=1,IF(L109+M109=5,10,IF(AND(L109=2,M109=2),9.75,IF(AND(L109=2,M109=1),9.5,IF(AND(L109=2,M109=0.5),9.25,IF(AND(L109=2,M109=0),9,IF(AND(L109=1,M109=3),5.5,IF(AND(L109=1,M109=2),5.25,IF(AND(L109=1,M109=1,E109=1),5,IF(AND(L109=1,M109=1,E109=0.5),3,IF(AND(L109=0,M109=2),1,IF(AND(L109=1,M109=1,E109=0),1,IF(AND(L109=0,M109=1),0.5,IF(AND(L109=1,M109=0),4.5*(E109*4+1)/5,0))))))))))))),0.9*IF(L109+M109=5,10,IF(AND(L109=2,M109=2),9.75,IF(AND(L109=2,M109=1),9.5,IF(AND(L109=2,M109=0.5),9.25,IF(AND(L109=2,M109=0),9,IF(AND(L109=1,M109=3),5.5,IF(AND(L109=1,M109=2),5.25,IF(AND(L109=1,M109=1,E109=1),5,IF(AND(L109=1,M109=1,E109=0.5),3,IF(AND(L109=0,M109=2),1,IF(AND(L109=1,M109=1,E109=0),1,IF(AND(L109=0,M109=1),0.5,IF(AND(L109=1,M109=0),4.5*(E109*4+1)/5,0)))))))))))))),IF(N109=0.5,0.75*IF(K109=1,IF(L109+M109=5,10,IF(AND(L109=2,M109=2),9.75,IF(AND(L109=2,M109=1),9.5,IF(AND(L109=2,M109=0.5),9.25,IF(AND(L109=2,M109=0),9,IF(AND(L109=1,M109=3),5.5,IF(AND(L109=1,M109=2),5.25,IF(AND(L109=1,M109=1,E109=1),5,IF(AND(L109=1,M109=1,E109=0.5),3,IF(AND(L109=0,M109=2),1,IF(AND(L109=1,M109=1,E109=0),1,IF(AND(L109=0,M109=1),0.5,IF(AND(L109=1,M109=0,E109=0),0.5,0))))))))))))),0.9*IF(L109+M109=5,10,IF(AND(L109=2,M109=2),9.75,IF(AND(L109=2,M109=1),9.5,IF(AND(L109=2,M109=0.5),9.25,IF(AND(L109=2,M109=0),9,IF(AND(L109=1,M109=3),5.5,IF(AND(L109=1,M109=2),5.25,IF(AND(L109=1,M109=1,E109=1),5,IF(AND(L109=1,M109=1,E109=0.5),3,IF(AND(L109=0,M109=2),1,IF(AND(L109=1,M109=1,E109=0),1,IF(AND(L109=0,M109=1),0.5,IF(AND(L109=1,M109=0,E109=0),0.5,0)))))))))))))),0.5*IF(K109=1,IF(L109+M109=5,10,IF(AND(L109=2,M109=2),9.75,IF(AND(L109=2,M109=1),9.5,IF(AND(L109=2,M109=0.5),9.25,IF(AND(L109=2,M109=0),9,IF(AND(L109=1,M109=3),5.5,IF(AND(L109=1,M109=2),5.25,IF(AND(L109=1,M109=1,E109=1),5,IF(AND(L109=1,M109=1,E109=0.5),3,IF(AND(L109=0,M109=2),1,IF(AND(L109=1,M109=1,E109=0),1,IF(AND(L109=0,M109=1),0.5,IF(AND(L109=1,M109=0),4.5*(E109*4+1)/5,0))))))))))))),0.9*IF(L109+M109=5,10,IF(AND(L109=2,M109=2),9.75,IF(AND(L109=2,M109=1),9.5,IF(AND(L109=2,M109=0.5),9.25,IF(AND(L109=2,M109=0),9,IF(AND(L109=1,M109=3),5.5,IF(AND(L109=1,M109=2),5.25,IF(AND(L109=1,M109=1,E109=1),5,IF(AND(L109=1,M109=1,E109=0.5),3,IF(AND(L109=0,M109=2),1,IF(AND(L109=1,M109=1,E109=0),1,IF(AND(L109=0,M109=1),0.5,IF(AND(L109=1,M109=0),4.5*(E109*4+1)/5,0))))))))))))))))</f>
        <v>1.5</v>
      </c>
      <c r="Q109" s="10">
        <v>2.5</v>
      </c>
      <c r="R109" s="9">
        <v>0</v>
      </c>
      <c r="S109" s="9">
        <v>0</v>
      </c>
      <c r="T109" s="10">
        <v>0</v>
      </c>
      <c r="U109" s="9">
        <v>0</v>
      </c>
      <c r="V109" s="9"/>
      <c r="W109" s="9">
        <v>0</v>
      </c>
      <c r="X109" s="9">
        <v>0.5</v>
      </c>
      <c r="Y109" s="9">
        <v>0</v>
      </c>
      <c r="Z109" s="9">
        <v>1</v>
      </c>
      <c r="AA109" s="9">
        <v>0</v>
      </c>
      <c r="AB109" s="9">
        <v>0</v>
      </c>
      <c r="AC109" s="9"/>
      <c r="AD109" s="9">
        <v>0</v>
      </c>
      <c r="AE109" s="9">
        <v>0</v>
      </c>
      <c r="AF109" s="9">
        <v>0</v>
      </c>
      <c r="AG109" s="9">
        <v>0</v>
      </c>
      <c r="AH109" s="9">
        <f>AF109*(AG109+1)</f>
        <v>0</v>
      </c>
      <c r="AI109" s="9">
        <v>0</v>
      </c>
      <c r="AJ109" s="9">
        <v>0</v>
      </c>
      <c r="AK109" s="9">
        <v>0</v>
      </c>
      <c r="AL109" s="9"/>
      <c r="AM109" s="9"/>
      <c r="AN109" s="9">
        <v>0</v>
      </c>
      <c r="AO109" s="10">
        <v>0.5</v>
      </c>
      <c r="AP109" s="10">
        <v>1</v>
      </c>
      <c r="AQ109" s="9"/>
      <c r="AR109" s="9">
        <v>1</v>
      </c>
      <c r="AS109" s="10">
        <v>0.5</v>
      </c>
      <c r="AT109" s="10">
        <v>1</v>
      </c>
      <c r="AU109" s="10">
        <v>1</v>
      </c>
      <c r="AV109" s="10">
        <v>1</v>
      </c>
      <c r="AW109" s="10">
        <v>1</v>
      </c>
    </row>
    <row r="110" spans="1:49" x14ac:dyDescent="0.2">
      <c r="A110" s="9" t="s">
        <v>60</v>
      </c>
      <c r="B110" s="8">
        <v>1988</v>
      </c>
      <c r="C110" s="9">
        <v>1</v>
      </c>
      <c r="D110" s="9"/>
      <c r="E110" s="9">
        <v>0</v>
      </c>
      <c r="F110" s="9">
        <v>0</v>
      </c>
      <c r="G110" s="9">
        <f>17+70</f>
        <v>87</v>
      </c>
      <c r="H110" s="9">
        <v>118.3</v>
      </c>
      <c r="I110" s="9">
        <f>IF(G110="n/a",828,G110*201.6/H110)</f>
        <v>148.26035502958581</v>
      </c>
      <c r="J110" s="9">
        <v>1</v>
      </c>
      <c r="K110" s="9">
        <v>0</v>
      </c>
      <c r="L110" s="9">
        <v>2</v>
      </c>
      <c r="M110" s="9">
        <v>2</v>
      </c>
      <c r="N110" s="9">
        <v>0.5</v>
      </c>
      <c r="O110" s="10">
        <v>1</v>
      </c>
      <c r="P110" s="10">
        <f>IF(N110=1,IF(K110=1,IF(L110+M110=5,10,IF(AND(L110=2,M110=2),9.75,IF(AND(L110=2,M110=1),9.5,IF(AND(L110=2,M110=0.5),9.25,IF(AND(L110=2,M110=0),9,IF(AND(L110=1,M110=3),5.5,IF(AND(L110=1,M110=2),5.25,IF(AND(L110=1,M110=1,E110=1),5,IF(AND(L110=1,M110=1,E110=0.5),3,IF(AND(L110=0,M110=2),1,IF(AND(L110=1,M110=1,E110=0),1,IF(AND(L110=0,M110=1),0.5,IF(AND(L110=1,M110=0),4.5*(E110*4+1)/5,0))))))))))))),0.9*IF(L110+M110=5,10,IF(AND(L110=2,M110=2),9.75,IF(AND(L110=2,M110=1),9.5,IF(AND(L110=2,M110=0.5),9.25,IF(AND(L110=2,M110=0),9,IF(AND(L110=1,M110=3),5.5,IF(AND(L110=1,M110=2),5.25,IF(AND(L110=1,M110=1,E110=1),5,IF(AND(L110=1,M110=1,E110=0.5),3,IF(AND(L110=0,M110=2),1,IF(AND(L110=1,M110=1,E110=0),1,IF(AND(L110=0,M110=1),0.5,IF(AND(L110=1,M110=0),4.5*(E110*4+1)/5,0)))))))))))))),IF(N110=0.5,0.75*IF(K110=1,IF(L110+M110=5,10,IF(AND(L110=2,M110=2),9.75,IF(AND(L110=2,M110=1),9.5,IF(AND(L110=2,M110=0.5),9.25,IF(AND(L110=2,M110=0),9,IF(AND(L110=1,M110=3),5.5,IF(AND(L110=1,M110=2),5.25,IF(AND(L110=1,M110=1,E110=1),5,IF(AND(L110=1,M110=1,E110=0.5),3,IF(AND(L110=0,M110=2),1,IF(AND(L110=1,M110=1,E110=0),1,IF(AND(L110=0,M110=1),0.5,IF(AND(L110=1,M110=0,E110=0),0.5,0))))))))))))),0.9*IF(L110+M110=5,10,IF(AND(L110=2,M110=2),9.75,IF(AND(L110=2,M110=1),9.5,IF(AND(L110=2,M110=0.5),9.25,IF(AND(L110=2,M110=0),9,IF(AND(L110=1,M110=3),5.5,IF(AND(L110=1,M110=2),5.25,IF(AND(L110=1,M110=1,E110=1),5,IF(AND(L110=1,M110=1,E110=0.5),3,IF(AND(L110=0,M110=2),1,IF(AND(L110=1,M110=1,E110=0),1,IF(AND(L110=0,M110=1),0.5,IF(AND(L110=1,M110=0,E110=0),0.5,0)))))))))))))),0.5*IF(K110=1,IF(L110+M110=5,10,IF(AND(L110=2,M110=2),9.75,IF(AND(L110=2,M110=1),9.5,IF(AND(L110=2,M110=0.5),9.25,IF(AND(L110=2,M110=0),9,IF(AND(L110=1,M110=3),5.5,IF(AND(L110=1,M110=2),5.25,IF(AND(L110=1,M110=1,E110=1),5,IF(AND(L110=1,M110=1,E110=0.5),3,IF(AND(L110=0,M110=2),1,IF(AND(L110=1,M110=1,E110=0),1,IF(AND(L110=0,M110=1),0.5,IF(AND(L110=1,M110=0),4.5*(E110*4+1)/5,0))))))))))))),0.9*IF(L110+M110=5,10,IF(AND(L110=2,M110=2),9.75,IF(AND(L110=2,M110=1),9.5,IF(AND(L110=2,M110=0.5),9.25,IF(AND(L110=2,M110=0),9,IF(AND(L110=1,M110=3),5.5,IF(AND(L110=1,M110=2),5.25,IF(AND(L110=1,M110=1,E110=1),5,IF(AND(L110=1,M110=1,E110=0.5),3,IF(AND(L110=0,M110=2),1,IF(AND(L110=1,M110=1,E110=0),1,IF(AND(L110=0,M110=1),0.5,IF(AND(L110=1,M110=0),4.5*(E110*4+1)/5,0))))))))))))))))</f>
        <v>6.5812500000000007</v>
      </c>
      <c r="Q110" s="10">
        <v>1.8</v>
      </c>
      <c r="R110" s="9">
        <v>0</v>
      </c>
      <c r="S110" s="9">
        <v>0</v>
      </c>
      <c r="T110" s="10">
        <v>0</v>
      </c>
      <c r="U110" s="9">
        <v>0</v>
      </c>
      <c r="V110" s="9"/>
      <c r="W110" s="9">
        <v>1</v>
      </c>
      <c r="X110" s="9">
        <v>0</v>
      </c>
      <c r="Y110" s="9">
        <v>0</v>
      </c>
      <c r="Z110" s="9">
        <v>1</v>
      </c>
      <c r="AA110" s="9">
        <v>0</v>
      </c>
      <c r="AB110" s="9">
        <v>0</v>
      </c>
      <c r="AC110" s="9"/>
      <c r="AD110" s="9">
        <v>0</v>
      </c>
      <c r="AE110" s="9">
        <v>0</v>
      </c>
      <c r="AF110" s="9">
        <v>0</v>
      </c>
      <c r="AG110" s="9">
        <v>0</v>
      </c>
      <c r="AH110" s="9">
        <f>AF110*(AG110+1)</f>
        <v>0</v>
      </c>
      <c r="AI110" s="9">
        <v>0</v>
      </c>
      <c r="AJ110" s="9">
        <v>0</v>
      </c>
      <c r="AK110" s="9">
        <v>0</v>
      </c>
      <c r="AL110" s="9"/>
      <c r="AM110" s="9"/>
      <c r="AN110" s="9">
        <v>0</v>
      </c>
      <c r="AO110" s="10">
        <v>0.5</v>
      </c>
      <c r="AP110" s="10">
        <v>0.5</v>
      </c>
      <c r="AQ110" s="9"/>
      <c r="AR110" s="9">
        <v>1</v>
      </c>
      <c r="AS110" s="10">
        <v>0</v>
      </c>
      <c r="AT110" s="10">
        <v>0</v>
      </c>
      <c r="AU110" s="10">
        <v>1</v>
      </c>
      <c r="AV110" s="10">
        <v>0</v>
      </c>
      <c r="AW110" s="10">
        <v>0.5</v>
      </c>
    </row>
    <row r="111" spans="1:49" x14ac:dyDescent="0.2">
      <c r="A111" s="9" t="s">
        <v>61</v>
      </c>
      <c r="B111" s="8">
        <v>1988</v>
      </c>
      <c r="C111" s="9">
        <v>1</v>
      </c>
      <c r="D111" s="9"/>
      <c r="E111" s="9">
        <v>1</v>
      </c>
      <c r="F111" s="9">
        <v>1</v>
      </c>
      <c r="G111" s="9">
        <v>138</v>
      </c>
      <c r="H111" s="9">
        <v>118.3</v>
      </c>
      <c r="I111" s="9">
        <f>IF(G111="n/a",828,G111*201.6/H111)</f>
        <v>235.17159763313609</v>
      </c>
      <c r="J111" s="9">
        <v>3</v>
      </c>
      <c r="K111" s="9">
        <v>0</v>
      </c>
      <c r="L111" s="9">
        <v>0</v>
      </c>
      <c r="M111" s="9">
        <v>1</v>
      </c>
      <c r="N111" s="9">
        <v>1</v>
      </c>
      <c r="O111" s="10">
        <v>1</v>
      </c>
      <c r="P111" s="10">
        <f>IF(N111=1,IF(K111=1,IF(L111+M111=5,10,IF(AND(L111=2,M111=2),9.75,IF(AND(L111=2,M111=1),9.5,IF(AND(L111=2,M111=0.5),9.25,IF(AND(L111=2,M111=0),9,IF(AND(L111=1,M111=3),5.5,IF(AND(L111=1,M111=2),5.25,IF(AND(L111=1,M111=1,E111=1),5,IF(AND(L111=1,M111=1,E111=0.5),3,IF(AND(L111=0,M111=2),1,IF(AND(L111=1,M111=1,E111=0),1,IF(AND(L111=0,M111=1),0.5,IF(AND(L111=1,M111=0),4.5*(E111*4+1)/5,0))))))))))))),0.9*IF(L111+M111=5,10,IF(AND(L111=2,M111=2),9.75,IF(AND(L111=2,M111=1),9.5,IF(AND(L111=2,M111=0.5),9.25,IF(AND(L111=2,M111=0),9,IF(AND(L111=1,M111=3),5.5,IF(AND(L111=1,M111=2),5.25,IF(AND(L111=1,M111=1,E111=1),5,IF(AND(L111=1,M111=1,E111=0.5),3,IF(AND(L111=0,M111=2),1,IF(AND(L111=1,M111=1,E111=0),1,IF(AND(L111=0,M111=1),0.5,IF(AND(L111=1,M111=0),4.5*(E111*4+1)/5,0)))))))))))))),IF(N111=0.5,0.75*IF(K111=1,IF(L111+M111=5,10,IF(AND(L111=2,M111=2),9.75,IF(AND(L111=2,M111=1),9.5,IF(AND(L111=2,M111=0.5),9.25,IF(AND(L111=2,M111=0),9,IF(AND(L111=1,M111=3),5.5,IF(AND(L111=1,M111=2),5.25,IF(AND(L111=1,M111=1,E111=1),5,IF(AND(L111=1,M111=1,E111=0.5),3,IF(AND(L111=0,M111=2),1,IF(AND(L111=1,M111=1,E111=0),1,IF(AND(L111=0,M111=1),0.5,IF(AND(L111=1,M111=0,E111=0),0.5,0))))))))))))),0.9*IF(L111+M111=5,10,IF(AND(L111=2,M111=2),9.75,IF(AND(L111=2,M111=1),9.5,IF(AND(L111=2,M111=0.5),9.25,IF(AND(L111=2,M111=0),9,IF(AND(L111=1,M111=3),5.5,IF(AND(L111=1,M111=2),5.25,IF(AND(L111=1,M111=1,E111=1),5,IF(AND(L111=1,M111=1,E111=0.5),3,IF(AND(L111=0,M111=2),1,IF(AND(L111=1,M111=1,E111=0),1,IF(AND(L111=0,M111=1),0.5,IF(AND(L111=1,M111=0,E111=0),0.5,0)))))))))))))),0.5*IF(K111=1,IF(L111+M111=5,10,IF(AND(L111=2,M111=2),9.75,IF(AND(L111=2,M111=1),9.5,IF(AND(L111=2,M111=0.5),9.25,IF(AND(L111=2,M111=0),9,IF(AND(L111=1,M111=3),5.5,IF(AND(L111=1,M111=2),5.25,IF(AND(L111=1,M111=1,E111=1),5,IF(AND(L111=1,M111=1,E111=0.5),3,IF(AND(L111=0,M111=2),1,IF(AND(L111=1,M111=1,E111=0),1,IF(AND(L111=0,M111=1),0.5,IF(AND(L111=1,M111=0),4.5*(E111*4+1)/5,0))))))))))))),0.9*IF(L111+M111=5,10,IF(AND(L111=2,M111=2),9.75,IF(AND(L111=2,M111=1),9.5,IF(AND(L111=2,M111=0.5),9.25,IF(AND(L111=2,M111=0),9,IF(AND(L111=1,M111=3),5.5,IF(AND(L111=1,M111=2),5.25,IF(AND(L111=1,M111=1,E111=1),5,IF(AND(L111=1,M111=1,E111=0.5),3,IF(AND(L111=0,M111=2),1,IF(AND(L111=1,M111=1,E111=0),1,IF(AND(L111=0,M111=1),0.5,IF(AND(L111=1,M111=0),4.5*(E111*4+1)/5,0))))))))))))))))</f>
        <v>0.45</v>
      </c>
      <c r="Q111" s="10">
        <v>7.2</v>
      </c>
      <c r="R111" s="9">
        <v>0</v>
      </c>
      <c r="S111" s="9">
        <v>0</v>
      </c>
      <c r="T111" s="10">
        <v>0</v>
      </c>
      <c r="U111" s="9">
        <v>0</v>
      </c>
      <c r="V111" s="9"/>
      <c r="W111" s="9">
        <v>1</v>
      </c>
      <c r="X111" s="9">
        <v>0</v>
      </c>
      <c r="Y111" s="9">
        <v>0</v>
      </c>
      <c r="Z111" s="9">
        <v>0.5</v>
      </c>
      <c r="AA111" s="9">
        <v>0</v>
      </c>
      <c r="AB111" s="9">
        <v>0</v>
      </c>
      <c r="AC111" s="9"/>
      <c r="AD111" s="9">
        <v>0</v>
      </c>
      <c r="AE111" s="9">
        <v>0</v>
      </c>
      <c r="AF111" s="9">
        <v>0</v>
      </c>
      <c r="AG111" s="9">
        <v>0</v>
      </c>
      <c r="AH111" s="9">
        <f>AF111*(AG111+1)</f>
        <v>0</v>
      </c>
      <c r="AI111" s="9">
        <v>0</v>
      </c>
      <c r="AJ111" s="9">
        <v>0</v>
      </c>
      <c r="AK111" s="9">
        <v>0</v>
      </c>
      <c r="AL111" s="9"/>
      <c r="AM111" s="9"/>
      <c r="AN111" s="9">
        <v>0</v>
      </c>
      <c r="AO111" s="10">
        <v>0</v>
      </c>
      <c r="AP111" s="10">
        <v>0</v>
      </c>
      <c r="AQ111" s="9"/>
      <c r="AR111" s="9">
        <v>1</v>
      </c>
      <c r="AS111" s="10">
        <v>1</v>
      </c>
      <c r="AT111" s="10">
        <v>1</v>
      </c>
      <c r="AU111" s="10">
        <v>1</v>
      </c>
      <c r="AV111" s="10">
        <v>1</v>
      </c>
      <c r="AW111" s="10">
        <v>1</v>
      </c>
    </row>
    <row r="112" spans="1:49" x14ac:dyDescent="0.2">
      <c r="A112" s="9" t="s">
        <v>62</v>
      </c>
      <c r="B112" s="8">
        <v>1988</v>
      </c>
      <c r="C112" s="9">
        <v>1</v>
      </c>
      <c r="D112" s="9"/>
      <c r="E112" s="9">
        <v>0</v>
      </c>
      <c r="F112" s="9">
        <v>0</v>
      </c>
      <c r="G112" s="9">
        <v>36</v>
      </c>
      <c r="H112" s="9">
        <v>118.3</v>
      </c>
      <c r="I112" s="9">
        <f>IF(G112="n/a",828,G112*201.6/H112)</f>
        <v>61.349112426035497</v>
      </c>
      <c r="J112" s="9">
        <v>5</v>
      </c>
      <c r="K112" s="9">
        <v>0</v>
      </c>
      <c r="L112" s="9">
        <v>1</v>
      </c>
      <c r="M112" s="9">
        <v>3</v>
      </c>
      <c r="N112" s="9">
        <v>1</v>
      </c>
      <c r="O112" s="10">
        <v>1</v>
      </c>
      <c r="P112" s="10">
        <f>IF(N112=1,IF(K112=1,IF(L112+M112=5,10,IF(AND(L112=2,M112=2),9.75,IF(AND(L112=2,M112=1),9.5,IF(AND(L112=2,M112=0.5),9.25,IF(AND(L112=2,M112=0),9,IF(AND(L112=1,M112=3),5.5,IF(AND(L112=1,M112=2),5.25,IF(AND(L112=1,M112=1,E112=1),5,IF(AND(L112=1,M112=1,E112=0.5),3,IF(AND(L112=0,M112=2),1,IF(AND(L112=1,M112=1,E112=0),1,IF(AND(L112=0,M112=1),0.5,IF(AND(L112=1,M112=0),4.5*(E112*4+1)/5,0))))))))))))),0.9*IF(L112+M112=5,10,IF(AND(L112=2,M112=2),9.75,IF(AND(L112=2,M112=1),9.5,IF(AND(L112=2,M112=0.5),9.25,IF(AND(L112=2,M112=0),9,IF(AND(L112=1,M112=3),5.5,IF(AND(L112=1,M112=2),5.25,IF(AND(L112=1,M112=1,E112=1),5,IF(AND(L112=1,M112=1,E112=0.5),3,IF(AND(L112=0,M112=2),1,IF(AND(L112=1,M112=1,E112=0),1,IF(AND(L112=0,M112=1),0.5,IF(AND(L112=1,M112=0),4.5*(E112*4+1)/5,0)))))))))))))),IF(N112=0.5,0.75*IF(K112=1,IF(L112+M112=5,10,IF(AND(L112=2,M112=2),9.75,IF(AND(L112=2,M112=1),9.5,IF(AND(L112=2,M112=0.5),9.25,IF(AND(L112=2,M112=0),9,IF(AND(L112=1,M112=3),5.5,IF(AND(L112=1,M112=2),5.25,IF(AND(L112=1,M112=1,E112=1),5,IF(AND(L112=1,M112=1,E112=0.5),3,IF(AND(L112=0,M112=2),1,IF(AND(L112=1,M112=1,E112=0),1,IF(AND(L112=0,M112=1),0.5,IF(AND(L112=1,M112=0,E112=0),0.5,0))))))))))))),0.9*IF(L112+M112=5,10,IF(AND(L112=2,M112=2),9.75,IF(AND(L112=2,M112=1),9.5,IF(AND(L112=2,M112=0.5),9.25,IF(AND(L112=2,M112=0),9,IF(AND(L112=1,M112=3),5.5,IF(AND(L112=1,M112=2),5.25,IF(AND(L112=1,M112=1,E112=1),5,IF(AND(L112=1,M112=1,E112=0.5),3,IF(AND(L112=0,M112=2),1,IF(AND(L112=1,M112=1,E112=0),1,IF(AND(L112=0,M112=1),0.5,IF(AND(L112=1,M112=0,E112=0),0.5,0)))))))))))))),0.5*IF(K112=1,IF(L112+M112=5,10,IF(AND(L112=2,M112=2),9.75,IF(AND(L112=2,M112=1),9.5,IF(AND(L112=2,M112=0.5),9.25,IF(AND(L112=2,M112=0),9,IF(AND(L112=1,M112=3),5.5,IF(AND(L112=1,M112=2),5.25,IF(AND(L112=1,M112=1,E112=1),5,IF(AND(L112=1,M112=1,E112=0.5),3,IF(AND(L112=0,M112=2),1,IF(AND(L112=1,M112=1,E112=0),1,IF(AND(L112=0,M112=1),0.5,IF(AND(L112=1,M112=0),4.5*(E112*4+1)/5,0))))))))))))),0.9*IF(L112+M112=5,10,IF(AND(L112=2,M112=2),9.75,IF(AND(L112=2,M112=1),9.5,IF(AND(L112=2,M112=0.5),9.25,IF(AND(L112=2,M112=0),9,IF(AND(L112=1,M112=3),5.5,IF(AND(L112=1,M112=2),5.25,IF(AND(L112=1,M112=1,E112=1),5,IF(AND(L112=1,M112=1,E112=0.5),3,IF(AND(L112=0,M112=2),1,IF(AND(L112=1,M112=1,E112=0),1,IF(AND(L112=0,M112=1),0.5,IF(AND(L112=1,M112=0),4.5*(E112*4+1)/5,0))))))))))))))))</f>
        <v>4.95</v>
      </c>
      <c r="Q112" s="10">
        <v>1.8</v>
      </c>
      <c r="R112" s="9">
        <v>0</v>
      </c>
      <c r="S112" s="9">
        <v>0</v>
      </c>
      <c r="T112" s="10">
        <v>0</v>
      </c>
      <c r="U112" s="9">
        <v>0</v>
      </c>
      <c r="V112" s="9"/>
      <c r="W112" s="9">
        <v>1</v>
      </c>
      <c r="X112" s="9">
        <v>0</v>
      </c>
      <c r="Y112" s="9">
        <v>0</v>
      </c>
      <c r="Z112" s="9">
        <v>1</v>
      </c>
      <c r="AA112" s="9">
        <v>0</v>
      </c>
      <c r="AB112" s="9">
        <v>0</v>
      </c>
      <c r="AC112" s="9"/>
      <c r="AD112" s="9">
        <v>0</v>
      </c>
      <c r="AE112" s="9">
        <v>0</v>
      </c>
      <c r="AF112" s="9">
        <v>0</v>
      </c>
      <c r="AG112" s="9">
        <v>0</v>
      </c>
      <c r="AH112" s="9">
        <f>AF112*(AG112+1)</f>
        <v>0</v>
      </c>
      <c r="AI112" s="9">
        <v>0</v>
      </c>
      <c r="AJ112" s="9">
        <v>0</v>
      </c>
      <c r="AK112" s="9">
        <v>0</v>
      </c>
      <c r="AL112" s="9"/>
      <c r="AM112" s="9"/>
      <c r="AN112" s="9">
        <v>0</v>
      </c>
      <c r="AO112" s="10">
        <v>0</v>
      </c>
      <c r="AP112" s="10">
        <v>0.5</v>
      </c>
      <c r="AQ112" s="9"/>
      <c r="AR112" s="9">
        <v>1</v>
      </c>
      <c r="AS112" s="10">
        <v>1</v>
      </c>
      <c r="AT112" s="10">
        <v>1</v>
      </c>
      <c r="AU112" s="10">
        <v>1</v>
      </c>
      <c r="AV112" s="10">
        <v>1</v>
      </c>
      <c r="AW112" s="10">
        <v>1</v>
      </c>
    </row>
    <row r="113" spans="1:49" x14ac:dyDescent="0.2">
      <c r="A113" s="9" t="s">
        <v>63</v>
      </c>
      <c r="B113" s="8">
        <v>1988</v>
      </c>
      <c r="C113" s="9">
        <v>1</v>
      </c>
      <c r="D113" s="9"/>
      <c r="E113" s="9">
        <v>0</v>
      </c>
      <c r="F113" s="9">
        <v>1</v>
      </c>
      <c r="G113" s="9" t="s">
        <v>64</v>
      </c>
      <c r="H113" s="9">
        <v>118.3</v>
      </c>
      <c r="I113" s="9">
        <f>IF(G113="n/a",828,G113*201.6/H113)</f>
        <v>828</v>
      </c>
      <c r="J113" s="9">
        <v>0</v>
      </c>
      <c r="K113" s="9">
        <v>0</v>
      </c>
      <c r="L113" s="9">
        <v>0</v>
      </c>
      <c r="M113" s="9">
        <v>0</v>
      </c>
      <c r="N113" s="9">
        <v>0</v>
      </c>
      <c r="O113" s="9">
        <v>0</v>
      </c>
      <c r="P113" s="10">
        <f>IF(N113=1,IF(K113=1,IF(L113+M113=5,10,IF(AND(L113=2,M113=2),9.75,IF(AND(L113=2,M113=1),9.5,IF(AND(L113=2,M113=0.5),9.25,IF(AND(L113=2,M113=0),9,IF(AND(L113=1,M113=3),5.5,IF(AND(L113=1,M113=2),5.25,IF(AND(L113=1,M113=1,E113=1),5,IF(AND(L113=1,M113=1,E113=0.5),3,IF(AND(L113=0,M113=2),1,IF(AND(L113=1,M113=1,E113=0),1,IF(AND(L113=0,M113=1),0.5,IF(AND(L113=1,M113=0),4.5*(E113*4+1)/5,0))))))))))))),0.9*IF(L113+M113=5,10,IF(AND(L113=2,M113=2),9.75,IF(AND(L113=2,M113=1),9.5,IF(AND(L113=2,M113=0.5),9.25,IF(AND(L113=2,M113=0),9,IF(AND(L113=1,M113=3),5.5,IF(AND(L113=1,M113=2),5.25,IF(AND(L113=1,M113=1,E113=1),5,IF(AND(L113=1,M113=1,E113=0.5),3,IF(AND(L113=0,M113=2),1,IF(AND(L113=1,M113=1,E113=0),1,IF(AND(L113=0,M113=1),0.5,IF(AND(L113=1,M113=0),4.5*(E113*4+1)/5,0)))))))))))))),IF(N113=0.5,0.75*IF(K113=1,IF(L113+M113=5,10,IF(AND(L113=2,M113=2),9.75,IF(AND(L113=2,M113=1),9.5,IF(AND(L113=2,M113=0.5),9.25,IF(AND(L113=2,M113=0),9,IF(AND(L113=1,M113=3),5.5,IF(AND(L113=1,M113=2),5.25,IF(AND(L113=1,M113=1,E113=1),5,IF(AND(L113=1,M113=1,E113=0.5),3,IF(AND(L113=0,M113=2),1,IF(AND(L113=1,M113=1,E113=0),1,IF(AND(L113=0,M113=1),0.5,IF(AND(L113=1,M113=0,E113=0),0.5,0))))))))))))),0.9*IF(L113+M113=5,10,IF(AND(L113=2,M113=2),9.75,IF(AND(L113=2,M113=1),9.5,IF(AND(L113=2,M113=0.5),9.25,IF(AND(L113=2,M113=0),9,IF(AND(L113=1,M113=3),5.5,IF(AND(L113=1,M113=2),5.25,IF(AND(L113=1,M113=1,E113=1),5,IF(AND(L113=1,M113=1,E113=0.5),3,IF(AND(L113=0,M113=2),1,IF(AND(L113=1,M113=1,E113=0),1,IF(AND(L113=0,M113=1),0.5,IF(AND(L113=1,M113=0,E113=0),0.5,0)))))))))))))),0.5*IF(K113=1,IF(L113+M113=5,10,IF(AND(L113=2,M113=2),9.75,IF(AND(L113=2,M113=1),9.5,IF(AND(L113=2,M113=0.5),9.25,IF(AND(L113=2,M113=0),9,IF(AND(L113=1,M113=3),5.5,IF(AND(L113=1,M113=2),5.25,IF(AND(L113=1,M113=1,E113=1),5,IF(AND(L113=1,M113=1,E113=0.5),3,IF(AND(L113=0,M113=2),1,IF(AND(L113=1,M113=1,E113=0),1,IF(AND(L113=0,M113=1),0.5,IF(AND(L113=1,M113=0),4.5*(E113*4+1)/5,0))))))))))))),0.9*IF(L113+M113=5,10,IF(AND(L113=2,M113=2),9.75,IF(AND(L113=2,M113=1),9.5,IF(AND(L113=2,M113=0.5),9.25,IF(AND(L113=2,M113=0),9,IF(AND(L113=1,M113=3),5.5,IF(AND(L113=1,M113=2),5.25,IF(AND(L113=1,M113=1,E113=1),5,IF(AND(L113=1,M113=1,E113=0.5),3,IF(AND(L113=0,M113=2),1,IF(AND(L113=1,M113=1,E113=0),1,IF(AND(L113=0,M113=1),0.5,IF(AND(L113=1,M113=0),4.5*(E113*4+1)/5,0))))))))))))))))</f>
        <v>0</v>
      </c>
      <c r="Q113" s="10">
        <v>0.9</v>
      </c>
      <c r="R113" s="9">
        <v>0</v>
      </c>
      <c r="S113" s="9">
        <v>0</v>
      </c>
      <c r="T113" s="10">
        <v>0</v>
      </c>
      <c r="U113" s="9">
        <v>0</v>
      </c>
      <c r="V113" s="9"/>
      <c r="W113" s="9">
        <v>1</v>
      </c>
      <c r="X113" s="9">
        <v>1</v>
      </c>
      <c r="Y113" s="9">
        <v>0</v>
      </c>
      <c r="Z113" s="9">
        <v>1</v>
      </c>
      <c r="AA113" s="9">
        <v>0</v>
      </c>
      <c r="AB113" s="9">
        <v>0</v>
      </c>
      <c r="AC113" s="9"/>
      <c r="AD113" s="9">
        <v>0</v>
      </c>
      <c r="AE113" s="9">
        <v>1</v>
      </c>
      <c r="AF113" s="9">
        <v>1</v>
      </c>
      <c r="AG113" s="9">
        <v>0</v>
      </c>
      <c r="AH113" s="9">
        <f>AF113*(AG113+1)</f>
        <v>1</v>
      </c>
      <c r="AI113" s="9">
        <v>1</v>
      </c>
      <c r="AJ113" s="9">
        <v>1</v>
      </c>
      <c r="AK113" s="9">
        <v>0</v>
      </c>
      <c r="AL113" s="9"/>
      <c r="AM113" s="9"/>
      <c r="AN113" s="9">
        <v>0</v>
      </c>
      <c r="AO113" s="10">
        <v>0.5</v>
      </c>
      <c r="AP113" s="10">
        <v>0</v>
      </c>
      <c r="AQ113" s="9"/>
      <c r="AR113" s="9">
        <v>1</v>
      </c>
      <c r="AS113" s="9">
        <v>1</v>
      </c>
      <c r="AT113" s="9">
        <v>1</v>
      </c>
      <c r="AU113" s="9">
        <v>1</v>
      </c>
      <c r="AV113" s="9">
        <v>1</v>
      </c>
      <c r="AW113" s="9">
        <v>1</v>
      </c>
    </row>
    <row r="114" spans="1:49" x14ac:dyDescent="0.2">
      <c r="A114" s="9" t="s">
        <v>65</v>
      </c>
      <c r="B114" s="8">
        <v>1988</v>
      </c>
      <c r="C114" s="9">
        <v>1</v>
      </c>
      <c r="D114" s="9">
        <v>0</v>
      </c>
      <c r="E114" s="9">
        <v>0</v>
      </c>
      <c r="F114" s="9">
        <v>0</v>
      </c>
      <c r="G114" s="9">
        <v>0</v>
      </c>
      <c r="H114" s="9">
        <v>118.3</v>
      </c>
      <c r="I114" s="9">
        <f>IF(G114="n/a",828,G114*201.6/H114)</f>
        <v>0</v>
      </c>
      <c r="J114" s="9">
        <v>1</v>
      </c>
      <c r="K114" s="9">
        <v>0</v>
      </c>
      <c r="L114" s="9">
        <v>2</v>
      </c>
      <c r="M114" s="9">
        <v>2</v>
      </c>
      <c r="N114" s="9">
        <v>1</v>
      </c>
      <c r="O114" s="10">
        <v>1</v>
      </c>
      <c r="P114" s="10">
        <f>IF(N114=1,IF(K114=1,IF(L114+M114=5,10,IF(AND(L114=2,M114=2),9.75,IF(AND(L114=2,M114=1),9.5,IF(AND(L114=2,M114=0.5),9.25,IF(AND(L114=2,M114=0),9,IF(AND(L114=1,M114=3),5.5,IF(AND(L114=1,M114=2),5.25,IF(AND(L114=1,M114=1,E114=1),5,IF(AND(L114=1,M114=1,E114=0.5),3,IF(AND(L114=0,M114=2),1,IF(AND(L114=1,M114=1,E114=0),1,IF(AND(L114=0,M114=1),0.5,IF(AND(L114=1,M114=0),4.5*(E114*4+1)/5,0))))))))))))),0.9*IF(L114+M114=5,10,IF(AND(L114=2,M114=2),9.75,IF(AND(L114=2,M114=1),9.5,IF(AND(L114=2,M114=0.5),9.25,IF(AND(L114=2,M114=0),9,IF(AND(L114=1,M114=3),5.5,IF(AND(L114=1,M114=2),5.25,IF(AND(L114=1,M114=1,E114=1),5,IF(AND(L114=1,M114=1,E114=0.5),3,IF(AND(L114=0,M114=2),1,IF(AND(L114=1,M114=1,E114=0),1,IF(AND(L114=0,M114=1),0.5,IF(AND(L114=1,M114=0),4.5*(E114*4+1)/5,0)))))))))))))),IF(N114=0.5,0.75*IF(K114=1,IF(L114+M114=5,10,IF(AND(L114=2,M114=2),9.75,IF(AND(L114=2,M114=1),9.5,IF(AND(L114=2,M114=0.5),9.25,IF(AND(L114=2,M114=0),9,IF(AND(L114=1,M114=3),5.5,IF(AND(L114=1,M114=2),5.25,IF(AND(L114=1,M114=1,E114=1),5,IF(AND(L114=1,M114=1,E114=0.5),3,IF(AND(L114=0,M114=2),1,IF(AND(L114=1,M114=1,E114=0),1,IF(AND(L114=0,M114=1),0.5,IF(AND(L114=1,M114=0,E114=0),0.5,0))))))))))))),0.9*IF(L114+M114=5,10,IF(AND(L114=2,M114=2),9.75,IF(AND(L114=2,M114=1),9.5,IF(AND(L114=2,M114=0.5),9.25,IF(AND(L114=2,M114=0),9,IF(AND(L114=1,M114=3),5.5,IF(AND(L114=1,M114=2),5.25,IF(AND(L114=1,M114=1,E114=1),5,IF(AND(L114=1,M114=1,E114=0.5),3,IF(AND(L114=0,M114=2),1,IF(AND(L114=1,M114=1,E114=0),1,IF(AND(L114=0,M114=1),0.5,IF(AND(L114=1,M114=0,E114=0),0.5,0)))))))))))))),0.5*IF(K114=1,IF(L114+M114=5,10,IF(AND(L114=2,M114=2),9.75,IF(AND(L114=2,M114=1),9.5,IF(AND(L114=2,M114=0.5),9.25,IF(AND(L114=2,M114=0),9,IF(AND(L114=1,M114=3),5.5,IF(AND(L114=1,M114=2),5.25,IF(AND(L114=1,M114=1,E114=1),5,IF(AND(L114=1,M114=1,E114=0.5),3,IF(AND(L114=0,M114=2),1,IF(AND(L114=1,M114=1,E114=0),1,IF(AND(L114=0,M114=1),0.5,IF(AND(L114=1,M114=0),4.5*(E114*4+1)/5,0))))))))))))),0.9*IF(L114+M114=5,10,IF(AND(L114=2,M114=2),9.75,IF(AND(L114=2,M114=1),9.5,IF(AND(L114=2,M114=0.5),9.25,IF(AND(L114=2,M114=0),9,IF(AND(L114=1,M114=3),5.5,IF(AND(L114=1,M114=2),5.25,IF(AND(L114=1,M114=1,E114=1),5,IF(AND(L114=1,M114=1,E114=0.5),3,IF(AND(L114=0,M114=2),1,IF(AND(L114=1,M114=1,E114=0),1,IF(AND(L114=0,M114=1),0.5,IF(AND(L114=1,M114=0),4.5*(E114*4+1)/5,0))))))))))))))))</f>
        <v>8.7750000000000004</v>
      </c>
      <c r="Q114" s="10">
        <v>1.8</v>
      </c>
      <c r="R114" s="9">
        <v>0</v>
      </c>
      <c r="S114" s="9">
        <v>0</v>
      </c>
      <c r="T114" s="10">
        <v>0</v>
      </c>
      <c r="U114" s="9">
        <v>0</v>
      </c>
      <c r="V114" s="9"/>
      <c r="W114" s="9">
        <v>1</v>
      </c>
      <c r="X114" s="9">
        <v>0</v>
      </c>
      <c r="Y114" s="9">
        <v>0</v>
      </c>
      <c r="Z114" s="9">
        <v>0</v>
      </c>
      <c r="AA114" s="9">
        <v>0</v>
      </c>
      <c r="AB114" s="9">
        <v>0</v>
      </c>
      <c r="AC114" s="9"/>
      <c r="AD114" s="9">
        <v>0</v>
      </c>
      <c r="AE114" s="9">
        <v>0</v>
      </c>
      <c r="AF114" s="9">
        <v>0</v>
      </c>
      <c r="AG114" s="9">
        <v>0</v>
      </c>
      <c r="AH114" s="9">
        <f>AF114*(AG114+1)</f>
        <v>0</v>
      </c>
      <c r="AI114" s="9">
        <v>0</v>
      </c>
      <c r="AJ114" s="9">
        <v>0</v>
      </c>
      <c r="AK114" s="9">
        <v>0</v>
      </c>
      <c r="AL114" s="9"/>
      <c r="AM114" s="9"/>
      <c r="AN114" s="9">
        <v>0</v>
      </c>
      <c r="AO114" s="10">
        <v>0.5</v>
      </c>
      <c r="AP114" s="10">
        <v>0</v>
      </c>
      <c r="AQ114" s="9"/>
      <c r="AR114" s="9">
        <v>1</v>
      </c>
      <c r="AS114" s="9">
        <v>1</v>
      </c>
      <c r="AT114" s="9">
        <v>1</v>
      </c>
      <c r="AU114" s="9">
        <v>1</v>
      </c>
      <c r="AV114" s="9">
        <v>1</v>
      </c>
      <c r="AW114" s="9">
        <v>1</v>
      </c>
    </row>
    <row r="115" spans="1:49" x14ac:dyDescent="0.2">
      <c r="A115" s="9" t="s">
        <v>66</v>
      </c>
      <c r="B115" s="8">
        <v>1988</v>
      </c>
      <c r="C115" s="9">
        <v>0</v>
      </c>
      <c r="D115" s="9">
        <v>0</v>
      </c>
      <c r="E115" s="9">
        <v>0</v>
      </c>
      <c r="F115" s="9">
        <v>1</v>
      </c>
      <c r="G115" s="9" t="s">
        <v>64</v>
      </c>
      <c r="H115" s="9">
        <v>118.3</v>
      </c>
      <c r="I115" s="9">
        <f>IF(G115="n/a",828,G115*201.6/H115)</f>
        <v>828</v>
      </c>
      <c r="J115" s="9">
        <v>0</v>
      </c>
      <c r="K115" s="9">
        <v>0</v>
      </c>
      <c r="L115" s="9">
        <v>0</v>
      </c>
      <c r="M115" s="9">
        <v>0</v>
      </c>
      <c r="N115" s="9">
        <v>0</v>
      </c>
      <c r="O115" s="10">
        <v>0</v>
      </c>
      <c r="P115" s="10">
        <f>IF(N115=1,IF(K115=1,IF(L115+M115=5,10,IF(AND(L115=2,M115=2),9.75,IF(AND(L115=2,M115=1),9.5,IF(AND(L115=2,M115=0.5),9.25,IF(AND(L115=2,M115=0),9,IF(AND(L115=1,M115=3),5.5,IF(AND(L115=1,M115=2),5.25,IF(AND(L115=1,M115=1,E115=1),5,IF(AND(L115=1,M115=1,E115=0.5),3,IF(AND(L115=0,M115=2),1,IF(AND(L115=1,M115=1,E115=0),1,IF(AND(L115=0,M115=1),0.5,IF(AND(L115=1,M115=0),4.5*(E115*4+1)/5,0))))))))))))),0.9*IF(L115+M115=5,10,IF(AND(L115=2,M115=2),9.75,IF(AND(L115=2,M115=1),9.5,IF(AND(L115=2,M115=0.5),9.25,IF(AND(L115=2,M115=0),9,IF(AND(L115=1,M115=3),5.5,IF(AND(L115=1,M115=2),5.25,IF(AND(L115=1,M115=1,E115=1),5,IF(AND(L115=1,M115=1,E115=0.5),3,IF(AND(L115=0,M115=2),1,IF(AND(L115=1,M115=1,E115=0),1,IF(AND(L115=0,M115=1),0.5,IF(AND(L115=1,M115=0),4.5*(E115*4+1)/5,0)))))))))))))),IF(N115=0.5,0.75*IF(K115=1,IF(L115+M115=5,10,IF(AND(L115=2,M115=2),9.75,IF(AND(L115=2,M115=1),9.5,IF(AND(L115=2,M115=0.5),9.25,IF(AND(L115=2,M115=0),9,IF(AND(L115=1,M115=3),5.5,IF(AND(L115=1,M115=2),5.25,IF(AND(L115=1,M115=1,E115=1),5,IF(AND(L115=1,M115=1,E115=0.5),3,IF(AND(L115=0,M115=2),1,IF(AND(L115=1,M115=1,E115=0),1,IF(AND(L115=0,M115=1),0.5,IF(AND(L115=1,M115=0,E115=0),0.5,0))))))))))))),0.9*IF(L115+M115=5,10,IF(AND(L115=2,M115=2),9.75,IF(AND(L115=2,M115=1),9.5,IF(AND(L115=2,M115=0.5),9.25,IF(AND(L115=2,M115=0),9,IF(AND(L115=1,M115=3),5.5,IF(AND(L115=1,M115=2),5.25,IF(AND(L115=1,M115=1,E115=1),5,IF(AND(L115=1,M115=1,E115=0.5),3,IF(AND(L115=0,M115=2),1,IF(AND(L115=1,M115=1,E115=0),1,IF(AND(L115=0,M115=1),0.5,IF(AND(L115=1,M115=0,E115=0),0.5,0)))))))))))))),0.5*IF(K115=1,IF(L115+M115=5,10,IF(AND(L115=2,M115=2),9.75,IF(AND(L115=2,M115=1),9.5,IF(AND(L115=2,M115=0.5),9.25,IF(AND(L115=2,M115=0),9,IF(AND(L115=1,M115=3),5.5,IF(AND(L115=1,M115=2),5.25,IF(AND(L115=1,M115=1,E115=1),5,IF(AND(L115=1,M115=1,E115=0.5),3,IF(AND(L115=0,M115=2),1,IF(AND(L115=1,M115=1,E115=0),1,IF(AND(L115=0,M115=1),0.5,IF(AND(L115=1,M115=0),4.5*(E115*4+1)/5,0))))))))))))),0.9*IF(L115+M115=5,10,IF(AND(L115=2,M115=2),9.75,IF(AND(L115=2,M115=1),9.5,IF(AND(L115=2,M115=0.5),9.25,IF(AND(L115=2,M115=0),9,IF(AND(L115=1,M115=3),5.5,IF(AND(L115=1,M115=2),5.25,IF(AND(L115=1,M115=1,E115=1),5,IF(AND(L115=1,M115=1,E115=0.5),3,IF(AND(L115=0,M115=2),1,IF(AND(L115=1,M115=1,E115=0),1,IF(AND(L115=0,M115=1),0.5,IF(AND(L115=1,M115=0),4.5*(E115*4+1)/5,0))))))))))))))))</f>
        <v>0</v>
      </c>
      <c r="Q115" s="10">
        <v>0</v>
      </c>
      <c r="R115" s="9">
        <v>0</v>
      </c>
      <c r="S115" s="9">
        <v>0</v>
      </c>
      <c r="T115" s="10">
        <v>0</v>
      </c>
      <c r="U115" s="9">
        <v>1</v>
      </c>
      <c r="V115" s="9"/>
      <c r="W115" s="9">
        <v>1</v>
      </c>
      <c r="X115" s="9">
        <v>1</v>
      </c>
      <c r="Y115" s="9">
        <v>0</v>
      </c>
      <c r="Z115" s="9">
        <v>0.5</v>
      </c>
      <c r="AA115" s="9">
        <v>0</v>
      </c>
      <c r="AB115" s="9">
        <v>0</v>
      </c>
      <c r="AC115" s="9"/>
      <c r="AD115" s="9">
        <v>0</v>
      </c>
      <c r="AE115" s="9">
        <v>0</v>
      </c>
      <c r="AF115" s="9">
        <v>1</v>
      </c>
      <c r="AG115" s="9">
        <v>0</v>
      </c>
      <c r="AH115" s="9">
        <f>AF115*(AG115+1)</f>
        <v>1</v>
      </c>
      <c r="AI115" s="9">
        <v>0.25</v>
      </c>
      <c r="AJ115" s="9">
        <v>1</v>
      </c>
      <c r="AK115" s="9">
        <v>0</v>
      </c>
      <c r="AL115" s="9"/>
      <c r="AM115" s="9"/>
      <c r="AN115" s="9">
        <v>0</v>
      </c>
      <c r="AO115" s="10">
        <v>0</v>
      </c>
      <c r="AP115" s="10">
        <v>0.5</v>
      </c>
      <c r="AQ115" s="9"/>
      <c r="AR115" s="9">
        <v>1</v>
      </c>
      <c r="AS115" s="10">
        <v>0</v>
      </c>
      <c r="AT115" s="10">
        <v>0</v>
      </c>
      <c r="AU115" s="10">
        <v>0</v>
      </c>
      <c r="AV115" s="10">
        <v>0</v>
      </c>
      <c r="AW115" s="10">
        <v>1</v>
      </c>
    </row>
    <row r="116" spans="1:49" x14ac:dyDescent="0.2">
      <c r="A116" s="9" t="s">
        <v>67</v>
      </c>
      <c r="B116" s="8">
        <v>1988</v>
      </c>
      <c r="C116" s="9">
        <v>1</v>
      </c>
      <c r="D116" s="9">
        <v>0.5</v>
      </c>
      <c r="E116" s="9">
        <v>1</v>
      </c>
      <c r="F116" s="9">
        <v>0</v>
      </c>
      <c r="G116" s="9">
        <v>25</v>
      </c>
      <c r="H116" s="9">
        <v>118.3</v>
      </c>
      <c r="I116" s="9">
        <f>IF(G116="n/a",828,G116*201.6/H116)</f>
        <v>42.603550295857993</v>
      </c>
      <c r="J116" s="9">
        <v>4</v>
      </c>
      <c r="K116" s="9">
        <v>1</v>
      </c>
      <c r="L116" s="9">
        <v>1</v>
      </c>
      <c r="M116" s="9">
        <v>1</v>
      </c>
      <c r="N116" s="9">
        <v>0</v>
      </c>
      <c r="O116" s="9">
        <v>0</v>
      </c>
      <c r="P116" s="10">
        <f>IF(N116=1,IF(K116=1,IF(L116+M116=5,10,IF(AND(L116=2,M116=2),9.75,IF(AND(L116=2,M116=1),9.5,IF(AND(L116=2,M116=0.5),9.25,IF(AND(L116=2,M116=0),9,IF(AND(L116=1,M116=3),5.5,IF(AND(L116=1,M116=2),5.25,IF(AND(L116=1,M116=1,E116=1),5,IF(AND(L116=1,M116=1,E116=0.5),3,IF(AND(L116=0,M116=2),1,IF(AND(L116=1,M116=1,E116=0),1,IF(AND(L116=0,M116=1),0.5,IF(AND(L116=1,M116=0),4.5*(E116*4+1)/5,0))))))))))))),0.9*IF(L116+M116=5,10,IF(AND(L116=2,M116=2),9.75,IF(AND(L116=2,M116=1),9.5,IF(AND(L116=2,M116=0.5),9.25,IF(AND(L116=2,M116=0),9,IF(AND(L116=1,M116=3),5.5,IF(AND(L116=1,M116=2),5.25,IF(AND(L116=1,M116=1,E116=1),5,IF(AND(L116=1,M116=1,E116=0.5),3,IF(AND(L116=0,M116=2),1,IF(AND(L116=1,M116=1,E116=0),1,IF(AND(L116=0,M116=1),0.5,IF(AND(L116=1,M116=0),4.5*(E116*4+1)/5,0)))))))))))))),IF(N116=0.5,0.75*IF(K116=1,IF(L116+M116=5,10,IF(AND(L116=2,M116=2),9.75,IF(AND(L116=2,M116=1),9.5,IF(AND(L116=2,M116=0.5),9.25,IF(AND(L116=2,M116=0),9,IF(AND(L116=1,M116=3),5.5,IF(AND(L116=1,M116=2),5.25,IF(AND(L116=1,M116=1,E116=1),5,IF(AND(L116=1,M116=1,E116=0.5),3,IF(AND(L116=0,M116=2),1,IF(AND(L116=1,M116=1,E116=0),1,IF(AND(L116=0,M116=1),0.5,IF(AND(L116=1,M116=0,E116=0),0.5,0))))))))))))),0.9*IF(L116+M116=5,10,IF(AND(L116=2,M116=2),9.75,IF(AND(L116=2,M116=1),9.5,IF(AND(L116=2,M116=0.5),9.25,IF(AND(L116=2,M116=0),9,IF(AND(L116=1,M116=3),5.5,IF(AND(L116=1,M116=2),5.25,IF(AND(L116=1,M116=1,E116=1),5,IF(AND(L116=1,M116=1,E116=0.5),3,IF(AND(L116=0,M116=2),1,IF(AND(L116=1,M116=1,E116=0),1,IF(AND(L116=0,M116=1),0.5,IF(AND(L116=1,M116=0,E116=0),0.5,0)))))))))))))),0.5*IF(K116=1,IF(L116+M116=5,10,IF(AND(L116=2,M116=2),9.75,IF(AND(L116=2,M116=1),9.5,IF(AND(L116=2,M116=0.5),9.25,IF(AND(L116=2,M116=0),9,IF(AND(L116=1,M116=3),5.5,IF(AND(L116=1,M116=2),5.25,IF(AND(L116=1,M116=1,E116=1),5,IF(AND(L116=1,M116=1,E116=0.5),3,IF(AND(L116=0,M116=2),1,IF(AND(L116=1,M116=1,E116=0),1,IF(AND(L116=0,M116=1),0.5,IF(AND(L116=1,M116=0),4.5*(E116*4+1)/5,0))))))))))))),0.9*IF(L116+M116=5,10,IF(AND(L116=2,M116=2),9.75,IF(AND(L116=2,M116=1),9.5,IF(AND(L116=2,M116=0.5),9.25,IF(AND(L116=2,M116=0),9,IF(AND(L116=1,M116=3),5.5,IF(AND(L116=1,M116=2),5.25,IF(AND(L116=1,M116=1,E116=1),5,IF(AND(L116=1,M116=1,E116=0.5),3,IF(AND(L116=0,M116=2),1,IF(AND(L116=1,M116=1,E116=0),1,IF(AND(L116=0,M116=1),0.5,IF(AND(L116=1,M116=0),4.5*(E116*4+1)/5,0))))))))))))))))</f>
        <v>2.5</v>
      </c>
      <c r="Q116" s="10">
        <v>4</v>
      </c>
      <c r="R116" s="9">
        <v>0</v>
      </c>
      <c r="S116" s="9">
        <v>0</v>
      </c>
      <c r="T116" s="10">
        <v>0</v>
      </c>
      <c r="U116" s="10">
        <v>0</v>
      </c>
      <c r="V116" s="9"/>
      <c r="W116" s="9">
        <v>0</v>
      </c>
      <c r="X116" s="9">
        <v>0.5</v>
      </c>
      <c r="Y116" s="9">
        <v>0</v>
      </c>
      <c r="Z116" s="9">
        <v>1</v>
      </c>
      <c r="AA116" s="9">
        <v>0</v>
      </c>
      <c r="AB116" s="9">
        <v>0</v>
      </c>
      <c r="AC116" s="9"/>
      <c r="AD116" s="9">
        <v>0</v>
      </c>
      <c r="AE116" s="9">
        <v>0</v>
      </c>
      <c r="AF116" s="9">
        <v>0</v>
      </c>
      <c r="AG116" s="9">
        <v>0</v>
      </c>
      <c r="AH116" s="9">
        <f>AF116*(AG116+1)</f>
        <v>0</v>
      </c>
      <c r="AI116" s="9">
        <v>0</v>
      </c>
      <c r="AJ116" s="9">
        <v>0</v>
      </c>
      <c r="AK116" s="9">
        <v>0</v>
      </c>
      <c r="AL116" s="9"/>
      <c r="AM116" s="9"/>
      <c r="AN116" s="9">
        <v>0</v>
      </c>
      <c r="AO116" s="10">
        <v>0.5</v>
      </c>
      <c r="AP116" s="10">
        <v>1</v>
      </c>
      <c r="AQ116" s="9"/>
      <c r="AR116" s="9">
        <v>1</v>
      </c>
      <c r="AS116" s="10">
        <v>1</v>
      </c>
      <c r="AT116" s="10">
        <v>1</v>
      </c>
      <c r="AU116" s="10">
        <v>1</v>
      </c>
      <c r="AV116" s="10">
        <v>0</v>
      </c>
      <c r="AW116" s="10">
        <v>1</v>
      </c>
    </row>
    <row r="117" spans="1:49" x14ac:dyDescent="0.2">
      <c r="A117" s="9" t="s">
        <v>68</v>
      </c>
      <c r="B117" s="8">
        <v>1988</v>
      </c>
      <c r="C117" s="9">
        <v>1</v>
      </c>
      <c r="D117" s="9">
        <v>0.5</v>
      </c>
      <c r="E117" s="9">
        <v>0</v>
      </c>
      <c r="F117" s="9">
        <v>1</v>
      </c>
      <c r="G117" s="9">
        <v>5</v>
      </c>
      <c r="H117" s="9">
        <v>118.3</v>
      </c>
      <c r="I117" s="9">
        <f>IF(G117="n/a",828,G117*201.6/H117)</f>
        <v>8.5207100591715985</v>
      </c>
      <c r="J117" s="9">
        <v>1</v>
      </c>
      <c r="K117" s="9">
        <v>0</v>
      </c>
      <c r="L117" s="9">
        <v>1</v>
      </c>
      <c r="M117" s="9">
        <v>1</v>
      </c>
      <c r="N117" s="9">
        <v>0</v>
      </c>
      <c r="O117" s="9">
        <v>0</v>
      </c>
      <c r="P117" s="10">
        <f>IF(N117=1,IF(K117=1,IF(L117+M117=5,10,IF(AND(L117=2,M117=2),9.75,IF(AND(L117=2,M117=1),9.5,IF(AND(L117=2,M117=0.5),9.25,IF(AND(L117=2,M117=0),9,IF(AND(L117=1,M117=3),5.5,IF(AND(L117=1,M117=2),5.25,IF(AND(L117=1,M117=1,E117=1),5,IF(AND(L117=1,M117=1,E117=0.5),3,IF(AND(L117=0,M117=2),1,IF(AND(L117=1,M117=1,E117=0),1,IF(AND(L117=0,M117=1),0.5,IF(AND(L117=1,M117=0),4.5*(E117*4+1)/5,0))))))))))))),0.9*IF(L117+M117=5,10,IF(AND(L117=2,M117=2),9.75,IF(AND(L117=2,M117=1),9.5,IF(AND(L117=2,M117=0.5),9.25,IF(AND(L117=2,M117=0),9,IF(AND(L117=1,M117=3),5.5,IF(AND(L117=1,M117=2),5.25,IF(AND(L117=1,M117=1,E117=1),5,IF(AND(L117=1,M117=1,E117=0.5),3,IF(AND(L117=0,M117=2),1,IF(AND(L117=1,M117=1,E117=0),1,IF(AND(L117=0,M117=1),0.5,IF(AND(L117=1,M117=0),4.5*(E117*4+1)/5,0)))))))))))))),IF(N117=0.5,0.75*IF(K117=1,IF(L117+M117=5,10,IF(AND(L117=2,M117=2),9.75,IF(AND(L117=2,M117=1),9.5,IF(AND(L117=2,M117=0.5),9.25,IF(AND(L117=2,M117=0),9,IF(AND(L117=1,M117=3),5.5,IF(AND(L117=1,M117=2),5.25,IF(AND(L117=1,M117=1,E117=1),5,IF(AND(L117=1,M117=1,E117=0.5),3,IF(AND(L117=0,M117=2),1,IF(AND(L117=1,M117=1,E117=0),1,IF(AND(L117=0,M117=1),0.5,IF(AND(L117=1,M117=0,E117=0),0.5,0))))))))))))),0.9*IF(L117+M117=5,10,IF(AND(L117=2,M117=2),9.75,IF(AND(L117=2,M117=1),9.5,IF(AND(L117=2,M117=0.5),9.25,IF(AND(L117=2,M117=0),9,IF(AND(L117=1,M117=3),5.5,IF(AND(L117=1,M117=2),5.25,IF(AND(L117=1,M117=1,E117=1),5,IF(AND(L117=1,M117=1,E117=0.5),3,IF(AND(L117=0,M117=2),1,IF(AND(L117=1,M117=1,E117=0),1,IF(AND(L117=0,M117=1),0.5,IF(AND(L117=1,M117=0,E117=0),0.5,0)))))))))))))),0.5*IF(K117=1,IF(L117+M117=5,10,IF(AND(L117=2,M117=2),9.75,IF(AND(L117=2,M117=1),9.5,IF(AND(L117=2,M117=0.5),9.25,IF(AND(L117=2,M117=0),9,IF(AND(L117=1,M117=3),5.5,IF(AND(L117=1,M117=2),5.25,IF(AND(L117=1,M117=1,E117=1),5,IF(AND(L117=1,M117=1,E117=0.5),3,IF(AND(L117=0,M117=2),1,IF(AND(L117=1,M117=1,E117=0),1,IF(AND(L117=0,M117=1),0.5,IF(AND(L117=1,M117=0),4.5*(E117*4+1)/5,0))))))))))))),0.9*IF(L117+M117=5,10,IF(AND(L117=2,M117=2),9.75,IF(AND(L117=2,M117=1),9.5,IF(AND(L117=2,M117=0.5),9.25,IF(AND(L117=2,M117=0),9,IF(AND(L117=1,M117=3),5.5,IF(AND(L117=1,M117=2),5.25,IF(AND(L117=1,M117=1,E117=1),5,IF(AND(L117=1,M117=1,E117=0.5),3,IF(AND(L117=0,M117=2),1,IF(AND(L117=1,M117=1,E117=0),1,IF(AND(L117=0,M117=1),0.5,IF(AND(L117=1,M117=0),4.5*(E117*4+1)/5,0))))))))))))))))</f>
        <v>0.45</v>
      </c>
      <c r="Q117" s="10">
        <v>0.9</v>
      </c>
      <c r="R117" s="9">
        <v>0</v>
      </c>
      <c r="S117" s="9">
        <v>0</v>
      </c>
      <c r="T117" s="10">
        <v>0</v>
      </c>
      <c r="U117" s="10">
        <v>0</v>
      </c>
      <c r="V117" s="9"/>
      <c r="W117" s="9">
        <v>1</v>
      </c>
      <c r="X117" s="9">
        <v>0</v>
      </c>
      <c r="Y117" s="9">
        <v>0</v>
      </c>
      <c r="Z117" s="9">
        <v>0</v>
      </c>
      <c r="AA117" s="9">
        <v>0</v>
      </c>
      <c r="AB117" s="9">
        <v>0</v>
      </c>
      <c r="AC117" s="9"/>
      <c r="AD117" s="9">
        <v>0</v>
      </c>
      <c r="AE117" s="9">
        <v>1</v>
      </c>
      <c r="AF117" s="9">
        <v>0.5</v>
      </c>
      <c r="AG117" s="9">
        <v>0</v>
      </c>
      <c r="AH117" s="9">
        <f>AF117*(AG117+1)</f>
        <v>0.5</v>
      </c>
      <c r="AI117" s="9">
        <v>0</v>
      </c>
      <c r="AJ117" s="9">
        <v>0</v>
      </c>
      <c r="AK117" s="9">
        <v>0</v>
      </c>
      <c r="AL117" s="9"/>
      <c r="AM117" s="9"/>
      <c r="AN117" s="9">
        <v>0</v>
      </c>
      <c r="AO117" s="10">
        <v>0.5</v>
      </c>
      <c r="AP117" s="10">
        <v>0</v>
      </c>
      <c r="AQ117" s="9"/>
      <c r="AR117" s="9">
        <v>0</v>
      </c>
      <c r="AS117" s="10">
        <v>0</v>
      </c>
      <c r="AT117" s="10">
        <v>0</v>
      </c>
      <c r="AU117" s="10">
        <v>0</v>
      </c>
      <c r="AV117" s="10">
        <v>0</v>
      </c>
      <c r="AW117" s="10">
        <v>0</v>
      </c>
    </row>
    <row r="118" spans="1:49" x14ac:dyDescent="0.2">
      <c r="A118" s="9" t="s">
        <v>69</v>
      </c>
      <c r="B118" s="8">
        <v>1988</v>
      </c>
      <c r="C118" s="9">
        <v>0</v>
      </c>
      <c r="D118" s="9">
        <v>0</v>
      </c>
      <c r="E118" s="9">
        <v>0</v>
      </c>
      <c r="F118" s="9">
        <v>1</v>
      </c>
      <c r="G118" s="9" t="s">
        <v>64</v>
      </c>
      <c r="H118" s="9">
        <v>118.3</v>
      </c>
      <c r="I118" s="9">
        <f>IF(G118="n/a",828,G118*201.6/H118)</f>
        <v>828</v>
      </c>
      <c r="J118" s="9">
        <v>0</v>
      </c>
      <c r="K118" s="9">
        <v>0</v>
      </c>
      <c r="L118" s="9">
        <v>2</v>
      </c>
      <c r="M118" s="9">
        <v>2</v>
      </c>
      <c r="N118" s="9">
        <v>0</v>
      </c>
      <c r="O118" s="10">
        <v>0</v>
      </c>
      <c r="P118" s="10">
        <f>IF(N118=1,IF(K118=1,IF(L118+M118=5,10,IF(AND(L118=2,M118=2),9.75,IF(AND(L118=2,M118=1),9.5,IF(AND(L118=2,M118=0.5),9.25,IF(AND(L118=2,M118=0),9,IF(AND(L118=1,M118=3),5.5,IF(AND(L118=1,M118=2),5.25,IF(AND(L118=1,M118=1,E118=1),5,IF(AND(L118=1,M118=1,E118=0.5),3,IF(AND(L118=0,M118=2),1,IF(AND(L118=1,M118=1,E118=0),1,IF(AND(L118=0,M118=1),0.5,IF(AND(L118=1,M118=0),4.5*(E118*4+1)/5,0))))))))))))),0.9*IF(L118+M118=5,10,IF(AND(L118=2,M118=2),9.75,IF(AND(L118=2,M118=1),9.5,IF(AND(L118=2,M118=0.5),9.25,IF(AND(L118=2,M118=0),9,IF(AND(L118=1,M118=3),5.5,IF(AND(L118=1,M118=2),5.25,IF(AND(L118=1,M118=1,E118=1),5,IF(AND(L118=1,M118=1,E118=0.5),3,IF(AND(L118=0,M118=2),1,IF(AND(L118=1,M118=1,E118=0),1,IF(AND(L118=0,M118=1),0.5,IF(AND(L118=1,M118=0),4.5*(E118*4+1)/5,0)))))))))))))),IF(N118=0.5,0.75*IF(K118=1,IF(L118+M118=5,10,IF(AND(L118=2,M118=2),9.75,IF(AND(L118=2,M118=1),9.5,IF(AND(L118=2,M118=0.5),9.25,IF(AND(L118=2,M118=0),9,IF(AND(L118=1,M118=3),5.5,IF(AND(L118=1,M118=2),5.25,IF(AND(L118=1,M118=1,E118=1),5,IF(AND(L118=1,M118=1,E118=0.5),3,IF(AND(L118=0,M118=2),1,IF(AND(L118=1,M118=1,E118=0),1,IF(AND(L118=0,M118=1),0.5,IF(AND(L118=1,M118=0,E118=0),0.5,0))))))))))))),0.9*IF(L118+M118=5,10,IF(AND(L118=2,M118=2),9.75,IF(AND(L118=2,M118=1),9.5,IF(AND(L118=2,M118=0.5),9.25,IF(AND(L118=2,M118=0),9,IF(AND(L118=1,M118=3),5.5,IF(AND(L118=1,M118=2),5.25,IF(AND(L118=1,M118=1,E118=1),5,IF(AND(L118=1,M118=1,E118=0.5),3,IF(AND(L118=0,M118=2),1,IF(AND(L118=1,M118=1,E118=0),1,IF(AND(L118=0,M118=1),0.5,IF(AND(L118=1,M118=0,E118=0),0.5,0)))))))))))))),0.5*IF(K118=1,IF(L118+M118=5,10,IF(AND(L118=2,M118=2),9.75,IF(AND(L118=2,M118=1),9.5,IF(AND(L118=2,M118=0.5),9.25,IF(AND(L118=2,M118=0),9,IF(AND(L118=1,M118=3),5.5,IF(AND(L118=1,M118=2),5.25,IF(AND(L118=1,M118=1,E118=1),5,IF(AND(L118=1,M118=1,E118=0.5),3,IF(AND(L118=0,M118=2),1,IF(AND(L118=1,M118=1,E118=0),1,IF(AND(L118=0,M118=1),0.5,IF(AND(L118=1,M118=0),4.5*(E118*4+1)/5,0))))))))))))),0.9*IF(L118+M118=5,10,IF(AND(L118=2,M118=2),9.75,IF(AND(L118=2,M118=1),9.5,IF(AND(L118=2,M118=0.5),9.25,IF(AND(L118=2,M118=0),9,IF(AND(L118=1,M118=3),5.5,IF(AND(L118=1,M118=2),5.25,IF(AND(L118=1,M118=1,E118=1),5,IF(AND(L118=1,M118=1,E118=0.5),3,IF(AND(L118=0,M118=2),1,IF(AND(L118=1,M118=1,E118=0),1,IF(AND(L118=0,M118=1),0.5,IF(AND(L118=1,M118=0),4.5*(E118*4+1)/5,0))))))))))))))))</f>
        <v>4.3875000000000002</v>
      </c>
      <c r="Q118" s="10">
        <v>0</v>
      </c>
      <c r="R118" s="9">
        <v>0</v>
      </c>
      <c r="S118" s="9">
        <v>0</v>
      </c>
      <c r="T118" s="10">
        <v>0</v>
      </c>
      <c r="U118" s="10">
        <v>0</v>
      </c>
      <c r="V118" s="9"/>
      <c r="W118" s="9">
        <v>0</v>
      </c>
      <c r="X118" s="9">
        <v>0</v>
      </c>
      <c r="Y118" s="9">
        <v>0</v>
      </c>
      <c r="Z118" s="9">
        <v>0.5</v>
      </c>
      <c r="AA118" s="9">
        <v>0</v>
      </c>
      <c r="AB118" s="9">
        <v>0</v>
      </c>
      <c r="AC118" s="9"/>
      <c r="AD118" s="9">
        <v>0</v>
      </c>
      <c r="AE118" s="9">
        <v>0</v>
      </c>
      <c r="AF118" s="9">
        <v>0</v>
      </c>
      <c r="AG118" s="9">
        <v>0</v>
      </c>
      <c r="AH118" s="9">
        <f>AF118*(AG118+1)</f>
        <v>0</v>
      </c>
      <c r="AI118" s="9">
        <v>0</v>
      </c>
      <c r="AJ118" s="9">
        <v>0</v>
      </c>
      <c r="AK118" s="9">
        <v>0</v>
      </c>
      <c r="AL118" s="9"/>
      <c r="AM118" s="9"/>
      <c r="AN118" s="9">
        <v>0</v>
      </c>
      <c r="AO118" s="9">
        <v>0</v>
      </c>
      <c r="AP118" s="10">
        <v>0.25</v>
      </c>
      <c r="AQ118" s="9"/>
      <c r="AR118" s="9">
        <v>0</v>
      </c>
      <c r="AS118" s="10">
        <v>0</v>
      </c>
      <c r="AT118" s="10">
        <v>0</v>
      </c>
      <c r="AU118" s="10">
        <v>1</v>
      </c>
      <c r="AV118" s="10">
        <v>0</v>
      </c>
      <c r="AW118" s="10">
        <v>1</v>
      </c>
    </row>
    <row r="119" spans="1:49" x14ac:dyDescent="0.2">
      <c r="A119" s="9" t="s">
        <v>70</v>
      </c>
      <c r="B119" s="8">
        <v>1988</v>
      </c>
      <c r="C119" s="9">
        <v>0</v>
      </c>
      <c r="D119" s="9">
        <v>0</v>
      </c>
      <c r="E119" s="9">
        <v>0</v>
      </c>
      <c r="F119" s="9">
        <v>1</v>
      </c>
      <c r="G119" s="9" t="s">
        <v>64</v>
      </c>
      <c r="H119" s="9">
        <v>118.3</v>
      </c>
      <c r="I119" s="9">
        <f>IF(G119="n/a",828,G119*201.6/H119)</f>
        <v>828</v>
      </c>
      <c r="J119" s="9">
        <v>0</v>
      </c>
      <c r="K119" s="9">
        <v>1</v>
      </c>
      <c r="L119" s="9">
        <v>2</v>
      </c>
      <c r="M119" s="9">
        <v>2</v>
      </c>
      <c r="N119" s="9">
        <v>1</v>
      </c>
      <c r="O119" s="10">
        <v>1</v>
      </c>
      <c r="P119" s="10">
        <f>IF(N119=1,IF(K119=1,IF(L119+M119=5,10,IF(AND(L119=2,M119=2),9.75,IF(AND(L119=2,M119=1),9.5,IF(AND(L119=2,M119=0.5),9.25,IF(AND(L119=2,M119=0),9,IF(AND(L119=1,M119=3),5.5,IF(AND(L119=1,M119=2),5.25,IF(AND(L119=1,M119=1,E119=1),5,IF(AND(L119=1,M119=1,E119=0.5),3,IF(AND(L119=0,M119=2),1,IF(AND(L119=1,M119=1,E119=0),1,IF(AND(L119=0,M119=1),0.5,IF(AND(L119=1,M119=0),4.5*(E119*4+1)/5,0))))))))))))),0.9*IF(L119+M119=5,10,IF(AND(L119=2,M119=2),9.75,IF(AND(L119=2,M119=1),9.5,IF(AND(L119=2,M119=0.5),9.25,IF(AND(L119=2,M119=0),9,IF(AND(L119=1,M119=3),5.5,IF(AND(L119=1,M119=2),5.25,IF(AND(L119=1,M119=1,E119=1),5,IF(AND(L119=1,M119=1,E119=0.5),3,IF(AND(L119=0,M119=2),1,IF(AND(L119=1,M119=1,E119=0),1,IF(AND(L119=0,M119=1),0.5,IF(AND(L119=1,M119=0),4.5*(E119*4+1)/5,0)))))))))))))),IF(N119=0.5,0.75*IF(K119=1,IF(L119+M119=5,10,IF(AND(L119=2,M119=2),9.75,IF(AND(L119=2,M119=1),9.5,IF(AND(L119=2,M119=0.5),9.25,IF(AND(L119=2,M119=0),9,IF(AND(L119=1,M119=3),5.5,IF(AND(L119=1,M119=2),5.25,IF(AND(L119=1,M119=1,E119=1),5,IF(AND(L119=1,M119=1,E119=0.5),3,IF(AND(L119=0,M119=2),1,IF(AND(L119=1,M119=1,E119=0),1,IF(AND(L119=0,M119=1),0.5,IF(AND(L119=1,M119=0,E119=0),0.5,0))))))))))))),0.9*IF(L119+M119=5,10,IF(AND(L119=2,M119=2),9.75,IF(AND(L119=2,M119=1),9.5,IF(AND(L119=2,M119=0.5),9.25,IF(AND(L119=2,M119=0),9,IF(AND(L119=1,M119=3),5.5,IF(AND(L119=1,M119=2),5.25,IF(AND(L119=1,M119=1,E119=1),5,IF(AND(L119=1,M119=1,E119=0.5),3,IF(AND(L119=0,M119=2),1,IF(AND(L119=1,M119=1,E119=0),1,IF(AND(L119=0,M119=1),0.5,IF(AND(L119=1,M119=0,E119=0),0.5,0)))))))))))))),0.5*IF(K119=1,IF(L119+M119=5,10,IF(AND(L119=2,M119=2),9.75,IF(AND(L119=2,M119=1),9.5,IF(AND(L119=2,M119=0.5),9.25,IF(AND(L119=2,M119=0),9,IF(AND(L119=1,M119=3),5.5,IF(AND(L119=1,M119=2),5.25,IF(AND(L119=1,M119=1,E119=1),5,IF(AND(L119=1,M119=1,E119=0.5),3,IF(AND(L119=0,M119=2),1,IF(AND(L119=1,M119=1,E119=0),1,IF(AND(L119=0,M119=1),0.5,IF(AND(L119=1,M119=0),4.5*(E119*4+1)/5,0))))))))))))),0.9*IF(L119+M119=5,10,IF(AND(L119=2,M119=2),9.75,IF(AND(L119=2,M119=1),9.5,IF(AND(L119=2,M119=0.5),9.25,IF(AND(L119=2,M119=0),9,IF(AND(L119=1,M119=3),5.5,IF(AND(L119=1,M119=2),5.25,IF(AND(L119=1,M119=1,E119=1),5,IF(AND(L119=1,M119=1,E119=0.5),3,IF(AND(L119=0,M119=2),1,IF(AND(L119=1,M119=1,E119=0),1,IF(AND(L119=0,M119=1),0.5,IF(AND(L119=1,M119=0),4.5*(E119*4+1)/5,0))))))))))))))))</f>
        <v>9.75</v>
      </c>
      <c r="Q119" s="10">
        <v>0</v>
      </c>
      <c r="R119" s="9">
        <v>0</v>
      </c>
      <c r="S119" s="9">
        <v>0</v>
      </c>
      <c r="T119" s="10">
        <v>0</v>
      </c>
      <c r="U119" s="10">
        <v>0</v>
      </c>
      <c r="V119" s="9"/>
      <c r="W119" s="9">
        <v>0</v>
      </c>
      <c r="X119" s="9">
        <v>0</v>
      </c>
      <c r="Y119" s="9">
        <v>0</v>
      </c>
      <c r="Z119" s="9">
        <v>0</v>
      </c>
      <c r="AA119" s="9">
        <v>0</v>
      </c>
      <c r="AB119" s="9">
        <v>0</v>
      </c>
      <c r="AC119" s="9"/>
      <c r="AD119" s="9">
        <v>0</v>
      </c>
      <c r="AE119" s="9">
        <v>0</v>
      </c>
      <c r="AF119" s="9">
        <v>0</v>
      </c>
      <c r="AG119" s="9">
        <v>0</v>
      </c>
      <c r="AH119" s="9">
        <f>AF119*(AG119+1)</f>
        <v>0</v>
      </c>
      <c r="AI119" s="9">
        <v>0</v>
      </c>
      <c r="AJ119" s="9">
        <v>0</v>
      </c>
      <c r="AK119" s="9">
        <v>0</v>
      </c>
      <c r="AL119" s="9"/>
      <c r="AM119" s="9"/>
      <c r="AN119" s="9">
        <v>0</v>
      </c>
      <c r="AO119" s="10">
        <v>0</v>
      </c>
      <c r="AP119" s="10">
        <v>0</v>
      </c>
      <c r="AQ119" s="9"/>
      <c r="AR119" s="10">
        <v>1</v>
      </c>
      <c r="AS119" s="9">
        <v>1</v>
      </c>
      <c r="AT119" s="9">
        <v>1</v>
      </c>
      <c r="AU119" s="9">
        <v>1</v>
      </c>
      <c r="AV119" s="9">
        <v>1</v>
      </c>
      <c r="AW119" s="9">
        <v>1</v>
      </c>
    </row>
    <row r="120" spans="1:49" x14ac:dyDescent="0.2">
      <c r="A120" s="9" t="s">
        <v>71</v>
      </c>
      <c r="B120" s="8">
        <v>1988</v>
      </c>
      <c r="C120" s="9">
        <v>0</v>
      </c>
      <c r="D120" s="9">
        <v>0</v>
      </c>
      <c r="E120" s="9">
        <v>0</v>
      </c>
      <c r="F120" s="9">
        <v>1</v>
      </c>
      <c r="G120" s="9" t="s">
        <v>64</v>
      </c>
      <c r="H120" s="9">
        <v>118.3</v>
      </c>
      <c r="I120" s="9">
        <f>IF(G120="n/a",828,G120*201.6/H120)</f>
        <v>828</v>
      </c>
      <c r="J120" s="9">
        <v>0</v>
      </c>
      <c r="K120" s="9">
        <v>0</v>
      </c>
      <c r="L120" s="9">
        <v>2</v>
      </c>
      <c r="M120" s="9">
        <v>2</v>
      </c>
      <c r="N120" s="9">
        <v>1</v>
      </c>
      <c r="O120" s="9">
        <v>1</v>
      </c>
      <c r="P120" s="10">
        <f>IF(N120=1,IF(K120=1,IF(L120+M120=5,10,IF(AND(L120=2,M120=2),9.75,IF(AND(L120=2,M120=1),9.5,IF(AND(L120=2,M120=0.5),9.25,IF(AND(L120=2,M120=0),9,IF(AND(L120=1,M120=3),5.5,IF(AND(L120=1,M120=2),5.25,IF(AND(L120=1,M120=1,E120=1),5,IF(AND(L120=1,M120=1,E120=0.5),3,IF(AND(L120=0,M120=2),1,IF(AND(L120=1,M120=1,E120=0),1,IF(AND(L120=0,M120=1),0.5,IF(AND(L120=1,M120=0),4.5*(E120*4+1)/5,0))))))))))))),0.9*IF(L120+M120=5,10,IF(AND(L120=2,M120=2),9.75,IF(AND(L120=2,M120=1),9.5,IF(AND(L120=2,M120=0.5),9.25,IF(AND(L120=2,M120=0),9,IF(AND(L120=1,M120=3),5.5,IF(AND(L120=1,M120=2),5.25,IF(AND(L120=1,M120=1,E120=1),5,IF(AND(L120=1,M120=1,E120=0.5),3,IF(AND(L120=0,M120=2),1,IF(AND(L120=1,M120=1,E120=0),1,IF(AND(L120=0,M120=1),0.5,IF(AND(L120=1,M120=0),4.5*(E120*4+1)/5,0)))))))))))))),IF(N120=0.5,0.75*IF(K120=1,IF(L120+M120=5,10,IF(AND(L120=2,M120=2),9.75,IF(AND(L120=2,M120=1),9.5,IF(AND(L120=2,M120=0.5),9.25,IF(AND(L120=2,M120=0),9,IF(AND(L120=1,M120=3),5.5,IF(AND(L120=1,M120=2),5.25,IF(AND(L120=1,M120=1,E120=1),5,IF(AND(L120=1,M120=1,E120=0.5),3,IF(AND(L120=0,M120=2),1,IF(AND(L120=1,M120=1,E120=0),1,IF(AND(L120=0,M120=1),0.5,IF(AND(L120=1,M120=0,E120=0),0.5,0))))))))))))),0.9*IF(L120+M120=5,10,IF(AND(L120=2,M120=2),9.75,IF(AND(L120=2,M120=1),9.5,IF(AND(L120=2,M120=0.5),9.25,IF(AND(L120=2,M120=0),9,IF(AND(L120=1,M120=3),5.5,IF(AND(L120=1,M120=2),5.25,IF(AND(L120=1,M120=1,E120=1),5,IF(AND(L120=1,M120=1,E120=0.5),3,IF(AND(L120=0,M120=2),1,IF(AND(L120=1,M120=1,E120=0),1,IF(AND(L120=0,M120=1),0.5,IF(AND(L120=1,M120=0,E120=0),0.5,0)))))))))))))),0.5*IF(K120=1,IF(L120+M120=5,10,IF(AND(L120=2,M120=2),9.75,IF(AND(L120=2,M120=1),9.5,IF(AND(L120=2,M120=0.5),9.25,IF(AND(L120=2,M120=0),9,IF(AND(L120=1,M120=3),5.5,IF(AND(L120=1,M120=2),5.25,IF(AND(L120=1,M120=1,E120=1),5,IF(AND(L120=1,M120=1,E120=0.5),3,IF(AND(L120=0,M120=2),1,IF(AND(L120=1,M120=1,E120=0),1,IF(AND(L120=0,M120=1),0.5,IF(AND(L120=1,M120=0),4.5*(E120*4+1)/5,0))))))))))))),0.9*IF(L120+M120=5,10,IF(AND(L120=2,M120=2),9.75,IF(AND(L120=2,M120=1),9.5,IF(AND(L120=2,M120=0.5),9.25,IF(AND(L120=2,M120=0),9,IF(AND(L120=1,M120=3),5.5,IF(AND(L120=1,M120=2),5.25,IF(AND(L120=1,M120=1,E120=1),5,IF(AND(L120=1,M120=1,E120=0.5),3,IF(AND(L120=0,M120=2),1,IF(AND(L120=1,M120=1,E120=0),1,IF(AND(L120=0,M120=1),0.5,IF(AND(L120=1,M120=0),4.5*(E120*4+1)/5,0))))))))))))))))</f>
        <v>8.7750000000000004</v>
      </c>
      <c r="Q120" s="10">
        <v>0</v>
      </c>
      <c r="R120" s="9">
        <v>0</v>
      </c>
      <c r="S120" s="9">
        <v>0</v>
      </c>
      <c r="T120" s="10">
        <v>0</v>
      </c>
      <c r="U120" s="10">
        <v>0</v>
      </c>
      <c r="V120" s="9"/>
      <c r="W120" s="9">
        <v>1</v>
      </c>
      <c r="X120" s="9">
        <v>0</v>
      </c>
      <c r="Y120" s="9">
        <v>0</v>
      </c>
      <c r="Z120" s="9">
        <v>0</v>
      </c>
      <c r="AA120" s="9">
        <v>0</v>
      </c>
      <c r="AB120" s="9">
        <v>0</v>
      </c>
      <c r="AC120" s="9"/>
      <c r="AD120" s="9">
        <v>0</v>
      </c>
      <c r="AE120" s="9">
        <v>0</v>
      </c>
      <c r="AF120" s="9">
        <v>0</v>
      </c>
      <c r="AG120" s="9">
        <v>0</v>
      </c>
      <c r="AH120" s="9">
        <f>AF120*(AG120+1)</f>
        <v>0</v>
      </c>
      <c r="AI120" s="9">
        <v>0</v>
      </c>
      <c r="AJ120" s="9">
        <v>0</v>
      </c>
      <c r="AK120" s="9">
        <v>0</v>
      </c>
      <c r="AL120" s="9"/>
      <c r="AM120" s="9"/>
      <c r="AN120" s="9">
        <v>0</v>
      </c>
      <c r="AO120" s="10">
        <v>0</v>
      </c>
      <c r="AP120" s="10">
        <v>0</v>
      </c>
      <c r="AQ120" s="9"/>
      <c r="AR120" s="10">
        <v>1</v>
      </c>
      <c r="AS120" s="10">
        <v>0.5</v>
      </c>
      <c r="AT120" s="10">
        <v>0.5</v>
      </c>
      <c r="AU120" s="10">
        <v>0.5</v>
      </c>
      <c r="AV120" s="10">
        <v>0.5</v>
      </c>
      <c r="AW120" s="10">
        <v>0.5</v>
      </c>
    </row>
    <row r="121" spans="1:49" x14ac:dyDescent="0.2">
      <c r="A121" s="9" t="s">
        <v>72</v>
      </c>
      <c r="B121" s="8">
        <v>1988</v>
      </c>
      <c r="C121" s="9">
        <v>1</v>
      </c>
      <c r="D121" s="9">
        <v>1</v>
      </c>
      <c r="E121" s="9">
        <v>1</v>
      </c>
      <c r="F121" s="9">
        <v>0</v>
      </c>
      <c r="G121" s="9">
        <v>15</v>
      </c>
      <c r="H121" s="9">
        <v>118.3</v>
      </c>
      <c r="I121" s="9">
        <f>IF(G121="n/a",828,G121*201.6/H121)</f>
        <v>25.562130177514792</v>
      </c>
      <c r="J121" s="9">
        <v>2</v>
      </c>
      <c r="K121" s="9">
        <v>1</v>
      </c>
      <c r="L121" s="9">
        <v>2</v>
      </c>
      <c r="M121" s="9">
        <v>1</v>
      </c>
      <c r="N121" s="9">
        <v>0</v>
      </c>
      <c r="O121" s="10">
        <v>0</v>
      </c>
      <c r="P121" s="10">
        <f>IF(N121=1,IF(K121=1,IF(L121+M121=5,10,IF(AND(L121=2,M121=2),9.75,IF(AND(L121=2,M121=1),9.5,IF(AND(L121=2,M121=0.5),9.25,IF(AND(L121=2,M121=0),9,IF(AND(L121=1,M121=3),5.5,IF(AND(L121=1,M121=2),5.25,IF(AND(L121=1,M121=1,E121=1),5,IF(AND(L121=1,M121=1,E121=0.5),3,IF(AND(L121=0,M121=2),1,IF(AND(L121=1,M121=1,E121=0),1,IF(AND(L121=0,M121=1),0.5,IF(AND(L121=1,M121=0),4.5*(E121*4+1)/5,0))))))))))))),0.9*IF(L121+M121=5,10,IF(AND(L121=2,M121=2),9.75,IF(AND(L121=2,M121=1),9.5,IF(AND(L121=2,M121=0.5),9.25,IF(AND(L121=2,M121=0),9,IF(AND(L121=1,M121=3),5.5,IF(AND(L121=1,M121=2),5.25,IF(AND(L121=1,M121=1,E121=1),5,IF(AND(L121=1,M121=1,E121=0.5),3,IF(AND(L121=0,M121=2),1,IF(AND(L121=1,M121=1,E121=0),1,IF(AND(L121=0,M121=1),0.5,IF(AND(L121=1,M121=0),4.5*(E121*4+1)/5,0)))))))))))))),IF(N121=0.5,0.75*IF(K121=1,IF(L121+M121=5,10,IF(AND(L121=2,M121=2),9.75,IF(AND(L121=2,M121=1),9.5,IF(AND(L121=2,M121=0.5),9.25,IF(AND(L121=2,M121=0),9,IF(AND(L121=1,M121=3),5.5,IF(AND(L121=1,M121=2),5.25,IF(AND(L121=1,M121=1,E121=1),5,IF(AND(L121=1,M121=1,E121=0.5),3,IF(AND(L121=0,M121=2),1,IF(AND(L121=1,M121=1,E121=0),1,IF(AND(L121=0,M121=1),0.5,IF(AND(L121=1,M121=0,E121=0),0.5,0))))))))))))),0.9*IF(L121+M121=5,10,IF(AND(L121=2,M121=2),9.75,IF(AND(L121=2,M121=1),9.5,IF(AND(L121=2,M121=0.5),9.25,IF(AND(L121=2,M121=0),9,IF(AND(L121=1,M121=3),5.5,IF(AND(L121=1,M121=2),5.25,IF(AND(L121=1,M121=1,E121=1),5,IF(AND(L121=1,M121=1,E121=0.5),3,IF(AND(L121=0,M121=2),1,IF(AND(L121=1,M121=1,E121=0),1,IF(AND(L121=0,M121=1),0.5,IF(AND(L121=1,M121=0,E121=0),0.5,0)))))))))))))),0.5*IF(K121=1,IF(L121+M121=5,10,IF(AND(L121=2,M121=2),9.75,IF(AND(L121=2,M121=1),9.5,IF(AND(L121=2,M121=0.5),9.25,IF(AND(L121=2,M121=0),9,IF(AND(L121=1,M121=3),5.5,IF(AND(L121=1,M121=2),5.25,IF(AND(L121=1,M121=1,E121=1),5,IF(AND(L121=1,M121=1,E121=0.5),3,IF(AND(L121=0,M121=2),1,IF(AND(L121=1,M121=1,E121=0),1,IF(AND(L121=0,M121=1),0.5,IF(AND(L121=1,M121=0),4.5*(E121*4+1)/5,0))))))))))))),0.9*IF(L121+M121=5,10,IF(AND(L121=2,M121=2),9.75,IF(AND(L121=2,M121=1),9.5,IF(AND(L121=2,M121=0.5),9.25,IF(AND(L121=2,M121=0),9,IF(AND(L121=1,M121=3),5.5,IF(AND(L121=1,M121=2),5.25,IF(AND(L121=1,M121=1,E121=1),5,IF(AND(L121=1,M121=1,E121=0.5),3,IF(AND(L121=0,M121=2),1,IF(AND(L121=1,M121=1,E121=0),1,IF(AND(L121=0,M121=1),0.5,IF(AND(L121=1,M121=0),4.5*(E121*4+1)/5,0))))))))))))))))</f>
        <v>4.75</v>
      </c>
      <c r="Q121" s="10">
        <v>4</v>
      </c>
      <c r="R121" s="9">
        <v>0</v>
      </c>
      <c r="S121" s="9">
        <v>0</v>
      </c>
      <c r="T121" s="10">
        <v>0</v>
      </c>
      <c r="U121" s="10">
        <v>0</v>
      </c>
      <c r="V121" s="9"/>
      <c r="W121" s="9">
        <v>1</v>
      </c>
      <c r="X121" s="9">
        <v>0</v>
      </c>
      <c r="Y121" s="9">
        <v>0</v>
      </c>
      <c r="Z121" s="9">
        <v>0</v>
      </c>
      <c r="AA121" s="9">
        <v>0</v>
      </c>
      <c r="AB121" s="9">
        <v>0</v>
      </c>
      <c r="AC121" s="9"/>
      <c r="AD121" s="9">
        <v>0</v>
      </c>
      <c r="AE121" s="9">
        <v>0</v>
      </c>
      <c r="AF121" s="9">
        <v>0</v>
      </c>
      <c r="AG121" s="9">
        <v>0</v>
      </c>
      <c r="AH121" s="9">
        <f>AF121*(AG121+1)</f>
        <v>0</v>
      </c>
      <c r="AI121" s="9">
        <v>0</v>
      </c>
      <c r="AJ121" s="9">
        <v>0</v>
      </c>
      <c r="AK121" s="9">
        <v>0</v>
      </c>
      <c r="AL121" s="9"/>
      <c r="AM121" s="9"/>
      <c r="AN121" s="9">
        <v>0</v>
      </c>
      <c r="AO121" s="10">
        <v>0.5</v>
      </c>
      <c r="AP121" s="10">
        <v>0.5</v>
      </c>
      <c r="AQ121" s="9"/>
      <c r="AR121" s="10">
        <v>1</v>
      </c>
      <c r="AS121" s="10">
        <v>1</v>
      </c>
      <c r="AT121" s="10">
        <v>1</v>
      </c>
      <c r="AU121" s="10">
        <v>1</v>
      </c>
      <c r="AV121" s="10">
        <v>1</v>
      </c>
      <c r="AW121" s="10">
        <v>1</v>
      </c>
    </row>
    <row r="122" spans="1:49" x14ac:dyDescent="0.2">
      <c r="A122" s="9" t="s">
        <v>73</v>
      </c>
      <c r="B122" s="8">
        <v>1988</v>
      </c>
      <c r="C122" s="9">
        <v>1</v>
      </c>
      <c r="D122" s="9">
        <v>1</v>
      </c>
      <c r="E122" s="9">
        <v>0</v>
      </c>
      <c r="F122" s="9">
        <v>0</v>
      </c>
      <c r="G122" s="9">
        <v>62.25</v>
      </c>
      <c r="H122" s="9">
        <v>118.3</v>
      </c>
      <c r="I122" s="9">
        <f>IF(G122="n/a",828,G122*201.6/H122)</f>
        <v>106.08284023668639</v>
      </c>
      <c r="J122" s="9">
        <v>2</v>
      </c>
      <c r="K122" s="9">
        <v>0</v>
      </c>
      <c r="L122" s="9">
        <v>1</v>
      </c>
      <c r="M122" s="9">
        <v>0</v>
      </c>
      <c r="N122" s="9">
        <v>1</v>
      </c>
      <c r="O122" s="10">
        <v>1</v>
      </c>
      <c r="P122" s="10">
        <f>IF(N122=1,IF(K122=1,IF(L122+M122=5,10,IF(AND(L122=2,M122=2),9.75,IF(AND(L122=2,M122=1),9.5,IF(AND(L122=2,M122=0.5),9.25,IF(AND(L122=2,M122=0),9,IF(AND(L122=1,M122=3),5.5,IF(AND(L122=1,M122=2),5.25,IF(AND(L122=1,M122=1,E122=1),5,IF(AND(L122=1,M122=1,E122=0.5),3,IF(AND(L122=0,M122=2),1,IF(AND(L122=1,M122=1,E122=0),1,IF(AND(L122=0,M122=1),0.5,IF(AND(L122=1,M122=0),4.5*(E122*4+1)/5,0))))))))))))),0.9*IF(L122+M122=5,10,IF(AND(L122=2,M122=2),9.75,IF(AND(L122=2,M122=1),9.5,IF(AND(L122=2,M122=0.5),9.25,IF(AND(L122=2,M122=0),9,IF(AND(L122=1,M122=3),5.5,IF(AND(L122=1,M122=2),5.25,IF(AND(L122=1,M122=1,E122=1),5,IF(AND(L122=1,M122=1,E122=0.5),3,IF(AND(L122=0,M122=2),1,IF(AND(L122=1,M122=1,E122=0),1,IF(AND(L122=0,M122=1),0.5,IF(AND(L122=1,M122=0),4.5*(E122*4+1)/5,0)))))))))))))),IF(N122=0.5,0.75*IF(K122=1,IF(L122+M122=5,10,IF(AND(L122=2,M122=2),9.75,IF(AND(L122=2,M122=1),9.5,IF(AND(L122=2,M122=0.5),9.25,IF(AND(L122=2,M122=0),9,IF(AND(L122=1,M122=3),5.5,IF(AND(L122=1,M122=2),5.25,IF(AND(L122=1,M122=1,E122=1),5,IF(AND(L122=1,M122=1,E122=0.5),3,IF(AND(L122=0,M122=2),1,IF(AND(L122=1,M122=1,E122=0),1,IF(AND(L122=0,M122=1),0.5,IF(AND(L122=1,M122=0,E122=0),0.5,0))))))))))))),0.9*IF(L122+M122=5,10,IF(AND(L122=2,M122=2),9.75,IF(AND(L122=2,M122=1),9.5,IF(AND(L122=2,M122=0.5),9.25,IF(AND(L122=2,M122=0),9,IF(AND(L122=1,M122=3),5.5,IF(AND(L122=1,M122=2),5.25,IF(AND(L122=1,M122=1,E122=1),5,IF(AND(L122=1,M122=1,E122=0.5),3,IF(AND(L122=0,M122=2),1,IF(AND(L122=1,M122=1,E122=0),1,IF(AND(L122=0,M122=1),0.5,IF(AND(L122=1,M122=0,E122=0),0.5,0)))))))))))))),0.5*IF(K122=1,IF(L122+M122=5,10,IF(AND(L122=2,M122=2),9.75,IF(AND(L122=2,M122=1),9.5,IF(AND(L122=2,M122=0.5),9.25,IF(AND(L122=2,M122=0),9,IF(AND(L122=1,M122=3),5.5,IF(AND(L122=1,M122=2),5.25,IF(AND(L122=1,M122=1,E122=1),5,IF(AND(L122=1,M122=1,E122=0.5),3,IF(AND(L122=0,M122=2),1,IF(AND(L122=1,M122=1,E122=0),1,IF(AND(L122=0,M122=1),0.5,IF(AND(L122=1,M122=0),4.5*(E122*4+1)/5,0))))))))))))),0.9*IF(L122+M122=5,10,IF(AND(L122=2,M122=2),9.75,IF(AND(L122=2,M122=1),9.5,IF(AND(L122=2,M122=0.5),9.25,IF(AND(L122=2,M122=0),9,IF(AND(L122=1,M122=3),5.5,IF(AND(L122=1,M122=2),5.25,IF(AND(L122=1,M122=1,E122=1),5,IF(AND(L122=1,M122=1,E122=0.5),3,IF(AND(L122=0,M122=2),1,IF(AND(L122=1,M122=1,E122=0),1,IF(AND(L122=0,M122=1),0.5,IF(AND(L122=1,M122=0),4.5*(E122*4+1)/5,0))))))))))))))))</f>
        <v>0.81</v>
      </c>
      <c r="Q122" s="10">
        <v>1.8</v>
      </c>
      <c r="R122" s="9">
        <v>0</v>
      </c>
      <c r="S122" s="9">
        <v>0</v>
      </c>
      <c r="T122" s="10">
        <v>0</v>
      </c>
      <c r="U122" s="10">
        <v>0</v>
      </c>
      <c r="V122" s="9"/>
      <c r="W122" s="9">
        <v>1</v>
      </c>
      <c r="X122" s="9">
        <v>0.5</v>
      </c>
      <c r="Y122" s="9">
        <v>0</v>
      </c>
      <c r="Z122">
        <v>1</v>
      </c>
      <c r="AA122" s="9">
        <v>0</v>
      </c>
      <c r="AB122" s="9">
        <v>0</v>
      </c>
      <c r="AC122" s="9"/>
      <c r="AD122" s="9">
        <v>0</v>
      </c>
      <c r="AE122" s="9">
        <v>0</v>
      </c>
      <c r="AF122" s="9">
        <v>0</v>
      </c>
      <c r="AG122" s="9">
        <v>0</v>
      </c>
      <c r="AH122" s="9">
        <f>AF122*(AG122+1)</f>
        <v>0</v>
      </c>
      <c r="AI122" s="9">
        <v>0.5</v>
      </c>
      <c r="AJ122" s="9">
        <v>1</v>
      </c>
      <c r="AK122" s="9">
        <v>0</v>
      </c>
      <c r="AL122" s="9"/>
      <c r="AM122" s="9"/>
      <c r="AN122" s="9">
        <v>0</v>
      </c>
      <c r="AO122" s="10">
        <v>0</v>
      </c>
      <c r="AP122" s="10">
        <v>1</v>
      </c>
      <c r="AQ122" s="9"/>
      <c r="AR122" s="10">
        <v>0</v>
      </c>
      <c r="AS122" s="10">
        <v>0.5</v>
      </c>
      <c r="AT122" s="10">
        <v>1</v>
      </c>
      <c r="AU122" s="10">
        <v>1</v>
      </c>
      <c r="AV122" s="10">
        <v>1</v>
      </c>
      <c r="AW122" s="10">
        <v>1</v>
      </c>
    </row>
    <row r="123" spans="1:49" x14ac:dyDescent="0.2">
      <c r="A123" s="9" t="s">
        <v>74</v>
      </c>
      <c r="B123" s="8">
        <v>1988</v>
      </c>
      <c r="C123" s="9">
        <v>1</v>
      </c>
      <c r="D123" s="9">
        <v>1</v>
      </c>
      <c r="E123" s="9">
        <v>0</v>
      </c>
      <c r="F123" s="9">
        <v>1</v>
      </c>
      <c r="G123" s="9">
        <v>25</v>
      </c>
      <c r="H123" s="9">
        <v>118.3</v>
      </c>
      <c r="I123" s="9">
        <f>IF(G123="n/a",828,G123*201.6/H123)</f>
        <v>42.603550295857993</v>
      </c>
      <c r="J123" s="9">
        <v>4</v>
      </c>
      <c r="K123" s="9">
        <v>0</v>
      </c>
      <c r="L123" s="9">
        <v>1</v>
      </c>
      <c r="M123" s="9">
        <v>1</v>
      </c>
      <c r="N123" s="9">
        <v>0</v>
      </c>
      <c r="O123" s="10">
        <v>0</v>
      </c>
      <c r="P123" s="10">
        <f>IF(N123=1,IF(K123=1,IF(L123+M123=5,10,IF(AND(L123=2,M123=2),9.75,IF(AND(L123=2,M123=1),9.5,IF(AND(L123=2,M123=0.5),9.25,IF(AND(L123=2,M123=0),9,IF(AND(L123=1,M123=3),5.5,IF(AND(L123=1,M123=2),5.25,IF(AND(L123=1,M123=1,E123=1),5,IF(AND(L123=1,M123=1,E123=0.5),3,IF(AND(L123=0,M123=2),1,IF(AND(L123=1,M123=1,E123=0),1,IF(AND(L123=0,M123=1),0.5,IF(AND(L123=1,M123=0),4.5*(E123*4+1)/5,0))))))))))))),0.9*IF(L123+M123=5,10,IF(AND(L123=2,M123=2),9.75,IF(AND(L123=2,M123=1),9.5,IF(AND(L123=2,M123=0.5),9.25,IF(AND(L123=2,M123=0),9,IF(AND(L123=1,M123=3),5.5,IF(AND(L123=1,M123=2),5.25,IF(AND(L123=1,M123=1,E123=1),5,IF(AND(L123=1,M123=1,E123=0.5),3,IF(AND(L123=0,M123=2),1,IF(AND(L123=1,M123=1,E123=0),1,IF(AND(L123=0,M123=1),0.5,IF(AND(L123=1,M123=0),4.5*(E123*4+1)/5,0)))))))))))))),IF(N123=0.5,0.75*IF(K123=1,IF(L123+M123=5,10,IF(AND(L123=2,M123=2),9.75,IF(AND(L123=2,M123=1),9.5,IF(AND(L123=2,M123=0.5),9.25,IF(AND(L123=2,M123=0),9,IF(AND(L123=1,M123=3),5.5,IF(AND(L123=1,M123=2),5.25,IF(AND(L123=1,M123=1,E123=1),5,IF(AND(L123=1,M123=1,E123=0.5),3,IF(AND(L123=0,M123=2),1,IF(AND(L123=1,M123=1,E123=0),1,IF(AND(L123=0,M123=1),0.5,IF(AND(L123=1,M123=0,E123=0),0.5,0))))))))))))),0.9*IF(L123+M123=5,10,IF(AND(L123=2,M123=2),9.75,IF(AND(L123=2,M123=1),9.5,IF(AND(L123=2,M123=0.5),9.25,IF(AND(L123=2,M123=0),9,IF(AND(L123=1,M123=3),5.5,IF(AND(L123=1,M123=2),5.25,IF(AND(L123=1,M123=1,E123=1),5,IF(AND(L123=1,M123=1,E123=0.5),3,IF(AND(L123=0,M123=2),1,IF(AND(L123=1,M123=1,E123=0),1,IF(AND(L123=0,M123=1),0.5,IF(AND(L123=1,M123=0,E123=0),0.5,0)))))))))))))),0.5*IF(K123=1,IF(L123+M123=5,10,IF(AND(L123=2,M123=2),9.75,IF(AND(L123=2,M123=1),9.5,IF(AND(L123=2,M123=0.5),9.25,IF(AND(L123=2,M123=0),9,IF(AND(L123=1,M123=3),5.5,IF(AND(L123=1,M123=2),5.25,IF(AND(L123=1,M123=1,E123=1),5,IF(AND(L123=1,M123=1,E123=0.5),3,IF(AND(L123=0,M123=2),1,IF(AND(L123=1,M123=1,E123=0),1,IF(AND(L123=0,M123=1),0.5,IF(AND(L123=1,M123=0),4.5*(E123*4+1)/5,0))))))))))))),0.9*IF(L123+M123=5,10,IF(AND(L123=2,M123=2),9.75,IF(AND(L123=2,M123=1),9.5,IF(AND(L123=2,M123=0.5),9.25,IF(AND(L123=2,M123=0),9,IF(AND(L123=1,M123=3),5.5,IF(AND(L123=1,M123=2),5.25,IF(AND(L123=1,M123=1,E123=1),5,IF(AND(L123=1,M123=1,E123=0.5),3,IF(AND(L123=0,M123=2),1,IF(AND(L123=1,M123=1,E123=0),1,IF(AND(L123=0,M123=1),0.5,IF(AND(L123=1,M123=0),4.5*(E123*4+1)/5,0))))))))))))))))</f>
        <v>0.45</v>
      </c>
      <c r="Q123" s="10">
        <v>0.9</v>
      </c>
      <c r="R123" s="9">
        <v>0</v>
      </c>
      <c r="S123" s="9">
        <v>0</v>
      </c>
      <c r="T123" s="10">
        <v>0</v>
      </c>
      <c r="U123" s="9">
        <v>0</v>
      </c>
      <c r="V123" s="9"/>
      <c r="W123" s="9">
        <v>1</v>
      </c>
      <c r="X123" s="9">
        <v>0</v>
      </c>
      <c r="Y123" s="9">
        <v>0</v>
      </c>
      <c r="Z123">
        <v>1</v>
      </c>
      <c r="AA123" s="9">
        <v>1</v>
      </c>
      <c r="AB123" s="9">
        <v>1</v>
      </c>
      <c r="AC123" s="9"/>
      <c r="AD123" s="9">
        <v>0</v>
      </c>
      <c r="AE123" s="9">
        <v>1</v>
      </c>
      <c r="AF123" s="9">
        <v>1</v>
      </c>
      <c r="AG123" s="9">
        <v>0</v>
      </c>
      <c r="AH123" s="9">
        <f>AF123*(AG123+1)</f>
        <v>1</v>
      </c>
      <c r="AI123" s="9">
        <v>0</v>
      </c>
      <c r="AJ123" s="9">
        <v>0</v>
      </c>
      <c r="AK123" s="9">
        <v>0</v>
      </c>
      <c r="AL123" s="9"/>
      <c r="AM123" s="9"/>
      <c r="AN123" s="9">
        <v>0</v>
      </c>
      <c r="AO123" s="10">
        <v>0.5</v>
      </c>
      <c r="AP123" s="10">
        <v>1</v>
      </c>
      <c r="AQ123" s="9"/>
      <c r="AR123" s="10">
        <v>0</v>
      </c>
      <c r="AS123" s="9">
        <v>0.5</v>
      </c>
      <c r="AT123" s="9">
        <v>0</v>
      </c>
      <c r="AU123" s="9">
        <v>0.5</v>
      </c>
      <c r="AV123" s="9">
        <v>0.5</v>
      </c>
      <c r="AW123" s="9">
        <v>0.5</v>
      </c>
    </row>
    <row r="124" spans="1:49" x14ac:dyDescent="0.2">
      <c r="A124" s="9" t="s">
        <v>75</v>
      </c>
      <c r="B124" s="8">
        <v>1988</v>
      </c>
      <c r="C124" s="9">
        <v>1</v>
      </c>
      <c r="D124" s="9">
        <v>0</v>
      </c>
      <c r="E124" s="9">
        <v>0</v>
      </c>
      <c r="F124" s="9">
        <v>0</v>
      </c>
      <c r="G124" s="9">
        <v>25</v>
      </c>
      <c r="H124" s="9">
        <v>118.3</v>
      </c>
      <c r="I124" s="9">
        <f>IF(G124="n/a",828,G124*201.6/H124)</f>
        <v>42.603550295857993</v>
      </c>
      <c r="J124" s="9">
        <v>3</v>
      </c>
      <c r="K124" s="9">
        <v>1</v>
      </c>
      <c r="L124" s="9">
        <v>2</v>
      </c>
      <c r="M124" s="9">
        <v>1</v>
      </c>
      <c r="N124" s="9">
        <v>0</v>
      </c>
      <c r="O124" s="9">
        <v>0</v>
      </c>
      <c r="P124" s="10">
        <f>IF(N124=1,IF(K124=1,IF(L124+M124=5,10,IF(AND(L124=2,M124=2),9.75,IF(AND(L124=2,M124=1),9.5,IF(AND(L124=2,M124=0.5),9.25,IF(AND(L124=2,M124=0),9,IF(AND(L124=1,M124=3),5.5,IF(AND(L124=1,M124=2),5.25,IF(AND(L124=1,M124=1,E124=1),5,IF(AND(L124=1,M124=1,E124=0.5),3,IF(AND(L124=0,M124=2),1,IF(AND(L124=1,M124=1,E124=0),1,IF(AND(L124=0,M124=1),0.5,IF(AND(L124=1,M124=0),4.5*(E124*4+1)/5,0))))))))))))),0.9*IF(L124+M124=5,10,IF(AND(L124=2,M124=2),9.75,IF(AND(L124=2,M124=1),9.5,IF(AND(L124=2,M124=0.5),9.25,IF(AND(L124=2,M124=0),9,IF(AND(L124=1,M124=3),5.5,IF(AND(L124=1,M124=2),5.25,IF(AND(L124=1,M124=1,E124=1),5,IF(AND(L124=1,M124=1,E124=0.5),3,IF(AND(L124=0,M124=2),1,IF(AND(L124=1,M124=1,E124=0),1,IF(AND(L124=0,M124=1),0.5,IF(AND(L124=1,M124=0),4.5*(E124*4+1)/5,0)))))))))))))),IF(N124=0.5,0.75*IF(K124=1,IF(L124+M124=5,10,IF(AND(L124=2,M124=2),9.75,IF(AND(L124=2,M124=1),9.5,IF(AND(L124=2,M124=0.5),9.25,IF(AND(L124=2,M124=0),9,IF(AND(L124=1,M124=3),5.5,IF(AND(L124=1,M124=2),5.25,IF(AND(L124=1,M124=1,E124=1),5,IF(AND(L124=1,M124=1,E124=0.5),3,IF(AND(L124=0,M124=2),1,IF(AND(L124=1,M124=1,E124=0),1,IF(AND(L124=0,M124=1),0.5,IF(AND(L124=1,M124=0,E124=0),0.5,0))))))))))))),0.9*IF(L124+M124=5,10,IF(AND(L124=2,M124=2),9.75,IF(AND(L124=2,M124=1),9.5,IF(AND(L124=2,M124=0.5),9.25,IF(AND(L124=2,M124=0),9,IF(AND(L124=1,M124=3),5.5,IF(AND(L124=1,M124=2),5.25,IF(AND(L124=1,M124=1,E124=1),5,IF(AND(L124=1,M124=1,E124=0.5),3,IF(AND(L124=0,M124=2),1,IF(AND(L124=1,M124=1,E124=0),1,IF(AND(L124=0,M124=1),0.5,IF(AND(L124=1,M124=0,E124=0),0.5,0)))))))))))))),0.5*IF(K124=1,IF(L124+M124=5,10,IF(AND(L124=2,M124=2),9.75,IF(AND(L124=2,M124=1),9.5,IF(AND(L124=2,M124=0.5),9.25,IF(AND(L124=2,M124=0),9,IF(AND(L124=1,M124=3),5.5,IF(AND(L124=1,M124=2),5.25,IF(AND(L124=1,M124=1,E124=1),5,IF(AND(L124=1,M124=1,E124=0.5),3,IF(AND(L124=0,M124=2),1,IF(AND(L124=1,M124=1,E124=0),1,IF(AND(L124=0,M124=1),0.5,IF(AND(L124=1,M124=0),4.5*(E124*4+1)/5,0))))))))))))),0.9*IF(L124+M124=5,10,IF(AND(L124=2,M124=2),9.75,IF(AND(L124=2,M124=1),9.5,IF(AND(L124=2,M124=0.5),9.25,IF(AND(L124=2,M124=0),9,IF(AND(L124=1,M124=3),5.5,IF(AND(L124=1,M124=2),5.25,IF(AND(L124=1,M124=1,E124=1),5,IF(AND(L124=1,M124=1,E124=0.5),3,IF(AND(L124=0,M124=2),1,IF(AND(L124=1,M124=1,E124=0),1,IF(AND(L124=0,M124=1),0.5,IF(AND(L124=1,M124=0),4.5*(E124*4+1)/5,0))))))))))))))))</f>
        <v>4.75</v>
      </c>
      <c r="Q124" s="10">
        <v>1</v>
      </c>
      <c r="R124" s="9">
        <v>0</v>
      </c>
      <c r="S124" s="9">
        <v>0</v>
      </c>
      <c r="T124" s="10">
        <v>0</v>
      </c>
      <c r="U124" s="9">
        <v>0</v>
      </c>
      <c r="V124" s="9"/>
      <c r="W124" s="9">
        <v>1</v>
      </c>
      <c r="X124" s="9">
        <v>0</v>
      </c>
      <c r="Y124" s="9">
        <v>0</v>
      </c>
      <c r="Z124" s="9">
        <v>0.5</v>
      </c>
      <c r="AA124" s="9">
        <v>0</v>
      </c>
      <c r="AB124" s="9">
        <v>0</v>
      </c>
      <c r="AC124" s="9"/>
      <c r="AD124" s="9">
        <v>0</v>
      </c>
      <c r="AE124" s="9">
        <v>0.5</v>
      </c>
      <c r="AF124" s="9">
        <v>0.5</v>
      </c>
      <c r="AG124" s="9">
        <v>0</v>
      </c>
      <c r="AH124" s="9">
        <f>AF124*(AG124+1)</f>
        <v>0.5</v>
      </c>
      <c r="AI124" s="9">
        <v>0.5</v>
      </c>
      <c r="AJ124" s="9">
        <v>0</v>
      </c>
      <c r="AK124" s="9">
        <v>0</v>
      </c>
      <c r="AL124" s="9"/>
      <c r="AM124" s="9"/>
      <c r="AN124" s="9">
        <v>0</v>
      </c>
      <c r="AO124" s="10">
        <v>0</v>
      </c>
      <c r="AP124" s="10">
        <v>0.5</v>
      </c>
      <c r="AQ124" s="9"/>
      <c r="AR124" s="10">
        <v>1</v>
      </c>
      <c r="AS124" s="10">
        <v>0.5</v>
      </c>
      <c r="AT124" s="10">
        <v>0</v>
      </c>
      <c r="AU124" s="10">
        <v>0</v>
      </c>
      <c r="AV124" s="10">
        <v>0</v>
      </c>
      <c r="AW124" s="10">
        <v>0</v>
      </c>
    </row>
    <row r="125" spans="1:49" x14ac:dyDescent="0.2">
      <c r="A125" s="9" t="s">
        <v>76</v>
      </c>
      <c r="B125" s="8">
        <v>1988</v>
      </c>
      <c r="C125" s="9">
        <v>1</v>
      </c>
      <c r="D125" s="9">
        <v>0</v>
      </c>
      <c r="E125" s="9">
        <v>0</v>
      </c>
      <c r="F125" s="9">
        <v>1</v>
      </c>
      <c r="G125" s="9">
        <v>0</v>
      </c>
      <c r="H125" s="9">
        <v>118.3</v>
      </c>
      <c r="I125" s="9">
        <f>IF(G125="n/a",828,G125*201.6/H125)</f>
        <v>0</v>
      </c>
      <c r="J125" s="9">
        <v>1</v>
      </c>
      <c r="K125" s="9">
        <v>1</v>
      </c>
      <c r="L125" s="9">
        <v>1</v>
      </c>
      <c r="M125" s="9">
        <v>1</v>
      </c>
      <c r="N125" s="9">
        <v>1</v>
      </c>
      <c r="O125" s="10">
        <v>1</v>
      </c>
      <c r="P125" s="10">
        <f>IF(N125=1,IF(K125=1,IF(L125+M125=5,10,IF(AND(L125=2,M125=2),9.75,IF(AND(L125=2,M125=1),9.5,IF(AND(L125=2,M125=0.5),9.25,IF(AND(L125=2,M125=0),9,IF(AND(L125=1,M125=3),5.5,IF(AND(L125=1,M125=2),5.25,IF(AND(L125=1,M125=1,E125=1),5,IF(AND(L125=1,M125=1,E125=0.5),3,IF(AND(L125=0,M125=2),1,IF(AND(L125=1,M125=1,E125=0),1,IF(AND(L125=0,M125=1),0.5,IF(AND(L125=1,M125=0),4.5*(E125*4+1)/5,0))))))))))))),0.9*IF(L125+M125=5,10,IF(AND(L125=2,M125=2),9.75,IF(AND(L125=2,M125=1),9.5,IF(AND(L125=2,M125=0.5),9.25,IF(AND(L125=2,M125=0),9,IF(AND(L125=1,M125=3),5.5,IF(AND(L125=1,M125=2),5.25,IF(AND(L125=1,M125=1,E125=1),5,IF(AND(L125=1,M125=1,E125=0.5),3,IF(AND(L125=0,M125=2),1,IF(AND(L125=1,M125=1,E125=0),1,IF(AND(L125=0,M125=1),0.5,IF(AND(L125=1,M125=0),4.5*(E125*4+1)/5,0)))))))))))))),IF(N125=0.5,0.75*IF(K125=1,IF(L125+M125=5,10,IF(AND(L125=2,M125=2),9.75,IF(AND(L125=2,M125=1),9.5,IF(AND(L125=2,M125=0.5),9.25,IF(AND(L125=2,M125=0),9,IF(AND(L125=1,M125=3),5.5,IF(AND(L125=1,M125=2),5.25,IF(AND(L125=1,M125=1,E125=1),5,IF(AND(L125=1,M125=1,E125=0.5),3,IF(AND(L125=0,M125=2),1,IF(AND(L125=1,M125=1,E125=0),1,IF(AND(L125=0,M125=1),0.5,IF(AND(L125=1,M125=0,E125=0),0.5,0))))))))))))),0.9*IF(L125+M125=5,10,IF(AND(L125=2,M125=2),9.75,IF(AND(L125=2,M125=1),9.5,IF(AND(L125=2,M125=0.5),9.25,IF(AND(L125=2,M125=0),9,IF(AND(L125=1,M125=3),5.5,IF(AND(L125=1,M125=2),5.25,IF(AND(L125=1,M125=1,E125=1),5,IF(AND(L125=1,M125=1,E125=0.5),3,IF(AND(L125=0,M125=2),1,IF(AND(L125=1,M125=1,E125=0),1,IF(AND(L125=0,M125=1),0.5,IF(AND(L125=1,M125=0,E125=0),0.5,0)))))))))))))),0.5*IF(K125=1,IF(L125+M125=5,10,IF(AND(L125=2,M125=2),9.75,IF(AND(L125=2,M125=1),9.5,IF(AND(L125=2,M125=0.5),9.25,IF(AND(L125=2,M125=0),9,IF(AND(L125=1,M125=3),5.5,IF(AND(L125=1,M125=2),5.25,IF(AND(L125=1,M125=1,E125=1),5,IF(AND(L125=1,M125=1,E125=0.5),3,IF(AND(L125=0,M125=2),1,IF(AND(L125=1,M125=1,E125=0),1,IF(AND(L125=0,M125=1),0.5,IF(AND(L125=1,M125=0),4.5*(E125*4+1)/5,0))))))))))))),0.9*IF(L125+M125=5,10,IF(AND(L125=2,M125=2),9.75,IF(AND(L125=2,M125=1),9.5,IF(AND(L125=2,M125=0.5),9.25,IF(AND(L125=2,M125=0),9,IF(AND(L125=1,M125=3),5.5,IF(AND(L125=1,M125=2),5.25,IF(AND(L125=1,M125=1,E125=1),5,IF(AND(L125=1,M125=1,E125=0.5),3,IF(AND(L125=0,M125=2),1,IF(AND(L125=1,M125=1,E125=0),1,IF(AND(L125=0,M125=1),0.5,IF(AND(L125=1,M125=0),4.5*(E125*4+1)/5,0))))))))))))))))</f>
        <v>1</v>
      </c>
      <c r="Q125" s="10">
        <v>2</v>
      </c>
      <c r="R125" s="9">
        <v>0</v>
      </c>
      <c r="S125" s="9">
        <v>0</v>
      </c>
      <c r="T125" s="10">
        <v>0</v>
      </c>
      <c r="U125" s="9">
        <v>0</v>
      </c>
      <c r="V125" s="9"/>
      <c r="W125" s="9">
        <v>1</v>
      </c>
      <c r="X125" s="9">
        <v>0.5</v>
      </c>
      <c r="Y125" s="9">
        <v>0</v>
      </c>
      <c r="Z125" s="9">
        <v>0</v>
      </c>
      <c r="AA125" s="9">
        <v>0</v>
      </c>
      <c r="AB125" s="9">
        <v>0</v>
      </c>
      <c r="AC125" s="9"/>
      <c r="AD125" s="9">
        <v>0</v>
      </c>
      <c r="AE125" s="9">
        <v>0</v>
      </c>
      <c r="AF125" s="9">
        <v>0.5</v>
      </c>
      <c r="AG125" s="9">
        <v>0</v>
      </c>
      <c r="AH125" s="9">
        <f>AF125*(AG125+1)</f>
        <v>0.5</v>
      </c>
      <c r="AI125" s="9">
        <v>0</v>
      </c>
      <c r="AJ125" s="9">
        <v>1</v>
      </c>
      <c r="AK125" s="9">
        <v>0</v>
      </c>
      <c r="AL125" s="9"/>
      <c r="AM125" s="9"/>
      <c r="AN125" s="9">
        <v>0</v>
      </c>
      <c r="AO125" s="10">
        <v>0.5</v>
      </c>
      <c r="AP125" s="9">
        <v>0</v>
      </c>
      <c r="AQ125" s="9"/>
      <c r="AR125" s="10">
        <v>0</v>
      </c>
      <c r="AS125" s="9">
        <v>0.5</v>
      </c>
      <c r="AT125" s="9">
        <v>0</v>
      </c>
      <c r="AU125" s="9">
        <v>1</v>
      </c>
      <c r="AV125" s="9">
        <v>0.5</v>
      </c>
      <c r="AW125" s="9">
        <v>1</v>
      </c>
    </row>
    <row r="126" spans="1:49" x14ac:dyDescent="0.2">
      <c r="A126" s="9" t="s">
        <v>77</v>
      </c>
      <c r="B126" s="8">
        <v>1988</v>
      </c>
      <c r="C126" s="9">
        <v>0</v>
      </c>
      <c r="D126" s="9">
        <v>0</v>
      </c>
      <c r="E126" s="9">
        <v>0</v>
      </c>
      <c r="F126" s="9">
        <v>1</v>
      </c>
      <c r="G126" s="9" t="s">
        <v>64</v>
      </c>
      <c r="H126" s="9">
        <v>118.3</v>
      </c>
      <c r="I126" s="9">
        <f>IF(G126="n/a",828,G126*201.6/H126)</f>
        <v>828</v>
      </c>
      <c r="J126" s="9">
        <v>0</v>
      </c>
      <c r="K126" s="9">
        <v>0</v>
      </c>
      <c r="L126" s="9">
        <v>0</v>
      </c>
      <c r="M126" s="9">
        <v>0</v>
      </c>
      <c r="N126" s="9">
        <v>1</v>
      </c>
      <c r="O126" s="10">
        <v>1</v>
      </c>
      <c r="P126" s="10">
        <f>IF(N126=1,IF(K126=1,IF(L126+M126=5,10,IF(AND(L126=2,M126=2),9.75,IF(AND(L126=2,M126=1),9.5,IF(AND(L126=2,M126=0.5),9.25,IF(AND(L126=2,M126=0),9,IF(AND(L126=1,M126=3),5.5,IF(AND(L126=1,M126=2),5.25,IF(AND(L126=1,M126=1,E126=1),5,IF(AND(L126=1,M126=1,E126=0.5),3,IF(AND(L126=0,M126=2),1,IF(AND(L126=1,M126=1,E126=0),1,IF(AND(L126=0,M126=1),0.5,IF(AND(L126=1,M126=0),4.5*(E126*4+1)/5,0))))))))))))),0.9*IF(L126+M126=5,10,IF(AND(L126=2,M126=2),9.75,IF(AND(L126=2,M126=1),9.5,IF(AND(L126=2,M126=0.5),9.25,IF(AND(L126=2,M126=0),9,IF(AND(L126=1,M126=3),5.5,IF(AND(L126=1,M126=2),5.25,IF(AND(L126=1,M126=1,E126=1),5,IF(AND(L126=1,M126=1,E126=0.5),3,IF(AND(L126=0,M126=2),1,IF(AND(L126=1,M126=1,E126=0),1,IF(AND(L126=0,M126=1),0.5,IF(AND(L126=1,M126=0),4.5*(E126*4+1)/5,0)))))))))))))),IF(N126=0.5,0.75*IF(K126=1,IF(L126+M126=5,10,IF(AND(L126=2,M126=2),9.75,IF(AND(L126=2,M126=1),9.5,IF(AND(L126=2,M126=0.5),9.25,IF(AND(L126=2,M126=0),9,IF(AND(L126=1,M126=3),5.5,IF(AND(L126=1,M126=2),5.25,IF(AND(L126=1,M126=1,E126=1),5,IF(AND(L126=1,M126=1,E126=0.5),3,IF(AND(L126=0,M126=2),1,IF(AND(L126=1,M126=1,E126=0),1,IF(AND(L126=0,M126=1),0.5,IF(AND(L126=1,M126=0,E126=0),0.5,0))))))))))))),0.9*IF(L126+M126=5,10,IF(AND(L126=2,M126=2),9.75,IF(AND(L126=2,M126=1),9.5,IF(AND(L126=2,M126=0.5),9.25,IF(AND(L126=2,M126=0),9,IF(AND(L126=1,M126=3),5.5,IF(AND(L126=1,M126=2),5.25,IF(AND(L126=1,M126=1,E126=1),5,IF(AND(L126=1,M126=1,E126=0.5),3,IF(AND(L126=0,M126=2),1,IF(AND(L126=1,M126=1,E126=0),1,IF(AND(L126=0,M126=1),0.5,IF(AND(L126=1,M126=0,E126=0),0.5,0)))))))))))))),0.5*IF(K126=1,IF(L126+M126=5,10,IF(AND(L126=2,M126=2),9.75,IF(AND(L126=2,M126=1),9.5,IF(AND(L126=2,M126=0.5),9.25,IF(AND(L126=2,M126=0),9,IF(AND(L126=1,M126=3),5.5,IF(AND(L126=1,M126=2),5.25,IF(AND(L126=1,M126=1,E126=1),5,IF(AND(L126=1,M126=1,E126=0.5),3,IF(AND(L126=0,M126=2),1,IF(AND(L126=1,M126=1,E126=0),1,IF(AND(L126=0,M126=1),0.5,IF(AND(L126=1,M126=0),4.5*(E126*4+1)/5,0))))))))))))),0.9*IF(L126+M126=5,10,IF(AND(L126=2,M126=2),9.75,IF(AND(L126=2,M126=1),9.5,IF(AND(L126=2,M126=0.5),9.25,IF(AND(L126=2,M126=0),9,IF(AND(L126=1,M126=3),5.5,IF(AND(L126=1,M126=2),5.25,IF(AND(L126=1,M126=1,E126=1),5,IF(AND(L126=1,M126=1,E126=0.5),3,IF(AND(L126=0,M126=2),1,IF(AND(L126=1,M126=1,E126=0),1,IF(AND(L126=0,M126=1),0.5,IF(AND(L126=1,M126=0),4.5*(E126*4+1)/5,0))))))))))))))))</f>
        <v>0</v>
      </c>
      <c r="Q126" s="10">
        <v>0</v>
      </c>
      <c r="R126" s="9">
        <v>0</v>
      </c>
      <c r="S126" s="9">
        <v>0</v>
      </c>
      <c r="T126" s="10">
        <v>0</v>
      </c>
      <c r="U126" s="9">
        <v>0</v>
      </c>
      <c r="V126" s="9"/>
      <c r="W126" s="9">
        <v>0</v>
      </c>
      <c r="X126" s="9">
        <v>0</v>
      </c>
      <c r="Y126" s="9">
        <v>0</v>
      </c>
      <c r="Z126" s="9">
        <v>0</v>
      </c>
      <c r="AA126" s="9">
        <v>0</v>
      </c>
      <c r="AB126" s="9">
        <v>0</v>
      </c>
      <c r="AC126" s="9"/>
      <c r="AD126" s="9">
        <v>0</v>
      </c>
      <c r="AE126" s="9">
        <v>0</v>
      </c>
      <c r="AF126" s="9">
        <v>0</v>
      </c>
      <c r="AG126" s="9">
        <v>0</v>
      </c>
      <c r="AH126" s="9">
        <f>AF126*(AG126+1)</f>
        <v>0</v>
      </c>
      <c r="AI126" s="9">
        <v>0</v>
      </c>
      <c r="AJ126" s="9">
        <v>0</v>
      </c>
      <c r="AK126" s="9">
        <v>0</v>
      </c>
      <c r="AL126" s="9"/>
      <c r="AM126" s="9"/>
      <c r="AN126" s="9">
        <v>0</v>
      </c>
      <c r="AO126" s="10">
        <v>0</v>
      </c>
      <c r="AP126" s="9">
        <v>0</v>
      </c>
      <c r="AQ126" s="9"/>
      <c r="AR126" s="10">
        <v>1</v>
      </c>
      <c r="AS126" s="9">
        <v>1</v>
      </c>
      <c r="AT126" s="9">
        <v>0.5</v>
      </c>
      <c r="AU126" s="9">
        <v>1</v>
      </c>
      <c r="AV126" s="9">
        <v>1</v>
      </c>
      <c r="AW126" s="9">
        <v>1</v>
      </c>
    </row>
    <row r="127" spans="1:49" x14ac:dyDescent="0.2">
      <c r="A127" s="9" t="s">
        <v>78</v>
      </c>
      <c r="B127" s="8">
        <v>1988</v>
      </c>
      <c r="C127" s="9">
        <v>0</v>
      </c>
      <c r="D127" s="9">
        <v>0</v>
      </c>
      <c r="E127" s="9">
        <v>0</v>
      </c>
      <c r="F127" s="9">
        <v>1</v>
      </c>
      <c r="G127" s="9" t="s">
        <v>64</v>
      </c>
      <c r="H127" s="9">
        <v>118.3</v>
      </c>
      <c r="I127" s="9">
        <f>IF(G127="n/a",828,G127*201.6/H127)</f>
        <v>828</v>
      </c>
      <c r="J127" s="9">
        <v>0</v>
      </c>
      <c r="K127" s="9">
        <v>0</v>
      </c>
      <c r="L127" s="9">
        <v>2</v>
      </c>
      <c r="M127" s="9">
        <v>2</v>
      </c>
      <c r="N127" s="9">
        <v>0</v>
      </c>
      <c r="O127" s="9">
        <v>1</v>
      </c>
      <c r="P127" s="10">
        <f>IF(N127=1,IF(K127=1,IF(L127+M127=5,10,IF(AND(L127=2,M127=2),9.75,IF(AND(L127=2,M127=1),9.5,IF(AND(L127=2,M127=0.5),9.25,IF(AND(L127=2,M127=0),9,IF(AND(L127=1,M127=3),5.5,IF(AND(L127=1,M127=2),5.25,IF(AND(L127=1,M127=1,E127=1),5,IF(AND(L127=1,M127=1,E127=0.5),3,IF(AND(L127=0,M127=2),1,IF(AND(L127=1,M127=1,E127=0),1,IF(AND(L127=0,M127=1),0.5,IF(AND(L127=1,M127=0),4.5*(E127*4+1)/5,0))))))))))))),0.9*IF(L127+M127=5,10,IF(AND(L127=2,M127=2),9.75,IF(AND(L127=2,M127=1),9.5,IF(AND(L127=2,M127=0.5),9.25,IF(AND(L127=2,M127=0),9,IF(AND(L127=1,M127=3),5.5,IF(AND(L127=1,M127=2),5.25,IF(AND(L127=1,M127=1,E127=1),5,IF(AND(L127=1,M127=1,E127=0.5),3,IF(AND(L127=0,M127=2),1,IF(AND(L127=1,M127=1,E127=0),1,IF(AND(L127=0,M127=1),0.5,IF(AND(L127=1,M127=0),4.5*(E127*4+1)/5,0)))))))))))))),IF(N127=0.5,0.75*IF(K127=1,IF(L127+M127=5,10,IF(AND(L127=2,M127=2),9.75,IF(AND(L127=2,M127=1),9.5,IF(AND(L127=2,M127=0.5),9.25,IF(AND(L127=2,M127=0),9,IF(AND(L127=1,M127=3),5.5,IF(AND(L127=1,M127=2),5.25,IF(AND(L127=1,M127=1,E127=1),5,IF(AND(L127=1,M127=1,E127=0.5),3,IF(AND(L127=0,M127=2),1,IF(AND(L127=1,M127=1,E127=0),1,IF(AND(L127=0,M127=1),0.5,IF(AND(L127=1,M127=0,E127=0),0.5,0))))))))))))),0.9*IF(L127+M127=5,10,IF(AND(L127=2,M127=2),9.75,IF(AND(L127=2,M127=1),9.5,IF(AND(L127=2,M127=0.5),9.25,IF(AND(L127=2,M127=0),9,IF(AND(L127=1,M127=3),5.5,IF(AND(L127=1,M127=2),5.25,IF(AND(L127=1,M127=1,E127=1),5,IF(AND(L127=1,M127=1,E127=0.5),3,IF(AND(L127=0,M127=2),1,IF(AND(L127=1,M127=1,E127=0),1,IF(AND(L127=0,M127=1),0.5,IF(AND(L127=1,M127=0,E127=0),0.5,0)))))))))))))),0.5*IF(K127=1,IF(L127+M127=5,10,IF(AND(L127=2,M127=2),9.75,IF(AND(L127=2,M127=1),9.5,IF(AND(L127=2,M127=0.5),9.25,IF(AND(L127=2,M127=0),9,IF(AND(L127=1,M127=3),5.5,IF(AND(L127=1,M127=2),5.25,IF(AND(L127=1,M127=1,E127=1),5,IF(AND(L127=1,M127=1,E127=0.5),3,IF(AND(L127=0,M127=2),1,IF(AND(L127=1,M127=1,E127=0),1,IF(AND(L127=0,M127=1),0.5,IF(AND(L127=1,M127=0),4.5*(E127*4+1)/5,0))))))))))))),0.9*IF(L127+M127=5,10,IF(AND(L127=2,M127=2),9.75,IF(AND(L127=2,M127=1),9.5,IF(AND(L127=2,M127=0.5),9.25,IF(AND(L127=2,M127=0),9,IF(AND(L127=1,M127=3),5.5,IF(AND(L127=1,M127=2),5.25,IF(AND(L127=1,M127=1,E127=1),5,IF(AND(L127=1,M127=1,E127=0.5),3,IF(AND(L127=0,M127=2),1,IF(AND(L127=1,M127=1,E127=0),1,IF(AND(L127=0,M127=1),0.5,IF(AND(L127=1,M127=0),4.5*(E127*4+1)/5,0))))))))))))))))</f>
        <v>4.3875000000000002</v>
      </c>
      <c r="Q127" s="10">
        <v>0</v>
      </c>
      <c r="R127" s="9">
        <v>0</v>
      </c>
      <c r="S127" s="9">
        <v>0</v>
      </c>
      <c r="T127" s="10">
        <v>0</v>
      </c>
      <c r="U127" s="9">
        <v>0</v>
      </c>
      <c r="V127" s="9"/>
      <c r="W127" s="9">
        <v>1</v>
      </c>
      <c r="X127" s="9">
        <v>0</v>
      </c>
      <c r="Y127" s="9">
        <v>0</v>
      </c>
      <c r="Z127" s="9">
        <v>0</v>
      </c>
      <c r="AA127" s="9">
        <v>0</v>
      </c>
      <c r="AB127" s="9">
        <v>0</v>
      </c>
      <c r="AC127" s="9"/>
      <c r="AD127" s="9">
        <v>0</v>
      </c>
      <c r="AE127" s="9">
        <v>0</v>
      </c>
      <c r="AF127" s="9">
        <v>0.5</v>
      </c>
      <c r="AG127" s="9">
        <v>0</v>
      </c>
      <c r="AH127" s="9">
        <f>AF127*(AG127+1)</f>
        <v>0.5</v>
      </c>
      <c r="AI127" s="9">
        <v>0</v>
      </c>
      <c r="AJ127" s="9">
        <v>0</v>
      </c>
      <c r="AK127" s="9">
        <v>0</v>
      </c>
      <c r="AL127" s="9"/>
      <c r="AM127" s="9"/>
      <c r="AN127" s="9">
        <v>0</v>
      </c>
      <c r="AO127" s="10">
        <v>0</v>
      </c>
      <c r="AP127" s="9">
        <v>0</v>
      </c>
      <c r="AQ127" s="9"/>
      <c r="AR127" s="10">
        <v>1</v>
      </c>
      <c r="AS127" s="9">
        <v>0.5</v>
      </c>
      <c r="AT127" s="9">
        <v>0</v>
      </c>
      <c r="AU127" s="9">
        <v>0.5</v>
      </c>
      <c r="AV127" s="9">
        <v>0.5</v>
      </c>
      <c r="AW127" s="9">
        <v>1</v>
      </c>
    </row>
    <row r="128" spans="1:49" x14ac:dyDescent="0.2">
      <c r="A128" s="9" t="s">
        <v>79</v>
      </c>
      <c r="B128" s="8">
        <v>1988</v>
      </c>
      <c r="C128" s="9">
        <v>1</v>
      </c>
      <c r="D128" s="9">
        <v>0</v>
      </c>
      <c r="E128" s="9">
        <v>0</v>
      </c>
      <c r="F128" s="9">
        <v>0</v>
      </c>
      <c r="G128" s="9">
        <v>0</v>
      </c>
      <c r="H128" s="9">
        <v>118.3</v>
      </c>
      <c r="I128" s="9">
        <f>IF(G128="n/a",828,G128*201.6/H128)</f>
        <v>0</v>
      </c>
      <c r="J128" s="9">
        <v>1</v>
      </c>
      <c r="K128" s="9">
        <v>1</v>
      </c>
      <c r="L128" s="9">
        <v>2</v>
      </c>
      <c r="M128" s="9">
        <v>3</v>
      </c>
      <c r="N128" s="9">
        <v>1</v>
      </c>
      <c r="O128" s="9">
        <v>0</v>
      </c>
      <c r="P128" s="10">
        <f>IF(N128=1,IF(K128=1,IF(L128+M128=5,10,IF(AND(L128=2,M128=2),9.75,IF(AND(L128=2,M128=1),9.5,IF(AND(L128=2,M128=0.5),9.25,IF(AND(L128=2,M128=0),9,IF(AND(L128=1,M128=3),5.5,IF(AND(L128=1,M128=2),5.25,IF(AND(L128=1,M128=1,E128=1),5,IF(AND(L128=1,M128=1,E128=0.5),3,IF(AND(L128=0,M128=2),1,IF(AND(L128=1,M128=1,E128=0),1,IF(AND(L128=0,M128=1),0.5,IF(AND(L128=1,M128=0),4.5*(E128*4+1)/5,0))))))))))))),0.9*IF(L128+M128=5,10,IF(AND(L128=2,M128=2),9.75,IF(AND(L128=2,M128=1),9.5,IF(AND(L128=2,M128=0.5),9.25,IF(AND(L128=2,M128=0),9,IF(AND(L128=1,M128=3),5.5,IF(AND(L128=1,M128=2),5.25,IF(AND(L128=1,M128=1,E128=1),5,IF(AND(L128=1,M128=1,E128=0.5),3,IF(AND(L128=0,M128=2),1,IF(AND(L128=1,M128=1,E128=0),1,IF(AND(L128=0,M128=1),0.5,IF(AND(L128=1,M128=0),4.5*(E128*4+1)/5,0)))))))))))))),IF(N128=0.5,0.75*IF(K128=1,IF(L128+M128=5,10,IF(AND(L128=2,M128=2),9.75,IF(AND(L128=2,M128=1),9.5,IF(AND(L128=2,M128=0.5),9.25,IF(AND(L128=2,M128=0),9,IF(AND(L128=1,M128=3),5.5,IF(AND(L128=1,M128=2),5.25,IF(AND(L128=1,M128=1,E128=1),5,IF(AND(L128=1,M128=1,E128=0.5),3,IF(AND(L128=0,M128=2),1,IF(AND(L128=1,M128=1,E128=0),1,IF(AND(L128=0,M128=1),0.5,IF(AND(L128=1,M128=0,E128=0),0.5,0))))))))))))),0.9*IF(L128+M128=5,10,IF(AND(L128=2,M128=2),9.75,IF(AND(L128=2,M128=1),9.5,IF(AND(L128=2,M128=0.5),9.25,IF(AND(L128=2,M128=0),9,IF(AND(L128=1,M128=3),5.5,IF(AND(L128=1,M128=2),5.25,IF(AND(L128=1,M128=1,E128=1),5,IF(AND(L128=1,M128=1,E128=0.5),3,IF(AND(L128=0,M128=2),1,IF(AND(L128=1,M128=1,E128=0),1,IF(AND(L128=0,M128=1),0.5,IF(AND(L128=1,M128=0,E128=0),0.5,0)))))))))))))),0.5*IF(K128=1,IF(L128+M128=5,10,IF(AND(L128=2,M128=2),9.75,IF(AND(L128=2,M128=1),9.5,IF(AND(L128=2,M128=0.5),9.25,IF(AND(L128=2,M128=0),9,IF(AND(L128=1,M128=3),5.5,IF(AND(L128=1,M128=2),5.25,IF(AND(L128=1,M128=1,E128=1),5,IF(AND(L128=1,M128=1,E128=0.5),3,IF(AND(L128=0,M128=2),1,IF(AND(L128=1,M128=1,E128=0),1,IF(AND(L128=0,M128=1),0.5,IF(AND(L128=1,M128=0),4.5*(E128*4+1)/5,0))))))))))))),0.9*IF(L128+M128=5,10,IF(AND(L128=2,M128=2),9.75,IF(AND(L128=2,M128=1),9.5,IF(AND(L128=2,M128=0.5),9.25,IF(AND(L128=2,M128=0),9,IF(AND(L128=1,M128=3),5.5,IF(AND(L128=1,M128=2),5.25,IF(AND(L128=1,M128=1,E128=1),5,IF(AND(L128=1,M128=1,E128=0.5),3,IF(AND(L128=0,M128=2),1,IF(AND(L128=1,M128=1,E128=0),1,IF(AND(L128=0,M128=1),0.5,IF(AND(L128=1,M128=0),4.5*(E128*4+1)/5,0))))))))))))))))</f>
        <v>10</v>
      </c>
      <c r="Q128" s="10">
        <v>1</v>
      </c>
      <c r="R128" s="9">
        <v>0</v>
      </c>
      <c r="S128" s="9">
        <v>0</v>
      </c>
      <c r="T128" s="10">
        <v>0</v>
      </c>
      <c r="U128" s="9">
        <v>0</v>
      </c>
      <c r="V128" s="9"/>
      <c r="W128" s="9">
        <v>1</v>
      </c>
      <c r="X128" s="9">
        <v>0</v>
      </c>
      <c r="Y128" s="9">
        <v>0</v>
      </c>
      <c r="Z128" s="9">
        <v>0</v>
      </c>
      <c r="AA128" s="9">
        <v>0</v>
      </c>
      <c r="AB128" s="9">
        <v>0</v>
      </c>
      <c r="AC128" s="9"/>
      <c r="AD128" s="9">
        <v>0</v>
      </c>
      <c r="AE128" s="9">
        <v>0</v>
      </c>
      <c r="AF128" s="9">
        <v>0</v>
      </c>
      <c r="AG128" s="9">
        <v>0</v>
      </c>
      <c r="AH128" s="9">
        <f>AF128*(AG128+1)</f>
        <v>0</v>
      </c>
      <c r="AI128" s="9">
        <v>0</v>
      </c>
      <c r="AJ128" s="9">
        <v>0</v>
      </c>
      <c r="AK128" s="9">
        <v>0</v>
      </c>
      <c r="AL128" s="9"/>
      <c r="AM128" s="9"/>
      <c r="AN128" s="9">
        <v>0</v>
      </c>
      <c r="AO128" s="9">
        <v>0</v>
      </c>
      <c r="AP128" s="9">
        <v>0</v>
      </c>
      <c r="AQ128" s="9"/>
      <c r="AR128" s="10">
        <v>1</v>
      </c>
      <c r="AS128" s="9">
        <v>0.5</v>
      </c>
      <c r="AT128" s="9">
        <v>1</v>
      </c>
      <c r="AU128" s="9">
        <v>1</v>
      </c>
      <c r="AV128" s="9">
        <v>1</v>
      </c>
      <c r="AW128" s="9">
        <v>1</v>
      </c>
    </row>
    <row r="129" spans="1:49" x14ac:dyDescent="0.2">
      <c r="A129" s="9" t="s">
        <v>80</v>
      </c>
      <c r="B129" s="8">
        <v>1988</v>
      </c>
      <c r="C129" s="9">
        <v>0</v>
      </c>
      <c r="D129" s="9">
        <v>0</v>
      </c>
      <c r="E129" s="9">
        <v>0</v>
      </c>
      <c r="F129" s="9">
        <v>1</v>
      </c>
      <c r="G129" s="9" t="s">
        <v>64</v>
      </c>
      <c r="H129" s="9">
        <v>118.3</v>
      </c>
      <c r="I129" s="9">
        <f>IF(G129="n/a",828,G129*201.6/H129)</f>
        <v>828</v>
      </c>
      <c r="J129" s="9">
        <v>0</v>
      </c>
      <c r="K129" s="9">
        <v>0</v>
      </c>
      <c r="L129" s="9">
        <v>2</v>
      </c>
      <c r="M129" s="9">
        <v>2</v>
      </c>
      <c r="N129" s="9">
        <v>0.5</v>
      </c>
      <c r="O129" s="10">
        <v>0.5</v>
      </c>
      <c r="P129" s="10">
        <f>IF(N129=1,IF(K129=1,IF(L129+M129=5,10,IF(AND(L129=2,M129=2),9.75,IF(AND(L129=2,M129=1),9.5,IF(AND(L129=2,M129=0.5),9.25,IF(AND(L129=2,M129=0),9,IF(AND(L129=1,M129=3),5.5,IF(AND(L129=1,M129=2),5.25,IF(AND(L129=1,M129=1,E129=1),5,IF(AND(L129=1,M129=1,E129=0.5),3,IF(AND(L129=0,M129=2),1,IF(AND(L129=1,M129=1,E129=0),1,IF(AND(L129=0,M129=1),0.5,IF(AND(L129=1,M129=0),4.5*(E129*4+1)/5,0))))))))))))),0.9*IF(L129+M129=5,10,IF(AND(L129=2,M129=2),9.75,IF(AND(L129=2,M129=1),9.5,IF(AND(L129=2,M129=0.5),9.25,IF(AND(L129=2,M129=0),9,IF(AND(L129=1,M129=3),5.5,IF(AND(L129=1,M129=2),5.25,IF(AND(L129=1,M129=1,E129=1),5,IF(AND(L129=1,M129=1,E129=0.5),3,IF(AND(L129=0,M129=2),1,IF(AND(L129=1,M129=1,E129=0),1,IF(AND(L129=0,M129=1),0.5,IF(AND(L129=1,M129=0),4.5*(E129*4+1)/5,0)))))))))))))),IF(N129=0.5,0.75*IF(K129=1,IF(L129+M129=5,10,IF(AND(L129=2,M129=2),9.75,IF(AND(L129=2,M129=1),9.5,IF(AND(L129=2,M129=0.5),9.25,IF(AND(L129=2,M129=0),9,IF(AND(L129=1,M129=3),5.5,IF(AND(L129=1,M129=2),5.25,IF(AND(L129=1,M129=1,E129=1),5,IF(AND(L129=1,M129=1,E129=0.5),3,IF(AND(L129=0,M129=2),1,IF(AND(L129=1,M129=1,E129=0),1,IF(AND(L129=0,M129=1),0.5,IF(AND(L129=1,M129=0,E129=0),0.5,0))))))))))))),0.9*IF(L129+M129=5,10,IF(AND(L129=2,M129=2),9.75,IF(AND(L129=2,M129=1),9.5,IF(AND(L129=2,M129=0.5),9.25,IF(AND(L129=2,M129=0),9,IF(AND(L129=1,M129=3),5.5,IF(AND(L129=1,M129=2),5.25,IF(AND(L129=1,M129=1,E129=1),5,IF(AND(L129=1,M129=1,E129=0.5),3,IF(AND(L129=0,M129=2),1,IF(AND(L129=1,M129=1,E129=0),1,IF(AND(L129=0,M129=1),0.5,IF(AND(L129=1,M129=0,E129=0),0.5,0)))))))))))))),0.5*IF(K129=1,IF(L129+M129=5,10,IF(AND(L129=2,M129=2),9.75,IF(AND(L129=2,M129=1),9.5,IF(AND(L129=2,M129=0.5),9.25,IF(AND(L129=2,M129=0),9,IF(AND(L129=1,M129=3),5.5,IF(AND(L129=1,M129=2),5.25,IF(AND(L129=1,M129=1,E129=1),5,IF(AND(L129=1,M129=1,E129=0.5),3,IF(AND(L129=0,M129=2),1,IF(AND(L129=1,M129=1,E129=0),1,IF(AND(L129=0,M129=1),0.5,IF(AND(L129=1,M129=0),4.5*(E129*4+1)/5,0))))))))))))),0.9*IF(L129+M129=5,10,IF(AND(L129=2,M129=2),9.75,IF(AND(L129=2,M129=1),9.5,IF(AND(L129=2,M129=0.5),9.25,IF(AND(L129=2,M129=0),9,IF(AND(L129=1,M129=3),5.5,IF(AND(L129=1,M129=2),5.25,IF(AND(L129=1,M129=1,E129=1),5,IF(AND(L129=1,M129=1,E129=0.5),3,IF(AND(L129=0,M129=2),1,IF(AND(L129=1,M129=1,E129=0),1,IF(AND(L129=0,M129=1),0.5,IF(AND(L129=1,M129=0),4.5*(E129*4+1)/5,0))))))))))))))))</f>
        <v>6.5812500000000007</v>
      </c>
      <c r="Q129" s="10">
        <v>0</v>
      </c>
      <c r="R129" s="9">
        <v>0</v>
      </c>
      <c r="S129" s="9">
        <v>0</v>
      </c>
      <c r="T129" s="10">
        <v>0</v>
      </c>
      <c r="U129" s="9">
        <v>0</v>
      </c>
      <c r="V129" s="9"/>
      <c r="W129" s="10">
        <v>0</v>
      </c>
      <c r="X129" s="9">
        <v>0</v>
      </c>
      <c r="Y129" s="9">
        <v>0</v>
      </c>
      <c r="Z129" s="9">
        <v>0.5</v>
      </c>
      <c r="AA129" s="9">
        <v>0</v>
      </c>
      <c r="AB129" s="9">
        <v>0</v>
      </c>
      <c r="AC129" s="9"/>
      <c r="AD129" s="9">
        <v>0</v>
      </c>
      <c r="AE129" s="9">
        <v>0</v>
      </c>
      <c r="AF129" s="9">
        <v>0</v>
      </c>
      <c r="AG129" s="9">
        <v>0</v>
      </c>
      <c r="AH129" s="9">
        <f>AF129*(AG129+1)</f>
        <v>0</v>
      </c>
      <c r="AI129" s="9">
        <v>0.25</v>
      </c>
      <c r="AJ129" s="9">
        <v>0</v>
      </c>
      <c r="AK129" s="9">
        <v>0</v>
      </c>
      <c r="AL129" s="9"/>
      <c r="AM129" s="9"/>
      <c r="AN129" s="9">
        <v>0</v>
      </c>
      <c r="AO129" s="10">
        <v>0.5</v>
      </c>
      <c r="AP129" s="9">
        <v>0.25</v>
      </c>
      <c r="AQ129" s="9"/>
      <c r="AR129" s="10">
        <v>1</v>
      </c>
      <c r="AS129" s="9">
        <v>1</v>
      </c>
      <c r="AT129" s="9">
        <v>1</v>
      </c>
      <c r="AU129" s="9">
        <v>1</v>
      </c>
      <c r="AV129" s="9">
        <v>1</v>
      </c>
      <c r="AW129" s="9">
        <v>1</v>
      </c>
    </row>
    <row r="130" spans="1:49" x14ac:dyDescent="0.2">
      <c r="A130" s="9" t="s">
        <v>81</v>
      </c>
      <c r="B130" s="8">
        <v>1988</v>
      </c>
      <c r="C130" s="9">
        <v>1</v>
      </c>
      <c r="D130" s="9">
        <v>0</v>
      </c>
      <c r="E130" s="9">
        <v>0</v>
      </c>
      <c r="F130" s="9">
        <v>0</v>
      </c>
      <c r="G130" s="9">
        <v>0</v>
      </c>
      <c r="H130" s="9">
        <v>118.3</v>
      </c>
      <c r="I130" s="9">
        <f>IF(G130="n/a",828,G130*201.6/H130)</f>
        <v>0</v>
      </c>
      <c r="J130" s="9">
        <v>1</v>
      </c>
      <c r="K130" s="9">
        <v>1</v>
      </c>
      <c r="L130" s="9">
        <v>2</v>
      </c>
      <c r="M130" s="9">
        <v>2</v>
      </c>
      <c r="N130" s="9">
        <v>1</v>
      </c>
      <c r="O130" s="10">
        <v>1</v>
      </c>
      <c r="P130" s="10">
        <f>IF(N130=1,IF(K130=1,IF(L130+M130=5,10,IF(AND(L130=2,M130=2),9.75,IF(AND(L130=2,M130=1),9.5,IF(AND(L130=2,M130=0.5),9.25,IF(AND(L130=2,M130=0),9,IF(AND(L130=1,M130=3),5.5,IF(AND(L130=1,M130=2),5.25,IF(AND(L130=1,M130=1,E130=1),5,IF(AND(L130=1,M130=1,E130=0.5),3,IF(AND(L130=0,M130=2),1,IF(AND(L130=1,M130=1,E130=0),1,IF(AND(L130=0,M130=1),0.5,IF(AND(L130=1,M130=0),4.5*(E130*4+1)/5,0))))))))))))),0.9*IF(L130+M130=5,10,IF(AND(L130=2,M130=2),9.75,IF(AND(L130=2,M130=1),9.5,IF(AND(L130=2,M130=0.5),9.25,IF(AND(L130=2,M130=0),9,IF(AND(L130=1,M130=3),5.5,IF(AND(L130=1,M130=2),5.25,IF(AND(L130=1,M130=1,E130=1),5,IF(AND(L130=1,M130=1,E130=0.5),3,IF(AND(L130=0,M130=2),1,IF(AND(L130=1,M130=1,E130=0),1,IF(AND(L130=0,M130=1),0.5,IF(AND(L130=1,M130=0),4.5*(E130*4+1)/5,0)))))))))))))),IF(N130=0.5,0.75*IF(K130=1,IF(L130+M130=5,10,IF(AND(L130=2,M130=2),9.75,IF(AND(L130=2,M130=1),9.5,IF(AND(L130=2,M130=0.5),9.25,IF(AND(L130=2,M130=0),9,IF(AND(L130=1,M130=3),5.5,IF(AND(L130=1,M130=2),5.25,IF(AND(L130=1,M130=1,E130=1),5,IF(AND(L130=1,M130=1,E130=0.5),3,IF(AND(L130=0,M130=2),1,IF(AND(L130=1,M130=1,E130=0),1,IF(AND(L130=0,M130=1),0.5,IF(AND(L130=1,M130=0,E130=0),0.5,0))))))))))))),0.9*IF(L130+M130=5,10,IF(AND(L130=2,M130=2),9.75,IF(AND(L130=2,M130=1),9.5,IF(AND(L130=2,M130=0.5),9.25,IF(AND(L130=2,M130=0),9,IF(AND(L130=1,M130=3),5.5,IF(AND(L130=1,M130=2),5.25,IF(AND(L130=1,M130=1,E130=1),5,IF(AND(L130=1,M130=1,E130=0.5),3,IF(AND(L130=0,M130=2),1,IF(AND(L130=1,M130=1,E130=0),1,IF(AND(L130=0,M130=1),0.5,IF(AND(L130=1,M130=0,E130=0),0.5,0)))))))))))))),0.5*IF(K130=1,IF(L130+M130=5,10,IF(AND(L130=2,M130=2),9.75,IF(AND(L130=2,M130=1),9.5,IF(AND(L130=2,M130=0.5),9.25,IF(AND(L130=2,M130=0),9,IF(AND(L130=1,M130=3),5.5,IF(AND(L130=1,M130=2),5.25,IF(AND(L130=1,M130=1,E130=1),5,IF(AND(L130=1,M130=1,E130=0.5),3,IF(AND(L130=0,M130=2),1,IF(AND(L130=1,M130=1,E130=0),1,IF(AND(L130=0,M130=1),0.5,IF(AND(L130=1,M130=0),4.5*(E130*4+1)/5,0))))))))))))),0.9*IF(L130+M130=5,10,IF(AND(L130=2,M130=2),9.75,IF(AND(L130=2,M130=1),9.5,IF(AND(L130=2,M130=0.5),9.25,IF(AND(L130=2,M130=0),9,IF(AND(L130=1,M130=3),5.5,IF(AND(L130=1,M130=2),5.25,IF(AND(L130=1,M130=1,E130=1),5,IF(AND(L130=1,M130=1,E130=0.5),3,IF(AND(L130=0,M130=2),1,IF(AND(L130=1,M130=1,E130=0),1,IF(AND(L130=0,M130=1),0.5,IF(AND(L130=1,M130=0),4.5*(E130*4+1)/5,0))))))))))))))))</f>
        <v>9.75</v>
      </c>
      <c r="Q130" s="10">
        <v>2</v>
      </c>
      <c r="R130" s="9">
        <v>0</v>
      </c>
      <c r="S130" s="9">
        <v>0</v>
      </c>
      <c r="T130" s="10">
        <v>0</v>
      </c>
      <c r="U130" s="9">
        <v>0</v>
      </c>
      <c r="V130" s="9"/>
      <c r="W130" s="10">
        <v>1</v>
      </c>
      <c r="X130" s="9">
        <v>0</v>
      </c>
      <c r="Y130" s="9">
        <v>0</v>
      </c>
      <c r="Z130" s="9">
        <v>0.5</v>
      </c>
      <c r="AA130" s="9">
        <v>0</v>
      </c>
      <c r="AB130" s="9">
        <v>0</v>
      </c>
      <c r="AC130" s="9"/>
      <c r="AD130" s="9">
        <v>0</v>
      </c>
      <c r="AE130" s="9">
        <v>0</v>
      </c>
      <c r="AF130" s="9">
        <v>0.25</v>
      </c>
      <c r="AG130" s="9">
        <v>0</v>
      </c>
      <c r="AH130" s="9">
        <f>AF130*(AG130+1)</f>
        <v>0.25</v>
      </c>
      <c r="AI130" s="9">
        <v>0.25</v>
      </c>
      <c r="AJ130" s="9">
        <v>0</v>
      </c>
      <c r="AK130" s="9">
        <v>0</v>
      </c>
      <c r="AL130" s="9"/>
      <c r="AM130" s="9"/>
      <c r="AN130" s="9">
        <v>0</v>
      </c>
      <c r="AO130" s="10">
        <v>0</v>
      </c>
      <c r="AP130" s="9">
        <v>0</v>
      </c>
      <c r="AQ130" s="9"/>
      <c r="AR130" s="10">
        <v>1</v>
      </c>
      <c r="AS130" s="9">
        <v>1</v>
      </c>
      <c r="AT130" s="9">
        <v>1</v>
      </c>
      <c r="AU130" s="9">
        <v>1</v>
      </c>
      <c r="AV130" s="9">
        <v>1</v>
      </c>
      <c r="AW130" s="9">
        <v>1</v>
      </c>
    </row>
    <row r="131" spans="1:49" x14ac:dyDescent="0.2">
      <c r="A131" s="9" t="s">
        <v>82</v>
      </c>
      <c r="B131" s="8">
        <v>1988</v>
      </c>
      <c r="C131" s="9">
        <v>1</v>
      </c>
      <c r="D131" s="9">
        <v>1</v>
      </c>
      <c r="E131" s="9">
        <v>1</v>
      </c>
      <c r="F131" s="9">
        <v>0</v>
      </c>
      <c r="G131" s="9">
        <v>4</v>
      </c>
      <c r="H131" s="9">
        <v>118.3</v>
      </c>
      <c r="I131" s="9">
        <f>IF(G131="n/a",828,G131*201.6/H131)</f>
        <v>6.8165680473372783</v>
      </c>
      <c r="J131" s="9">
        <v>2</v>
      </c>
      <c r="K131" s="9">
        <v>1</v>
      </c>
      <c r="L131" s="9">
        <v>2</v>
      </c>
      <c r="M131" s="9">
        <v>1</v>
      </c>
      <c r="N131" s="9">
        <v>1</v>
      </c>
      <c r="O131" s="10">
        <v>1</v>
      </c>
      <c r="P131" s="10">
        <f>IF(N131=1,IF(K131=1,IF(L131+M131=5,10,IF(AND(L131=2,M131=2),9.75,IF(AND(L131=2,M131=1),9.5,IF(AND(L131=2,M131=0.5),9.25,IF(AND(L131=2,M131=0),9,IF(AND(L131=1,M131=3),5.5,IF(AND(L131=1,M131=2),5.25,IF(AND(L131=1,M131=1,E131=1),5,IF(AND(L131=1,M131=1,E131=0.5),3,IF(AND(L131=0,M131=2),1,IF(AND(L131=1,M131=1,E131=0),1,IF(AND(L131=0,M131=1),0.5,IF(AND(L131=1,M131=0),4.5*(E131*4+1)/5,0))))))))))))),0.9*IF(L131+M131=5,10,IF(AND(L131=2,M131=2),9.75,IF(AND(L131=2,M131=1),9.5,IF(AND(L131=2,M131=0.5),9.25,IF(AND(L131=2,M131=0),9,IF(AND(L131=1,M131=3),5.5,IF(AND(L131=1,M131=2),5.25,IF(AND(L131=1,M131=1,E131=1),5,IF(AND(L131=1,M131=1,E131=0.5),3,IF(AND(L131=0,M131=2),1,IF(AND(L131=1,M131=1,E131=0),1,IF(AND(L131=0,M131=1),0.5,IF(AND(L131=1,M131=0),4.5*(E131*4+1)/5,0)))))))))))))),IF(N131=0.5,0.75*IF(K131=1,IF(L131+M131=5,10,IF(AND(L131=2,M131=2),9.75,IF(AND(L131=2,M131=1),9.5,IF(AND(L131=2,M131=0.5),9.25,IF(AND(L131=2,M131=0),9,IF(AND(L131=1,M131=3),5.5,IF(AND(L131=1,M131=2),5.25,IF(AND(L131=1,M131=1,E131=1),5,IF(AND(L131=1,M131=1,E131=0.5),3,IF(AND(L131=0,M131=2),1,IF(AND(L131=1,M131=1,E131=0),1,IF(AND(L131=0,M131=1),0.5,IF(AND(L131=1,M131=0,E131=0),0.5,0))))))))))))),0.9*IF(L131+M131=5,10,IF(AND(L131=2,M131=2),9.75,IF(AND(L131=2,M131=1),9.5,IF(AND(L131=2,M131=0.5),9.25,IF(AND(L131=2,M131=0),9,IF(AND(L131=1,M131=3),5.5,IF(AND(L131=1,M131=2),5.25,IF(AND(L131=1,M131=1,E131=1),5,IF(AND(L131=1,M131=1,E131=0.5),3,IF(AND(L131=0,M131=2),1,IF(AND(L131=1,M131=1,E131=0),1,IF(AND(L131=0,M131=1),0.5,IF(AND(L131=1,M131=0,E131=0),0.5,0)))))))))))))),0.5*IF(K131=1,IF(L131+M131=5,10,IF(AND(L131=2,M131=2),9.75,IF(AND(L131=2,M131=1),9.5,IF(AND(L131=2,M131=0.5),9.25,IF(AND(L131=2,M131=0),9,IF(AND(L131=1,M131=3),5.5,IF(AND(L131=1,M131=2),5.25,IF(AND(L131=1,M131=1,E131=1),5,IF(AND(L131=1,M131=1,E131=0.5),3,IF(AND(L131=0,M131=2),1,IF(AND(L131=1,M131=1,E131=0),1,IF(AND(L131=0,M131=1),0.5,IF(AND(L131=1,M131=0),4.5*(E131*4+1)/5,0))))))))))))),0.9*IF(L131+M131=5,10,IF(AND(L131=2,M131=2),9.75,IF(AND(L131=2,M131=1),9.5,IF(AND(L131=2,M131=0.5),9.25,IF(AND(L131=2,M131=0),9,IF(AND(L131=1,M131=3),5.5,IF(AND(L131=1,M131=2),5.25,IF(AND(L131=1,M131=1,E131=1),5,IF(AND(L131=1,M131=1,E131=0.5),3,IF(AND(L131=0,M131=2),1,IF(AND(L131=1,M131=1,E131=0),1,IF(AND(L131=0,M131=1),0.5,IF(AND(L131=1,M131=0),4.5*(E131*4+1)/5,0))))))))))))))))</f>
        <v>9.5</v>
      </c>
      <c r="Q131" s="10">
        <v>8</v>
      </c>
      <c r="R131" s="9">
        <v>0</v>
      </c>
      <c r="S131" s="9">
        <v>0</v>
      </c>
      <c r="T131" s="10">
        <v>0</v>
      </c>
      <c r="U131" s="9">
        <v>0</v>
      </c>
      <c r="V131" s="9"/>
      <c r="W131" s="10">
        <v>0</v>
      </c>
      <c r="X131" s="9">
        <v>0</v>
      </c>
      <c r="Y131" s="9">
        <v>0</v>
      </c>
      <c r="Z131" s="9">
        <v>1</v>
      </c>
      <c r="AA131" s="9">
        <v>0</v>
      </c>
      <c r="AB131" s="9">
        <v>0</v>
      </c>
      <c r="AC131" s="9"/>
      <c r="AD131" s="9">
        <v>0</v>
      </c>
      <c r="AE131" s="9">
        <v>0</v>
      </c>
      <c r="AF131" s="9">
        <v>0</v>
      </c>
      <c r="AG131" s="9">
        <v>0</v>
      </c>
      <c r="AH131" s="9">
        <f>AF131*(AG131+1)</f>
        <v>0</v>
      </c>
      <c r="AI131" s="9">
        <v>0</v>
      </c>
      <c r="AJ131" s="9">
        <v>0</v>
      </c>
      <c r="AK131" s="9">
        <v>0</v>
      </c>
      <c r="AL131" s="9"/>
      <c r="AM131" s="9"/>
      <c r="AN131" s="9">
        <v>0</v>
      </c>
      <c r="AO131" s="10">
        <v>0</v>
      </c>
      <c r="AP131" s="9">
        <v>0.5</v>
      </c>
      <c r="AQ131" s="9"/>
      <c r="AR131" s="10">
        <v>1</v>
      </c>
      <c r="AS131" s="9">
        <v>1</v>
      </c>
      <c r="AT131" s="9">
        <v>1</v>
      </c>
      <c r="AU131" s="9">
        <v>1</v>
      </c>
      <c r="AV131" s="9">
        <v>1</v>
      </c>
      <c r="AW131" s="9">
        <v>1</v>
      </c>
    </row>
    <row r="132" spans="1:49" x14ac:dyDescent="0.2">
      <c r="A132" s="9" t="s">
        <v>83</v>
      </c>
      <c r="B132" s="8">
        <v>1988</v>
      </c>
      <c r="C132" s="9">
        <v>1</v>
      </c>
      <c r="D132" s="9">
        <v>1</v>
      </c>
      <c r="E132" s="9">
        <v>0</v>
      </c>
      <c r="F132" s="9">
        <v>1</v>
      </c>
      <c r="G132" s="9">
        <v>20</v>
      </c>
      <c r="H132" s="9">
        <v>118.3</v>
      </c>
      <c r="I132" s="9">
        <f>IF(G132="n/a",828,G132*201.6/H132)</f>
        <v>34.082840236686394</v>
      </c>
      <c r="J132" s="9">
        <v>2</v>
      </c>
      <c r="K132" s="9">
        <v>0</v>
      </c>
      <c r="L132" s="9">
        <v>1</v>
      </c>
      <c r="M132">
        <v>1</v>
      </c>
      <c r="N132">
        <v>0</v>
      </c>
      <c r="O132">
        <v>0</v>
      </c>
      <c r="P132" s="10">
        <f>IF(N132=1,IF(K132=1,IF(L132+M132=5,10,IF(AND(L132=2,M132=2),9.75,IF(AND(L132=2,M132=1),9.5,IF(AND(L132=2,M132=0.5),9.25,IF(AND(L132=2,M132=0),9,IF(AND(L132=1,M132=3),5.5,IF(AND(L132=1,M132=2),5.25,IF(AND(L132=1,M132=1,E132=1),5,IF(AND(L132=1,M132=1,E132=0.5),3,IF(AND(L132=0,M132=2),1,IF(AND(L132=1,M132=1,E132=0),1,IF(AND(L132=0,M132=1),0.5,IF(AND(L132=1,M132=0),4.5*(E132*4+1)/5,0))))))))))))),0.9*IF(L132+M132=5,10,IF(AND(L132=2,M132=2),9.75,IF(AND(L132=2,M132=1),9.5,IF(AND(L132=2,M132=0.5),9.25,IF(AND(L132=2,M132=0),9,IF(AND(L132=1,M132=3),5.5,IF(AND(L132=1,M132=2),5.25,IF(AND(L132=1,M132=1,E132=1),5,IF(AND(L132=1,M132=1,E132=0.5),3,IF(AND(L132=0,M132=2),1,IF(AND(L132=1,M132=1,E132=0),1,IF(AND(L132=0,M132=1),0.5,IF(AND(L132=1,M132=0),4.5*(E132*4+1)/5,0)))))))))))))),IF(N132=0.5,0.75*IF(K132=1,IF(L132+M132=5,10,IF(AND(L132=2,M132=2),9.75,IF(AND(L132=2,M132=1),9.5,IF(AND(L132=2,M132=0.5),9.25,IF(AND(L132=2,M132=0),9,IF(AND(L132=1,M132=3),5.5,IF(AND(L132=1,M132=2),5.25,IF(AND(L132=1,M132=1,E132=1),5,IF(AND(L132=1,M132=1,E132=0.5),3,IF(AND(L132=0,M132=2),1,IF(AND(L132=1,M132=1,E132=0),1,IF(AND(L132=0,M132=1),0.5,IF(AND(L132=1,M132=0,E132=0),0.5,0))))))))))))),0.9*IF(L132+M132=5,10,IF(AND(L132=2,M132=2),9.75,IF(AND(L132=2,M132=1),9.5,IF(AND(L132=2,M132=0.5),9.25,IF(AND(L132=2,M132=0),9,IF(AND(L132=1,M132=3),5.5,IF(AND(L132=1,M132=2),5.25,IF(AND(L132=1,M132=1,E132=1),5,IF(AND(L132=1,M132=1,E132=0.5),3,IF(AND(L132=0,M132=2),1,IF(AND(L132=1,M132=1,E132=0),1,IF(AND(L132=0,M132=1),0.5,IF(AND(L132=1,M132=0,E132=0),0.5,0)))))))))))))),0.5*IF(K132=1,IF(L132+M132=5,10,IF(AND(L132=2,M132=2),9.75,IF(AND(L132=2,M132=1),9.5,IF(AND(L132=2,M132=0.5),9.25,IF(AND(L132=2,M132=0),9,IF(AND(L132=1,M132=3),5.5,IF(AND(L132=1,M132=2),5.25,IF(AND(L132=1,M132=1,E132=1),5,IF(AND(L132=1,M132=1,E132=0.5),3,IF(AND(L132=0,M132=2),1,IF(AND(L132=1,M132=1,E132=0),1,IF(AND(L132=0,M132=1),0.5,IF(AND(L132=1,M132=0),4.5*(E132*4+1)/5,0))))))))))))),0.9*IF(L132+M132=5,10,IF(AND(L132=2,M132=2),9.75,IF(AND(L132=2,M132=1),9.5,IF(AND(L132=2,M132=0.5),9.25,IF(AND(L132=2,M132=0),9,IF(AND(L132=1,M132=3),5.5,IF(AND(L132=1,M132=2),5.25,IF(AND(L132=1,M132=1,E132=1),5,IF(AND(L132=1,M132=1,E132=0.5),3,IF(AND(L132=0,M132=2),1,IF(AND(L132=1,M132=1,E132=0),1,IF(AND(L132=0,M132=1),0.5,IF(AND(L132=1,M132=0),4.5*(E132*4+1)/5,0))))))))))))))))</f>
        <v>0.45</v>
      </c>
      <c r="Q132" s="10">
        <v>0.9</v>
      </c>
      <c r="R132" s="9">
        <v>0</v>
      </c>
      <c r="S132" s="9">
        <v>0</v>
      </c>
      <c r="T132" s="10">
        <v>0</v>
      </c>
      <c r="U132" s="9">
        <v>0</v>
      </c>
      <c r="V132" s="9"/>
      <c r="W132" s="10">
        <v>1</v>
      </c>
      <c r="X132" s="10">
        <v>0.5</v>
      </c>
      <c r="Y132" s="9">
        <v>0</v>
      </c>
      <c r="Z132" s="9">
        <v>1</v>
      </c>
      <c r="AA132" s="9">
        <v>0</v>
      </c>
      <c r="AB132" s="9">
        <v>1</v>
      </c>
      <c r="AC132" s="9"/>
      <c r="AD132" s="9">
        <v>0</v>
      </c>
      <c r="AE132" s="9">
        <v>1</v>
      </c>
      <c r="AF132" s="9">
        <v>1</v>
      </c>
      <c r="AG132" s="9">
        <v>0</v>
      </c>
      <c r="AH132" s="9">
        <f>AF132*(AG132+1)</f>
        <v>1</v>
      </c>
      <c r="AI132" s="9">
        <v>0.5</v>
      </c>
      <c r="AJ132" s="9">
        <v>0</v>
      </c>
      <c r="AK132" s="9">
        <v>0</v>
      </c>
      <c r="AL132" s="9"/>
      <c r="AM132" s="9"/>
      <c r="AN132" s="9">
        <v>0</v>
      </c>
      <c r="AO132" s="10">
        <v>0.5</v>
      </c>
      <c r="AP132" s="9">
        <v>1</v>
      </c>
      <c r="AQ132" s="9"/>
      <c r="AR132" s="10">
        <v>0</v>
      </c>
      <c r="AS132" s="9">
        <v>0.5</v>
      </c>
      <c r="AT132" s="9">
        <v>0</v>
      </c>
      <c r="AU132" s="9">
        <v>0</v>
      </c>
      <c r="AV132" s="9">
        <v>0</v>
      </c>
      <c r="AW132" s="9">
        <v>0</v>
      </c>
    </row>
    <row r="133" spans="1:49" x14ac:dyDescent="0.2">
      <c r="A133" s="9" t="s">
        <v>84</v>
      </c>
      <c r="B133" s="8">
        <v>1988</v>
      </c>
      <c r="C133" s="9">
        <v>0</v>
      </c>
      <c r="D133" s="9">
        <v>0</v>
      </c>
      <c r="E133" s="9">
        <v>0</v>
      </c>
      <c r="F133" s="9">
        <v>1</v>
      </c>
      <c r="G133" s="9" t="s">
        <v>64</v>
      </c>
      <c r="H133" s="9">
        <v>118.3</v>
      </c>
      <c r="I133" s="9">
        <f>IF(G133="n/a",828,G133*201.6/H133)</f>
        <v>828</v>
      </c>
      <c r="J133" s="9">
        <v>0</v>
      </c>
      <c r="K133" s="9">
        <v>0</v>
      </c>
      <c r="L133" s="9">
        <v>2</v>
      </c>
      <c r="M133" s="9">
        <v>3</v>
      </c>
      <c r="N133" s="9">
        <v>0</v>
      </c>
      <c r="O133" s="9">
        <v>0</v>
      </c>
      <c r="P133" s="10">
        <f>IF(N133=1,IF(K133=1,IF(L133+M133=5,10,IF(AND(L133=2,M133=2),9.75,IF(AND(L133=2,M133=1),9.5,IF(AND(L133=2,M133=0.5),9.25,IF(AND(L133=2,M133=0),9,IF(AND(L133=1,M133=3),5.5,IF(AND(L133=1,M133=2),5.25,IF(AND(L133=1,M133=1,E133=1),5,IF(AND(L133=1,M133=1,E133=0.5),3,IF(AND(L133=0,M133=2),1,IF(AND(L133=1,M133=1,E133=0),1,IF(AND(L133=0,M133=1),0.5,IF(AND(L133=1,M133=0),4.5*(E133*4+1)/5,0))))))))))))),0.9*IF(L133+M133=5,10,IF(AND(L133=2,M133=2),9.75,IF(AND(L133=2,M133=1),9.5,IF(AND(L133=2,M133=0.5),9.25,IF(AND(L133=2,M133=0),9,IF(AND(L133=1,M133=3),5.5,IF(AND(L133=1,M133=2),5.25,IF(AND(L133=1,M133=1,E133=1),5,IF(AND(L133=1,M133=1,E133=0.5),3,IF(AND(L133=0,M133=2),1,IF(AND(L133=1,M133=1,E133=0),1,IF(AND(L133=0,M133=1),0.5,IF(AND(L133=1,M133=0),4.5*(E133*4+1)/5,0)))))))))))))),IF(N133=0.5,0.75*IF(K133=1,IF(L133+M133=5,10,IF(AND(L133=2,M133=2),9.75,IF(AND(L133=2,M133=1),9.5,IF(AND(L133=2,M133=0.5),9.25,IF(AND(L133=2,M133=0),9,IF(AND(L133=1,M133=3),5.5,IF(AND(L133=1,M133=2),5.25,IF(AND(L133=1,M133=1,E133=1),5,IF(AND(L133=1,M133=1,E133=0.5),3,IF(AND(L133=0,M133=2),1,IF(AND(L133=1,M133=1,E133=0),1,IF(AND(L133=0,M133=1),0.5,IF(AND(L133=1,M133=0,E133=0),0.5,0))))))))))))),0.9*IF(L133+M133=5,10,IF(AND(L133=2,M133=2),9.75,IF(AND(L133=2,M133=1),9.5,IF(AND(L133=2,M133=0.5),9.25,IF(AND(L133=2,M133=0),9,IF(AND(L133=1,M133=3),5.5,IF(AND(L133=1,M133=2),5.25,IF(AND(L133=1,M133=1,E133=1),5,IF(AND(L133=1,M133=1,E133=0.5),3,IF(AND(L133=0,M133=2),1,IF(AND(L133=1,M133=1,E133=0),1,IF(AND(L133=0,M133=1),0.5,IF(AND(L133=1,M133=0,E133=0),0.5,0)))))))))))))),0.5*IF(K133=1,IF(L133+M133=5,10,IF(AND(L133=2,M133=2),9.75,IF(AND(L133=2,M133=1),9.5,IF(AND(L133=2,M133=0.5),9.25,IF(AND(L133=2,M133=0),9,IF(AND(L133=1,M133=3),5.5,IF(AND(L133=1,M133=2),5.25,IF(AND(L133=1,M133=1,E133=1),5,IF(AND(L133=1,M133=1,E133=0.5),3,IF(AND(L133=0,M133=2),1,IF(AND(L133=1,M133=1,E133=0),1,IF(AND(L133=0,M133=1),0.5,IF(AND(L133=1,M133=0),4.5*(E133*4+1)/5,0))))))))))))),0.9*IF(L133+M133=5,10,IF(AND(L133=2,M133=2),9.75,IF(AND(L133=2,M133=1),9.5,IF(AND(L133=2,M133=0.5),9.25,IF(AND(L133=2,M133=0),9,IF(AND(L133=1,M133=3),5.5,IF(AND(L133=1,M133=2),5.25,IF(AND(L133=1,M133=1,E133=1),5,IF(AND(L133=1,M133=1,E133=0.5),3,IF(AND(L133=0,M133=2),1,IF(AND(L133=1,M133=1,E133=0),1,IF(AND(L133=0,M133=1),0.5,IF(AND(L133=1,M133=0),4.5*(E133*4+1)/5,0))))))))))))))))</f>
        <v>4.5</v>
      </c>
      <c r="Q133" s="10">
        <v>0</v>
      </c>
      <c r="R133" s="9">
        <v>0</v>
      </c>
      <c r="S133" s="9">
        <v>0</v>
      </c>
      <c r="T133" s="10">
        <v>0</v>
      </c>
      <c r="U133" s="9">
        <v>0</v>
      </c>
      <c r="V133" s="9"/>
      <c r="W133" s="10">
        <v>0</v>
      </c>
      <c r="X133" s="10">
        <v>0</v>
      </c>
      <c r="Y133" s="10">
        <v>0</v>
      </c>
      <c r="Z133" s="9">
        <v>0</v>
      </c>
      <c r="AA133" s="9">
        <v>0</v>
      </c>
      <c r="AB133" s="9">
        <v>0</v>
      </c>
      <c r="AC133" s="9"/>
      <c r="AD133" s="9">
        <v>0</v>
      </c>
      <c r="AE133" s="9">
        <v>0</v>
      </c>
      <c r="AF133" s="9">
        <v>0</v>
      </c>
      <c r="AG133" s="9">
        <v>0</v>
      </c>
      <c r="AH133" s="9">
        <f>AF133*(AG133+1)</f>
        <v>0</v>
      </c>
      <c r="AI133" s="9">
        <v>0</v>
      </c>
      <c r="AJ133" s="9">
        <v>0</v>
      </c>
      <c r="AK133" s="9">
        <v>0</v>
      </c>
      <c r="AL133" s="9"/>
      <c r="AM133" s="9"/>
      <c r="AN133" s="9">
        <v>0</v>
      </c>
      <c r="AO133" s="10">
        <v>0</v>
      </c>
      <c r="AP133" s="9">
        <v>0</v>
      </c>
      <c r="AQ133" s="9"/>
      <c r="AR133" s="10">
        <v>1</v>
      </c>
      <c r="AS133" s="9">
        <v>1</v>
      </c>
      <c r="AT133" s="9">
        <v>1</v>
      </c>
      <c r="AU133" s="9">
        <v>1</v>
      </c>
      <c r="AV133" s="9">
        <v>1</v>
      </c>
      <c r="AW133" s="9">
        <v>1</v>
      </c>
    </row>
    <row r="134" spans="1:49" x14ac:dyDescent="0.2">
      <c r="A134" s="9" t="s">
        <v>85</v>
      </c>
      <c r="B134" s="8">
        <v>1988</v>
      </c>
      <c r="C134" s="9">
        <v>1</v>
      </c>
      <c r="D134" s="9">
        <v>0</v>
      </c>
      <c r="E134" s="9">
        <v>0</v>
      </c>
      <c r="F134" s="9">
        <v>1</v>
      </c>
      <c r="G134" s="9">
        <v>20</v>
      </c>
      <c r="H134" s="9">
        <v>118.3</v>
      </c>
      <c r="I134" s="9">
        <f>IF(G134="n/a",828,G134*201.6/H134)</f>
        <v>34.082840236686394</v>
      </c>
      <c r="J134" s="9">
        <v>3</v>
      </c>
      <c r="K134" s="9">
        <v>0</v>
      </c>
      <c r="L134" s="9">
        <v>1</v>
      </c>
      <c r="M134">
        <v>1</v>
      </c>
      <c r="N134">
        <v>0.5</v>
      </c>
      <c r="O134">
        <v>0.5</v>
      </c>
      <c r="P134" s="10">
        <f>IF(N134=1,IF(K134=1,IF(L134+M134=5,10,IF(AND(L134=2,M134=2),9.75,IF(AND(L134=2,M134=1),9.5,IF(AND(L134=2,M134=0.5),9.25,IF(AND(L134=2,M134=0),9,IF(AND(L134=1,M134=3),5.5,IF(AND(L134=1,M134=2),5.25,IF(AND(L134=1,M134=1,E134=1),5,IF(AND(L134=1,M134=1,E134=0.5),3,IF(AND(L134=0,M134=2),1,IF(AND(L134=1,M134=1,E134=0),1,IF(AND(L134=0,M134=1),0.5,IF(AND(L134=1,M134=0),4.5*(E134*4+1)/5,0))))))))))))),0.9*IF(L134+M134=5,10,IF(AND(L134=2,M134=2),9.75,IF(AND(L134=2,M134=1),9.5,IF(AND(L134=2,M134=0.5),9.25,IF(AND(L134=2,M134=0),9,IF(AND(L134=1,M134=3),5.5,IF(AND(L134=1,M134=2),5.25,IF(AND(L134=1,M134=1,E134=1),5,IF(AND(L134=1,M134=1,E134=0.5),3,IF(AND(L134=0,M134=2),1,IF(AND(L134=1,M134=1,E134=0),1,IF(AND(L134=0,M134=1),0.5,IF(AND(L134=1,M134=0),4.5*(E134*4+1)/5,0)))))))))))))),IF(N134=0.5,0.75*IF(K134=1,IF(L134+M134=5,10,IF(AND(L134=2,M134=2),9.75,IF(AND(L134=2,M134=1),9.5,IF(AND(L134=2,M134=0.5),9.25,IF(AND(L134=2,M134=0),9,IF(AND(L134=1,M134=3),5.5,IF(AND(L134=1,M134=2),5.25,IF(AND(L134=1,M134=1,E134=1),5,IF(AND(L134=1,M134=1,E134=0.5),3,IF(AND(L134=0,M134=2),1,IF(AND(L134=1,M134=1,E134=0),1,IF(AND(L134=0,M134=1),0.5,IF(AND(L134=1,M134=0,E134=0),0.5,0))))))))))))),0.9*IF(L134+M134=5,10,IF(AND(L134=2,M134=2),9.75,IF(AND(L134=2,M134=1),9.5,IF(AND(L134=2,M134=0.5),9.25,IF(AND(L134=2,M134=0),9,IF(AND(L134=1,M134=3),5.5,IF(AND(L134=1,M134=2),5.25,IF(AND(L134=1,M134=1,E134=1),5,IF(AND(L134=1,M134=1,E134=0.5),3,IF(AND(L134=0,M134=2),1,IF(AND(L134=1,M134=1,E134=0),1,IF(AND(L134=0,M134=1),0.5,IF(AND(L134=1,M134=0,E134=0),0.5,0)))))))))))))),0.5*IF(K134=1,IF(L134+M134=5,10,IF(AND(L134=2,M134=2),9.75,IF(AND(L134=2,M134=1),9.5,IF(AND(L134=2,M134=0.5),9.25,IF(AND(L134=2,M134=0),9,IF(AND(L134=1,M134=3),5.5,IF(AND(L134=1,M134=2),5.25,IF(AND(L134=1,M134=1,E134=1),5,IF(AND(L134=1,M134=1,E134=0.5),3,IF(AND(L134=0,M134=2),1,IF(AND(L134=1,M134=1,E134=0),1,IF(AND(L134=0,M134=1),0.5,IF(AND(L134=1,M134=0),4.5*(E134*4+1)/5,0))))))))))))),0.9*IF(L134+M134=5,10,IF(AND(L134=2,M134=2),9.75,IF(AND(L134=2,M134=1),9.5,IF(AND(L134=2,M134=0.5),9.25,IF(AND(L134=2,M134=0),9,IF(AND(L134=1,M134=3),5.5,IF(AND(L134=1,M134=2),5.25,IF(AND(L134=1,M134=1,E134=1),5,IF(AND(L134=1,M134=1,E134=0.5),3,IF(AND(L134=0,M134=2),1,IF(AND(L134=1,M134=1,E134=0),1,IF(AND(L134=0,M134=1),0.5,IF(AND(L134=1,M134=0),4.5*(E134*4+1)/5,0))))))))))))))))</f>
        <v>0.67500000000000004</v>
      </c>
      <c r="Q134" s="10">
        <v>1.35</v>
      </c>
      <c r="R134" s="9">
        <v>0</v>
      </c>
      <c r="S134" s="9">
        <v>0</v>
      </c>
      <c r="T134" s="10">
        <v>0</v>
      </c>
      <c r="U134" s="9">
        <v>0</v>
      </c>
      <c r="V134" s="9"/>
      <c r="W134" s="9">
        <v>1</v>
      </c>
      <c r="X134" s="10">
        <v>0</v>
      </c>
      <c r="Y134" s="10">
        <v>0</v>
      </c>
      <c r="Z134" s="9">
        <v>1</v>
      </c>
      <c r="AA134" s="9">
        <v>0</v>
      </c>
      <c r="AB134" s="9">
        <v>0</v>
      </c>
      <c r="AC134" s="9"/>
      <c r="AD134" s="9">
        <v>0</v>
      </c>
      <c r="AE134" s="9">
        <v>1</v>
      </c>
      <c r="AF134" s="9">
        <v>0.5</v>
      </c>
      <c r="AG134" s="9">
        <v>0</v>
      </c>
      <c r="AH134" s="9">
        <f>AF134*(AG134+1)</f>
        <v>0.5</v>
      </c>
      <c r="AI134" s="9">
        <v>0.5</v>
      </c>
      <c r="AJ134" s="9">
        <v>0</v>
      </c>
      <c r="AK134" s="9">
        <v>0</v>
      </c>
      <c r="AL134" s="9"/>
      <c r="AM134" s="9"/>
      <c r="AN134" s="9">
        <v>0</v>
      </c>
      <c r="AO134" s="10">
        <v>0.5</v>
      </c>
      <c r="AP134" s="9">
        <v>1</v>
      </c>
      <c r="AQ134" s="9"/>
      <c r="AR134" s="10">
        <v>0</v>
      </c>
      <c r="AS134" s="8">
        <v>0</v>
      </c>
      <c r="AT134" s="8">
        <v>0</v>
      </c>
      <c r="AU134" s="8">
        <v>0</v>
      </c>
      <c r="AV134" s="8">
        <v>0</v>
      </c>
      <c r="AW134" s="8">
        <v>0.5</v>
      </c>
    </row>
    <row r="135" spans="1:49" x14ac:dyDescent="0.2">
      <c r="A135" s="9" t="s">
        <v>86</v>
      </c>
      <c r="B135" s="8">
        <v>1988</v>
      </c>
      <c r="C135" s="9">
        <v>0</v>
      </c>
      <c r="D135" s="9">
        <v>0</v>
      </c>
      <c r="E135" s="9">
        <v>0</v>
      </c>
      <c r="F135" s="9">
        <v>1</v>
      </c>
      <c r="G135" s="9" t="s">
        <v>64</v>
      </c>
      <c r="H135" s="9">
        <v>118.3</v>
      </c>
      <c r="I135" s="9">
        <f>IF(G135="n/a",828,G135*201.6/H135)</f>
        <v>828</v>
      </c>
      <c r="J135" s="9">
        <v>0</v>
      </c>
      <c r="K135" s="9">
        <v>0</v>
      </c>
      <c r="L135" s="9">
        <v>2</v>
      </c>
      <c r="M135">
        <v>2</v>
      </c>
      <c r="N135">
        <v>0</v>
      </c>
      <c r="O135">
        <v>0</v>
      </c>
      <c r="P135" s="10">
        <f>IF(N135=1,IF(K135=1,IF(L135+M135=5,10,IF(AND(L135=2,M135=2),9.75,IF(AND(L135=2,M135=1),9.5,IF(AND(L135=2,M135=0.5),9.25,IF(AND(L135=2,M135=0),9,IF(AND(L135=1,M135=3),5.5,IF(AND(L135=1,M135=2),5.25,IF(AND(L135=1,M135=1,E135=1),5,IF(AND(L135=1,M135=1,E135=0.5),3,IF(AND(L135=0,M135=2),1,IF(AND(L135=1,M135=1,E135=0),1,IF(AND(L135=0,M135=1),0.5,IF(AND(L135=1,M135=0),4.5*(E135*4+1)/5,0))))))))))))),0.9*IF(L135+M135=5,10,IF(AND(L135=2,M135=2),9.75,IF(AND(L135=2,M135=1),9.5,IF(AND(L135=2,M135=0.5),9.25,IF(AND(L135=2,M135=0),9,IF(AND(L135=1,M135=3),5.5,IF(AND(L135=1,M135=2),5.25,IF(AND(L135=1,M135=1,E135=1),5,IF(AND(L135=1,M135=1,E135=0.5),3,IF(AND(L135=0,M135=2),1,IF(AND(L135=1,M135=1,E135=0),1,IF(AND(L135=0,M135=1),0.5,IF(AND(L135=1,M135=0),4.5*(E135*4+1)/5,0)))))))))))))),IF(N135=0.5,0.75*IF(K135=1,IF(L135+M135=5,10,IF(AND(L135=2,M135=2),9.75,IF(AND(L135=2,M135=1),9.5,IF(AND(L135=2,M135=0.5),9.25,IF(AND(L135=2,M135=0),9,IF(AND(L135=1,M135=3),5.5,IF(AND(L135=1,M135=2),5.25,IF(AND(L135=1,M135=1,E135=1),5,IF(AND(L135=1,M135=1,E135=0.5),3,IF(AND(L135=0,M135=2),1,IF(AND(L135=1,M135=1,E135=0),1,IF(AND(L135=0,M135=1),0.5,IF(AND(L135=1,M135=0,E135=0),0.5,0))))))))))))),0.9*IF(L135+M135=5,10,IF(AND(L135=2,M135=2),9.75,IF(AND(L135=2,M135=1),9.5,IF(AND(L135=2,M135=0.5),9.25,IF(AND(L135=2,M135=0),9,IF(AND(L135=1,M135=3),5.5,IF(AND(L135=1,M135=2),5.25,IF(AND(L135=1,M135=1,E135=1),5,IF(AND(L135=1,M135=1,E135=0.5),3,IF(AND(L135=0,M135=2),1,IF(AND(L135=1,M135=1,E135=0),1,IF(AND(L135=0,M135=1),0.5,IF(AND(L135=1,M135=0,E135=0),0.5,0)))))))))))))),0.5*IF(K135=1,IF(L135+M135=5,10,IF(AND(L135=2,M135=2),9.75,IF(AND(L135=2,M135=1),9.5,IF(AND(L135=2,M135=0.5),9.25,IF(AND(L135=2,M135=0),9,IF(AND(L135=1,M135=3),5.5,IF(AND(L135=1,M135=2),5.25,IF(AND(L135=1,M135=1,E135=1),5,IF(AND(L135=1,M135=1,E135=0.5),3,IF(AND(L135=0,M135=2),1,IF(AND(L135=1,M135=1,E135=0),1,IF(AND(L135=0,M135=1),0.5,IF(AND(L135=1,M135=0),4.5*(E135*4+1)/5,0))))))))))))),0.9*IF(L135+M135=5,10,IF(AND(L135=2,M135=2),9.75,IF(AND(L135=2,M135=1),9.5,IF(AND(L135=2,M135=0.5),9.25,IF(AND(L135=2,M135=0),9,IF(AND(L135=1,M135=3),5.5,IF(AND(L135=1,M135=2),5.25,IF(AND(L135=1,M135=1,E135=1),5,IF(AND(L135=1,M135=1,E135=0.5),3,IF(AND(L135=0,M135=2),1,IF(AND(L135=1,M135=1,E135=0),1,IF(AND(L135=0,M135=1),0.5,IF(AND(L135=1,M135=0),4.5*(E135*4+1)/5,0))))))))))))))))</f>
        <v>4.3875000000000002</v>
      </c>
      <c r="Q135" s="10">
        <v>0</v>
      </c>
      <c r="R135" s="9">
        <v>0</v>
      </c>
      <c r="S135" s="9">
        <v>0</v>
      </c>
      <c r="T135" s="10">
        <v>0</v>
      </c>
      <c r="U135" s="9">
        <v>0</v>
      </c>
      <c r="V135" s="9"/>
      <c r="W135" s="9">
        <v>0</v>
      </c>
      <c r="X135" s="10">
        <v>0</v>
      </c>
      <c r="Y135" s="10">
        <v>0</v>
      </c>
      <c r="Z135" s="9">
        <v>0.5</v>
      </c>
      <c r="AA135" s="9">
        <v>0</v>
      </c>
      <c r="AB135" s="9">
        <v>0</v>
      </c>
      <c r="AC135" s="9"/>
      <c r="AD135" s="8">
        <v>0</v>
      </c>
      <c r="AE135" s="9">
        <v>1</v>
      </c>
      <c r="AF135" s="9">
        <v>0.5</v>
      </c>
      <c r="AG135" s="9">
        <v>0</v>
      </c>
      <c r="AH135" s="9">
        <f>AF135*(AG135+1)</f>
        <v>0.5</v>
      </c>
      <c r="AI135" s="9">
        <v>0</v>
      </c>
      <c r="AJ135" s="9">
        <v>0</v>
      </c>
      <c r="AK135" s="9">
        <v>0</v>
      </c>
      <c r="AL135" s="9"/>
      <c r="AM135" s="9"/>
      <c r="AN135" s="9">
        <v>0</v>
      </c>
      <c r="AO135" s="10">
        <v>0</v>
      </c>
      <c r="AP135" s="9">
        <v>0.5</v>
      </c>
      <c r="AQ135" s="9"/>
      <c r="AR135" s="10">
        <v>1</v>
      </c>
      <c r="AS135" s="8">
        <v>0.5</v>
      </c>
      <c r="AT135" s="8">
        <v>0.5</v>
      </c>
      <c r="AU135" s="8">
        <v>0.5</v>
      </c>
      <c r="AV135" s="8">
        <v>0.5</v>
      </c>
      <c r="AW135" s="8">
        <v>0.5</v>
      </c>
    </row>
    <row r="136" spans="1:49" x14ac:dyDescent="0.2">
      <c r="A136" s="9" t="s">
        <v>87</v>
      </c>
      <c r="B136" s="8">
        <v>1988</v>
      </c>
      <c r="C136" s="9">
        <v>1</v>
      </c>
      <c r="D136" s="9">
        <v>1</v>
      </c>
      <c r="E136" s="9">
        <v>1</v>
      </c>
      <c r="F136" s="9">
        <v>1</v>
      </c>
      <c r="G136" s="9">
        <v>50</v>
      </c>
      <c r="H136" s="9">
        <v>118.3</v>
      </c>
      <c r="I136" s="9">
        <f>IF(G136="n/a",828,G136*201.6/H136)</f>
        <v>85.207100591715985</v>
      </c>
      <c r="J136" s="9">
        <v>3</v>
      </c>
      <c r="K136" s="9">
        <v>0</v>
      </c>
      <c r="L136" s="9">
        <v>1</v>
      </c>
      <c r="M136" s="9">
        <v>1</v>
      </c>
      <c r="N136" s="9">
        <v>1</v>
      </c>
      <c r="O136" s="9">
        <v>1</v>
      </c>
      <c r="P136" s="10">
        <f>IF(N136=1,IF(K136=1,IF(L136+M136=5,10,IF(AND(L136=2,M136=2),9.75,IF(AND(L136=2,M136=1),9.5,IF(AND(L136=2,M136=0.5),9.25,IF(AND(L136=2,M136=0),9,IF(AND(L136=1,M136=3),5.5,IF(AND(L136=1,M136=2),5.25,IF(AND(L136=1,M136=1,E136=1),5,IF(AND(L136=1,M136=1,E136=0.5),3,IF(AND(L136=0,M136=2),1,IF(AND(L136=1,M136=1,E136=0),1,IF(AND(L136=0,M136=1),0.5,IF(AND(L136=1,M136=0),4.5*(E136*4+1)/5,0))))))))))))),0.9*IF(L136+M136=5,10,IF(AND(L136=2,M136=2),9.75,IF(AND(L136=2,M136=1),9.5,IF(AND(L136=2,M136=0.5),9.25,IF(AND(L136=2,M136=0),9,IF(AND(L136=1,M136=3),5.5,IF(AND(L136=1,M136=2),5.25,IF(AND(L136=1,M136=1,E136=1),5,IF(AND(L136=1,M136=1,E136=0.5),3,IF(AND(L136=0,M136=2),1,IF(AND(L136=1,M136=1,E136=0),1,IF(AND(L136=0,M136=1),0.5,IF(AND(L136=1,M136=0),4.5*(E136*4+1)/5,0)))))))))))))),IF(N136=0.5,0.75*IF(K136=1,IF(L136+M136=5,10,IF(AND(L136=2,M136=2),9.75,IF(AND(L136=2,M136=1),9.5,IF(AND(L136=2,M136=0.5),9.25,IF(AND(L136=2,M136=0),9,IF(AND(L136=1,M136=3),5.5,IF(AND(L136=1,M136=2),5.25,IF(AND(L136=1,M136=1,E136=1),5,IF(AND(L136=1,M136=1,E136=0.5),3,IF(AND(L136=0,M136=2),1,IF(AND(L136=1,M136=1,E136=0),1,IF(AND(L136=0,M136=1),0.5,IF(AND(L136=1,M136=0,E136=0),0.5,0))))))))))))),0.9*IF(L136+M136=5,10,IF(AND(L136=2,M136=2),9.75,IF(AND(L136=2,M136=1),9.5,IF(AND(L136=2,M136=0.5),9.25,IF(AND(L136=2,M136=0),9,IF(AND(L136=1,M136=3),5.5,IF(AND(L136=1,M136=2),5.25,IF(AND(L136=1,M136=1,E136=1),5,IF(AND(L136=1,M136=1,E136=0.5),3,IF(AND(L136=0,M136=2),1,IF(AND(L136=1,M136=1,E136=0),1,IF(AND(L136=0,M136=1),0.5,IF(AND(L136=1,M136=0,E136=0),0.5,0)))))))))))))),0.5*IF(K136=1,IF(L136+M136=5,10,IF(AND(L136=2,M136=2),9.75,IF(AND(L136=2,M136=1),9.5,IF(AND(L136=2,M136=0.5),9.25,IF(AND(L136=2,M136=0),9,IF(AND(L136=1,M136=3),5.5,IF(AND(L136=1,M136=2),5.25,IF(AND(L136=1,M136=1,E136=1),5,IF(AND(L136=1,M136=1,E136=0.5),3,IF(AND(L136=0,M136=2),1,IF(AND(L136=1,M136=1,E136=0),1,IF(AND(L136=0,M136=1),0.5,IF(AND(L136=1,M136=0),4.5*(E136*4+1)/5,0))))))))))))),0.9*IF(L136+M136=5,10,IF(AND(L136=2,M136=2),9.75,IF(AND(L136=2,M136=1),9.5,IF(AND(L136=2,M136=0.5),9.25,IF(AND(L136=2,M136=0),9,IF(AND(L136=1,M136=3),5.5,IF(AND(L136=1,M136=2),5.25,IF(AND(L136=1,M136=1,E136=1),5,IF(AND(L136=1,M136=1,E136=0.5),3,IF(AND(L136=0,M136=2),1,IF(AND(L136=1,M136=1,E136=0),1,IF(AND(L136=0,M136=1),0.5,IF(AND(L136=1,M136=0),4.5*(E136*4+1)/5,0))))))))))))))))</f>
        <v>4.5</v>
      </c>
      <c r="Q136" s="10">
        <v>7.2</v>
      </c>
      <c r="R136" s="9">
        <v>0</v>
      </c>
      <c r="S136" s="9">
        <v>0</v>
      </c>
      <c r="T136" s="10">
        <v>0</v>
      </c>
      <c r="U136" s="9">
        <v>0</v>
      </c>
      <c r="V136" s="9"/>
      <c r="W136" s="9">
        <v>0</v>
      </c>
      <c r="X136" s="10">
        <v>0</v>
      </c>
      <c r="Y136" s="10">
        <v>0</v>
      </c>
      <c r="Z136" s="9">
        <v>0</v>
      </c>
      <c r="AA136" s="9">
        <v>0</v>
      </c>
      <c r="AB136" s="9">
        <v>0</v>
      </c>
      <c r="AC136" s="9"/>
      <c r="AD136" s="8">
        <v>0</v>
      </c>
      <c r="AE136" s="9">
        <v>0</v>
      </c>
      <c r="AF136" s="9">
        <v>0</v>
      </c>
      <c r="AG136" s="9">
        <v>0</v>
      </c>
      <c r="AH136" s="9">
        <f>AF136*(AG136+1)</f>
        <v>0</v>
      </c>
      <c r="AI136" s="9">
        <v>0</v>
      </c>
      <c r="AJ136" s="9">
        <v>0</v>
      </c>
      <c r="AK136" s="9">
        <v>0</v>
      </c>
      <c r="AL136" s="9"/>
      <c r="AM136" s="9"/>
      <c r="AN136" s="9">
        <v>0</v>
      </c>
      <c r="AO136" s="10">
        <v>0</v>
      </c>
      <c r="AP136" s="9">
        <v>0</v>
      </c>
      <c r="AQ136" s="9"/>
      <c r="AR136" s="10">
        <v>1</v>
      </c>
      <c r="AS136" s="8">
        <v>0.5</v>
      </c>
      <c r="AT136" s="8">
        <v>0.5</v>
      </c>
      <c r="AU136" s="8">
        <v>1</v>
      </c>
      <c r="AV136" s="8">
        <v>1</v>
      </c>
      <c r="AW136" s="8">
        <v>1</v>
      </c>
    </row>
    <row r="137" spans="1:49" x14ac:dyDescent="0.2">
      <c r="A137" s="9" t="s">
        <v>88</v>
      </c>
      <c r="B137" s="8">
        <v>1988</v>
      </c>
      <c r="C137" s="9">
        <v>0</v>
      </c>
      <c r="D137" s="9">
        <v>0</v>
      </c>
      <c r="E137" s="9">
        <v>0</v>
      </c>
      <c r="F137" s="9">
        <v>1</v>
      </c>
      <c r="G137" s="9" t="s">
        <v>64</v>
      </c>
      <c r="H137" s="9">
        <v>118.3</v>
      </c>
      <c r="I137" s="9">
        <f>IF(G137="n/a",828,G137*201.6/H137)</f>
        <v>828</v>
      </c>
      <c r="J137" s="9">
        <v>0</v>
      </c>
      <c r="K137" s="9">
        <v>0</v>
      </c>
      <c r="L137" s="9">
        <v>2</v>
      </c>
      <c r="M137" s="9">
        <v>0</v>
      </c>
      <c r="N137">
        <v>0</v>
      </c>
      <c r="O137">
        <v>0</v>
      </c>
      <c r="P137" s="10">
        <f>IF(N137=1,IF(K137=1,IF(L137+M137=5,10,IF(AND(L137=2,M137=2),9.75,IF(AND(L137=2,M137=1),9.5,IF(AND(L137=2,M137=0.5),9.25,IF(AND(L137=2,M137=0),9,IF(AND(L137=1,M137=3),5.5,IF(AND(L137=1,M137=2),5.25,IF(AND(L137=1,M137=1,E137=1),5,IF(AND(L137=1,M137=1,E137=0.5),3,IF(AND(L137=0,M137=2),1,IF(AND(L137=1,M137=1,E137=0),1,IF(AND(L137=0,M137=1),0.5,IF(AND(L137=1,M137=0),4.5*(E137*4+1)/5,0))))))))))))),0.9*IF(L137+M137=5,10,IF(AND(L137=2,M137=2),9.75,IF(AND(L137=2,M137=1),9.5,IF(AND(L137=2,M137=0.5),9.25,IF(AND(L137=2,M137=0),9,IF(AND(L137=1,M137=3),5.5,IF(AND(L137=1,M137=2),5.25,IF(AND(L137=1,M137=1,E137=1),5,IF(AND(L137=1,M137=1,E137=0.5),3,IF(AND(L137=0,M137=2),1,IF(AND(L137=1,M137=1,E137=0),1,IF(AND(L137=0,M137=1),0.5,IF(AND(L137=1,M137=0),4.5*(E137*4+1)/5,0)))))))))))))),IF(N137=0.5,0.75*IF(K137=1,IF(L137+M137=5,10,IF(AND(L137=2,M137=2),9.75,IF(AND(L137=2,M137=1),9.5,IF(AND(L137=2,M137=0.5),9.25,IF(AND(L137=2,M137=0),9,IF(AND(L137=1,M137=3),5.5,IF(AND(L137=1,M137=2),5.25,IF(AND(L137=1,M137=1,E137=1),5,IF(AND(L137=1,M137=1,E137=0.5),3,IF(AND(L137=0,M137=2),1,IF(AND(L137=1,M137=1,E137=0),1,IF(AND(L137=0,M137=1),0.5,IF(AND(L137=1,M137=0,E137=0),0.5,0))))))))))))),0.9*IF(L137+M137=5,10,IF(AND(L137=2,M137=2),9.75,IF(AND(L137=2,M137=1),9.5,IF(AND(L137=2,M137=0.5),9.25,IF(AND(L137=2,M137=0),9,IF(AND(L137=1,M137=3),5.5,IF(AND(L137=1,M137=2),5.25,IF(AND(L137=1,M137=1,E137=1),5,IF(AND(L137=1,M137=1,E137=0.5),3,IF(AND(L137=0,M137=2),1,IF(AND(L137=1,M137=1,E137=0),1,IF(AND(L137=0,M137=1),0.5,IF(AND(L137=1,M137=0,E137=0),0.5,0)))))))))))))),0.5*IF(K137=1,IF(L137+M137=5,10,IF(AND(L137=2,M137=2),9.75,IF(AND(L137=2,M137=1),9.5,IF(AND(L137=2,M137=0.5),9.25,IF(AND(L137=2,M137=0),9,IF(AND(L137=1,M137=3),5.5,IF(AND(L137=1,M137=2),5.25,IF(AND(L137=1,M137=1,E137=1),5,IF(AND(L137=1,M137=1,E137=0.5),3,IF(AND(L137=0,M137=2),1,IF(AND(L137=1,M137=1,E137=0),1,IF(AND(L137=0,M137=1),0.5,IF(AND(L137=1,M137=0),4.5*(E137*4+1)/5,0))))))))))))),0.9*IF(L137+M137=5,10,IF(AND(L137=2,M137=2),9.75,IF(AND(L137=2,M137=1),9.5,IF(AND(L137=2,M137=0.5),9.25,IF(AND(L137=2,M137=0),9,IF(AND(L137=1,M137=3),5.5,IF(AND(L137=1,M137=2),5.25,IF(AND(L137=1,M137=1,E137=1),5,IF(AND(L137=1,M137=1,E137=0.5),3,IF(AND(L137=0,M137=2),1,IF(AND(L137=1,M137=1,E137=0),1,IF(AND(L137=0,M137=1),0.5,IF(AND(L137=1,M137=0),4.5*(E137*4+1)/5,0))))))))))))))))</f>
        <v>4.05</v>
      </c>
      <c r="Q137" s="10">
        <v>0</v>
      </c>
      <c r="R137" s="9">
        <v>0</v>
      </c>
      <c r="S137" s="9">
        <v>0</v>
      </c>
      <c r="T137" s="10">
        <v>0</v>
      </c>
      <c r="U137" s="9">
        <v>0</v>
      </c>
      <c r="V137" s="9"/>
      <c r="W137" s="9">
        <v>1</v>
      </c>
      <c r="X137" s="10">
        <v>0</v>
      </c>
      <c r="Y137" s="10">
        <v>0</v>
      </c>
      <c r="Z137" s="9">
        <v>0.5</v>
      </c>
      <c r="AA137" s="9">
        <v>0</v>
      </c>
      <c r="AB137" s="9">
        <v>0</v>
      </c>
      <c r="AC137" s="9"/>
      <c r="AD137" s="8">
        <v>1</v>
      </c>
      <c r="AE137" s="9">
        <v>0</v>
      </c>
      <c r="AF137" s="9">
        <v>0.25</v>
      </c>
      <c r="AG137" s="9">
        <v>0</v>
      </c>
      <c r="AH137" s="9">
        <f>AF137*(AG137+1)</f>
        <v>0.25</v>
      </c>
      <c r="AI137" s="9">
        <v>0</v>
      </c>
      <c r="AJ137" s="9">
        <v>0</v>
      </c>
      <c r="AK137" s="9">
        <v>0</v>
      </c>
      <c r="AL137" s="9"/>
      <c r="AM137" s="9"/>
      <c r="AN137" s="9">
        <v>0</v>
      </c>
      <c r="AO137" s="10">
        <v>0</v>
      </c>
      <c r="AP137" s="9">
        <v>0.25</v>
      </c>
      <c r="AQ137" s="9"/>
      <c r="AR137" s="10">
        <v>1</v>
      </c>
      <c r="AS137" s="8">
        <v>1</v>
      </c>
      <c r="AT137" s="8">
        <v>1</v>
      </c>
      <c r="AU137" s="8">
        <v>1</v>
      </c>
      <c r="AV137" s="8">
        <v>1</v>
      </c>
      <c r="AW137" s="8">
        <v>1</v>
      </c>
    </row>
    <row r="138" spans="1:49" x14ac:dyDescent="0.2">
      <c r="A138" s="9" t="s">
        <v>89</v>
      </c>
      <c r="B138" s="8">
        <v>1988</v>
      </c>
      <c r="C138" s="9">
        <v>0</v>
      </c>
      <c r="D138" s="9">
        <v>0</v>
      </c>
      <c r="E138" s="9">
        <v>0</v>
      </c>
      <c r="F138" s="9">
        <v>1</v>
      </c>
      <c r="G138" s="9" t="s">
        <v>64</v>
      </c>
      <c r="H138" s="9">
        <v>118.3</v>
      </c>
      <c r="I138" s="9">
        <f>IF(G138="n/a",828,G138*201.6/H138)</f>
        <v>828</v>
      </c>
      <c r="J138" s="9">
        <v>0</v>
      </c>
      <c r="K138" s="9">
        <v>0</v>
      </c>
      <c r="L138" s="9">
        <v>0</v>
      </c>
      <c r="M138" s="9">
        <v>0</v>
      </c>
      <c r="N138" s="9">
        <v>1</v>
      </c>
      <c r="O138" s="9">
        <v>1</v>
      </c>
      <c r="P138" s="10">
        <f>IF(N138=1,IF(K138=1,IF(L138+M138=5,10,IF(AND(L138=2,M138=2),9.75,IF(AND(L138=2,M138=1),9.5,IF(AND(L138=2,M138=0.5),9.25,IF(AND(L138=2,M138=0),9,IF(AND(L138=1,M138=3),5.5,IF(AND(L138=1,M138=2),5.25,IF(AND(L138=1,M138=1,E138=1),5,IF(AND(L138=1,M138=1,E138=0.5),3,IF(AND(L138=0,M138=2),1,IF(AND(L138=1,M138=1,E138=0),1,IF(AND(L138=0,M138=1),0.5,IF(AND(L138=1,M138=0),4.5*(E138*4+1)/5,0))))))))))))),0.9*IF(L138+M138=5,10,IF(AND(L138=2,M138=2),9.75,IF(AND(L138=2,M138=1),9.5,IF(AND(L138=2,M138=0.5),9.25,IF(AND(L138=2,M138=0),9,IF(AND(L138=1,M138=3),5.5,IF(AND(L138=1,M138=2),5.25,IF(AND(L138=1,M138=1,E138=1),5,IF(AND(L138=1,M138=1,E138=0.5),3,IF(AND(L138=0,M138=2),1,IF(AND(L138=1,M138=1,E138=0),1,IF(AND(L138=0,M138=1),0.5,IF(AND(L138=1,M138=0),4.5*(E138*4+1)/5,0)))))))))))))),IF(N138=0.5,0.75*IF(K138=1,IF(L138+M138=5,10,IF(AND(L138=2,M138=2),9.75,IF(AND(L138=2,M138=1),9.5,IF(AND(L138=2,M138=0.5),9.25,IF(AND(L138=2,M138=0),9,IF(AND(L138=1,M138=3),5.5,IF(AND(L138=1,M138=2),5.25,IF(AND(L138=1,M138=1,E138=1),5,IF(AND(L138=1,M138=1,E138=0.5),3,IF(AND(L138=0,M138=2),1,IF(AND(L138=1,M138=1,E138=0),1,IF(AND(L138=0,M138=1),0.5,IF(AND(L138=1,M138=0,E138=0),0.5,0))))))))))))),0.9*IF(L138+M138=5,10,IF(AND(L138=2,M138=2),9.75,IF(AND(L138=2,M138=1),9.5,IF(AND(L138=2,M138=0.5),9.25,IF(AND(L138=2,M138=0),9,IF(AND(L138=1,M138=3),5.5,IF(AND(L138=1,M138=2),5.25,IF(AND(L138=1,M138=1,E138=1),5,IF(AND(L138=1,M138=1,E138=0.5),3,IF(AND(L138=0,M138=2),1,IF(AND(L138=1,M138=1,E138=0),1,IF(AND(L138=0,M138=1),0.5,IF(AND(L138=1,M138=0,E138=0),0.5,0)))))))))))))),0.5*IF(K138=1,IF(L138+M138=5,10,IF(AND(L138=2,M138=2),9.75,IF(AND(L138=2,M138=1),9.5,IF(AND(L138=2,M138=0.5),9.25,IF(AND(L138=2,M138=0),9,IF(AND(L138=1,M138=3),5.5,IF(AND(L138=1,M138=2),5.25,IF(AND(L138=1,M138=1,E138=1),5,IF(AND(L138=1,M138=1,E138=0.5),3,IF(AND(L138=0,M138=2),1,IF(AND(L138=1,M138=1,E138=0),1,IF(AND(L138=0,M138=1),0.5,IF(AND(L138=1,M138=0),4.5*(E138*4+1)/5,0))))))))))))),0.9*IF(L138+M138=5,10,IF(AND(L138=2,M138=2),9.75,IF(AND(L138=2,M138=1),9.5,IF(AND(L138=2,M138=0.5),9.25,IF(AND(L138=2,M138=0),9,IF(AND(L138=1,M138=3),5.5,IF(AND(L138=1,M138=2),5.25,IF(AND(L138=1,M138=1,E138=1),5,IF(AND(L138=1,M138=1,E138=0.5),3,IF(AND(L138=0,M138=2),1,IF(AND(L138=1,M138=1,E138=0),1,IF(AND(L138=0,M138=1),0.5,IF(AND(L138=1,M138=0),4.5*(E138*4+1)/5,0))))))))))))))))</f>
        <v>0</v>
      </c>
      <c r="Q138" s="10">
        <v>0</v>
      </c>
      <c r="R138" s="9">
        <v>0</v>
      </c>
      <c r="S138" s="9">
        <v>0</v>
      </c>
      <c r="T138" s="10">
        <v>0</v>
      </c>
      <c r="U138" s="9">
        <v>0</v>
      </c>
      <c r="V138" s="9"/>
      <c r="W138" s="9">
        <v>1</v>
      </c>
      <c r="X138" s="10">
        <v>0</v>
      </c>
      <c r="Y138" s="10">
        <v>0</v>
      </c>
      <c r="Z138" s="9">
        <v>0</v>
      </c>
      <c r="AA138" s="9">
        <v>0</v>
      </c>
      <c r="AB138" s="9">
        <v>0</v>
      </c>
      <c r="AC138" s="9"/>
      <c r="AD138" s="8">
        <v>0</v>
      </c>
      <c r="AE138" s="9">
        <v>0</v>
      </c>
      <c r="AF138" s="9">
        <v>0</v>
      </c>
      <c r="AG138" s="9">
        <v>0</v>
      </c>
      <c r="AH138" s="9">
        <f>AF138*(AG138+1)</f>
        <v>0</v>
      </c>
      <c r="AI138" s="9">
        <v>0</v>
      </c>
      <c r="AJ138" s="9">
        <v>0</v>
      </c>
      <c r="AK138" s="9">
        <v>0</v>
      </c>
      <c r="AL138" s="9"/>
      <c r="AM138" s="9"/>
      <c r="AN138" s="9">
        <v>0</v>
      </c>
      <c r="AO138" s="9">
        <v>0.5</v>
      </c>
      <c r="AP138" s="10">
        <v>0</v>
      </c>
      <c r="AQ138" s="9"/>
      <c r="AR138" s="10">
        <v>1</v>
      </c>
      <c r="AS138" s="8">
        <v>1</v>
      </c>
      <c r="AT138" s="8">
        <v>1</v>
      </c>
      <c r="AU138" s="8">
        <v>1</v>
      </c>
      <c r="AV138" s="8">
        <v>1</v>
      </c>
      <c r="AW138" s="8">
        <v>1</v>
      </c>
    </row>
    <row r="139" spans="1:49" x14ac:dyDescent="0.2">
      <c r="A139" s="9" t="s">
        <v>90</v>
      </c>
      <c r="B139" s="8">
        <v>1988</v>
      </c>
      <c r="C139" s="9">
        <v>1</v>
      </c>
      <c r="D139" s="9">
        <v>1</v>
      </c>
      <c r="E139" s="9">
        <v>0</v>
      </c>
      <c r="F139" s="9">
        <v>0</v>
      </c>
      <c r="G139" s="9">
        <v>10</v>
      </c>
      <c r="H139" s="9">
        <v>118.3</v>
      </c>
      <c r="I139" s="9">
        <f>IF(G139="n/a",828,G139*201.6/H139)</f>
        <v>17.041420118343197</v>
      </c>
      <c r="J139" s="9">
        <v>1</v>
      </c>
      <c r="K139" s="9">
        <v>1</v>
      </c>
      <c r="L139" s="9">
        <v>2</v>
      </c>
      <c r="M139" s="9">
        <v>2</v>
      </c>
      <c r="N139" s="9">
        <v>0</v>
      </c>
      <c r="O139" s="9">
        <v>0</v>
      </c>
      <c r="P139" s="10">
        <f>IF(N139=1,IF(K139=1,IF(L139+M139=5,10,IF(AND(L139=2,M139=2),9.75,IF(AND(L139=2,M139=1),9.5,IF(AND(L139=2,M139=0.5),9.25,IF(AND(L139=2,M139=0),9,IF(AND(L139=1,M139=3),5.5,IF(AND(L139=1,M139=2),5.25,IF(AND(L139=1,M139=1,E139=1),5,IF(AND(L139=1,M139=1,E139=0.5),3,IF(AND(L139=0,M139=2),1,IF(AND(L139=1,M139=1,E139=0),1,IF(AND(L139=0,M139=1),0.5,IF(AND(L139=1,M139=0),4.5*(E139*4+1)/5,0))))))))))))),0.9*IF(L139+M139=5,10,IF(AND(L139=2,M139=2),9.75,IF(AND(L139=2,M139=1),9.5,IF(AND(L139=2,M139=0.5),9.25,IF(AND(L139=2,M139=0),9,IF(AND(L139=1,M139=3),5.5,IF(AND(L139=1,M139=2),5.25,IF(AND(L139=1,M139=1,E139=1),5,IF(AND(L139=1,M139=1,E139=0.5),3,IF(AND(L139=0,M139=2),1,IF(AND(L139=1,M139=1,E139=0),1,IF(AND(L139=0,M139=1),0.5,IF(AND(L139=1,M139=0),4.5*(E139*4+1)/5,0)))))))))))))),IF(N139=0.5,0.75*IF(K139=1,IF(L139+M139=5,10,IF(AND(L139=2,M139=2),9.75,IF(AND(L139=2,M139=1),9.5,IF(AND(L139=2,M139=0.5),9.25,IF(AND(L139=2,M139=0),9,IF(AND(L139=1,M139=3),5.5,IF(AND(L139=1,M139=2),5.25,IF(AND(L139=1,M139=1,E139=1),5,IF(AND(L139=1,M139=1,E139=0.5),3,IF(AND(L139=0,M139=2),1,IF(AND(L139=1,M139=1,E139=0),1,IF(AND(L139=0,M139=1),0.5,IF(AND(L139=1,M139=0,E139=0),0.5,0))))))))))))),0.9*IF(L139+M139=5,10,IF(AND(L139=2,M139=2),9.75,IF(AND(L139=2,M139=1),9.5,IF(AND(L139=2,M139=0.5),9.25,IF(AND(L139=2,M139=0),9,IF(AND(L139=1,M139=3),5.5,IF(AND(L139=1,M139=2),5.25,IF(AND(L139=1,M139=1,E139=1),5,IF(AND(L139=1,M139=1,E139=0.5),3,IF(AND(L139=0,M139=2),1,IF(AND(L139=1,M139=1,E139=0),1,IF(AND(L139=0,M139=1),0.5,IF(AND(L139=1,M139=0,E139=0),0.5,0)))))))))))))),0.5*IF(K139=1,IF(L139+M139=5,10,IF(AND(L139=2,M139=2),9.75,IF(AND(L139=2,M139=1),9.5,IF(AND(L139=2,M139=0.5),9.25,IF(AND(L139=2,M139=0),9,IF(AND(L139=1,M139=3),5.5,IF(AND(L139=1,M139=2),5.25,IF(AND(L139=1,M139=1,E139=1),5,IF(AND(L139=1,M139=1,E139=0.5),3,IF(AND(L139=0,M139=2),1,IF(AND(L139=1,M139=1,E139=0),1,IF(AND(L139=0,M139=1),0.5,IF(AND(L139=1,M139=0),4.5*(E139*4+1)/5,0))))))))))))),0.9*IF(L139+M139=5,10,IF(AND(L139=2,M139=2),9.75,IF(AND(L139=2,M139=1),9.5,IF(AND(L139=2,M139=0.5),9.25,IF(AND(L139=2,M139=0),9,IF(AND(L139=1,M139=3),5.5,IF(AND(L139=1,M139=2),5.25,IF(AND(L139=1,M139=1,E139=1),5,IF(AND(L139=1,M139=1,E139=0.5),3,IF(AND(L139=0,M139=2),1,IF(AND(L139=1,M139=1,E139=0),1,IF(AND(L139=0,M139=1),0.5,IF(AND(L139=1,M139=0),4.5*(E139*4+1)/5,0))))))))))))))))</f>
        <v>4.875</v>
      </c>
      <c r="Q139" s="10">
        <v>1</v>
      </c>
      <c r="R139" s="9">
        <v>0</v>
      </c>
      <c r="S139" s="9">
        <v>0</v>
      </c>
      <c r="T139" s="10">
        <v>0</v>
      </c>
      <c r="U139" s="9">
        <v>0</v>
      </c>
      <c r="V139" s="9"/>
      <c r="W139" s="9">
        <v>1</v>
      </c>
      <c r="X139" s="10">
        <v>0.5</v>
      </c>
      <c r="Y139" s="10">
        <v>0</v>
      </c>
      <c r="Z139" s="10">
        <v>0.5</v>
      </c>
      <c r="AA139" s="9">
        <v>0</v>
      </c>
      <c r="AB139" s="9">
        <v>0</v>
      </c>
      <c r="AC139" s="9"/>
      <c r="AD139" s="8">
        <v>0</v>
      </c>
      <c r="AE139" s="9">
        <v>0</v>
      </c>
      <c r="AF139" s="9">
        <v>0</v>
      </c>
      <c r="AG139" s="9">
        <v>0</v>
      </c>
      <c r="AH139" s="9">
        <f>AF139*(AG139+1)</f>
        <v>0</v>
      </c>
      <c r="AI139" s="9">
        <v>0</v>
      </c>
      <c r="AJ139" s="9">
        <v>0</v>
      </c>
      <c r="AK139" s="9">
        <v>0</v>
      </c>
      <c r="AL139" s="9"/>
      <c r="AM139" s="9"/>
      <c r="AN139" s="9">
        <v>0</v>
      </c>
      <c r="AO139" s="10">
        <v>0</v>
      </c>
      <c r="AP139" s="10">
        <v>0.5</v>
      </c>
      <c r="AQ139" s="9"/>
      <c r="AR139" s="10">
        <v>1</v>
      </c>
      <c r="AS139" s="8">
        <v>1</v>
      </c>
      <c r="AT139" s="8">
        <v>1</v>
      </c>
      <c r="AU139" s="8">
        <v>1</v>
      </c>
      <c r="AV139" s="8">
        <v>1</v>
      </c>
      <c r="AW139" s="8">
        <v>1</v>
      </c>
    </row>
    <row r="140" spans="1:49" x14ac:dyDescent="0.2">
      <c r="A140" s="9" t="s">
        <v>91</v>
      </c>
      <c r="B140" s="8">
        <v>1988</v>
      </c>
      <c r="C140" s="9">
        <v>1</v>
      </c>
      <c r="D140" s="9">
        <v>1</v>
      </c>
      <c r="E140" s="9">
        <v>1</v>
      </c>
      <c r="F140" s="9">
        <v>0</v>
      </c>
      <c r="G140" s="9">
        <v>17.5</v>
      </c>
      <c r="H140" s="9">
        <v>118.3</v>
      </c>
      <c r="I140" s="9">
        <f>IF(G140="n/a",828,G140*201.6/H140)</f>
        <v>29.822485207100591</v>
      </c>
      <c r="J140" s="9">
        <v>5</v>
      </c>
      <c r="K140" s="9">
        <v>1</v>
      </c>
      <c r="L140" s="9">
        <v>2</v>
      </c>
      <c r="M140" s="9">
        <v>1</v>
      </c>
      <c r="N140" s="9">
        <v>0.5</v>
      </c>
      <c r="O140">
        <v>1</v>
      </c>
      <c r="P140" s="10">
        <f>IF(N140=1,IF(K140=1,IF(L140+M140=5,10,IF(AND(L140=2,M140=2),9.75,IF(AND(L140=2,M140=1),9.5,IF(AND(L140=2,M140=0.5),9.25,IF(AND(L140=2,M140=0),9,IF(AND(L140=1,M140=3),5.5,IF(AND(L140=1,M140=2),5.25,IF(AND(L140=1,M140=1,E140=1),5,IF(AND(L140=1,M140=1,E140=0.5),3,IF(AND(L140=0,M140=2),1,IF(AND(L140=1,M140=1,E140=0),1,IF(AND(L140=0,M140=1),0.5,IF(AND(L140=1,M140=0),4.5*(E140*4+1)/5,0))))))))))))),0.9*IF(L140+M140=5,10,IF(AND(L140=2,M140=2),9.75,IF(AND(L140=2,M140=1),9.5,IF(AND(L140=2,M140=0.5),9.25,IF(AND(L140=2,M140=0),9,IF(AND(L140=1,M140=3),5.5,IF(AND(L140=1,M140=2),5.25,IF(AND(L140=1,M140=1,E140=1),5,IF(AND(L140=1,M140=1,E140=0.5),3,IF(AND(L140=0,M140=2),1,IF(AND(L140=1,M140=1,E140=0),1,IF(AND(L140=0,M140=1),0.5,IF(AND(L140=1,M140=0),4.5*(E140*4+1)/5,0)))))))))))))),IF(N140=0.5,0.75*IF(K140=1,IF(L140+M140=5,10,IF(AND(L140=2,M140=2),9.75,IF(AND(L140=2,M140=1),9.5,IF(AND(L140=2,M140=0.5),9.25,IF(AND(L140=2,M140=0),9,IF(AND(L140=1,M140=3),5.5,IF(AND(L140=1,M140=2),5.25,IF(AND(L140=1,M140=1,E140=1),5,IF(AND(L140=1,M140=1,E140=0.5),3,IF(AND(L140=0,M140=2),1,IF(AND(L140=1,M140=1,E140=0),1,IF(AND(L140=0,M140=1),0.5,IF(AND(L140=1,M140=0,E140=0),0.5,0))))))))))))),0.9*IF(L140+M140=5,10,IF(AND(L140=2,M140=2),9.75,IF(AND(L140=2,M140=1),9.5,IF(AND(L140=2,M140=0.5),9.25,IF(AND(L140=2,M140=0),9,IF(AND(L140=1,M140=3),5.5,IF(AND(L140=1,M140=2),5.25,IF(AND(L140=1,M140=1,E140=1),5,IF(AND(L140=1,M140=1,E140=0.5),3,IF(AND(L140=0,M140=2),1,IF(AND(L140=1,M140=1,E140=0),1,IF(AND(L140=0,M140=1),0.5,IF(AND(L140=1,M140=0,E140=0),0.5,0)))))))))))))),0.5*IF(K140=1,IF(L140+M140=5,10,IF(AND(L140=2,M140=2),9.75,IF(AND(L140=2,M140=1),9.5,IF(AND(L140=2,M140=0.5),9.25,IF(AND(L140=2,M140=0),9,IF(AND(L140=1,M140=3),5.5,IF(AND(L140=1,M140=2),5.25,IF(AND(L140=1,M140=1,E140=1),5,IF(AND(L140=1,M140=1,E140=0.5),3,IF(AND(L140=0,M140=2),1,IF(AND(L140=1,M140=1,E140=0),1,IF(AND(L140=0,M140=1),0.5,IF(AND(L140=1,M140=0),4.5*(E140*4+1)/5,0))))))))))))),0.9*IF(L140+M140=5,10,IF(AND(L140=2,M140=2),9.75,IF(AND(L140=2,M140=1),9.5,IF(AND(L140=2,M140=0.5),9.25,IF(AND(L140=2,M140=0),9,IF(AND(L140=1,M140=3),5.5,IF(AND(L140=1,M140=2),5.25,IF(AND(L140=1,M140=1,E140=1),5,IF(AND(L140=1,M140=1,E140=0.5),3,IF(AND(L140=0,M140=2),1,IF(AND(L140=1,M140=1,E140=0),1,IF(AND(L140=0,M140=1),0.5,IF(AND(L140=1,M140=0),4.5*(E140*4+1)/5,0))))))))))))))))</f>
        <v>7.125</v>
      </c>
      <c r="Q140" s="10">
        <v>8</v>
      </c>
      <c r="R140" s="9">
        <v>0</v>
      </c>
      <c r="S140" s="9">
        <v>0</v>
      </c>
      <c r="T140" s="10">
        <v>0</v>
      </c>
      <c r="U140" s="9">
        <v>0</v>
      </c>
      <c r="V140" s="9"/>
      <c r="W140" s="9">
        <v>1</v>
      </c>
      <c r="X140" s="10">
        <v>0.5</v>
      </c>
      <c r="Y140" s="10">
        <v>0</v>
      </c>
      <c r="Z140" s="10">
        <v>1</v>
      </c>
      <c r="AA140" s="9">
        <v>0</v>
      </c>
      <c r="AB140" s="9">
        <v>1</v>
      </c>
      <c r="AC140" s="9"/>
      <c r="AD140" s="8">
        <v>0</v>
      </c>
      <c r="AE140" s="10">
        <v>0</v>
      </c>
      <c r="AF140" s="9">
        <v>0</v>
      </c>
      <c r="AG140" s="9">
        <v>0</v>
      </c>
      <c r="AH140" s="9">
        <f>AF140*(AG140+1)</f>
        <v>0</v>
      </c>
      <c r="AI140" s="9">
        <v>0</v>
      </c>
      <c r="AJ140" s="9">
        <v>0</v>
      </c>
      <c r="AK140" s="9">
        <v>0</v>
      </c>
      <c r="AL140" s="9"/>
      <c r="AM140" s="9"/>
      <c r="AN140" s="9">
        <v>0</v>
      </c>
      <c r="AO140" s="10">
        <v>0.5</v>
      </c>
      <c r="AP140" s="10">
        <v>1</v>
      </c>
      <c r="AQ140" s="9"/>
      <c r="AR140" s="10">
        <v>1</v>
      </c>
      <c r="AS140" s="8">
        <v>1</v>
      </c>
      <c r="AT140" s="8">
        <v>1</v>
      </c>
      <c r="AU140" s="8">
        <v>1</v>
      </c>
      <c r="AV140" s="8">
        <v>1</v>
      </c>
      <c r="AW140" s="8">
        <v>1</v>
      </c>
    </row>
    <row r="141" spans="1:49" x14ac:dyDescent="0.2">
      <c r="A141" s="9" t="s">
        <v>92</v>
      </c>
      <c r="B141" s="8">
        <v>1988</v>
      </c>
      <c r="C141" s="9">
        <v>1</v>
      </c>
      <c r="D141" s="9">
        <v>0.5</v>
      </c>
      <c r="E141" s="9">
        <v>0</v>
      </c>
      <c r="F141" s="9">
        <v>1</v>
      </c>
      <c r="G141" s="9">
        <v>20</v>
      </c>
      <c r="H141" s="9">
        <v>118.3</v>
      </c>
      <c r="I141" s="9">
        <f>IF(G141="n/a",828,G141*201.6/H141)</f>
        <v>34.082840236686394</v>
      </c>
      <c r="J141" s="9">
        <v>2</v>
      </c>
      <c r="K141" s="9">
        <v>1</v>
      </c>
      <c r="L141" s="9">
        <v>1</v>
      </c>
      <c r="M141" s="9">
        <v>1</v>
      </c>
      <c r="N141" s="9">
        <v>1</v>
      </c>
      <c r="O141" s="9">
        <v>1</v>
      </c>
      <c r="P141" s="10">
        <f>IF(N141=1,IF(K141=1,IF(L141+M141=5,10,IF(AND(L141=2,M141=2),9.75,IF(AND(L141=2,M141=1),9.5,IF(AND(L141=2,M141=0.5),9.25,IF(AND(L141=2,M141=0),9,IF(AND(L141=1,M141=3),5.5,IF(AND(L141=1,M141=2),5.25,IF(AND(L141=1,M141=1,E141=1),5,IF(AND(L141=1,M141=1,E141=0.5),3,IF(AND(L141=0,M141=2),1,IF(AND(L141=1,M141=1,E141=0),1,IF(AND(L141=0,M141=1),0.5,IF(AND(L141=1,M141=0),4.5*(E141*4+1)/5,0))))))))))))),0.9*IF(L141+M141=5,10,IF(AND(L141=2,M141=2),9.75,IF(AND(L141=2,M141=1),9.5,IF(AND(L141=2,M141=0.5),9.25,IF(AND(L141=2,M141=0),9,IF(AND(L141=1,M141=3),5.5,IF(AND(L141=1,M141=2),5.25,IF(AND(L141=1,M141=1,E141=1),5,IF(AND(L141=1,M141=1,E141=0.5),3,IF(AND(L141=0,M141=2),1,IF(AND(L141=1,M141=1,E141=0),1,IF(AND(L141=0,M141=1),0.5,IF(AND(L141=1,M141=0),4.5*(E141*4+1)/5,0)))))))))))))),IF(N141=0.5,0.75*IF(K141=1,IF(L141+M141=5,10,IF(AND(L141=2,M141=2),9.75,IF(AND(L141=2,M141=1),9.5,IF(AND(L141=2,M141=0.5),9.25,IF(AND(L141=2,M141=0),9,IF(AND(L141=1,M141=3),5.5,IF(AND(L141=1,M141=2),5.25,IF(AND(L141=1,M141=1,E141=1),5,IF(AND(L141=1,M141=1,E141=0.5),3,IF(AND(L141=0,M141=2),1,IF(AND(L141=1,M141=1,E141=0),1,IF(AND(L141=0,M141=1),0.5,IF(AND(L141=1,M141=0,E141=0),0.5,0))))))))))))),0.9*IF(L141+M141=5,10,IF(AND(L141=2,M141=2),9.75,IF(AND(L141=2,M141=1),9.5,IF(AND(L141=2,M141=0.5),9.25,IF(AND(L141=2,M141=0),9,IF(AND(L141=1,M141=3),5.5,IF(AND(L141=1,M141=2),5.25,IF(AND(L141=1,M141=1,E141=1),5,IF(AND(L141=1,M141=1,E141=0.5),3,IF(AND(L141=0,M141=2),1,IF(AND(L141=1,M141=1,E141=0),1,IF(AND(L141=0,M141=1),0.5,IF(AND(L141=1,M141=0,E141=0),0.5,0)))))))))))))),0.5*IF(K141=1,IF(L141+M141=5,10,IF(AND(L141=2,M141=2),9.75,IF(AND(L141=2,M141=1),9.5,IF(AND(L141=2,M141=0.5),9.25,IF(AND(L141=2,M141=0),9,IF(AND(L141=1,M141=3),5.5,IF(AND(L141=1,M141=2),5.25,IF(AND(L141=1,M141=1,E141=1),5,IF(AND(L141=1,M141=1,E141=0.5),3,IF(AND(L141=0,M141=2),1,IF(AND(L141=1,M141=1,E141=0),1,IF(AND(L141=0,M141=1),0.5,IF(AND(L141=1,M141=0),4.5*(E141*4+1)/5,0))))))))))))),0.9*IF(L141+M141=5,10,IF(AND(L141=2,M141=2),9.75,IF(AND(L141=2,M141=1),9.5,IF(AND(L141=2,M141=0.5),9.25,IF(AND(L141=2,M141=0),9,IF(AND(L141=1,M141=3),5.5,IF(AND(L141=1,M141=2),5.25,IF(AND(L141=1,M141=1,E141=1),5,IF(AND(L141=1,M141=1,E141=0.5),3,IF(AND(L141=0,M141=2),1,IF(AND(L141=1,M141=1,E141=0),1,IF(AND(L141=0,M141=1),0.5,IF(AND(L141=1,M141=0),4.5*(E141*4+1)/5,0))))))))))))))))</f>
        <v>1</v>
      </c>
      <c r="Q141" s="10">
        <v>2</v>
      </c>
      <c r="R141" s="9">
        <v>0</v>
      </c>
      <c r="S141" s="9">
        <v>0</v>
      </c>
      <c r="T141" s="10">
        <v>0</v>
      </c>
      <c r="U141" s="9">
        <v>0</v>
      </c>
      <c r="V141" s="9"/>
      <c r="W141" s="9">
        <v>1</v>
      </c>
      <c r="X141" s="10">
        <v>1</v>
      </c>
      <c r="Y141" s="10">
        <v>0</v>
      </c>
      <c r="Z141" s="10">
        <v>1</v>
      </c>
      <c r="AA141" s="9">
        <v>0</v>
      </c>
      <c r="AB141" s="9">
        <v>1</v>
      </c>
      <c r="AC141" s="9"/>
      <c r="AD141" s="8">
        <v>0</v>
      </c>
      <c r="AE141" s="10">
        <v>0.5</v>
      </c>
      <c r="AF141" s="9">
        <v>0.5</v>
      </c>
      <c r="AG141" s="9">
        <v>1</v>
      </c>
      <c r="AH141" s="9">
        <f>AF141*(AG141+1)</f>
        <v>1</v>
      </c>
      <c r="AI141" s="9">
        <v>0</v>
      </c>
      <c r="AJ141" s="9">
        <v>0</v>
      </c>
      <c r="AK141" s="9">
        <v>0</v>
      </c>
      <c r="AL141" s="9"/>
      <c r="AM141" s="9"/>
      <c r="AN141" s="9">
        <v>0</v>
      </c>
      <c r="AO141" s="10">
        <v>0.5</v>
      </c>
      <c r="AP141" s="10">
        <v>0.5</v>
      </c>
      <c r="AQ141" s="9"/>
      <c r="AR141" s="10">
        <v>1</v>
      </c>
      <c r="AS141" s="8">
        <v>0</v>
      </c>
      <c r="AT141" s="8">
        <v>0</v>
      </c>
      <c r="AU141" s="8">
        <v>0</v>
      </c>
      <c r="AV141" s="8">
        <v>0</v>
      </c>
      <c r="AW141" s="8">
        <v>0</v>
      </c>
    </row>
    <row r="142" spans="1:49" x14ac:dyDescent="0.2">
      <c r="A142" s="9" t="s">
        <v>93</v>
      </c>
      <c r="B142" s="8">
        <v>1988</v>
      </c>
      <c r="C142" s="9">
        <v>1</v>
      </c>
      <c r="D142" s="9">
        <v>1</v>
      </c>
      <c r="E142" s="9">
        <v>0</v>
      </c>
      <c r="F142" s="9">
        <v>1</v>
      </c>
      <c r="G142" s="9">
        <v>5</v>
      </c>
      <c r="H142" s="9">
        <v>118.3</v>
      </c>
      <c r="I142" s="9">
        <f>IF(G142="n/a",828,G142*201.6/H142)</f>
        <v>8.5207100591715985</v>
      </c>
      <c r="J142" s="9">
        <v>2</v>
      </c>
      <c r="K142" s="9">
        <v>1</v>
      </c>
      <c r="L142" s="9">
        <v>0</v>
      </c>
      <c r="M142" s="9">
        <v>1</v>
      </c>
      <c r="N142" s="9">
        <v>1</v>
      </c>
      <c r="O142" s="9">
        <v>1</v>
      </c>
      <c r="P142" s="10">
        <f>IF(N142=1,IF(K142=1,IF(L142+M142=5,10,IF(AND(L142=2,M142=2),9.75,IF(AND(L142=2,M142=1),9.5,IF(AND(L142=2,M142=0.5),9.25,IF(AND(L142=2,M142=0),9,IF(AND(L142=1,M142=3),5.5,IF(AND(L142=1,M142=2),5.25,IF(AND(L142=1,M142=1,E142=1),5,IF(AND(L142=1,M142=1,E142=0.5),3,IF(AND(L142=0,M142=2),1,IF(AND(L142=1,M142=1,E142=0),1,IF(AND(L142=0,M142=1),0.5,IF(AND(L142=1,M142=0),4.5*(E142*4+1)/5,0))))))))))))),0.9*IF(L142+M142=5,10,IF(AND(L142=2,M142=2),9.75,IF(AND(L142=2,M142=1),9.5,IF(AND(L142=2,M142=0.5),9.25,IF(AND(L142=2,M142=0),9,IF(AND(L142=1,M142=3),5.5,IF(AND(L142=1,M142=2),5.25,IF(AND(L142=1,M142=1,E142=1),5,IF(AND(L142=1,M142=1,E142=0.5),3,IF(AND(L142=0,M142=2),1,IF(AND(L142=1,M142=1,E142=0),1,IF(AND(L142=0,M142=1),0.5,IF(AND(L142=1,M142=0),4.5*(E142*4+1)/5,0)))))))))))))),IF(N142=0.5,0.75*IF(K142=1,IF(L142+M142=5,10,IF(AND(L142=2,M142=2),9.75,IF(AND(L142=2,M142=1),9.5,IF(AND(L142=2,M142=0.5),9.25,IF(AND(L142=2,M142=0),9,IF(AND(L142=1,M142=3),5.5,IF(AND(L142=1,M142=2),5.25,IF(AND(L142=1,M142=1,E142=1),5,IF(AND(L142=1,M142=1,E142=0.5),3,IF(AND(L142=0,M142=2),1,IF(AND(L142=1,M142=1,E142=0),1,IF(AND(L142=0,M142=1),0.5,IF(AND(L142=1,M142=0,E142=0),0.5,0))))))))))))),0.9*IF(L142+M142=5,10,IF(AND(L142=2,M142=2),9.75,IF(AND(L142=2,M142=1),9.5,IF(AND(L142=2,M142=0.5),9.25,IF(AND(L142=2,M142=0),9,IF(AND(L142=1,M142=3),5.5,IF(AND(L142=1,M142=2),5.25,IF(AND(L142=1,M142=1,E142=1),5,IF(AND(L142=1,M142=1,E142=0.5),3,IF(AND(L142=0,M142=2),1,IF(AND(L142=1,M142=1,E142=0),1,IF(AND(L142=0,M142=1),0.5,IF(AND(L142=1,M142=0,E142=0),0.5,0)))))))))))))),0.5*IF(K142=1,IF(L142+M142=5,10,IF(AND(L142=2,M142=2),9.75,IF(AND(L142=2,M142=1),9.5,IF(AND(L142=2,M142=0.5),9.25,IF(AND(L142=2,M142=0),9,IF(AND(L142=1,M142=3),5.5,IF(AND(L142=1,M142=2),5.25,IF(AND(L142=1,M142=1,E142=1),5,IF(AND(L142=1,M142=1,E142=0.5),3,IF(AND(L142=0,M142=2),1,IF(AND(L142=1,M142=1,E142=0),1,IF(AND(L142=0,M142=1),0.5,IF(AND(L142=1,M142=0),4.5*(E142*4+1)/5,0))))))))))))),0.9*IF(L142+M142=5,10,IF(AND(L142=2,M142=2),9.75,IF(AND(L142=2,M142=1),9.5,IF(AND(L142=2,M142=0.5),9.25,IF(AND(L142=2,M142=0),9,IF(AND(L142=1,M142=3),5.5,IF(AND(L142=1,M142=2),5.25,IF(AND(L142=1,M142=1,E142=1),5,IF(AND(L142=1,M142=1,E142=0.5),3,IF(AND(L142=0,M142=2),1,IF(AND(L142=1,M142=1,E142=0),1,IF(AND(L142=0,M142=1),0.5,IF(AND(L142=1,M142=0),4.5*(E142*4+1)/5,0))))))))))))))))</f>
        <v>0.5</v>
      </c>
      <c r="Q142" s="10">
        <v>2</v>
      </c>
      <c r="R142" s="9">
        <v>0</v>
      </c>
      <c r="S142" s="9">
        <v>0</v>
      </c>
      <c r="T142" s="10">
        <v>0</v>
      </c>
      <c r="U142" s="9">
        <v>0</v>
      </c>
      <c r="V142" s="9"/>
      <c r="W142" s="9">
        <v>1</v>
      </c>
      <c r="X142" s="10">
        <v>0</v>
      </c>
      <c r="Y142" s="10">
        <v>1</v>
      </c>
      <c r="Z142" s="10">
        <v>1</v>
      </c>
      <c r="AA142" s="9">
        <v>0</v>
      </c>
      <c r="AB142" s="9">
        <v>0</v>
      </c>
      <c r="AC142" s="9"/>
      <c r="AD142" s="8">
        <v>0</v>
      </c>
      <c r="AE142" s="10">
        <v>0</v>
      </c>
      <c r="AF142" s="9">
        <v>0</v>
      </c>
      <c r="AG142" s="9">
        <v>0</v>
      </c>
      <c r="AH142" s="9">
        <f>AF142*(AG142+1)</f>
        <v>0</v>
      </c>
      <c r="AI142" s="9">
        <v>0</v>
      </c>
      <c r="AJ142" s="9">
        <v>1</v>
      </c>
      <c r="AK142" s="9">
        <v>0</v>
      </c>
      <c r="AL142" s="9"/>
      <c r="AM142" s="9"/>
      <c r="AN142" s="9">
        <v>0</v>
      </c>
      <c r="AO142" s="10">
        <v>0</v>
      </c>
      <c r="AP142" s="10">
        <v>0</v>
      </c>
      <c r="AQ142" s="9"/>
      <c r="AR142" s="10">
        <v>1</v>
      </c>
      <c r="AS142" s="8">
        <v>1</v>
      </c>
      <c r="AT142" s="8">
        <v>1</v>
      </c>
      <c r="AU142" s="8">
        <v>1</v>
      </c>
      <c r="AV142" s="8">
        <v>1</v>
      </c>
      <c r="AW142" s="8">
        <v>1</v>
      </c>
    </row>
    <row r="143" spans="1:49" x14ac:dyDescent="0.2">
      <c r="A143" s="9" t="s">
        <v>94</v>
      </c>
      <c r="B143" s="8">
        <v>1988</v>
      </c>
      <c r="C143" s="9">
        <v>1</v>
      </c>
      <c r="D143" s="9">
        <v>0</v>
      </c>
      <c r="E143" s="9">
        <v>1</v>
      </c>
      <c r="F143" s="9">
        <v>0</v>
      </c>
      <c r="G143" s="9">
        <v>10</v>
      </c>
      <c r="H143" s="9">
        <v>118.3</v>
      </c>
      <c r="I143" s="9">
        <f>IF(G143="n/a",828,G143*201.6/H143)</f>
        <v>17.041420118343197</v>
      </c>
      <c r="J143" s="9">
        <v>4</v>
      </c>
      <c r="K143" s="9">
        <v>1</v>
      </c>
      <c r="L143" s="9">
        <v>2</v>
      </c>
      <c r="M143" s="9">
        <v>2</v>
      </c>
      <c r="N143" s="9">
        <v>1</v>
      </c>
      <c r="O143" s="9">
        <v>1</v>
      </c>
      <c r="P143" s="10">
        <f>IF(N143=1,IF(K143=1,IF(L143+M143=5,10,IF(AND(L143=2,M143=2),9.75,IF(AND(L143=2,M143=1),9.5,IF(AND(L143=2,M143=0.5),9.25,IF(AND(L143=2,M143=0),9,IF(AND(L143=1,M143=3),5.5,IF(AND(L143=1,M143=2),5.25,IF(AND(L143=1,M143=1,E143=1),5,IF(AND(L143=1,M143=1,E143=0.5),3,IF(AND(L143=0,M143=2),1,IF(AND(L143=1,M143=1,E143=0),1,IF(AND(L143=0,M143=1),0.5,IF(AND(L143=1,M143=0),4.5*(E143*4+1)/5,0))))))))))))),0.9*IF(L143+M143=5,10,IF(AND(L143=2,M143=2),9.75,IF(AND(L143=2,M143=1),9.5,IF(AND(L143=2,M143=0.5),9.25,IF(AND(L143=2,M143=0),9,IF(AND(L143=1,M143=3),5.5,IF(AND(L143=1,M143=2),5.25,IF(AND(L143=1,M143=1,E143=1),5,IF(AND(L143=1,M143=1,E143=0.5),3,IF(AND(L143=0,M143=2),1,IF(AND(L143=1,M143=1,E143=0),1,IF(AND(L143=0,M143=1),0.5,IF(AND(L143=1,M143=0),4.5*(E143*4+1)/5,0)))))))))))))),IF(N143=0.5,0.75*IF(K143=1,IF(L143+M143=5,10,IF(AND(L143=2,M143=2),9.75,IF(AND(L143=2,M143=1),9.5,IF(AND(L143=2,M143=0.5),9.25,IF(AND(L143=2,M143=0),9,IF(AND(L143=1,M143=3),5.5,IF(AND(L143=1,M143=2),5.25,IF(AND(L143=1,M143=1,E143=1),5,IF(AND(L143=1,M143=1,E143=0.5),3,IF(AND(L143=0,M143=2),1,IF(AND(L143=1,M143=1,E143=0),1,IF(AND(L143=0,M143=1),0.5,IF(AND(L143=1,M143=0,E143=0),0.5,0))))))))))))),0.9*IF(L143+M143=5,10,IF(AND(L143=2,M143=2),9.75,IF(AND(L143=2,M143=1),9.5,IF(AND(L143=2,M143=0.5),9.25,IF(AND(L143=2,M143=0),9,IF(AND(L143=1,M143=3),5.5,IF(AND(L143=1,M143=2),5.25,IF(AND(L143=1,M143=1,E143=1),5,IF(AND(L143=1,M143=1,E143=0.5),3,IF(AND(L143=0,M143=2),1,IF(AND(L143=1,M143=1,E143=0),1,IF(AND(L143=0,M143=1),0.5,IF(AND(L143=1,M143=0,E143=0),0.5,0)))))))))))))),0.5*IF(K143=1,IF(L143+M143=5,10,IF(AND(L143=2,M143=2),9.75,IF(AND(L143=2,M143=1),9.5,IF(AND(L143=2,M143=0.5),9.25,IF(AND(L143=2,M143=0),9,IF(AND(L143=1,M143=3),5.5,IF(AND(L143=1,M143=2),5.25,IF(AND(L143=1,M143=1,E143=1),5,IF(AND(L143=1,M143=1,E143=0.5),3,IF(AND(L143=0,M143=2),1,IF(AND(L143=1,M143=1,E143=0),1,IF(AND(L143=0,M143=1),0.5,IF(AND(L143=1,M143=0),4.5*(E143*4+1)/5,0))))))))))))),0.9*IF(L143+M143=5,10,IF(AND(L143=2,M143=2),9.75,IF(AND(L143=2,M143=1),9.5,IF(AND(L143=2,M143=0.5),9.25,IF(AND(L143=2,M143=0),9,IF(AND(L143=1,M143=3),5.5,IF(AND(L143=1,M143=2),5.25,IF(AND(L143=1,M143=1,E143=1),5,IF(AND(L143=1,M143=1,E143=0.5),3,IF(AND(L143=0,M143=2),1,IF(AND(L143=1,M143=1,E143=0),1,IF(AND(L143=0,M143=1),0.5,IF(AND(L143=1,M143=0),4.5*(E143*4+1)/5,0))))))))))))))))</f>
        <v>9.75</v>
      </c>
      <c r="Q143" s="10">
        <v>8</v>
      </c>
      <c r="R143" s="9">
        <v>0</v>
      </c>
      <c r="S143" s="9">
        <v>0</v>
      </c>
      <c r="T143" s="10">
        <v>0</v>
      </c>
      <c r="U143" s="9">
        <v>0</v>
      </c>
      <c r="V143" s="9"/>
      <c r="W143" s="9">
        <v>0</v>
      </c>
      <c r="X143" s="9">
        <v>0.5</v>
      </c>
      <c r="Y143" s="10">
        <v>0</v>
      </c>
      <c r="Z143" s="10">
        <v>0</v>
      </c>
      <c r="AA143" s="9">
        <v>0</v>
      </c>
      <c r="AB143" s="9">
        <v>0</v>
      </c>
      <c r="AC143" s="9"/>
      <c r="AD143" s="8">
        <v>0</v>
      </c>
      <c r="AE143" s="10">
        <v>0</v>
      </c>
      <c r="AF143" s="9">
        <v>0</v>
      </c>
      <c r="AG143" s="9">
        <v>0</v>
      </c>
      <c r="AH143" s="9">
        <f>AF143*(AG143+1)</f>
        <v>0</v>
      </c>
      <c r="AI143" s="9">
        <v>0</v>
      </c>
      <c r="AJ143" s="9">
        <v>0</v>
      </c>
      <c r="AK143" s="9">
        <v>0</v>
      </c>
      <c r="AL143" s="9"/>
      <c r="AM143" s="9"/>
      <c r="AN143" s="9">
        <v>0</v>
      </c>
      <c r="AO143" s="10">
        <v>0</v>
      </c>
      <c r="AP143" s="9">
        <v>0.5</v>
      </c>
      <c r="AQ143" s="9"/>
      <c r="AR143" s="10">
        <v>0</v>
      </c>
      <c r="AS143" s="8">
        <v>1</v>
      </c>
      <c r="AT143" s="8">
        <v>1</v>
      </c>
      <c r="AU143" s="8">
        <v>1</v>
      </c>
      <c r="AV143" s="8">
        <v>1</v>
      </c>
      <c r="AW143" s="8">
        <v>1</v>
      </c>
    </row>
    <row r="144" spans="1:49" x14ac:dyDescent="0.2">
      <c r="A144" s="9" t="s">
        <v>95</v>
      </c>
      <c r="B144" s="8">
        <v>1988</v>
      </c>
      <c r="C144" s="9">
        <v>0</v>
      </c>
      <c r="D144" s="9">
        <v>0</v>
      </c>
      <c r="E144" s="9">
        <v>0</v>
      </c>
      <c r="F144" s="9">
        <v>1</v>
      </c>
      <c r="G144" s="9" t="s">
        <v>64</v>
      </c>
      <c r="H144" s="9">
        <v>118.3</v>
      </c>
      <c r="I144" s="9">
        <f>IF(G144="n/a",828,G144*201.6/H144)</f>
        <v>828</v>
      </c>
      <c r="J144" s="9">
        <v>0</v>
      </c>
      <c r="K144" s="9">
        <v>1</v>
      </c>
      <c r="L144" s="9">
        <v>0</v>
      </c>
      <c r="M144" s="9">
        <v>0</v>
      </c>
      <c r="N144" s="9">
        <v>1</v>
      </c>
      <c r="O144" s="10">
        <v>1</v>
      </c>
      <c r="P144" s="10">
        <f>IF(N144=1,IF(K144=1,IF(L144+M144=5,10,IF(AND(L144=2,M144=2),9.75,IF(AND(L144=2,M144=1),9.5,IF(AND(L144=2,M144=0.5),9.25,IF(AND(L144=2,M144=0),9,IF(AND(L144=1,M144=3),5.5,IF(AND(L144=1,M144=2),5.25,IF(AND(L144=1,M144=1,E144=1),5,IF(AND(L144=1,M144=1,E144=0.5),3,IF(AND(L144=0,M144=2),1,IF(AND(L144=1,M144=1,E144=0),1,IF(AND(L144=0,M144=1),0.5,IF(AND(L144=1,M144=0),4.5*(E144*4+1)/5,0))))))))))))),0.9*IF(L144+M144=5,10,IF(AND(L144=2,M144=2),9.75,IF(AND(L144=2,M144=1),9.5,IF(AND(L144=2,M144=0.5),9.25,IF(AND(L144=2,M144=0),9,IF(AND(L144=1,M144=3),5.5,IF(AND(L144=1,M144=2),5.25,IF(AND(L144=1,M144=1,E144=1),5,IF(AND(L144=1,M144=1,E144=0.5),3,IF(AND(L144=0,M144=2),1,IF(AND(L144=1,M144=1,E144=0),1,IF(AND(L144=0,M144=1),0.5,IF(AND(L144=1,M144=0),4.5*(E144*4+1)/5,0)))))))))))))),IF(N144=0.5,0.75*IF(K144=1,IF(L144+M144=5,10,IF(AND(L144=2,M144=2),9.75,IF(AND(L144=2,M144=1),9.5,IF(AND(L144=2,M144=0.5),9.25,IF(AND(L144=2,M144=0),9,IF(AND(L144=1,M144=3),5.5,IF(AND(L144=1,M144=2),5.25,IF(AND(L144=1,M144=1,E144=1),5,IF(AND(L144=1,M144=1,E144=0.5),3,IF(AND(L144=0,M144=2),1,IF(AND(L144=1,M144=1,E144=0),1,IF(AND(L144=0,M144=1),0.5,IF(AND(L144=1,M144=0,E144=0),0.5,0))))))))))))),0.9*IF(L144+M144=5,10,IF(AND(L144=2,M144=2),9.75,IF(AND(L144=2,M144=1),9.5,IF(AND(L144=2,M144=0.5),9.25,IF(AND(L144=2,M144=0),9,IF(AND(L144=1,M144=3),5.5,IF(AND(L144=1,M144=2),5.25,IF(AND(L144=1,M144=1,E144=1),5,IF(AND(L144=1,M144=1,E144=0.5),3,IF(AND(L144=0,M144=2),1,IF(AND(L144=1,M144=1,E144=0),1,IF(AND(L144=0,M144=1),0.5,IF(AND(L144=1,M144=0,E144=0),0.5,0)))))))))))))),0.5*IF(K144=1,IF(L144+M144=5,10,IF(AND(L144=2,M144=2),9.75,IF(AND(L144=2,M144=1),9.5,IF(AND(L144=2,M144=0.5),9.25,IF(AND(L144=2,M144=0),9,IF(AND(L144=1,M144=3),5.5,IF(AND(L144=1,M144=2),5.25,IF(AND(L144=1,M144=1,E144=1),5,IF(AND(L144=1,M144=1,E144=0.5),3,IF(AND(L144=0,M144=2),1,IF(AND(L144=1,M144=1,E144=0),1,IF(AND(L144=0,M144=1),0.5,IF(AND(L144=1,M144=0),4.5*(E144*4+1)/5,0))))))))))))),0.9*IF(L144+M144=5,10,IF(AND(L144=2,M144=2),9.75,IF(AND(L144=2,M144=1),9.5,IF(AND(L144=2,M144=0.5),9.25,IF(AND(L144=2,M144=0),9,IF(AND(L144=1,M144=3),5.5,IF(AND(L144=1,M144=2),5.25,IF(AND(L144=1,M144=1,E144=1),5,IF(AND(L144=1,M144=1,E144=0.5),3,IF(AND(L144=0,M144=2),1,IF(AND(L144=1,M144=1,E144=0),1,IF(AND(L144=0,M144=1),0.5,IF(AND(L144=1,M144=0),4.5*(E144*4+1)/5,0))))))))))))))))</f>
        <v>0</v>
      </c>
      <c r="Q144" s="10">
        <v>0</v>
      </c>
      <c r="R144" s="9">
        <v>0</v>
      </c>
      <c r="S144" s="9">
        <v>0</v>
      </c>
      <c r="T144" s="10">
        <v>0</v>
      </c>
      <c r="U144" s="9">
        <v>0</v>
      </c>
      <c r="V144" s="9"/>
      <c r="W144" s="9">
        <v>0</v>
      </c>
      <c r="X144" s="9">
        <v>0.5</v>
      </c>
      <c r="Y144" s="10">
        <v>0</v>
      </c>
      <c r="Z144" s="10">
        <v>1</v>
      </c>
      <c r="AA144" s="9">
        <v>0</v>
      </c>
      <c r="AB144" s="9">
        <v>0</v>
      </c>
      <c r="AC144" s="9"/>
      <c r="AD144" s="8">
        <v>0</v>
      </c>
      <c r="AE144" s="10">
        <v>0</v>
      </c>
      <c r="AF144" s="9">
        <v>0</v>
      </c>
      <c r="AG144" s="9">
        <v>0</v>
      </c>
      <c r="AH144" s="9">
        <f>AF144*(AG144+1)</f>
        <v>0</v>
      </c>
      <c r="AI144" s="9">
        <v>0</v>
      </c>
      <c r="AJ144" s="9">
        <v>0</v>
      </c>
      <c r="AK144" s="9">
        <v>0</v>
      </c>
      <c r="AL144" s="9"/>
      <c r="AM144" s="9"/>
      <c r="AN144" s="9">
        <v>0</v>
      </c>
      <c r="AO144" s="10">
        <v>0</v>
      </c>
      <c r="AP144">
        <v>0</v>
      </c>
      <c r="AQ144" s="9"/>
      <c r="AR144" s="10">
        <v>1</v>
      </c>
      <c r="AS144" s="8">
        <v>1</v>
      </c>
      <c r="AT144" s="8">
        <v>1</v>
      </c>
      <c r="AU144" s="8">
        <v>1</v>
      </c>
      <c r="AV144" s="8">
        <v>1</v>
      </c>
      <c r="AW144" s="8">
        <v>1</v>
      </c>
    </row>
    <row r="145" spans="1:49" x14ac:dyDescent="0.2">
      <c r="A145" s="9" t="s">
        <v>96</v>
      </c>
      <c r="B145" s="8">
        <v>1988</v>
      </c>
      <c r="C145" s="9">
        <v>0</v>
      </c>
      <c r="D145" s="9">
        <v>0</v>
      </c>
      <c r="E145" s="9">
        <v>0</v>
      </c>
      <c r="F145" s="9">
        <v>1</v>
      </c>
      <c r="G145" s="9" t="s">
        <v>64</v>
      </c>
      <c r="H145" s="9">
        <v>118.3</v>
      </c>
      <c r="I145" s="9">
        <f>IF(G145="n/a",828,G145*201.6/H145)</f>
        <v>828</v>
      </c>
      <c r="J145" s="9">
        <v>0</v>
      </c>
      <c r="K145" s="9">
        <v>1</v>
      </c>
      <c r="L145" s="9">
        <v>0</v>
      </c>
      <c r="M145" s="9">
        <v>0</v>
      </c>
      <c r="N145" s="9">
        <v>0.5</v>
      </c>
      <c r="O145" s="9">
        <v>0.5</v>
      </c>
      <c r="P145" s="10">
        <f>IF(N145=1,IF(K145=1,IF(L145+M145=5,10,IF(AND(L145=2,M145=2),9.75,IF(AND(L145=2,M145=1),9.5,IF(AND(L145=2,M145=0.5),9.25,IF(AND(L145=2,M145=0),9,IF(AND(L145=1,M145=3),5.5,IF(AND(L145=1,M145=2),5.25,IF(AND(L145=1,M145=1,E145=1),5,IF(AND(L145=1,M145=1,E145=0.5),3,IF(AND(L145=0,M145=2),1,IF(AND(L145=1,M145=1,E145=0),1,IF(AND(L145=0,M145=1),0.5,IF(AND(L145=1,M145=0),4.5*(E145*4+1)/5,0))))))))))))),0.9*IF(L145+M145=5,10,IF(AND(L145=2,M145=2),9.75,IF(AND(L145=2,M145=1),9.5,IF(AND(L145=2,M145=0.5),9.25,IF(AND(L145=2,M145=0),9,IF(AND(L145=1,M145=3),5.5,IF(AND(L145=1,M145=2),5.25,IF(AND(L145=1,M145=1,E145=1),5,IF(AND(L145=1,M145=1,E145=0.5),3,IF(AND(L145=0,M145=2),1,IF(AND(L145=1,M145=1,E145=0),1,IF(AND(L145=0,M145=1),0.5,IF(AND(L145=1,M145=0),4.5*(E145*4+1)/5,0)))))))))))))),IF(N145=0.5,0.75*IF(K145=1,IF(L145+M145=5,10,IF(AND(L145=2,M145=2),9.75,IF(AND(L145=2,M145=1),9.5,IF(AND(L145=2,M145=0.5),9.25,IF(AND(L145=2,M145=0),9,IF(AND(L145=1,M145=3),5.5,IF(AND(L145=1,M145=2),5.25,IF(AND(L145=1,M145=1,E145=1),5,IF(AND(L145=1,M145=1,E145=0.5),3,IF(AND(L145=0,M145=2),1,IF(AND(L145=1,M145=1,E145=0),1,IF(AND(L145=0,M145=1),0.5,IF(AND(L145=1,M145=0,E145=0),0.5,0))))))))))))),0.9*IF(L145+M145=5,10,IF(AND(L145=2,M145=2),9.75,IF(AND(L145=2,M145=1),9.5,IF(AND(L145=2,M145=0.5),9.25,IF(AND(L145=2,M145=0),9,IF(AND(L145=1,M145=3),5.5,IF(AND(L145=1,M145=2),5.25,IF(AND(L145=1,M145=1,E145=1),5,IF(AND(L145=1,M145=1,E145=0.5),3,IF(AND(L145=0,M145=2),1,IF(AND(L145=1,M145=1,E145=0),1,IF(AND(L145=0,M145=1),0.5,IF(AND(L145=1,M145=0,E145=0),0.5,0)))))))))))))),0.5*IF(K145=1,IF(L145+M145=5,10,IF(AND(L145=2,M145=2),9.75,IF(AND(L145=2,M145=1),9.5,IF(AND(L145=2,M145=0.5),9.25,IF(AND(L145=2,M145=0),9,IF(AND(L145=1,M145=3),5.5,IF(AND(L145=1,M145=2),5.25,IF(AND(L145=1,M145=1,E145=1),5,IF(AND(L145=1,M145=1,E145=0.5),3,IF(AND(L145=0,M145=2),1,IF(AND(L145=1,M145=1,E145=0),1,IF(AND(L145=0,M145=1),0.5,IF(AND(L145=1,M145=0),4.5*(E145*4+1)/5,0))))))))))))),0.9*IF(L145+M145=5,10,IF(AND(L145=2,M145=2),9.75,IF(AND(L145=2,M145=1),9.5,IF(AND(L145=2,M145=0.5),9.25,IF(AND(L145=2,M145=0),9,IF(AND(L145=1,M145=3),5.5,IF(AND(L145=1,M145=2),5.25,IF(AND(L145=1,M145=1,E145=1),5,IF(AND(L145=1,M145=1,E145=0.5),3,IF(AND(L145=0,M145=2),1,IF(AND(L145=1,M145=1,E145=0),1,IF(AND(L145=0,M145=1),0.5,IF(AND(L145=1,M145=0),4.5*(E145*4+1)/5,0))))))))))))))))</f>
        <v>0</v>
      </c>
      <c r="Q145" s="10">
        <v>0</v>
      </c>
      <c r="R145" s="9">
        <v>0</v>
      </c>
      <c r="S145" s="9">
        <v>0</v>
      </c>
      <c r="T145" s="10">
        <v>0</v>
      </c>
      <c r="U145" s="9">
        <v>0</v>
      </c>
      <c r="V145" s="9"/>
      <c r="W145" s="9">
        <v>1</v>
      </c>
      <c r="X145" s="9">
        <v>0</v>
      </c>
      <c r="Y145" s="10">
        <v>0</v>
      </c>
      <c r="Z145" s="10">
        <v>0</v>
      </c>
      <c r="AA145" s="9">
        <v>0</v>
      </c>
      <c r="AB145" s="9">
        <v>0</v>
      </c>
      <c r="AC145" s="9"/>
      <c r="AD145" s="8">
        <v>0</v>
      </c>
      <c r="AE145" s="10">
        <v>0</v>
      </c>
      <c r="AF145" s="9">
        <v>0</v>
      </c>
      <c r="AG145" s="9">
        <v>0</v>
      </c>
      <c r="AH145" s="9">
        <f>AF145*(AG145+1)</f>
        <v>0</v>
      </c>
      <c r="AI145" s="9">
        <v>0</v>
      </c>
      <c r="AJ145" s="9">
        <v>0</v>
      </c>
      <c r="AK145" s="9">
        <v>0</v>
      </c>
      <c r="AL145" s="9"/>
      <c r="AM145" s="9"/>
      <c r="AN145" s="9">
        <v>0</v>
      </c>
      <c r="AO145" s="9">
        <v>0</v>
      </c>
      <c r="AP145">
        <v>0</v>
      </c>
      <c r="AQ145" s="9"/>
      <c r="AR145" s="10">
        <v>1</v>
      </c>
      <c r="AS145" s="8">
        <v>1</v>
      </c>
      <c r="AT145" s="8">
        <v>1</v>
      </c>
      <c r="AU145" s="8">
        <v>1</v>
      </c>
      <c r="AV145" s="8">
        <v>1</v>
      </c>
      <c r="AW145" s="8">
        <v>1</v>
      </c>
    </row>
    <row r="146" spans="1:49" x14ac:dyDescent="0.2">
      <c r="A146" s="9" t="s">
        <v>97</v>
      </c>
      <c r="B146" s="8">
        <v>1988</v>
      </c>
      <c r="C146" s="9">
        <v>1</v>
      </c>
      <c r="D146" s="9">
        <v>1</v>
      </c>
      <c r="E146" s="9">
        <v>0</v>
      </c>
      <c r="F146" s="9">
        <v>1</v>
      </c>
      <c r="G146" s="9">
        <v>59</v>
      </c>
      <c r="H146" s="9">
        <v>118.3</v>
      </c>
      <c r="I146" s="9">
        <f>IF(G146="n/a",828,G146*201.6/H146)</f>
        <v>100.54437869822485</v>
      </c>
      <c r="J146" s="9">
        <v>2</v>
      </c>
      <c r="K146" s="9">
        <v>1</v>
      </c>
      <c r="L146" s="9">
        <v>2</v>
      </c>
      <c r="M146" s="9">
        <v>0</v>
      </c>
      <c r="N146" s="9">
        <v>1</v>
      </c>
      <c r="O146" s="9">
        <v>1</v>
      </c>
      <c r="P146" s="10">
        <f>IF(N146=1,IF(K146=1,IF(L146+M146=5,10,IF(AND(L146=2,M146=2),9.75,IF(AND(L146=2,M146=1),9.5,IF(AND(L146=2,M146=0.5),9.25,IF(AND(L146=2,M146=0),9,IF(AND(L146=1,M146=3),5.5,IF(AND(L146=1,M146=2),5.25,IF(AND(L146=1,M146=1,E146=1),5,IF(AND(L146=1,M146=1,E146=0.5),3,IF(AND(L146=0,M146=2),1,IF(AND(L146=1,M146=1,E146=0),1,IF(AND(L146=0,M146=1),0.5,IF(AND(L146=1,M146=0),4.5*(E146*4+1)/5,0))))))))))))),0.9*IF(L146+M146=5,10,IF(AND(L146=2,M146=2),9.75,IF(AND(L146=2,M146=1),9.5,IF(AND(L146=2,M146=0.5),9.25,IF(AND(L146=2,M146=0),9,IF(AND(L146=1,M146=3),5.5,IF(AND(L146=1,M146=2),5.25,IF(AND(L146=1,M146=1,E146=1),5,IF(AND(L146=1,M146=1,E146=0.5),3,IF(AND(L146=0,M146=2),1,IF(AND(L146=1,M146=1,E146=0),1,IF(AND(L146=0,M146=1),0.5,IF(AND(L146=1,M146=0),4.5*(E146*4+1)/5,0)))))))))))))),IF(N146=0.5,0.75*IF(K146=1,IF(L146+M146=5,10,IF(AND(L146=2,M146=2),9.75,IF(AND(L146=2,M146=1),9.5,IF(AND(L146=2,M146=0.5),9.25,IF(AND(L146=2,M146=0),9,IF(AND(L146=1,M146=3),5.5,IF(AND(L146=1,M146=2),5.25,IF(AND(L146=1,M146=1,E146=1),5,IF(AND(L146=1,M146=1,E146=0.5),3,IF(AND(L146=0,M146=2),1,IF(AND(L146=1,M146=1,E146=0),1,IF(AND(L146=0,M146=1),0.5,IF(AND(L146=1,M146=0,E146=0),0.5,0))))))))))))),0.9*IF(L146+M146=5,10,IF(AND(L146=2,M146=2),9.75,IF(AND(L146=2,M146=1),9.5,IF(AND(L146=2,M146=0.5),9.25,IF(AND(L146=2,M146=0),9,IF(AND(L146=1,M146=3),5.5,IF(AND(L146=1,M146=2),5.25,IF(AND(L146=1,M146=1,E146=1),5,IF(AND(L146=1,M146=1,E146=0.5),3,IF(AND(L146=0,M146=2),1,IF(AND(L146=1,M146=1,E146=0),1,IF(AND(L146=0,M146=1),0.5,IF(AND(L146=1,M146=0,E146=0),0.5,0)))))))))))))),0.5*IF(K146=1,IF(L146+M146=5,10,IF(AND(L146=2,M146=2),9.75,IF(AND(L146=2,M146=1),9.5,IF(AND(L146=2,M146=0.5),9.25,IF(AND(L146=2,M146=0),9,IF(AND(L146=1,M146=3),5.5,IF(AND(L146=1,M146=2),5.25,IF(AND(L146=1,M146=1,E146=1),5,IF(AND(L146=1,M146=1,E146=0.5),3,IF(AND(L146=0,M146=2),1,IF(AND(L146=1,M146=1,E146=0),1,IF(AND(L146=0,M146=1),0.5,IF(AND(L146=1,M146=0),4.5*(E146*4+1)/5,0))))))))))))),0.9*IF(L146+M146=5,10,IF(AND(L146=2,M146=2),9.75,IF(AND(L146=2,M146=1),9.5,IF(AND(L146=2,M146=0.5),9.25,IF(AND(L146=2,M146=0),9,IF(AND(L146=1,M146=3),5.5,IF(AND(L146=1,M146=2),5.25,IF(AND(L146=1,M146=1,E146=1),5,IF(AND(L146=1,M146=1,E146=0.5),3,IF(AND(L146=0,M146=2),1,IF(AND(L146=1,M146=1,E146=0),1,IF(AND(L146=0,M146=1),0.5,IF(AND(L146=1,M146=0),4.5*(E146*4+1)/5,0))))))))))))))))</f>
        <v>9</v>
      </c>
      <c r="Q146" s="10">
        <v>2</v>
      </c>
      <c r="R146" s="9">
        <v>0</v>
      </c>
      <c r="S146" s="9">
        <v>0</v>
      </c>
      <c r="T146" s="10">
        <v>0</v>
      </c>
      <c r="U146" s="9">
        <v>0</v>
      </c>
      <c r="V146" s="9"/>
      <c r="W146" s="9">
        <v>1</v>
      </c>
      <c r="X146" s="9">
        <v>0</v>
      </c>
      <c r="Y146" s="10">
        <v>0</v>
      </c>
      <c r="Z146" s="10">
        <v>0</v>
      </c>
      <c r="AA146" s="9">
        <v>0</v>
      </c>
      <c r="AB146" s="9">
        <v>0</v>
      </c>
      <c r="AC146" s="9"/>
      <c r="AD146" s="8">
        <v>0</v>
      </c>
      <c r="AE146" s="10">
        <v>0</v>
      </c>
      <c r="AF146" s="9">
        <v>0</v>
      </c>
      <c r="AG146" s="9">
        <v>0</v>
      </c>
      <c r="AH146" s="9">
        <f>AF146*(AG146+1)</f>
        <v>0</v>
      </c>
      <c r="AI146" s="9">
        <v>0</v>
      </c>
      <c r="AJ146" s="9">
        <v>0</v>
      </c>
      <c r="AK146" s="9">
        <v>0</v>
      </c>
      <c r="AL146" s="9"/>
      <c r="AM146" s="9"/>
      <c r="AN146" s="9">
        <v>0</v>
      </c>
      <c r="AO146" s="10">
        <v>0.5</v>
      </c>
      <c r="AP146">
        <v>0</v>
      </c>
      <c r="AQ146" s="9"/>
      <c r="AR146" s="10">
        <v>1</v>
      </c>
      <c r="AS146" s="8">
        <v>1</v>
      </c>
      <c r="AT146" s="8">
        <v>1</v>
      </c>
      <c r="AU146" s="8">
        <v>1</v>
      </c>
      <c r="AV146" s="8">
        <v>1</v>
      </c>
      <c r="AW146" s="8">
        <v>1</v>
      </c>
    </row>
    <row r="147" spans="1:49" x14ac:dyDescent="0.2">
      <c r="A147" s="9" t="s">
        <v>98</v>
      </c>
      <c r="B147" s="8">
        <v>1988</v>
      </c>
      <c r="C147" s="9">
        <v>2</v>
      </c>
      <c r="D147" s="9">
        <v>2</v>
      </c>
      <c r="E147" s="9">
        <v>2</v>
      </c>
      <c r="F147" s="9">
        <v>0</v>
      </c>
      <c r="G147" s="9">
        <v>0</v>
      </c>
      <c r="H147" s="9">
        <v>118.3</v>
      </c>
      <c r="I147" s="9">
        <f>IF(G147="n/a",828,G147*201.6/H147)</f>
        <v>0</v>
      </c>
      <c r="J147" s="9">
        <v>25</v>
      </c>
      <c r="K147" s="9">
        <v>1</v>
      </c>
      <c r="L147" s="9">
        <v>2</v>
      </c>
      <c r="M147" s="9">
        <v>3</v>
      </c>
      <c r="N147" s="9">
        <v>1</v>
      </c>
      <c r="O147" s="10">
        <v>1</v>
      </c>
      <c r="P147" s="10">
        <f>IF(N147=1,IF(K147=1,IF(L147+M147=5,10,IF(AND(L147=2,M147=2),9.75,IF(AND(L147=2,M147=1),9.5,IF(AND(L147=2,M147=0.5),9.25,IF(AND(L147=2,M147=0),9,IF(AND(L147=1,M147=3),5.5,IF(AND(L147=1,M147=2),5.25,IF(AND(L147=1,M147=1,E147=1),5,IF(AND(L147=1,M147=1,E147=0.5),3,IF(AND(L147=0,M147=2),1,IF(AND(L147=1,M147=1,E147=0),1,IF(AND(L147=0,M147=1),0.5,IF(AND(L147=1,M147=0),4.5*(E147*4+1)/5,0))))))))))))),0.9*IF(L147+M147=5,10,IF(AND(L147=2,M147=2),9.75,IF(AND(L147=2,M147=1),9.5,IF(AND(L147=2,M147=0.5),9.25,IF(AND(L147=2,M147=0),9,IF(AND(L147=1,M147=3),5.5,IF(AND(L147=1,M147=2),5.25,IF(AND(L147=1,M147=1,E147=1),5,IF(AND(L147=1,M147=1,E147=0.5),3,IF(AND(L147=0,M147=2),1,IF(AND(L147=1,M147=1,E147=0),1,IF(AND(L147=0,M147=1),0.5,IF(AND(L147=1,M147=0),4.5*(E147*4+1)/5,0)))))))))))))),IF(N147=0.5,0.75*IF(K147=1,IF(L147+M147=5,10,IF(AND(L147=2,M147=2),9.75,IF(AND(L147=2,M147=1),9.5,IF(AND(L147=2,M147=0.5),9.25,IF(AND(L147=2,M147=0),9,IF(AND(L147=1,M147=3),5.5,IF(AND(L147=1,M147=2),5.25,IF(AND(L147=1,M147=1,E147=1),5,IF(AND(L147=1,M147=1,E147=0.5),3,IF(AND(L147=0,M147=2),1,IF(AND(L147=1,M147=1,E147=0),1,IF(AND(L147=0,M147=1),0.5,IF(AND(L147=1,M147=0,E147=0),0.5,0))))))))))))),0.9*IF(L147+M147=5,10,IF(AND(L147=2,M147=2),9.75,IF(AND(L147=2,M147=1),9.5,IF(AND(L147=2,M147=0.5),9.25,IF(AND(L147=2,M147=0),9,IF(AND(L147=1,M147=3),5.5,IF(AND(L147=1,M147=2),5.25,IF(AND(L147=1,M147=1,E147=1),5,IF(AND(L147=1,M147=1,E147=0.5),3,IF(AND(L147=0,M147=2),1,IF(AND(L147=1,M147=1,E147=0),1,IF(AND(L147=0,M147=1),0.5,IF(AND(L147=1,M147=0,E147=0),0.5,0)))))))))))))),0.5*IF(K147=1,IF(L147+M147=5,10,IF(AND(L147=2,M147=2),9.75,IF(AND(L147=2,M147=1),9.5,IF(AND(L147=2,M147=0.5),9.25,IF(AND(L147=2,M147=0),9,IF(AND(L147=1,M147=3),5.5,IF(AND(L147=1,M147=2),5.25,IF(AND(L147=1,M147=1,E147=1),5,IF(AND(L147=1,M147=1,E147=0.5),3,IF(AND(L147=0,M147=2),1,IF(AND(L147=1,M147=1,E147=0),1,IF(AND(L147=0,M147=1),0.5,IF(AND(L147=1,M147=0),4.5*(E147*4+1)/5,0))))))))))))),0.9*IF(L147+M147=5,10,IF(AND(L147=2,M147=2),9.75,IF(AND(L147=2,M147=1),9.5,IF(AND(L147=2,M147=0.5),9.25,IF(AND(L147=2,M147=0),9,IF(AND(L147=1,M147=3),5.5,IF(AND(L147=1,M147=2),5.25,IF(AND(L147=1,M147=1,E147=1),5,IF(AND(L147=1,M147=1,E147=0.5),3,IF(AND(L147=0,M147=2),1,IF(AND(L147=1,M147=1,E147=0),1,IF(AND(L147=0,M147=1),0.5,IF(AND(L147=1,M147=0),4.5*(E147*4+1)/5,0))))))))))))))))</f>
        <v>10</v>
      </c>
      <c r="Q147" s="10">
        <v>10</v>
      </c>
      <c r="R147" s="9">
        <v>0</v>
      </c>
      <c r="S147" s="9">
        <v>0</v>
      </c>
      <c r="T147" s="10">
        <v>0</v>
      </c>
      <c r="U147" s="9">
        <v>0</v>
      </c>
      <c r="V147" s="9"/>
      <c r="W147" s="9">
        <v>0</v>
      </c>
      <c r="X147" s="9">
        <v>0</v>
      </c>
      <c r="Y147" s="10">
        <v>0</v>
      </c>
      <c r="Z147" s="10">
        <v>0</v>
      </c>
      <c r="AA147" s="9">
        <v>0</v>
      </c>
      <c r="AB147" s="9">
        <v>0</v>
      </c>
      <c r="AC147" s="9"/>
      <c r="AD147" s="8">
        <v>0</v>
      </c>
      <c r="AE147" s="10">
        <v>0</v>
      </c>
      <c r="AF147" s="9">
        <v>0</v>
      </c>
      <c r="AG147" s="9">
        <v>0</v>
      </c>
      <c r="AH147" s="9">
        <f>AF147*(AG147+1)</f>
        <v>0</v>
      </c>
      <c r="AI147" s="9">
        <v>0</v>
      </c>
      <c r="AJ147" s="9">
        <v>0</v>
      </c>
      <c r="AK147" s="9">
        <v>0</v>
      </c>
      <c r="AL147" s="9"/>
      <c r="AM147" s="9"/>
      <c r="AN147" s="9">
        <v>0</v>
      </c>
      <c r="AO147" s="10">
        <v>0</v>
      </c>
      <c r="AP147" s="9">
        <v>0.5</v>
      </c>
      <c r="AQ147" s="9"/>
      <c r="AR147" s="10">
        <v>1</v>
      </c>
      <c r="AS147" s="8">
        <v>1</v>
      </c>
      <c r="AT147" s="8">
        <v>0</v>
      </c>
      <c r="AU147" s="8">
        <v>1</v>
      </c>
      <c r="AV147" s="8">
        <v>1</v>
      </c>
      <c r="AW147" s="8">
        <v>1</v>
      </c>
    </row>
    <row r="148" spans="1:49" x14ac:dyDescent="0.2">
      <c r="A148" s="9" t="s">
        <v>99</v>
      </c>
      <c r="B148" s="8">
        <v>1988</v>
      </c>
      <c r="C148" s="9">
        <v>1</v>
      </c>
      <c r="D148" s="9">
        <v>0</v>
      </c>
      <c r="E148" s="9">
        <v>0</v>
      </c>
      <c r="F148" s="9">
        <v>1</v>
      </c>
      <c r="G148" s="9">
        <v>40</v>
      </c>
      <c r="H148" s="9">
        <v>118.3</v>
      </c>
      <c r="I148" s="9">
        <f>IF(G148="n/a",828,G148*201.6/H148)</f>
        <v>68.165680473372788</v>
      </c>
      <c r="J148" s="9">
        <v>2</v>
      </c>
      <c r="K148" s="9">
        <v>0</v>
      </c>
      <c r="L148" s="9">
        <v>2</v>
      </c>
      <c r="M148">
        <v>2</v>
      </c>
      <c r="N148">
        <v>0.5</v>
      </c>
      <c r="O148">
        <v>0.5</v>
      </c>
      <c r="P148" s="10">
        <f>IF(N148=1,IF(K148=1,IF(L148+M148=5,10,IF(AND(L148=2,M148=2),9.75,IF(AND(L148=2,M148=1),9.5,IF(AND(L148=2,M148=0.5),9.25,IF(AND(L148=2,M148=0),9,IF(AND(L148=1,M148=3),5.5,IF(AND(L148=1,M148=2),5.25,IF(AND(L148=1,M148=1,E148=1),5,IF(AND(L148=1,M148=1,E148=0.5),3,IF(AND(L148=0,M148=2),1,IF(AND(L148=1,M148=1,E148=0),1,IF(AND(L148=0,M148=1),0.5,IF(AND(L148=1,M148=0),4.5*(E148*4+1)/5,0))))))))))))),0.9*IF(L148+M148=5,10,IF(AND(L148=2,M148=2),9.75,IF(AND(L148=2,M148=1),9.5,IF(AND(L148=2,M148=0.5),9.25,IF(AND(L148=2,M148=0),9,IF(AND(L148=1,M148=3),5.5,IF(AND(L148=1,M148=2),5.25,IF(AND(L148=1,M148=1,E148=1),5,IF(AND(L148=1,M148=1,E148=0.5),3,IF(AND(L148=0,M148=2),1,IF(AND(L148=1,M148=1,E148=0),1,IF(AND(L148=0,M148=1),0.5,IF(AND(L148=1,M148=0),4.5*(E148*4+1)/5,0)))))))))))))),IF(N148=0.5,0.75*IF(K148=1,IF(L148+M148=5,10,IF(AND(L148=2,M148=2),9.75,IF(AND(L148=2,M148=1),9.5,IF(AND(L148=2,M148=0.5),9.25,IF(AND(L148=2,M148=0),9,IF(AND(L148=1,M148=3),5.5,IF(AND(L148=1,M148=2),5.25,IF(AND(L148=1,M148=1,E148=1),5,IF(AND(L148=1,M148=1,E148=0.5),3,IF(AND(L148=0,M148=2),1,IF(AND(L148=1,M148=1,E148=0),1,IF(AND(L148=0,M148=1),0.5,IF(AND(L148=1,M148=0,E148=0),0.5,0))))))))))))),0.9*IF(L148+M148=5,10,IF(AND(L148=2,M148=2),9.75,IF(AND(L148=2,M148=1),9.5,IF(AND(L148=2,M148=0.5),9.25,IF(AND(L148=2,M148=0),9,IF(AND(L148=1,M148=3),5.5,IF(AND(L148=1,M148=2),5.25,IF(AND(L148=1,M148=1,E148=1),5,IF(AND(L148=1,M148=1,E148=0.5),3,IF(AND(L148=0,M148=2),1,IF(AND(L148=1,M148=1,E148=0),1,IF(AND(L148=0,M148=1),0.5,IF(AND(L148=1,M148=0,E148=0),0.5,0)))))))))))))),0.5*IF(K148=1,IF(L148+M148=5,10,IF(AND(L148=2,M148=2),9.75,IF(AND(L148=2,M148=1),9.5,IF(AND(L148=2,M148=0.5),9.25,IF(AND(L148=2,M148=0),9,IF(AND(L148=1,M148=3),5.5,IF(AND(L148=1,M148=2),5.25,IF(AND(L148=1,M148=1,E148=1),5,IF(AND(L148=1,M148=1,E148=0.5),3,IF(AND(L148=0,M148=2),1,IF(AND(L148=1,M148=1,E148=0),1,IF(AND(L148=0,M148=1),0.5,IF(AND(L148=1,M148=0),4.5*(E148*4+1)/5,0))))))))))))),0.9*IF(L148+M148=5,10,IF(AND(L148=2,M148=2),9.75,IF(AND(L148=2,M148=1),9.5,IF(AND(L148=2,M148=0.5),9.25,IF(AND(L148=2,M148=0),9,IF(AND(L148=1,M148=3),5.5,IF(AND(L148=1,M148=2),5.25,IF(AND(L148=1,M148=1,E148=1),5,IF(AND(L148=1,M148=1,E148=0.5),3,IF(AND(L148=0,M148=2),1,IF(AND(L148=1,M148=1,E148=0),1,IF(AND(L148=0,M148=1),0.5,IF(AND(L148=1,M148=0),4.5*(E148*4+1)/5,0))))))))))))))))</f>
        <v>6.5812500000000007</v>
      </c>
      <c r="Q148" s="10">
        <v>1.35</v>
      </c>
      <c r="R148" s="9">
        <v>0</v>
      </c>
      <c r="S148" s="9">
        <v>0</v>
      </c>
      <c r="T148" s="10">
        <v>0</v>
      </c>
      <c r="U148" s="9">
        <v>0</v>
      </c>
      <c r="V148" s="9"/>
      <c r="W148" s="9">
        <v>0</v>
      </c>
      <c r="X148" s="9">
        <v>0</v>
      </c>
      <c r="Y148" s="10">
        <v>0</v>
      </c>
      <c r="Z148" s="10">
        <v>1</v>
      </c>
      <c r="AA148" s="9">
        <v>0</v>
      </c>
      <c r="AB148" s="9">
        <v>0</v>
      </c>
      <c r="AC148" s="9"/>
      <c r="AD148" s="8">
        <v>0</v>
      </c>
      <c r="AE148" s="10">
        <v>0</v>
      </c>
      <c r="AF148" s="9">
        <v>0</v>
      </c>
      <c r="AG148" s="9">
        <v>0</v>
      </c>
      <c r="AH148" s="9">
        <f>AF148*(AG148+1)</f>
        <v>0</v>
      </c>
      <c r="AI148" s="9">
        <v>0</v>
      </c>
      <c r="AJ148" s="9">
        <v>0</v>
      </c>
      <c r="AK148" s="9">
        <v>0</v>
      </c>
      <c r="AL148" s="9"/>
      <c r="AM148" s="9"/>
      <c r="AN148" s="9">
        <v>0</v>
      </c>
      <c r="AO148" s="10">
        <v>0</v>
      </c>
      <c r="AP148" s="9">
        <v>0</v>
      </c>
      <c r="AQ148" s="9"/>
      <c r="AR148" s="10">
        <v>1</v>
      </c>
      <c r="AS148" s="8">
        <v>0.5</v>
      </c>
      <c r="AT148" s="8">
        <v>1</v>
      </c>
      <c r="AU148" s="8">
        <v>1</v>
      </c>
      <c r="AV148" s="8">
        <v>1</v>
      </c>
      <c r="AW148" s="8">
        <v>1</v>
      </c>
    </row>
    <row r="149" spans="1:49" x14ac:dyDescent="0.2">
      <c r="A149" s="9" t="s">
        <v>100</v>
      </c>
      <c r="B149" s="8">
        <v>1988</v>
      </c>
      <c r="C149" s="9">
        <v>1</v>
      </c>
      <c r="D149" s="9">
        <v>1</v>
      </c>
      <c r="E149" s="9">
        <v>1</v>
      </c>
      <c r="F149" s="9">
        <v>0</v>
      </c>
      <c r="G149" s="9">
        <v>23</v>
      </c>
      <c r="H149" s="9">
        <v>118.3</v>
      </c>
      <c r="I149" s="9">
        <f>IF(G149="n/a",828,G149*201.6/H149)</f>
        <v>39.19526627218935</v>
      </c>
      <c r="J149" s="9">
        <v>4</v>
      </c>
      <c r="K149" s="9">
        <v>0</v>
      </c>
      <c r="L149">
        <v>2</v>
      </c>
      <c r="M149" s="9">
        <v>1</v>
      </c>
      <c r="N149" s="9">
        <v>1</v>
      </c>
      <c r="O149" s="10">
        <v>1</v>
      </c>
      <c r="P149" s="10">
        <f>IF(N149=1,IF(K149=1,IF(L149+M149=5,10,IF(AND(L149=2,M149=2),9.75,IF(AND(L149=2,M149=1),9.5,IF(AND(L149=2,M149=0.5),9.25,IF(AND(L149=2,M149=0),9,IF(AND(L149=1,M149=3),5.5,IF(AND(L149=1,M149=2),5.25,IF(AND(L149=1,M149=1,E149=1),5,IF(AND(L149=1,M149=1,E149=0.5),3,IF(AND(L149=0,M149=2),1,IF(AND(L149=1,M149=1,E149=0),1,IF(AND(L149=0,M149=1),0.5,IF(AND(L149=1,M149=0),4.5*(E149*4+1)/5,0))))))))))))),0.9*IF(L149+M149=5,10,IF(AND(L149=2,M149=2),9.75,IF(AND(L149=2,M149=1),9.5,IF(AND(L149=2,M149=0.5),9.25,IF(AND(L149=2,M149=0),9,IF(AND(L149=1,M149=3),5.5,IF(AND(L149=1,M149=2),5.25,IF(AND(L149=1,M149=1,E149=1),5,IF(AND(L149=1,M149=1,E149=0.5),3,IF(AND(L149=0,M149=2),1,IF(AND(L149=1,M149=1,E149=0),1,IF(AND(L149=0,M149=1),0.5,IF(AND(L149=1,M149=0),4.5*(E149*4+1)/5,0)))))))))))))),IF(N149=0.5,0.75*IF(K149=1,IF(L149+M149=5,10,IF(AND(L149=2,M149=2),9.75,IF(AND(L149=2,M149=1),9.5,IF(AND(L149=2,M149=0.5),9.25,IF(AND(L149=2,M149=0),9,IF(AND(L149=1,M149=3),5.5,IF(AND(L149=1,M149=2),5.25,IF(AND(L149=1,M149=1,E149=1),5,IF(AND(L149=1,M149=1,E149=0.5),3,IF(AND(L149=0,M149=2),1,IF(AND(L149=1,M149=1,E149=0),1,IF(AND(L149=0,M149=1),0.5,IF(AND(L149=1,M149=0,E149=0),0.5,0))))))))))))),0.9*IF(L149+M149=5,10,IF(AND(L149=2,M149=2),9.75,IF(AND(L149=2,M149=1),9.5,IF(AND(L149=2,M149=0.5),9.25,IF(AND(L149=2,M149=0),9,IF(AND(L149=1,M149=3),5.5,IF(AND(L149=1,M149=2),5.25,IF(AND(L149=1,M149=1,E149=1),5,IF(AND(L149=1,M149=1,E149=0.5),3,IF(AND(L149=0,M149=2),1,IF(AND(L149=1,M149=1,E149=0),1,IF(AND(L149=0,M149=1),0.5,IF(AND(L149=1,M149=0,E149=0),0.5,0)))))))))))))),0.5*IF(K149=1,IF(L149+M149=5,10,IF(AND(L149=2,M149=2),9.75,IF(AND(L149=2,M149=1),9.5,IF(AND(L149=2,M149=0.5),9.25,IF(AND(L149=2,M149=0),9,IF(AND(L149=1,M149=3),5.5,IF(AND(L149=1,M149=2),5.25,IF(AND(L149=1,M149=1,E149=1),5,IF(AND(L149=1,M149=1,E149=0.5),3,IF(AND(L149=0,M149=2),1,IF(AND(L149=1,M149=1,E149=0),1,IF(AND(L149=0,M149=1),0.5,IF(AND(L149=1,M149=0),4.5*(E149*4+1)/5,0))))))))))))),0.9*IF(L149+M149=5,10,IF(AND(L149=2,M149=2),9.75,IF(AND(L149=2,M149=1),9.5,IF(AND(L149=2,M149=0.5),9.25,IF(AND(L149=2,M149=0),9,IF(AND(L149=1,M149=3),5.5,IF(AND(L149=1,M149=2),5.25,IF(AND(L149=1,M149=1,E149=1),5,IF(AND(L149=1,M149=1,E149=0.5),3,IF(AND(L149=0,M149=2),1,IF(AND(L149=1,M149=1,E149=0),1,IF(AND(L149=0,M149=1),0.5,IF(AND(L149=1,M149=0),4.5*(E149*4+1)/5,0))))))))))))))))</f>
        <v>8.5500000000000007</v>
      </c>
      <c r="Q149" s="10">
        <v>7.2</v>
      </c>
      <c r="R149" s="9">
        <v>0</v>
      </c>
      <c r="S149" s="9">
        <v>0</v>
      </c>
      <c r="T149" s="10">
        <v>0</v>
      </c>
      <c r="U149" s="9">
        <v>0</v>
      </c>
      <c r="V149" s="9"/>
      <c r="W149" s="9">
        <v>1</v>
      </c>
      <c r="X149" s="9">
        <v>0.5</v>
      </c>
      <c r="Y149" s="9">
        <v>0</v>
      </c>
      <c r="Z149" s="10">
        <v>1</v>
      </c>
      <c r="AA149" s="9">
        <v>0</v>
      </c>
      <c r="AB149" s="9">
        <v>0</v>
      </c>
      <c r="AC149" s="9"/>
      <c r="AD149" s="8">
        <v>0</v>
      </c>
      <c r="AE149" s="10">
        <v>0</v>
      </c>
      <c r="AF149" s="9">
        <v>0</v>
      </c>
      <c r="AG149" s="9">
        <v>0</v>
      </c>
      <c r="AH149" s="9">
        <f>AF149*(AG149+1)</f>
        <v>0</v>
      </c>
      <c r="AI149" s="9">
        <v>0</v>
      </c>
      <c r="AJ149" s="9">
        <v>0</v>
      </c>
      <c r="AK149" s="9">
        <v>0</v>
      </c>
      <c r="AL149" s="9"/>
      <c r="AM149" s="9"/>
      <c r="AN149" s="9">
        <v>0</v>
      </c>
      <c r="AO149" s="10">
        <v>0</v>
      </c>
      <c r="AP149" s="9">
        <v>0.5</v>
      </c>
      <c r="AQ149" s="9"/>
      <c r="AR149" s="10">
        <v>0</v>
      </c>
      <c r="AS149" s="8">
        <v>0</v>
      </c>
      <c r="AT149" s="8">
        <v>0.5</v>
      </c>
      <c r="AU149" s="8">
        <v>0</v>
      </c>
      <c r="AV149" s="8">
        <v>0</v>
      </c>
      <c r="AW149" s="8">
        <v>1</v>
      </c>
    </row>
    <row r="150" spans="1:49" x14ac:dyDescent="0.2">
      <c r="A150" s="9" t="s">
        <v>101</v>
      </c>
      <c r="B150" s="8">
        <v>1988</v>
      </c>
      <c r="C150" s="9">
        <v>1</v>
      </c>
      <c r="D150" s="9">
        <v>0</v>
      </c>
      <c r="E150" s="9">
        <v>0</v>
      </c>
      <c r="F150" s="9">
        <v>1</v>
      </c>
      <c r="G150" s="9">
        <v>50</v>
      </c>
      <c r="H150" s="9">
        <v>118.3</v>
      </c>
      <c r="I150" s="9">
        <f>IF(G150="n/a",828,G150*201.6/H150)</f>
        <v>85.207100591715985</v>
      </c>
      <c r="J150" s="9">
        <v>3</v>
      </c>
      <c r="K150">
        <v>0</v>
      </c>
      <c r="L150" s="9">
        <v>1</v>
      </c>
      <c r="M150" s="9">
        <v>1</v>
      </c>
      <c r="N150" s="9">
        <v>0</v>
      </c>
      <c r="O150" s="9">
        <v>0</v>
      </c>
      <c r="P150" s="10">
        <f>IF(N150=1,IF(K150=1,IF(L150+M150=5,10,IF(AND(L150=2,M150=2),9.75,IF(AND(L150=2,M150=1),9.5,IF(AND(L150=2,M150=0.5),9.25,IF(AND(L150=2,M150=0),9,IF(AND(L150=1,M150=3),5.5,IF(AND(L150=1,M150=2),5.25,IF(AND(L150=1,M150=1,E150=1),5,IF(AND(L150=1,M150=1,E150=0.5),3,IF(AND(L150=0,M150=2),1,IF(AND(L150=1,M150=1,E150=0),1,IF(AND(L150=0,M150=1),0.5,IF(AND(L150=1,M150=0),4.5*(E150*4+1)/5,0))))))))))))),0.9*IF(L150+M150=5,10,IF(AND(L150=2,M150=2),9.75,IF(AND(L150=2,M150=1),9.5,IF(AND(L150=2,M150=0.5),9.25,IF(AND(L150=2,M150=0),9,IF(AND(L150=1,M150=3),5.5,IF(AND(L150=1,M150=2),5.25,IF(AND(L150=1,M150=1,E150=1),5,IF(AND(L150=1,M150=1,E150=0.5),3,IF(AND(L150=0,M150=2),1,IF(AND(L150=1,M150=1,E150=0),1,IF(AND(L150=0,M150=1),0.5,IF(AND(L150=1,M150=0),4.5*(E150*4+1)/5,0)))))))))))))),IF(N150=0.5,0.75*IF(K150=1,IF(L150+M150=5,10,IF(AND(L150=2,M150=2),9.75,IF(AND(L150=2,M150=1),9.5,IF(AND(L150=2,M150=0.5),9.25,IF(AND(L150=2,M150=0),9,IF(AND(L150=1,M150=3),5.5,IF(AND(L150=1,M150=2),5.25,IF(AND(L150=1,M150=1,E150=1),5,IF(AND(L150=1,M150=1,E150=0.5),3,IF(AND(L150=0,M150=2),1,IF(AND(L150=1,M150=1,E150=0),1,IF(AND(L150=0,M150=1),0.5,IF(AND(L150=1,M150=0,E150=0),0.5,0))))))))))))),0.9*IF(L150+M150=5,10,IF(AND(L150=2,M150=2),9.75,IF(AND(L150=2,M150=1),9.5,IF(AND(L150=2,M150=0.5),9.25,IF(AND(L150=2,M150=0),9,IF(AND(L150=1,M150=3),5.5,IF(AND(L150=1,M150=2),5.25,IF(AND(L150=1,M150=1,E150=1),5,IF(AND(L150=1,M150=1,E150=0.5),3,IF(AND(L150=0,M150=2),1,IF(AND(L150=1,M150=1,E150=0),1,IF(AND(L150=0,M150=1),0.5,IF(AND(L150=1,M150=0,E150=0),0.5,0)))))))))))))),0.5*IF(K150=1,IF(L150+M150=5,10,IF(AND(L150=2,M150=2),9.75,IF(AND(L150=2,M150=1),9.5,IF(AND(L150=2,M150=0.5),9.25,IF(AND(L150=2,M150=0),9,IF(AND(L150=1,M150=3),5.5,IF(AND(L150=1,M150=2),5.25,IF(AND(L150=1,M150=1,E150=1),5,IF(AND(L150=1,M150=1,E150=0.5),3,IF(AND(L150=0,M150=2),1,IF(AND(L150=1,M150=1,E150=0),1,IF(AND(L150=0,M150=1),0.5,IF(AND(L150=1,M150=0),4.5*(E150*4+1)/5,0))))))))))))),0.9*IF(L150+M150=5,10,IF(AND(L150=2,M150=2),9.75,IF(AND(L150=2,M150=1),9.5,IF(AND(L150=2,M150=0.5),9.25,IF(AND(L150=2,M150=0),9,IF(AND(L150=1,M150=3),5.5,IF(AND(L150=1,M150=2),5.25,IF(AND(L150=1,M150=1,E150=1),5,IF(AND(L150=1,M150=1,E150=0.5),3,IF(AND(L150=0,M150=2),1,IF(AND(L150=1,M150=1,E150=0),1,IF(AND(L150=0,M150=1),0.5,IF(AND(L150=1,M150=0),4.5*(E150*4+1)/5,0))))))))))))))))</f>
        <v>0.45</v>
      </c>
      <c r="Q150" s="10">
        <v>0.9</v>
      </c>
      <c r="R150" s="9">
        <v>0</v>
      </c>
      <c r="S150" s="9">
        <v>0</v>
      </c>
      <c r="T150" s="10">
        <v>0</v>
      </c>
      <c r="U150" s="9">
        <v>0</v>
      </c>
      <c r="V150" s="9"/>
      <c r="W150" s="9">
        <v>0</v>
      </c>
      <c r="X150" s="9">
        <v>0</v>
      </c>
      <c r="Y150" s="9">
        <v>0</v>
      </c>
      <c r="Z150" s="10">
        <v>0</v>
      </c>
      <c r="AA150" s="9">
        <v>0</v>
      </c>
      <c r="AB150" s="9">
        <v>1</v>
      </c>
      <c r="AC150" s="9"/>
      <c r="AD150" s="8">
        <v>0</v>
      </c>
      <c r="AE150" s="10">
        <v>0</v>
      </c>
      <c r="AF150" s="9">
        <v>0</v>
      </c>
      <c r="AG150" s="9">
        <v>0</v>
      </c>
      <c r="AH150" s="9">
        <f>AF150*(AG150+1)</f>
        <v>0</v>
      </c>
      <c r="AI150" s="9">
        <v>0</v>
      </c>
      <c r="AJ150" s="9">
        <v>0</v>
      </c>
      <c r="AK150" s="9">
        <v>0</v>
      </c>
      <c r="AL150" s="9"/>
      <c r="AM150" s="9"/>
      <c r="AN150" s="9">
        <v>0</v>
      </c>
      <c r="AO150" s="10">
        <v>0</v>
      </c>
      <c r="AP150" s="9">
        <v>0</v>
      </c>
      <c r="AQ150" s="9"/>
      <c r="AR150" s="10">
        <v>1</v>
      </c>
      <c r="AS150" s="8">
        <v>1</v>
      </c>
      <c r="AT150" s="8">
        <v>1</v>
      </c>
      <c r="AU150" s="8">
        <v>1</v>
      </c>
      <c r="AV150" s="8">
        <v>1</v>
      </c>
      <c r="AW150" s="8">
        <v>1</v>
      </c>
    </row>
    <row r="151" spans="1:49" x14ac:dyDescent="0.2">
      <c r="A151" s="9" t="s">
        <v>102</v>
      </c>
      <c r="B151" s="8">
        <v>1988</v>
      </c>
      <c r="C151" s="9">
        <v>0</v>
      </c>
      <c r="D151" s="9">
        <v>0</v>
      </c>
      <c r="E151" s="9">
        <v>0</v>
      </c>
      <c r="F151" s="9">
        <v>1</v>
      </c>
      <c r="G151" s="9" t="s">
        <v>64</v>
      </c>
      <c r="H151" s="9">
        <v>118.3</v>
      </c>
      <c r="I151" s="9">
        <f>IF(G151="n/a",828,G151*201.6/H151)</f>
        <v>828</v>
      </c>
      <c r="J151" s="9">
        <v>0</v>
      </c>
      <c r="K151" s="9">
        <v>0</v>
      </c>
      <c r="L151">
        <v>2</v>
      </c>
      <c r="M151" s="9">
        <v>0</v>
      </c>
      <c r="N151" s="9">
        <v>0</v>
      </c>
      <c r="O151" s="9">
        <v>0</v>
      </c>
      <c r="P151" s="10">
        <f>IF(N151=1,IF(K151=1,IF(L151+M151=5,10,IF(AND(L151=2,M151=2),9.75,IF(AND(L151=2,M151=1),9.5,IF(AND(L151=2,M151=0.5),9.25,IF(AND(L151=2,M151=0),9,IF(AND(L151=1,M151=3),5.5,IF(AND(L151=1,M151=2),5.25,IF(AND(L151=1,M151=1,E151=1),5,IF(AND(L151=1,M151=1,E151=0.5),3,IF(AND(L151=0,M151=2),1,IF(AND(L151=1,M151=1,E151=0),1,IF(AND(L151=0,M151=1),0.5,IF(AND(L151=1,M151=0),4.5*(E151*4+1)/5,0))))))))))))),0.9*IF(L151+M151=5,10,IF(AND(L151=2,M151=2),9.75,IF(AND(L151=2,M151=1),9.5,IF(AND(L151=2,M151=0.5),9.25,IF(AND(L151=2,M151=0),9,IF(AND(L151=1,M151=3),5.5,IF(AND(L151=1,M151=2),5.25,IF(AND(L151=1,M151=1,E151=1),5,IF(AND(L151=1,M151=1,E151=0.5),3,IF(AND(L151=0,M151=2),1,IF(AND(L151=1,M151=1,E151=0),1,IF(AND(L151=0,M151=1),0.5,IF(AND(L151=1,M151=0),4.5*(E151*4+1)/5,0)))))))))))))),IF(N151=0.5,0.75*IF(K151=1,IF(L151+M151=5,10,IF(AND(L151=2,M151=2),9.75,IF(AND(L151=2,M151=1),9.5,IF(AND(L151=2,M151=0.5),9.25,IF(AND(L151=2,M151=0),9,IF(AND(L151=1,M151=3),5.5,IF(AND(L151=1,M151=2),5.25,IF(AND(L151=1,M151=1,E151=1),5,IF(AND(L151=1,M151=1,E151=0.5),3,IF(AND(L151=0,M151=2),1,IF(AND(L151=1,M151=1,E151=0),1,IF(AND(L151=0,M151=1),0.5,IF(AND(L151=1,M151=0,E151=0),0.5,0))))))))))))),0.9*IF(L151+M151=5,10,IF(AND(L151=2,M151=2),9.75,IF(AND(L151=2,M151=1),9.5,IF(AND(L151=2,M151=0.5),9.25,IF(AND(L151=2,M151=0),9,IF(AND(L151=1,M151=3),5.5,IF(AND(L151=1,M151=2),5.25,IF(AND(L151=1,M151=1,E151=1),5,IF(AND(L151=1,M151=1,E151=0.5),3,IF(AND(L151=0,M151=2),1,IF(AND(L151=1,M151=1,E151=0),1,IF(AND(L151=0,M151=1),0.5,IF(AND(L151=1,M151=0,E151=0),0.5,0)))))))))))))),0.5*IF(K151=1,IF(L151+M151=5,10,IF(AND(L151=2,M151=2),9.75,IF(AND(L151=2,M151=1),9.5,IF(AND(L151=2,M151=0.5),9.25,IF(AND(L151=2,M151=0),9,IF(AND(L151=1,M151=3),5.5,IF(AND(L151=1,M151=2),5.25,IF(AND(L151=1,M151=1,E151=1),5,IF(AND(L151=1,M151=1,E151=0.5),3,IF(AND(L151=0,M151=2),1,IF(AND(L151=1,M151=1,E151=0),1,IF(AND(L151=0,M151=1),0.5,IF(AND(L151=1,M151=0),4.5*(E151*4+1)/5,0))))))))))))),0.9*IF(L151+M151=5,10,IF(AND(L151=2,M151=2),9.75,IF(AND(L151=2,M151=1),9.5,IF(AND(L151=2,M151=0.5),9.25,IF(AND(L151=2,M151=0),9,IF(AND(L151=1,M151=3),5.5,IF(AND(L151=1,M151=2),5.25,IF(AND(L151=1,M151=1,E151=1),5,IF(AND(L151=1,M151=1,E151=0.5),3,IF(AND(L151=0,M151=2),1,IF(AND(L151=1,M151=1,E151=0),1,IF(AND(L151=0,M151=1),0.5,IF(AND(L151=1,M151=0),4.5*(E151*4+1)/5,0))))))))))))))))</f>
        <v>4.05</v>
      </c>
      <c r="Q151" s="10">
        <v>0</v>
      </c>
      <c r="R151" s="9">
        <v>0</v>
      </c>
      <c r="S151" s="9">
        <v>0</v>
      </c>
      <c r="T151" s="10">
        <v>0</v>
      </c>
      <c r="U151" s="9">
        <v>0</v>
      </c>
      <c r="V151" s="9"/>
      <c r="W151" s="9">
        <v>1</v>
      </c>
      <c r="X151" s="9">
        <v>0.5</v>
      </c>
      <c r="Y151" s="9">
        <v>0</v>
      </c>
      <c r="Z151" s="10">
        <v>0</v>
      </c>
      <c r="AA151" s="9">
        <v>0</v>
      </c>
      <c r="AB151" s="9">
        <v>0</v>
      </c>
      <c r="AC151" s="9"/>
      <c r="AD151" s="8">
        <v>0</v>
      </c>
      <c r="AE151" s="10">
        <v>0</v>
      </c>
      <c r="AF151" s="9">
        <v>0</v>
      </c>
      <c r="AG151" s="9">
        <v>0</v>
      </c>
      <c r="AH151" s="9">
        <f>AF151*(AG151+1)</f>
        <v>0</v>
      </c>
      <c r="AI151" s="9">
        <v>0</v>
      </c>
      <c r="AJ151" s="9">
        <v>0</v>
      </c>
      <c r="AK151" s="9">
        <v>0</v>
      </c>
      <c r="AL151" s="9"/>
      <c r="AM151" s="9"/>
      <c r="AN151" s="9">
        <v>0</v>
      </c>
      <c r="AO151" s="9">
        <v>0</v>
      </c>
      <c r="AP151" s="9">
        <v>0</v>
      </c>
      <c r="AQ151" s="9"/>
      <c r="AR151" s="10">
        <v>0</v>
      </c>
      <c r="AS151" s="8">
        <v>0.5</v>
      </c>
      <c r="AT151" s="8">
        <v>1</v>
      </c>
      <c r="AU151" s="8">
        <v>1</v>
      </c>
      <c r="AV151" s="8">
        <v>1</v>
      </c>
      <c r="AW151" s="8">
        <v>1</v>
      </c>
    </row>
    <row r="152" spans="1:49" x14ac:dyDescent="0.2">
      <c r="A152" s="9" t="s">
        <v>103</v>
      </c>
      <c r="B152" s="8">
        <v>1988</v>
      </c>
      <c r="C152" s="9">
        <v>1</v>
      </c>
      <c r="D152" s="9">
        <v>0</v>
      </c>
      <c r="E152" s="9">
        <v>0</v>
      </c>
      <c r="F152" s="9">
        <v>0</v>
      </c>
      <c r="G152" s="9">
        <v>0</v>
      </c>
      <c r="H152" s="9">
        <v>118.3</v>
      </c>
      <c r="I152" s="9">
        <v>0</v>
      </c>
      <c r="J152" s="9">
        <v>25</v>
      </c>
      <c r="K152" s="9">
        <v>1</v>
      </c>
      <c r="L152" s="9">
        <v>2</v>
      </c>
      <c r="M152" s="9">
        <v>2</v>
      </c>
      <c r="N152" s="9">
        <v>0</v>
      </c>
      <c r="O152" s="9">
        <v>0</v>
      </c>
      <c r="P152" s="10">
        <f>IF(N152=1,IF(K152=1,IF(L152+M152=5,10,IF(AND(L152=2,M152=2),9.75,IF(AND(L152=2,M152=1),9.5,IF(AND(L152=2,M152=0.5),9.25,IF(AND(L152=2,M152=0),9,IF(AND(L152=1,M152=3),5.5,IF(AND(L152=1,M152=2),5.25,IF(AND(L152=1,M152=1,E152=1),5,IF(AND(L152=1,M152=1,E152=0.5),3,IF(AND(L152=0,M152=2),1,IF(AND(L152=1,M152=1,E152=0),1,IF(AND(L152=0,M152=1),0.5,IF(AND(L152=1,M152=0),4.5*(E152*4+1)/5,0))))))))))))),0.9*IF(L152+M152=5,10,IF(AND(L152=2,M152=2),9.75,IF(AND(L152=2,M152=1),9.5,IF(AND(L152=2,M152=0.5),9.25,IF(AND(L152=2,M152=0),9,IF(AND(L152=1,M152=3),5.5,IF(AND(L152=1,M152=2),5.25,IF(AND(L152=1,M152=1,E152=1),5,IF(AND(L152=1,M152=1,E152=0.5),3,IF(AND(L152=0,M152=2),1,IF(AND(L152=1,M152=1,E152=0),1,IF(AND(L152=0,M152=1),0.5,IF(AND(L152=1,M152=0),4.5*(E152*4+1)/5,0)))))))))))))),IF(N152=0.5,0.75*IF(K152=1,IF(L152+M152=5,10,IF(AND(L152=2,M152=2),9.75,IF(AND(L152=2,M152=1),9.5,IF(AND(L152=2,M152=0.5),9.25,IF(AND(L152=2,M152=0),9,IF(AND(L152=1,M152=3),5.5,IF(AND(L152=1,M152=2),5.25,IF(AND(L152=1,M152=1,E152=1),5,IF(AND(L152=1,M152=1,E152=0.5),3,IF(AND(L152=0,M152=2),1,IF(AND(L152=1,M152=1,E152=0),1,IF(AND(L152=0,M152=1),0.5,IF(AND(L152=1,M152=0,E152=0),0.5,0))))))))))))),0.9*IF(L152+M152=5,10,IF(AND(L152=2,M152=2),9.75,IF(AND(L152=2,M152=1),9.5,IF(AND(L152=2,M152=0.5),9.25,IF(AND(L152=2,M152=0),9,IF(AND(L152=1,M152=3),5.5,IF(AND(L152=1,M152=2),5.25,IF(AND(L152=1,M152=1,E152=1),5,IF(AND(L152=1,M152=1,E152=0.5),3,IF(AND(L152=0,M152=2),1,IF(AND(L152=1,M152=1,E152=0),1,IF(AND(L152=0,M152=1),0.5,IF(AND(L152=1,M152=0,E152=0),0.5,0)))))))))))))),0.5*IF(K152=1,IF(L152+M152=5,10,IF(AND(L152=2,M152=2),9.75,IF(AND(L152=2,M152=1),9.5,IF(AND(L152=2,M152=0.5),9.25,IF(AND(L152=2,M152=0),9,IF(AND(L152=1,M152=3),5.5,IF(AND(L152=1,M152=2),5.25,IF(AND(L152=1,M152=1,E152=1),5,IF(AND(L152=1,M152=1,E152=0.5),3,IF(AND(L152=0,M152=2),1,IF(AND(L152=1,M152=1,E152=0),1,IF(AND(L152=0,M152=1),0.5,IF(AND(L152=1,M152=0),4.5*(E152*4+1)/5,0))))))))))))),0.9*IF(L152+M152=5,10,IF(AND(L152=2,M152=2),9.75,IF(AND(L152=2,M152=1),9.5,IF(AND(L152=2,M152=0.5),9.25,IF(AND(L152=2,M152=0),9,IF(AND(L152=1,M152=3),5.5,IF(AND(L152=1,M152=2),5.25,IF(AND(L152=1,M152=1,E152=1),5,IF(AND(L152=1,M152=1,E152=0.5),3,IF(AND(L152=0,M152=2),1,IF(AND(L152=1,M152=1,E152=0),1,IF(AND(L152=0,M152=1),0.5,IF(AND(L152=1,M152=0),4.5*(E152*4+1)/5,0))))))))))))))))</f>
        <v>4.875</v>
      </c>
      <c r="Q152" s="10">
        <v>1</v>
      </c>
      <c r="R152" s="9">
        <v>0</v>
      </c>
      <c r="S152" s="9">
        <v>0</v>
      </c>
      <c r="T152" s="10">
        <v>0</v>
      </c>
      <c r="U152" s="9">
        <v>0</v>
      </c>
      <c r="V152" s="9"/>
      <c r="W152" s="9">
        <v>0</v>
      </c>
      <c r="X152" s="9">
        <v>0</v>
      </c>
      <c r="Y152" s="9">
        <v>0</v>
      </c>
      <c r="Z152" s="10">
        <v>0.5</v>
      </c>
      <c r="AA152" s="9">
        <v>0</v>
      </c>
      <c r="AB152" s="9">
        <v>0</v>
      </c>
      <c r="AC152" s="9"/>
      <c r="AD152" s="8">
        <v>0</v>
      </c>
      <c r="AE152" s="10">
        <v>0</v>
      </c>
      <c r="AF152" s="9">
        <v>0</v>
      </c>
      <c r="AG152" s="9">
        <v>0</v>
      </c>
      <c r="AH152" s="9">
        <f>AF152*(AG152+1)</f>
        <v>0</v>
      </c>
      <c r="AI152" s="9">
        <v>0</v>
      </c>
      <c r="AJ152" s="9">
        <v>0</v>
      </c>
      <c r="AK152" s="9">
        <v>0</v>
      </c>
      <c r="AL152" s="9"/>
      <c r="AM152" s="9"/>
      <c r="AN152" s="9">
        <v>0</v>
      </c>
      <c r="AO152" s="10">
        <v>0</v>
      </c>
      <c r="AP152" s="9">
        <v>0.5</v>
      </c>
      <c r="AQ152" s="9"/>
      <c r="AR152" s="10">
        <v>0</v>
      </c>
      <c r="AS152" s="8">
        <v>1</v>
      </c>
      <c r="AT152" s="8">
        <v>1</v>
      </c>
      <c r="AU152" s="8">
        <v>1</v>
      </c>
      <c r="AV152" s="8">
        <v>1</v>
      </c>
      <c r="AW152" s="8">
        <v>1</v>
      </c>
    </row>
    <row r="153" spans="1:49" x14ac:dyDescent="0.2">
      <c r="A153" s="9" t="s">
        <v>53</v>
      </c>
      <c r="B153" s="8">
        <v>1989</v>
      </c>
      <c r="C153" s="9">
        <v>1</v>
      </c>
      <c r="D153" s="9">
        <v>0</v>
      </c>
      <c r="E153" s="9">
        <v>0</v>
      </c>
      <c r="F153" s="9">
        <v>0</v>
      </c>
      <c r="G153" s="9">
        <v>1</v>
      </c>
      <c r="H153" s="9">
        <v>124</v>
      </c>
      <c r="I153" s="9">
        <f>IF(G153="n/a",828,G153*201.6/H153)</f>
        <v>1.6258064516129032</v>
      </c>
      <c r="J153" s="9">
        <v>1</v>
      </c>
      <c r="K153" s="9">
        <v>0</v>
      </c>
      <c r="L153" s="9">
        <v>2</v>
      </c>
      <c r="M153" s="9">
        <v>1</v>
      </c>
      <c r="N153" s="9">
        <v>1</v>
      </c>
      <c r="O153" s="10">
        <v>1</v>
      </c>
      <c r="P153" s="10">
        <f>IF(N153=1,IF(K153=1,IF(L153+M153=5,10,IF(AND(L153=2,M153=2),9.75,IF(AND(L153=2,M153=1),9.5,IF(AND(L153=2,M153=0.5),9.25,IF(AND(L153=2,M153=0),9,IF(AND(L153=1,M153=3),5.5,IF(AND(L153=1,M153=2),5.25,IF(AND(L153=1,M153=1,E153=1),5,IF(AND(L153=1,M153=1,E153=0.5),3,IF(AND(L153=0,M153=2),1,IF(AND(L153=1,M153=1,E153=0),1,IF(AND(L153=0,M153=1),0.5,IF(AND(L153=1,M153=0),4.5*(E153*4+1)/5,0))))))))))))),0.9*IF(L153+M153=5,10,IF(AND(L153=2,M153=2),9.75,IF(AND(L153=2,M153=1),9.5,IF(AND(L153=2,M153=0.5),9.25,IF(AND(L153=2,M153=0),9,IF(AND(L153=1,M153=3),5.5,IF(AND(L153=1,M153=2),5.25,IF(AND(L153=1,M153=1,E153=1),5,IF(AND(L153=1,M153=1,E153=0.5),3,IF(AND(L153=0,M153=2),1,IF(AND(L153=1,M153=1,E153=0),1,IF(AND(L153=0,M153=1),0.5,IF(AND(L153=1,M153=0),4.5*(E153*4+1)/5,0)))))))))))))),IF(N153=0.5,0.75*IF(K153=1,IF(L153+M153=5,10,IF(AND(L153=2,M153=2),9.75,IF(AND(L153=2,M153=1),9.5,IF(AND(L153=2,M153=0.5),9.25,IF(AND(L153=2,M153=0),9,IF(AND(L153=1,M153=3),5.5,IF(AND(L153=1,M153=2),5.25,IF(AND(L153=1,M153=1,E153=1),5,IF(AND(L153=1,M153=1,E153=0.5),3,IF(AND(L153=0,M153=2),1,IF(AND(L153=1,M153=1,E153=0),1,IF(AND(L153=0,M153=1),0.5,IF(AND(L153=1,M153=0,E153=0),0.5,0))))))))))))),0.9*IF(L153+M153=5,10,IF(AND(L153=2,M153=2),9.75,IF(AND(L153=2,M153=1),9.5,IF(AND(L153=2,M153=0.5),9.25,IF(AND(L153=2,M153=0),9,IF(AND(L153=1,M153=3),5.5,IF(AND(L153=1,M153=2),5.25,IF(AND(L153=1,M153=1,E153=1),5,IF(AND(L153=1,M153=1,E153=0.5),3,IF(AND(L153=0,M153=2),1,IF(AND(L153=1,M153=1,E153=0),1,IF(AND(L153=0,M153=1),0.5,IF(AND(L153=1,M153=0,E153=0),0.5,0)))))))))))))),0.5*IF(K153=1,IF(L153+M153=5,10,IF(AND(L153=2,M153=2),9.75,IF(AND(L153=2,M153=1),9.5,IF(AND(L153=2,M153=0.5),9.25,IF(AND(L153=2,M153=0),9,IF(AND(L153=1,M153=3),5.5,IF(AND(L153=1,M153=2),5.25,IF(AND(L153=1,M153=1,E153=1),5,IF(AND(L153=1,M153=1,E153=0.5),3,IF(AND(L153=0,M153=2),1,IF(AND(L153=1,M153=1,E153=0),1,IF(AND(L153=0,M153=1),0.5,IF(AND(L153=1,M153=0),4.5*(E153*4+1)/5,0))))))))))))),0.9*IF(L153+M153=5,10,IF(AND(L153=2,M153=2),9.75,IF(AND(L153=2,M153=1),9.5,IF(AND(L153=2,M153=0.5),9.25,IF(AND(L153=2,M153=0),9,IF(AND(L153=1,M153=3),5.5,IF(AND(L153=1,M153=2),5.25,IF(AND(L153=1,M153=1,E153=1),5,IF(AND(L153=1,M153=1,E153=0.5),3,IF(AND(L153=0,M153=2),1,IF(AND(L153=1,M153=1,E153=0),1,IF(AND(L153=0,M153=1),0.5,IF(AND(L153=1,M153=0),4.5*(E153*4+1)/5,0))))))))))))))))</f>
        <v>8.5500000000000007</v>
      </c>
      <c r="Q153" s="10">
        <v>1.8</v>
      </c>
      <c r="R153" s="9">
        <v>0</v>
      </c>
      <c r="S153" s="9">
        <v>0</v>
      </c>
      <c r="T153" s="9">
        <v>0</v>
      </c>
      <c r="U153" s="9">
        <v>0</v>
      </c>
      <c r="V153" s="9"/>
      <c r="W153" s="9">
        <v>0</v>
      </c>
      <c r="X153" s="9">
        <v>0.5</v>
      </c>
      <c r="Y153" s="9">
        <v>0</v>
      </c>
      <c r="Z153" s="9">
        <v>1</v>
      </c>
      <c r="AA153" s="9">
        <v>0</v>
      </c>
      <c r="AB153" s="9">
        <v>1</v>
      </c>
      <c r="AC153" s="9"/>
      <c r="AD153" s="9">
        <v>0</v>
      </c>
      <c r="AE153" s="9">
        <v>0</v>
      </c>
      <c r="AF153" s="9">
        <v>0</v>
      </c>
      <c r="AG153" s="9">
        <v>0</v>
      </c>
      <c r="AH153" s="9">
        <f>AF153*(AG153+1)</f>
        <v>0</v>
      </c>
      <c r="AI153" s="9">
        <v>0</v>
      </c>
      <c r="AJ153" s="9">
        <v>0</v>
      </c>
      <c r="AK153" s="9">
        <v>0</v>
      </c>
      <c r="AL153" s="9"/>
      <c r="AM153" s="9"/>
      <c r="AN153" s="9">
        <v>0</v>
      </c>
      <c r="AO153" s="9">
        <v>0</v>
      </c>
      <c r="AP153" s="9">
        <v>1</v>
      </c>
      <c r="AQ153" s="9"/>
      <c r="AR153" s="9">
        <v>1</v>
      </c>
      <c r="AS153" s="9">
        <v>1</v>
      </c>
      <c r="AT153" s="9">
        <v>1</v>
      </c>
      <c r="AU153" s="9">
        <v>0</v>
      </c>
      <c r="AV153" s="9">
        <v>0</v>
      </c>
      <c r="AW153" s="9">
        <v>1</v>
      </c>
    </row>
    <row r="154" spans="1:49" x14ac:dyDescent="0.2">
      <c r="A154" s="9" t="s">
        <v>54</v>
      </c>
      <c r="B154" s="8">
        <v>1989</v>
      </c>
      <c r="C154" s="9">
        <v>0</v>
      </c>
      <c r="D154" s="9">
        <v>0</v>
      </c>
      <c r="E154" s="9">
        <v>0</v>
      </c>
      <c r="F154" s="9">
        <v>1</v>
      </c>
      <c r="G154" s="9" t="s">
        <v>64</v>
      </c>
      <c r="H154" s="9">
        <v>124</v>
      </c>
      <c r="I154" s="9">
        <f>IF(G154="n/a",828,G154*201.6/H154)</f>
        <v>828</v>
      </c>
      <c r="J154" s="9">
        <v>0</v>
      </c>
      <c r="K154" s="9">
        <v>0</v>
      </c>
      <c r="L154" s="9">
        <v>2</v>
      </c>
      <c r="M154" s="9">
        <v>2</v>
      </c>
      <c r="N154" s="9">
        <v>0</v>
      </c>
      <c r="O154" s="9">
        <v>0</v>
      </c>
      <c r="P154" s="10">
        <f>IF(N154=1,IF(K154=1,IF(L154+M154=5,10,IF(AND(L154=2,M154=2),9.75,IF(AND(L154=2,M154=1),9.5,IF(AND(L154=2,M154=0.5),9.25,IF(AND(L154=2,M154=0),9,IF(AND(L154=1,M154=3),5.5,IF(AND(L154=1,M154=2),5.25,IF(AND(L154=1,M154=1,E154=1),5,IF(AND(L154=1,M154=1,E154=0.5),3,IF(AND(L154=0,M154=2),1,IF(AND(L154=1,M154=1,E154=0),1,IF(AND(L154=0,M154=1),0.5,IF(AND(L154=1,M154=0),4.5*(E154*4+1)/5,0))))))))))))),0.9*IF(L154+M154=5,10,IF(AND(L154=2,M154=2),9.75,IF(AND(L154=2,M154=1),9.5,IF(AND(L154=2,M154=0.5),9.25,IF(AND(L154=2,M154=0),9,IF(AND(L154=1,M154=3),5.5,IF(AND(L154=1,M154=2),5.25,IF(AND(L154=1,M154=1,E154=1),5,IF(AND(L154=1,M154=1,E154=0.5),3,IF(AND(L154=0,M154=2),1,IF(AND(L154=1,M154=1,E154=0),1,IF(AND(L154=0,M154=1),0.5,IF(AND(L154=1,M154=0),4.5*(E154*4+1)/5,0)))))))))))))),IF(N154=0.5,0.75*IF(K154=1,IF(L154+M154=5,10,IF(AND(L154=2,M154=2),9.75,IF(AND(L154=2,M154=1),9.5,IF(AND(L154=2,M154=0.5),9.25,IF(AND(L154=2,M154=0),9,IF(AND(L154=1,M154=3),5.5,IF(AND(L154=1,M154=2),5.25,IF(AND(L154=1,M154=1,E154=1),5,IF(AND(L154=1,M154=1,E154=0.5),3,IF(AND(L154=0,M154=2),1,IF(AND(L154=1,M154=1,E154=0),1,IF(AND(L154=0,M154=1),0.5,IF(AND(L154=1,M154=0,E154=0),0.5,0))))))))))))),0.9*IF(L154+M154=5,10,IF(AND(L154=2,M154=2),9.75,IF(AND(L154=2,M154=1),9.5,IF(AND(L154=2,M154=0.5),9.25,IF(AND(L154=2,M154=0),9,IF(AND(L154=1,M154=3),5.5,IF(AND(L154=1,M154=2),5.25,IF(AND(L154=1,M154=1,E154=1),5,IF(AND(L154=1,M154=1,E154=0.5),3,IF(AND(L154=0,M154=2),1,IF(AND(L154=1,M154=1,E154=0),1,IF(AND(L154=0,M154=1),0.5,IF(AND(L154=1,M154=0,E154=0),0.5,0)))))))))))))),0.5*IF(K154=1,IF(L154+M154=5,10,IF(AND(L154=2,M154=2),9.75,IF(AND(L154=2,M154=1),9.5,IF(AND(L154=2,M154=0.5),9.25,IF(AND(L154=2,M154=0),9,IF(AND(L154=1,M154=3),5.5,IF(AND(L154=1,M154=2),5.25,IF(AND(L154=1,M154=1,E154=1),5,IF(AND(L154=1,M154=1,E154=0.5),3,IF(AND(L154=0,M154=2),1,IF(AND(L154=1,M154=1,E154=0),1,IF(AND(L154=0,M154=1),0.5,IF(AND(L154=1,M154=0),4.5*(E154*4+1)/5,0))))))))))))),0.9*IF(L154+M154=5,10,IF(AND(L154=2,M154=2),9.75,IF(AND(L154=2,M154=1),9.5,IF(AND(L154=2,M154=0.5),9.25,IF(AND(L154=2,M154=0),9,IF(AND(L154=1,M154=3),5.5,IF(AND(L154=1,M154=2),5.25,IF(AND(L154=1,M154=1,E154=1),5,IF(AND(L154=1,M154=1,E154=0.5),3,IF(AND(L154=0,M154=2),1,IF(AND(L154=1,M154=1,E154=0),1,IF(AND(L154=0,M154=1),0.5,IF(AND(L154=1,M154=0),4.5*(E154*4+1)/5,0))))))))))))))))</f>
        <v>4.3875000000000002</v>
      </c>
      <c r="Q154" s="10">
        <v>0</v>
      </c>
      <c r="R154" s="9">
        <v>0</v>
      </c>
      <c r="S154" s="9">
        <v>0</v>
      </c>
      <c r="T154" s="9">
        <v>0</v>
      </c>
      <c r="U154" s="9">
        <v>0</v>
      </c>
      <c r="V154" s="9"/>
      <c r="W154" s="9">
        <v>1</v>
      </c>
      <c r="X154" s="9">
        <v>0</v>
      </c>
      <c r="Y154" s="9">
        <v>0</v>
      </c>
      <c r="Z154" s="9">
        <v>0</v>
      </c>
      <c r="AA154" s="9">
        <v>0</v>
      </c>
      <c r="AB154" s="9">
        <v>0</v>
      </c>
      <c r="AC154" s="9"/>
      <c r="AD154" s="9">
        <v>0</v>
      </c>
      <c r="AE154" s="9">
        <v>0</v>
      </c>
      <c r="AF154" s="9">
        <v>0</v>
      </c>
      <c r="AG154" s="9">
        <v>0</v>
      </c>
      <c r="AH154" s="9">
        <f>AF154*(AG154+1)</f>
        <v>0</v>
      </c>
      <c r="AI154" s="9">
        <v>0</v>
      </c>
      <c r="AJ154" s="9">
        <v>0</v>
      </c>
      <c r="AK154" s="9">
        <v>0</v>
      </c>
      <c r="AL154" s="9"/>
      <c r="AM154" s="9"/>
      <c r="AN154" s="9">
        <v>0</v>
      </c>
      <c r="AO154" s="10">
        <v>0</v>
      </c>
      <c r="AP154" s="9">
        <v>0.25</v>
      </c>
      <c r="AQ154" s="9"/>
      <c r="AR154" s="9">
        <v>0</v>
      </c>
      <c r="AS154" s="9">
        <v>1</v>
      </c>
      <c r="AT154" s="9">
        <v>1</v>
      </c>
      <c r="AU154" s="9">
        <v>1</v>
      </c>
      <c r="AV154" s="9">
        <v>1</v>
      </c>
      <c r="AW154" s="9">
        <v>1</v>
      </c>
    </row>
    <row r="155" spans="1:49" x14ac:dyDescent="0.2">
      <c r="A155" s="9" t="s">
        <v>55</v>
      </c>
      <c r="B155" s="8">
        <v>1989</v>
      </c>
      <c r="C155" s="9">
        <v>0</v>
      </c>
      <c r="D155" s="9">
        <v>0</v>
      </c>
      <c r="E155" s="9">
        <v>0</v>
      </c>
      <c r="F155" s="9">
        <v>1</v>
      </c>
      <c r="G155" s="9" t="s">
        <v>64</v>
      </c>
      <c r="H155" s="9">
        <v>124</v>
      </c>
      <c r="I155" s="9">
        <f>IF(G155="n/a",828,G155*201.6/H155)</f>
        <v>828</v>
      </c>
      <c r="J155" s="9">
        <v>0</v>
      </c>
      <c r="K155" s="9">
        <v>1</v>
      </c>
      <c r="L155" s="9">
        <v>2</v>
      </c>
      <c r="M155" s="9">
        <v>2</v>
      </c>
      <c r="N155" s="9">
        <v>1</v>
      </c>
      <c r="O155" s="9">
        <v>1</v>
      </c>
      <c r="P155" s="10">
        <f>IF(N155=1,IF(K155=1,IF(L155+M155=5,10,IF(AND(L155=2,M155=2),9.75,IF(AND(L155=2,M155=1),9.5,IF(AND(L155=2,M155=0.5),9.25,IF(AND(L155=2,M155=0),9,IF(AND(L155=1,M155=3),5.5,IF(AND(L155=1,M155=2),5.25,IF(AND(L155=1,M155=1,E155=1),5,IF(AND(L155=1,M155=1,E155=0.5),3,IF(AND(L155=0,M155=2),1,IF(AND(L155=1,M155=1,E155=0),1,IF(AND(L155=0,M155=1),0.5,IF(AND(L155=1,M155=0),4.5*(E155*4+1)/5,0))))))))))))),0.9*IF(L155+M155=5,10,IF(AND(L155=2,M155=2),9.75,IF(AND(L155=2,M155=1),9.5,IF(AND(L155=2,M155=0.5),9.25,IF(AND(L155=2,M155=0),9,IF(AND(L155=1,M155=3),5.5,IF(AND(L155=1,M155=2),5.25,IF(AND(L155=1,M155=1,E155=1),5,IF(AND(L155=1,M155=1,E155=0.5),3,IF(AND(L155=0,M155=2),1,IF(AND(L155=1,M155=1,E155=0),1,IF(AND(L155=0,M155=1),0.5,IF(AND(L155=1,M155=0),4.5*(E155*4+1)/5,0)))))))))))))),IF(N155=0.5,0.75*IF(K155=1,IF(L155+M155=5,10,IF(AND(L155=2,M155=2),9.75,IF(AND(L155=2,M155=1),9.5,IF(AND(L155=2,M155=0.5),9.25,IF(AND(L155=2,M155=0),9,IF(AND(L155=1,M155=3),5.5,IF(AND(L155=1,M155=2),5.25,IF(AND(L155=1,M155=1,E155=1),5,IF(AND(L155=1,M155=1,E155=0.5),3,IF(AND(L155=0,M155=2),1,IF(AND(L155=1,M155=1,E155=0),1,IF(AND(L155=0,M155=1),0.5,IF(AND(L155=1,M155=0,E155=0),0.5,0))))))))))))),0.9*IF(L155+M155=5,10,IF(AND(L155=2,M155=2),9.75,IF(AND(L155=2,M155=1),9.5,IF(AND(L155=2,M155=0.5),9.25,IF(AND(L155=2,M155=0),9,IF(AND(L155=1,M155=3),5.5,IF(AND(L155=1,M155=2),5.25,IF(AND(L155=1,M155=1,E155=1),5,IF(AND(L155=1,M155=1,E155=0.5),3,IF(AND(L155=0,M155=2),1,IF(AND(L155=1,M155=1,E155=0),1,IF(AND(L155=0,M155=1),0.5,IF(AND(L155=1,M155=0,E155=0),0.5,0)))))))))))))),0.5*IF(K155=1,IF(L155+M155=5,10,IF(AND(L155=2,M155=2),9.75,IF(AND(L155=2,M155=1),9.5,IF(AND(L155=2,M155=0.5),9.25,IF(AND(L155=2,M155=0),9,IF(AND(L155=1,M155=3),5.5,IF(AND(L155=1,M155=2),5.25,IF(AND(L155=1,M155=1,E155=1),5,IF(AND(L155=1,M155=1,E155=0.5),3,IF(AND(L155=0,M155=2),1,IF(AND(L155=1,M155=1,E155=0),1,IF(AND(L155=0,M155=1),0.5,IF(AND(L155=1,M155=0),4.5*(E155*4+1)/5,0))))))))))))),0.9*IF(L155+M155=5,10,IF(AND(L155=2,M155=2),9.75,IF(AND(L155=2,M155=1),9.5,IF(AND(L155=2,M155=0.5),9.25,IF(AND(L155=2,M155=0),9,IF(AND(L155=1,M155=3),5.5,IF(AND(L155=1,M155=2),5.25,IF(AND(L155=1,M155=1,E155=1),5,IF(AND(L155=1,M155=1,E155=0.5),3,IF(AND(L155=0,M155=2),1,IF(AND(L155=1,M155=1,E155=0),1,IF(AND(L155=0,M155=1),0.5,IF(AND(L155=1,M155=0),4.5*(E155*4+1)/5,0))))))))))))))))</f>
        <v>9.75</v>
      </c>
      <c r="Q155" s="10">
        <v>0</v>
      </c>
      <c r="R155" s="9">
        <v>0</v>
      </c>
      <c r="S155" s="9">
        <v>0</v>
      </c>
      <c r="T155" s="9">
        <v>0</v>
      </c>
      <c r="U155" s="9">
        <v>0</v>
      </c>
      <c r="V155" s="9"/>
      <c r="W155" s="9">
        <v>1</v>
      </c>
      <c r="X155" s="9">
        <v>0</v>
      </c>
      <c r="Y155" s="9">
        <v>0</v>
      </c>
      <c r="Z155" s="9">
        <v>0</v>
      </c>
      <c r="AA155" s="9">
        <v>0</v>
      </c>
      <c r="AB155" s="9">
        <v>0</v>
      </c>
      <c r="AC155" s="9"/>
      <c r="AD155" s="9">
        <v>0</v>
      </c>
      <c r="AE155" s="9">
        <v>0</v>
      </c>
      <c r="AF155" s="9">
        <v>0</v>
      </c>
      <c r="AG155" s="9">
        <v>0</v>
      </c>
      <c r="AH155" s="9">
        <f>AF155*(AG155+1)</f>
        <v>0</v>
      </c>
      <c r="AI155" s="9">
        <v>0</v>
      </c>
      <c r="AJ155" s="9">
        <v>0</v>
      </c>
      <c r="AK155" s="9">
        <v>0</v>
      </c>
      <c r="AL155" s="9"/>
      <c r="AM155" s="9"/>
      <c r="AN155" s="9">
        <v>0</v>
      </c>
      <c r="AO155" s="10">
        <v>0</v>
      </c>
      <c r="AP155" s="10">
        <v>0</v>
      </c>
      <c r="AQ155" s="9"/>
      <c r="AR155" s="9">
        <v>1</v>
      </c>
      <c r="AS155" s="9">
        <v>1</v>
      </c>
      <c r="AT155" s="9">
        <v>1</v>
      </c>
      <c r="AU155" s="9">
        <v>1</v>
      </c>
      <c r="AV155" s="9">
        <v>1</v>
      </c>
      <c r="AW155" s="9">
        <v>1</v>
      </c>
    </row>
    <row r="156" spans="1:49" x14ac:dyDescent="0.2">
      <c r="A156" s="9" t="s">
        <v>56</v>
      </c>
      <c r="B156" s="8">
        <v>1989</v>
      </c>
      <c r="C156" s="9">
        <v>0</v>
      </c>
      <c r="D156" s="9">
        <v>0</v>
      </c>
      <c r="E156" s="9">
        <v>0</v>
      </c>
      <c r="F156" s="9">
        <v>1</v>
      </c>
      <c r="G156" s="9" t="s">
        <v>64</v>
      </c>
      <c r="H156" s="9">
        <v>124</v>
      </c>
      <c r="I156" s="9">
        <f>IF(G156="n/a",828,G156*201.6/H156)</f>
        <v>828</v>
      </c>
      <c r="J156" s="9">
        <v>0</v>
      </c>
      <c r="K156" s="9">
        <v>0</v>
      </c>
      <c r="L156" s="9">
        <v>0</v>
      </c>
      <c r="M156" s="9">
        <v>1</v>
      </c>
      <c r="N156" s="9">
        <v>0</v>
      </c>
      <c r="O156" s="9">
        <v>0</v>
      </c>
      <c r="P156" s="10">
        <f>IF(N156=1,IF(K156=1,IF(L156+M156=5,10,IF(AND(L156=2,M156=2),9.75,IF(AND(L156=2,M156=1),9.5,IF(AND(L156=2,M156=0.5),9.25,IF(AND(L156=2,M156=0),9,IF(AND(L156=1,M156=3),5.5,IF(AND(L156=1,M156=2),5.25,IF(AND(L156=1,M156=1,E156=1),5,IF(AND(L156=1,M156=1,E156=0.5),3,IF(AND(L156=0,M156=2),1,IF(AND(L156=1,M156=1,E156=0),1,IF(AND(L156=0,M156=1),0.5,IF(AND(L156=1,M156=0),4.5*(E156*4+1)/5,0))))))))))))),0.9*IF(L156+M156=5,10,IF(AND(L156=2,M156=2),9.75,IF(AND(L156=2,M156=1),9.5,IF(AND(L156=2,M156=0.5),9.25,IF(AND(L156=2,M156=0),9,IF(AND(L156=1,M156=3),5.5,IF(AND(L156=1,M156=2),5.25,IF(AND(L156=1,M156=1,E156=1),5,IF(AND(L156=1,M156=1,E156=0.5),3,IF(AND(L156=0,M156=2),1,IF(AND(L156=1,M156=1,E156=0),1,IF(AND(L156=0,M156=1),0.5,IF(AND(L156=1,M156=0),4.5*(E156*4+1)/5,0)))))))))))))),IF(N156=0.5,0.75*IF(K156=1,IF(L156+M156=5,10,IF(AND(L156=2,M156=2),9.75,IF(AND(L156=2,M156=1),9.5,IF(AND(L156=2,M156=0.5),9.25,IF(AND(L156=2,M156=0),9,IF(AND(L156=1,M156=3),5.5,IF(AND(L156=1,M156=2),5.25,IF(AND(L156=1,M156=1,E156=1),5,IF(AND(L156=1,M156=1,E156=0.5),3,IF(AND(L156=0,M156=2),1,IF(AND(L156=1,M156=1,E156=0),1,IF(AND(L156=0,M156=1),0.5,IF(AND(L156=1,M156=0,E156=0),0.5,0))))))))))))),0.9*IF(L156+M156=5,10,IF(AND(L156=2,M156=2),9.75,IF(AND(L156=2,M156=1),9.5,IF(AND(L156=2,M156=0.5),9.25,IF(AND(L156=2,M156=0),9,IF(AND(L156=1,M156=3),5.5,IF(AND(L156=1,M156=2),5.25,IF(AND(L156=1,M156=1,E156=1),5,IF(AND(L156=1,M156=1,E156=0.5),3,IF(AND(L156=0,M156=2),1,IF(AND(L156=1,M156=1,E156=0),1,IF(AND(L156=0,M156=1),0.5,IF(AND(L156=1,M156=0,E156=0),0.5,0)))))))))))))),0.5*IF(K156=1,IF(L156+M156=5,10,IF(AND(L156=2,M156=2),9.75,IF(AND(L156=2,M156=1),9.5,IF(AND(L156=2,M156=0.5),9.25,IF(AND(L156=2,M156=0),9,IF(AND(L156=1,M156=3),5.5,IF(AND(L156=1,M156=2),5.25,IF(AND(L156=1,M156=1,E156=1),5,IF(AND(L156=1,M156=1,E156=0.5),3,IF(AND(L156=0,M156=2),1,IF(AND(L156=1,M156=1,E156=0),1,IF(AND(L156=0,M156=1),0.5,IF(AND(L156=1,M156=0),4.5*(E156*4+1)/5,0))))))))))))),0.9*IF(L156+M156=5,10,IF(AND(L156=2,M156=2),9.75,IF(AND(L156=2,M156=1),9.5,IF(AND(L156=2,M156=0.5),9.25,IF(AND(L156=2,M156=0),9,IF(AND(L156=1,M156=3),5.5,IF(AND(L156=1,M156=2),5.25,IF(AND(L156=1,M156=1,E156=1),5,IF(AND(L156=1,M156=1,E156=0.5),3,IF(AND(L156=0,M156=2),1,IF(AND(L156=1,M156=1,E156=0),1,IF(AND(L156=0,M156=1),0.5,IF(AND(L156=1,M156=0),4.5*(E156*4+1)/5,0))))))))))))))))</f>
        <v>0.22500000000000001</v>
      </c>
      <c r="Q156" s="10">
        <v>0</v>
      </c>
      <c r="R156" s="9">
        <v>0</v>
      </c>
      <c r="S156" s="9">
        <v>0</v>
      </c>
      <c r="T156" s="9">
        <v>0</v>
      </c>
      <c r="U156" s="9">
        <v>0</v>
      </c>
      <c r="V156" s="9"/>
      <c r="W156" s="9">
        <v>1</v>
      </c>
      <c r="X156" s="9">
        <v>0</v>
      </c>
      <c r="Y156" s="9">
        <v>0</v>
      </c>
      <c r="Z156" s="9">
        <v>0</v>
      </c>
      <c r="AA156" s="9">
        <v>0</v>
      </c>
      <c r="AB156" s="9">
        <v>0</v>
      </c>
      <c r="AC156" s="9"/>
      <c r="AD156" s="9">
        <v>0</v>
      </c>
      <c r="AE156" s="9">
        <v>0</v>
      </c>
      <c r="AF156" s="9">
        <v>0</v>
      </c>
      <c r="AG156" s="9">
        <v>0</v>
      </c>
      <c r="AH156" s="9">
        <f>AF156*(AG156+1)</f>
        <v>0</v>
      </c>
      <c r="AI156" s="9">
        <v>0</v>
      </c>
      <c r="AJ156" s="9">
        <v>0</v>
      </c>
      <c r="AK156" s="9">
        <v>0</v>
      </c>
      <c r="AL156" s="9"/>
      <c r="AM156" s="9"/>
      <c r="AN156" s="9">
        <v>0</v>
      </c>
      <c r="AO156" s="10">
        <v>0</v>
      </c>
      <c r="AP156" s="10">
        <v>0</v>
      </c>
      <c r="AQ156" s="9"/>
      <c r="AR156" s="9">
        <v>1</v>
      </c>
      <c r="AS156" s="9">
        <v>0.5</v>
      </c>
      <c r="AT156" s="9">
        <v>1</v>
      </c>
      <c r="AU156" s="9">
        <v>1</v>
      </c>
      <c r="AV156" s="9">
        <v>1</v>
      </c>
      <c r="AW156" s="9">
        <v>1</v>
      </c>
    </row>
    <row r="157" spans="1:49" x14ac:dyDescent="0.2">
      <c r="A157" s="9" t="s">
        <v>57</v>
      </c>
      <c r="B157" s="8">
        <v>1989</v>
      </c>
      <c r="C157" s="9">
        <v>1</v>
      </c>
      <c r="D157" s="9">
        <v>0</v>
      </c>
      <c r="E157" s="9">
        <v>0</v>
      </c>
      <c r="F157" s="9">
        <v>0</v>
      </c>
      <c r="G157" s="9">
        <v>109.5</v>
      </c>
      <c r="H157" s="9">
        <v>124</v>
      </c>
      <c r="I157" s="9">
        <f>IF(G157="n/a",828,G157*201.6/H157)</f>
        <v>178.02580645161291</v>
      </c>
      <c r="J157" s="9">
        <v>1</v>
      </c>
      <c r="K157" s="9">
        <v>0</v>
      </c>
      <c r="L157" s="9">
        <v>0</v>
      </c>
      <c r="M157" s="9">
        <v>1</v>
      </c>
      <c r="N157" s="9">
        <v>1</v>
      </c>
      <c r="O157" s="10">
        <v>1</v>
      </c>
      <c r="P157" s="10">
        <f>IF(N157=1,IF(K157=1,IF(L157+M157=5,10,IF(AND(L157=2,M157=2),9.75,IF(AND(L157=2,M157=1),9.5,IF(AND(L157=2,M157=0.5),9.25,IF(AND(L157=2,M157=0),9,IF(AND(L157=1,M157=3),5.5,IF(AND(L157=1,M157=2),5.25,IF(AND(L157=1,M157=1,E157=1),5,IF(AND(L157=1,M157=1,E157=0.5),3,IF(AND(L157=0,M157=2),1,IF(AND(L157=1,M157=1,E157=0),1,IF(AND(L157=0,M157=1),0.5,IF(AND(L157=1,M157=0),4.5*(E157*4+1)/5,0))))))))))))),0.9*IF(L157+M157=5,10,IF(AND(L157=2,M157=2),9.75,IF(AND(L157=2,M157=1),9.5,IF(AND(L157=2,M157=0.5),9.25,IF(AND(L157=2,M157=0),9,IF(AND(L157=1,M157=3),5.5,IF(AND(L157=1,M157=2),5.25,IF(AND(L157=1,M157=1,E157=1),5,IF(AND(L157=1,M157=1,E157=0.5),3,IF(AND(L157=0,M157=2),1,IF(AND(L157=1,M157=1,E157=0),1,IF(AND(L157=0,M157=1),0.5,IF(AND(L157=1,M157=0),4.5*(E157*4+1)/5,0)))))))))))))),IF(N157=0.5,0.75*IF(K157=1,IF(L157+M157=5,10,IF(AND(L157=2,M157=2),9.75,IF(AND(L157=2,M157=1),9.5,IF(AND(L157=2,M157=0.5),9.25,IF(AND(L157=2,M157=0),9,IF(AND(L157=1,M157=3),5.5,IF(AND(L157=1,M157=2),5.25,IF(AND(L157=1,M157=1,E157=1),5,IF(AND(L157=1,M157=1,E157=0.5),3,IF(AND(L157=0,M157=2),1,IF(AND(L157=1,M157=1,E157=0),1,IF(AND(L157=0,M157=1),0.5,IF(AND(L157=1,M157=0,E157=0),0.5,0))))))))))))),0.9*IF(L157+M157=5,10,IF(AND(L157=2,M157=2),9.75,IF(AND(L157=2,M157=1),9.5,IF(AND(L157=2,M157=0.5),9.25,IF(AND(L157=2,M157=0),9,IF(AND(L157=1,M157=3),5.5,IF(AND(L157=1,M157=2),5.25,IF(AND(L157=1,M157=1,E157=1),5,IF(AND(L157=1,M157=1,E157=0.5),3,IF(AND(L157=0,M157=2),1,IF(AND(L157=1,M157=1,E157=0),1,IF(AND(L157=0,M157=1),0.5,IF(AND(L157=1,M157=0,E157=0),0.5,0)))))))))))))),0.5*IF(K157=1,IF(L157+M157=5,10,IF(AND(L157=2,M157=2),9.75,IF(AND(L157=2,M157=1),9.5,IF(AND(L157=2,M157=0.5),9.25,IF(AND(L157=2,M157=0),9,IF(AND(L157=1,M157=3),5.5,IF(AND(L157=1,M157=2),5.25,IF(AND(L157=1,M157=1,E157=1),5,IF(AND(L157=1,M157=1,E157=0.5),3,IF(AND(L157=0,M157=2),1,IF(AND(L157=1,M157=1,E157=0),1,IF(AND(L157=0,M157=1),0.5,IF(AND(L157=1,M157=0),4.5*(E157*4+1)/5,0))))))))))))),0.9*IF(L157+M157=5,10,IF(AND(L157=2,M157=2),9.75,IF(AND(L157=2,M157=1),9.5,IF(AND(L157=2,M157=0.5),9.25,IF(AND(L157=2,M157=0),9,IF(AND(L157=1,M157=3),5.5,IF(AND(L157=1,M157=2),5.25,IF(AND(L157=1,M157=1,E157=1),5,IF(AND(L157=1,M157=1,E157=0.5),3,IF(AND(L157=0,M157=2),1,IF(AND(L157=1,M157=1,E157=0),1,IF(AND(L157=0,M157=1),0.5,IF(AND(L157=1,M157=0),4.5*(E157*4+1)/5,0))))))))))))))))</f>
        <v>0.45</v>
      </c>
      <c r="Q157" s="10">
        <v>1.8</v>
      </c>
      <c r="R157" s="9">
        <v>1</v>
      </c>
      <c r="S157" s="9">
        <v>1</v>
      </c>
      <c r="T157" s="9">
        <v>0</v>
      </c>
      <c r="U157" s="9">
        <v>0</v>
      </c>
      <c r="V157" s="9"/>
      <c r="W157" s="9">
        <v>1</v>
      </c>
      <c r="X157" s="9">
        <v>1</v>
      </c>
      <c r="Y157" s="9">
        <v>0</v>
      </c>
      <c r="Z157" s="9">
        <v>1</v>
      </c>
      <c r="AA157" s="9">
        <v>0</v>
      </c>
      <c r="AB157" s="9">
        <v>1</v>
      </c>
      <c r="AC157" s="9"/>
      <c r="AD157" s="9">
        <v>0</v>
      </c>
      <c r="AE157" s="9">
        <v>0</v>
      </c>
      <c r="AF157" s="9">
        <v>0</v>
      </c>
      <c r="AG157" s="9">
        <v>0</v>
      </c>
      <c r="AH157" s="9">
        <f>AF157*(AG157+1)</f>
        <v>0</v>
      </c>
      <c r="AI157" s="9">
        <v>0.5</v>
      </c>
      <c r="AJ157" s="9">
        <v>0</v>
      </c>
      <c r="AK157" s="9">
        <v>0</v>
      </c>
      <c r="AL157" s="9"/>
      <c r="AM157" s="9"/>
      <c r="AN157" s="9">
        <v>0</v>
      </c>
      <c r="AO157" s="10">
        <v>0.5</v>
      </c>
      <c r="AP157" s="10">
        <v>1</v>
      </c>
      <c r="AQ157" s="9"/>
      <c r="AR157" s="9">
        <v>0</v>
      </c>
      <c r="AS157" s="9">
        <v>0</v>
      </c>
      <c r="AT157" s="9">
        <v>0</v>
      </c>
      <c r="AU157" s="9">
        <v>0</v>
      </c>
      <c r="AV157" s="9">
        <v>0</v>
      </c>
      <c r="AW157" s="9">
        <v>0</v>
      </c>
    </row>
    <row r="158" spans="1:49" x14ac:dyDescent="0.2">
      <c r="A158" s="9" t="s">
        <v>58</v>
      </c>
      <c r="B158" s="8">
        <v>1989</v>
      </c>
      <c r="C158" s="9">
        <v>1</v>
      </c>
      <c r="D158" s="9">
        <v>0</v>
      </c>
      <c r="E158" s="9">
        <v>0</v>
      </c>
      <c r="F158" s="9">
        <v>0</v>
      </c>
      <c r="G158" s="9">
        <v>100</v>
      </c>
      <c r="H158" s="9">
        <v>124</v>
      </c>
      <c r="I158" s="9">
        <f>IF(G158="n/a",828,G158*201.6/H158)</f>
        <v>162.58064516129033</v>
      </c>
      <c r="J158" s="9">
        <v>5</v>
      </c>
      <c r="K158" s="9">
        <v>1</v>
      </c>
      <c r="L158" s="9">
        <v>2</v>
      </c>
      <c r="M158" s="9">
        <v>3</v>
      </c>
      <c r="N158" s="9">
        <v>0</v>
      </c>
      <c r="O158" s="10">
        <v>0</v>
      </c>
      <c r="P158" s="10">
        <f>IF(N158=1,IF(K158=1,IF(L158+M158=5,10,IF(AND(L158=2,M158=2),9.75,IF(AND(L158=2,M158=1),9.5,IF(AND(L158=2,M158=0.5),9.25,IF(AND(L158=2,M158=0),9,IF(AND(L158=1,M158=3),5.5,IF(AND(L158=1,M158=2),5.25,IF(AND(L158=1,M158=1,E158=1),5,IF(AND(L158=1,M158=1,E158=0.5),3,IF(AND(L158=0,M158=2),1,IF(AND(L158=1,M158=1,E158=0),1,IF(AND(L158=0,M158=1),0.5,IF(AND(L158=1,M158=0),4.5*(E158*4+1)/5,0))))))))))))),0.9*IF(L158+M158=5,10,IF(AND(L158=2,M158=2),9.75,IF(AND(L158=2,M158=1),9.5,IF(AND(L158=2,M158=0.5),9.25,IF(AND(L158=2,M158=0),9,IF(AND(L158=1,M158=3),5.5,IF(AND(L158=1,M158=2),5.25,IF(AND(L158=1,M158=1,E158=1),5,IF(AND(L158=1,M158=1,E158=0.5),3,IF(AND(L158=0,M158=2),1,IF(AND(L158=1,M158=1,E158=0),1,IF(AND(L158=0,M158=1),0.5,IF(AND(L158=1,M158=0),4.5*(E158*4+1)/5,0)))))))))))))),IF(N158=0.5,0.75*IF(K158=1,IF(L158+M158=5,10,IF(AND(L158=2,M158=2),9.75,IF(AND(L158=2,M158=1),9.5,IF(AND(L158=2,M158=0.5),9.25,IF(AND(L158=2,M158=0),9,IF(AND(L158=1,M158=3),5.5,IF(AND(L158=1,M158=2),5.25,IF(AND(L158=1,M158=1,E158=1),5,IF(AND(L158=1,M158=1,E158=0.5),3,IF(AND(L158=0,M158=2),1,IF(AND(L158=1,M158=1,E158=0),1,IF(AND(L158=0,M158=1),0.5,IF(AND(L158=1,M158=0,E158=0),0.5,0))))))))))))),0.9*IF(L158+M158=5,10,IF(AND(L158=2,M158=2),9.75,IF(AND(L158=2,M158=1),9.5,IF(AND(L158=2,M158=0.5),9.25,IF(AND(L158=2,M158=0),9,IF(AND(L158=1,M158=3),5.5,IF(AND(L158=1,M158=2),5.25,IF(AND(L158=1,M158=1,E158=1),5,IF(AND(L158=1,M158=1,E158=0.5),3,IF(AND(L158=0,M158=2),1,IF(AND(L158=1,M158=1,E158=0),1,IF(AND(L158=0,M158=1),0.5,IF(AND(L158=1,M158=0,E158=0),0.5,0)))))))))))))),0.5*IF(K158=1,IF(L158+M158=5,10,IF(AND(L158=2,M158=2),9.75,IF(AND(L158=2,M158=1),9.5,IF(AND(L158=2,M158=0.5),9.25,IF(AND(L158=2,M158=0),9,IF(AND(L158=1,M158=3),5.5,IF(AND(L158=1,M158=2),5.25,IF(AND(L158=1,M158=1,E158=1),5,IF(AND(L158=1,M158=1,E158=0.5),3,IF(AND(L158=0,M158=2),1,IF(AND(L158=1,M158=1,E158=0),1,IF(AND(L158=0,M158=1),0.5,IF(AND(L158=1,M158=0),4.5*(E158*4+1)/5,0))))))))))))),0.9*IF(L158+M158=5,10,IF(AND(L158=2,M158=2),9.75,IF(AND(L158=2,M158=1),9.5,IF(AND(L158=2,M158=0.5),9.25,IF(AND(L158=2,M158=0),9,IF(AND(L158=1,M158=3),5.5,IF(AND(L158=1,M158=2),5.25,IF(AND(L158=1,M158=1,E158=1),5,IF(AND(L158=1,M158=1,E158=0.5),3,IF(AND(L158=0,M158=2),1,IF(AND(L158=1,M158=1,E158=0),1,IF(AND(L158=0,M158=1),0.5,IF(AND(L158=1,M158=0),4.5*(E158*4+1)/5,0))))))))))))))))</f>
        <v>5</v>
      </c>
      <c r="Q158" s="10">
        <v>1</v>
      </c>
      <c r="R158" s="9">
        <v>0.5</v>
      </c>
      <c r="S158" s="9">
        <v>0.5</v>
      </c>
      <c r="T158" s="10">
        <v>0</v>
      </c>
      <c r="U158" s="9">
        <v>0</v>
      </c>
      <c r="V158" s="9"/>
      <c r="W158" s="9">
        <v>0</v>
      </c>
      <c r="X158" s="9">
        <v>0</v>
      </c>
      <c r="Y158" s="9">
        <v>0</v>
      </c>
      <c r="Z158" s="9">
        <v>0</v>
      </c>
      <c r="AA158" s="9">
        <v>0</v>
      </c>
      <c r="AB158" s="9">
        <v>0</v>
      </c>
      <c r="AC158" s="9"/>
      <c r="AD158" s="9">
        <v>0</v>
      </c>
      <c r="AE158" s="9">
        <v>0</v>
      </c>
      <c r="AF158" s="9">
        <v>0</v>
      </c>
      <c r="AG158" s="9">
        <v>0</v>
      </c>
      <c r="AH158" s="9">
        <f>AF158*(AG158+1)</f>
        <v>0</v>
      </c>
      <c r="AI158" s="9">
        <v>0</v>
      </c>
      <c r="AJ158" s="9">
        <v>0</v>
      </c>
      <c r="AK158" s="9">
        <v>0</v>
      </c>
      <c r="AL158" s="9"/>
      <c r="AM158" s="9"/>
      <c r="AN158" s="9">
        <v>0</v>
      </c>
      <c r="AO158" s="10">
        <v>0</v>
      </c>
      <c r="AP158" s="10">
        <v>0.5</v>
      </c>
      <c r="AQ158" s="9"/>
      <c r="AR158" s="9">
        <v>1</v>
      </c>
      <c r="AS158" s="9">
        <v>1</v>
      </c>
      <c r="AT158" s="9">
        <v>1</v>
      </c>
      <c r="AU158" s="9">
        <v>1</v>
      </c>
      <c r="AV158" s="9">
        <v>1</v>
      </c>
      <c r="AW158" s="9">
        <v>1</v>
      </c>
    </row>
    <row r="159" spans="1:49" x14ac:dyDescent="0.2">
      <c r="A159" s="9" t="s">
        <v>59</v>
      </c>
      <c r="B159" s="8">
        <v>1989</v>
      </c>
      <c r="C159" s="9">
        <v>1</v>
      </c>
      <c r="D159" s="9"/>
      <c r="E159" s="9">
        <v>0.5</v>
      </c>
      <c r="F159" s="9">
        <v>0</v>
      </c>
      <c r="G159" s="9">
        <v>50</v>
      </c>
      <c r="H159" s="9">
        <v>124</v>
      </c>
      <c r="I159" s="9">
        <f>IF(G159="n/a",828,G159*201.6/H159)</f>
        <v>81.290322580645167</v>
      </c>
      <c r="J159" s="9">
        <v>5</v>
      </c>
      <c r="K159" s="9">
        <v>1</v>
      </c>
      <c r="L159" s="9">
        <v>1</v>
      </c>
      <c r="M159" s="9">
        <v>1</v>
      </c>
      <c r="N159" s="9">
        <v>0</v>
      </c>
      <c r="O159" s="10">
        <v>0</v>
      </c>
      <c r="P159" s="10">
        <f>IF(N159=1,IF(K159=1,IF(L159+M159=5,10,IF(AND(L159=2,M159=2),9.75,IF(AND(L159=2,M159=1),9.5,IF(AND(L159=2,M159=0.5),9.25,IF(AND(L159=2,M159=0),9,IF(AND(L159=1,M159=3),5.5,IF(AND(L159=1,M159=2),5.25,IF(AND(L159=1,M159=1,E159=1),5,IF(AND(L159=1,M159=1,E159=0.5),3,IF(AND(L159=0,M159=2),1,IF(AND(L159=1,M159=1,E159=0),1,IF(AND(L159=0,M159=1),0.5,IF(AND(L159=1,M159=0),4.5*(E159*4+1)/5,0))))))))))))),0.9*IF(L159+M159=5,10,IF(AND(L159=2,M159=2),9.75,IF(AND(L159=2,M159=1),9.5,IF(AND(L159=2,M159=0.5),9.25,IF(AND(L159=2,M159=0),9,IF(AND(L159=1,M159=3),5.5,IF(AND(L159=1,M159=2),5.25,IF(AND(L159=1,M159=1,E159=1),5,IF(AND(L159=1,M159=1,E159=0.5),3,IF(AND(L159=0,M159=2),1,IF(AND(L159=1,M159=1,E159=0),1,IF(AND(L159=0,M159=1),0.5,IF(AND(L159=1,M159=0),4.5*(E159*4+1)/5,0)))))))))))))),IF(N159=0.5,0.75*IF(K159=1,IF(L159+M159=5,10,IF(AND(L159=2,M159=2),9.75,IF(AND(L159=2,M159=1),9.5,IF(AND(L159=2,M159=0.5),9.25,IF(AND(L159=2,M159=0),9,IF(AND(L159=1,M159=3),5.5,IF(AND(L159=1,M159=2),5.25,IF(AND(L159=1,M159=1,E159=1),5,IF(AND(L159=1,M159=1,E159=0.5),3,IF(AND(L159=0,M159=2),1,IF(AND(L159=1,M159=1,E159=0),1,IF(AND(L159=0,M159=1),0.5,IF(AND(L159=1,M159=0,E159=0),0.5,0))))))))))))),0.9*IF(L159+M159=5,10,IF(AND(L159=2,M159=2),9.75,IF(AND(L159=2,M159=1),9.5,IF(AND(L159=2,M159=0.5),9.25,IF(AND(L159=2,M159=0),9,IF(AND(L159=1,M159=3),5.5,IF(AND(L159=1,M159=2),5.25,IF(AND(L159=1,M159=1,E159=1),5,IF(AND(L159=1,M159=1,E159=0.5),3,IF(AND(L159=0,M159=2),1,IF(AND(L159=1,M159=1,E159=0),1,IF(AND(L159=0,M159=1),0.5,IF(AND(L159=1,M159=0,E159=0),0.5,0)))))))))))))),0.5*IF(K159=1,IF(L159+M159=5,10,IF(AND(L159=2,M159=2),9.75,IF(AND(L159=2,M159=1),9.5,IF(AND(L159=2,M159=0.5),9.25,IF(AND(L159=2,M159=0),9,IF(AND(L159=1,M159=3),5.5,IF(AND(L159=1,M159=2),5.25,IF(AND(L159=1,M159=1,E159=1),5,IF(AND(L159=1,M159=1,E159=0.5),3,IF(AND(L159=0,M159=2),1,IF(AND(L159=1,M159=1,E159=0),1,IF(AND(L159=0,M159=1),0.5,IF(AND(L159=1,M159=0),4.5*(E159*4+1)/5,0))))))))))))),0.9*IF(L159+M159=5,10,IF(AND(L159=2,M159=2),9.75,IF(AND(L159=2,M159=1),9.5,IF(AND(L159=2,M159=0.5),9.25,IF(AND(L159=2,M159=0),9,IF(AND(L159=1,M159=3),5.5,IF(AND(L159=1,M159=2),5.25,IF(AND(L159=1,M159=1,E159=1),5,IF(AND(L159=1,M159=1,E159=0.5),3,IF(AND(L159=0,M159=2),1,IF(AND(L159=1,M159=1,E159=0),1,IF(AND(L159=0,M159=1),0.5,IF(AND(L159=1,M159=0),4.5*(E159*4+1)/5,0))))))))))))))))</f>
        <v>1.5</v>
      </c>
      <c r="Q159" s="10">
        <v>2.5</v>
      </c>
      <c r="R159" s="9">
        <v>0</v>
      </c>
      <c r="S159" s="9">
        <v>0</v>
      </c>
      <c r="T159" s="10">
        <v>0</v>
      </c>
      <c r="U159" s="9">
        <v>0</v>
      </c>
      <c r="V159" s="9"/>
      <c r="W159" s="9">
        <v>0</v>
      </c>
      <c r="X159" s="9">
        <v>0.5</v>
      </c>
      <c r="Y159" s="9">
        <v>0</v>
      </c>
      <c r="Z159" s="9">
        <v>1</v>
      </c>
      <c r="AA159" s="9">
        <v>0</v>
      </c>
      <c r="AB159" s="9">
        <v>0</v>
      </c>
      <c r="AC159" s="9"/>
      <c r="AD159" s="9">
        <v>0</v>
      </c>
      <c r="AE159" s="9">
        <v>0</v>
      </c>
      <c r="AF159" s="9">
        <v>0</v>
      </c>
      <c r="AG159" s="9">
        <v>0</v>
      </c>
      <c r="AH159" s="9">
        <f>AF159*(AG159+1)</f>
        <v>0</v>
      </c>
      <c r="AI159" s="9">
        <v>0</v>
      </c>
      <c r="AJ159" s="9">
        <v>0</v>
      </c>
      <c r="AK159" s="9">
        <v>0</v>
      </c>
      <c r="AL159" s="9"/>
      <c r="AM159" s="9"/>
      <c r="AN159" s="9">
        <v>0</v>
      </c>
      <c r="AO159" s="10">
        <v>0.5</v>
      </c>
      <c r="AP159" s="10">
        <v>1</v>
      </c>
      <c r="AQ159" s="9"/>
      <c r="AR159" s="9">
        <v>1</v>
      </c>
      <c r="AS159" s="10">
        <v>0.5</v>
      </c>
      <c r="AT159" s="10">
        <v>1</v>
      </c>
      <c r="AU159" s="10">
        <v>1</v>
      </c>
      <c r="AV159" s="10">
        <v>1</v>
      </c>
      <c r="AW159" s="10">
        <v>1</v>
      </c>
    </row>
    <row r="160" spans="1:49" x14ac:dyDescent="0.2">
      <c r="A160" s="9" t="s">
        <v>60</v>
      </c>
      <c r="B160" s="8">
        <v>1989</v>
      </c>
      <c r="C160" s="9">
        <v>1</v>
      </c>
      <c r="D160" s="9"/>
      <c r="E160" s="9">
        <v>0</v>
      </c>
      <c r="F160" s="9">
        <v>0</v>
      </c>
      <c r="G160" s="9">
        <f>17+70</f>
        <v>87</v>
      </c>
      <c r="H160" s="9">
        <v>124</v>
      </c>
      <c r="I160" s="9">
        <f>IF(G160="n/a",828,G160*201.6/H160)</f>
        <v>141.44516129032257</v>
      </c>
      <c r="J160" s="9">
        <v>1</v>
      </c>
      <c r="K160" s="9">
        <v>0</v>
      </c>
      <c r="L160" s="9">
        <v>2</v>
      </c>
      <c r="M160" s="9">
        <v>2</v>
      </c>
      <c r="N160" s="9">
        <v>0.5</v>
      </c>
      <c r="O160" s="10">
        <v>1</v>
      </c>
      <c r="P160" s="10">
        <f>IF(N160=1,IF(K160=1,IF(L160+M160=5,10,IF(AND(L160=2,M160=2),9.75,IF(AND(L160=2,M160=1),9.5,IF(AND(L160=2,M160=0.5),9.25,IF(AND(L160=2,M160=0),9,IF(AND(L160=1,M160=3),5.5,IF(AND(L160=1,M160=2),5.25,IF(AND(L160=1,M160=1,E160=1),5,IF(AND(L160=1,M160=1,E160=0.5),3,IF(AND(L160=0,M160=2),1,IF(AND(L160=1,M160=1,E160=0),1,IF(AND(L160=0,M160=1),0.5,IF(AND(L160=1,M160=0),4.5*(E160*4+1)/5,0))))))))))))),0.9*IF(L160+M160=5,10,IF(AND(L160=2,M160=2),9.75,IF(AND(L160=2,M160=1),9.5,IF(AND(L160=2,M160=0.5),9.25,IF(AND(L160=2,M160=0),9,IF(AND(L160=1,M160=3),5.5,IF(AND(L160=1,M160=2),5.25,IF(AND(L160=1,M160=1,E160=1),5,IF(AND(L160=1,M160=1,E160=0.5),3,IF(AND(L160=0,M160=2),1,IF(AND(L160=1,M160=1,E160=0),1,IF(AND(L160=0,M160=1),0.5,IF(AND(L160=1,M160=0),4.5*(E160*4+1)/5,0)))))))))))))),IF(N160=0.5,0.75*IF(K160=1,IF(L160+M160=5,10,IF(AND(L160=2,M160=2),9.75,IF(AND(L160=2,M160=1),9.5,IF(AND(L160=2,M160=0.5),9.25,IF(AND(L160=2,M160=0),9,IF(AND(L160=1,M160=3),5.5,IF(AND(L160=1,M160=2),5.25,IF(AND(L160=1,M160=1,E160=1),5,IF(AND(L160=1,M160=1,E160=0.5),3,IF(AND(L160=0,M160=2),1,IF(AND(L160=1,M160=1,E160=0),1,IF(AND(L160=0,M160=1),0.5,IF(AND(L160=1,M160=0,E160=0),0.5,0))))))))))))),0.9*IF(L160+M160=5,10,IF(AND(L160=2,M160=2),9.75,IF(AND(L160=2,M160=1),9.5,IF(AND(L160=2,M160=0.5),9.25,IF(AND(L160=2,M160=0),9,IF(AND(L160=1,M160=3),5.5,IF(AND(L160=1,M160=2),5.25,IF(AND(L160=1,M160=1,E160=1),5,IF(AND(L160=1,M160=1,E160=0.5),3,IF(AND(L160=0,M160=2),1,IF(AND(L160=1,M160=1,E160=0),1,IF(AND(L160=0,M160=1),0.5,IF(AND(L160=1,M160=0,E160=0),0.5,0)))))))))))))),0.5*IF(K160=1,IF(L160+M160=5,10,IF(AND(L160=2,M160=2),9.75,IF(AND(L160=2,M160=1),9.5,IF(AND(L160=2,M160=0.5),9.25,IF(AND(L160=2,M160=0),9,IF(AND(L160=1,M160=3),5.5,IF(AND(L160=1,M160=2),5.25,IF(AND(L160=1,M160=1,E160=1),5,IF(AND(L160=1,M160=1,E160=0.5),3,IF(AND(L160=0,M160=2),1,IF(AND(L160=1,M160=1,E160=0),1,IF(AND(L160=0,M160=1),0.5,IF(AND(L160=1,M160=0),4.5*(E160*4+1)/5,0))))))))))))),0.9*IF(L160+M160=5,10,IF(AND(L160=2,M160=2),9.75,IF(AND(L160=2,M160=1),9.5,IF(AND(L160=2,M160=0.5),9.25,IF(AND(L160=2,M160=0),9,IF(AND(L160=1,M160=3),5.5,IF(AND(L160=1,M160=2),5.25,IF(AND(L160=1,M160=1,E160=1),5,IF(AND(L160=1,M160=1,E160=0.5),3,IF(AND(L160=0,M160=2),1,IF(AND(L160=1,M160=1,E160=0),1,IF(AND(L160=0,M160=1),0.5,IF(AND(L160=1,M160=0),4.5*(E160*4+1)/5,0))))))))))))))))</f>
        <v>6.5812500000000007</v>
      </c>
      <c r="Q160" s="10">
        <v>1.8</v>
      </c>
      <c r="R160" s="9">
        <v>0</v>
      </c>
      <c r="S160" s="9">
        <v>0</v>
      </c>
      <c r="T160" s="10">
        <v>0</v>
      </c>
      <c r="U160" s="9">
        <v>0</v>
      </c>
      <c r="V160" s="9"/>
      <c r="W160" s="9">
        <v>1</v>
      </c>
      <c r="X160" s="9">
        <v>0</v>
      </c>
      <c r="Y160" s="9">
        <v>0</v>
      </c>
      <c r="Z160" s="9">
        <v>1</v>
      </c>
      <c r="AA160" s="9">
        <v>0</v>
      </c>
      <c r="AB160" s="9">
        <v>0</v>
      </c>
      <c r="AC160" s="9"/>
      <c r="AD160" s="9">
        <v>0</v>
      </c>
      <c r="AE160" s="9">
        <v>0</v>
      </c>
      <c r="AF160" s="9">
        <v>0</v>
      </c>
      <c r="AG160" s="9">
        <v>0</v>
      </c>
      <c r="AH160" s="9">
        <f>AF160*(AG160+1)</f>
        <v>0</v>
      </c>
      <c r="AI160" s="9">
        <v>0</v>
      </c>
      <c r="AJ160" s="9">
        <v>0</v>
      </c>
      <c r="AK160" s="9">
        <v>0</v>
      </c>
      <c r="AL160" s="9"/>
      <c r="AM160" s="9"/>
      <c r="AN160" s="9">
        <v>0</v>
      </c>
      <c r="AO160" s="10">
        <v>0.5</v>
      </c>
      <c r="AP160" s="10">
        <v>0.5</v>
      </c>
      <c r="AQ160" s="9"/>
      <c r="AR160" s="9">
        <v>1</v>
      </c>
      <c r="AS160" s="10">
        <v>0</v>
      </c>
      <c r="AT160" s="10">
        <v>0</v>
      </c>
      <c r="AU160" s="10">
        <v>1</v>
      </c>
      <c r="AV160" s="10">
        <v>0</v>
      </c>
      <c r="AW160" s="10">
        <v>0.5</v>
      </c>
    </row>
    <row r="161" spans="1:49" x14ac:dyDescent="0.2">
      <c r="A161" s="9" t="s">
        <v>61</v>
      </c>
      <c r="B161" s="8">
        <v>1989</v>
      </c>
      <c r="C161" s="9">
        <v>1</v>
      </c>
      <c r="D161" s="9"/>
      <c r="E161" s="9">
        <v>1</v>
      </c>
      <c r="F161" s="9">
        <v>1</v>
      </c>
      <c r="G161" s="9">
        <v>139</v>
      </c>
      <c r="H161" s="9">
        <v>124</v>
      </c>
      <c r="I161" s="9">
        <f>IF(G161="n/a",828,G161*201.6/H161)</f>
        <v>225.98709677419353</v>
      </c>
      <c r="J161" s="9">
        <v>3</v>
      </c>
      <c r="K161" s="9">
        <v>0</v>
      </c>
      <c r="L161" s="9">
        <v>0</v>
      </c>
      <c r="M161" s="9">
        <v>1</v>
      </c>
      <c r="N161" s="9">
        <v>1</v>
      </c>
      <c r="O161" s="10">
        <v>1</v>
      </c>
      <c r="P161" s="10">
        <f>IF(N161=1,IF(K161=1,IF(L161+M161=5,10,IF(AND(L161=2,M161=2),9.75,IF(AND(L161=2,M161=1),9.5,IF(AND(L161=2,M161=0.5),9.25,IF(AND(L161=2,M161=0),9,IF(AND(L161=1,M161=3),5.5,IF(AND(L161=1,M161=2),5.25,IF(AND(L161=1,M161=1,E161=1),5,IF(AND(L161=1,M161=1,E161=0.5),3,IF(AND(L161=0,M161=2),1,IF(AND(L161=1,M161=1,E161=0),1,IF(AND(L161=0,M161=1),0.5,IF(AND(L161=1,M161=0),4.5*(E161*4+1)/5,0))))))))))))),0.9*IF(L161+M161=5,10,IF(AND(L161=2,M161=2),9.75,IF(AND(L161=2,M161=1),9.5,IF(AND(L161=2,M161=0.5),9.25,IF(AND(L161=2,M161=0),9,IF(AND(L161=1,M161=3),5.5,IF(AND(L161=1,M161=2),5.25,IF(AND(L161=1,M161=1,E161=1),5,IF(AND(L161=1,M161=1,E161=0.5),3,IF(AND(L161=0,M161=2),1,IF(AND(L161=1,M161=1,E161=0),1,IF(AND(L161=0,M161=1),0.5,IF(AND(L161=1,M161=0),4.5*(E161*4+1)/5,0)))))))))))))),IF(N161=0.5,0.75*IF(K161=1,IF(L161+M161=5,10,IF(AND(L161=2,M161=2),9.75,IF(AND(L161=2,M161=1),9.5,IF(AND(L161=2,M161=0.5),9.25,IF(AND(L161=2,M161=0),9,IF(AND(L161=1,M161=3),5.5,IF(AND(L161=1,M161=2),5.25,IF(AND(L161=1,M161=1,E161=1),5,IF(AND(L161=1,M161=1,E161=0.5),3,IF(AND(L161=0,M161=2),1,IF(AND(L161=1,M161=1,E161=0),1,IF(AND(L161=0,M161=1),0.5,IF(AND(L161=1,M161=0,E161=0),0.5,0))))))))))))),0.9*IF(L161+M161=5,10,IF(AND(L161=2,M161=2),9.75,IF(AND(L161=2,M161=1),9.5,IF(AND(L161=2,M161=0.5),9.25,IF(AND(L161=2,M161=0),9,IF(AND(L161=1,M161=3),5.5,IF(AND(L161=1,M161=2),5.25,IF(AND(L161=1,M161=1,E161=1),5,IF(AND(L161=1,M161=1,E161=0.5),3,IF(AND(L161=0,M161=2),1,IF(AND(L161=1,M161=1,E161=0),1,IF(AND(L161=0,M161=1),0.5,IF(AND(L161=1,M161=0,E161=0),0.5,0)))))))))))))),0.5*IF(K161=1,IF(L161+M161=5,10,IF(AND(L161=2,M161=2),9.75,IF(AND(L161=2,M161=1),9.5,IF(AND(L161=2,M161=0.5),9.25,IF(AND(L161=2,M161=0),9,IF(AND(L161=1,M161=3),5.5,IF(AND(L161=1,M161=2),5.25,IF(AND(L161=1,M161=1,E161=1),5,IF(AND(L161=1,M161=1,E161=0.5),3,IF(AND(L161=0,M161=2),1,IF(AND(L161=1,M161=1,E161=0),1,IF(AND(L161=0,M161=1),0.5,IF(AND(L161=1,M161=0),4.5*(E161*4+1)/5,0))))))))))))),0.9*IF(L161+M161=5,10,IF(AND(L161=2,M161=2),9.75,IF(AND(L161=2,M161=1),9.5,IF(AND(L161=2,M161=0.5),9.25,IF(AND(L161=2,M161=0),9,IF(AND(L161=1,M161=3),5.5,IF(AND(L161=1,M161=2),5.25,IF(AND(L161=1,M161=1,E161=1),5,IF(AND(L161=1,M161=1,E161=0.5),3,IF(AND(L161=0,M161=2),1,IF(AND(L161=1,M161=1,E161=0),1,IF(AND(L161=0,M161=1),0.5,IF(AND(L161=1,M161=0),4.5*(E161*4+1)/5,0))))))))))))))))</f>
        <v>0.45</v>
      </c>
      <c r="Q161" s="10">
        <v>7.2</v>
      </c>
      <c r="R161" s="9">
        <v>0</v>
      </c>
      <c r="S161" s="9">
        <v>0</v>
      </c>
      <c r="T161" s="10">
        <v>0</v>
      </c>
      <c r="U161" s="9">
        <v>0</v>
      </c>
      <c r="V161" s="9"/>
      <c r="W161" s="9">
        <v>1</v>
      </c>
      <c r="X161" s="9">
        <v>0</v>
      </c>
      <c r="Y161" s="9">
        <v>0</v>
      </c>
      <c r="Z161" s="9">
        <v>0.5</v>
      </c>
      <c r="AA161" s="9">
        <v>0</v>
      </c>
      <c r="AB161" s="9">
        <v>0</v>
      </c>
      <c r="AC161" s="9"/>
      <c r="AD161" s="9">
        <v>0</v>
      </c>
      <c r="AE161" s="9">
        <v>0</v>
      </c>
      <c r="AF161" s="9">
        <v>0</v>
      </c>
      <c r="AG161" s="9">
        <v>0</v>
      </c>
      <c r="AH161" s="9">
        <f>AF161*(AG161+1)</f>
        <v>0</v>
      </c>
      <c r="AI161" s="9">
        <v>0</v>
      </c>
      <c r="AJ161" s="9">
        <v>0</v>
      </c>
      <c r="AK161" s="9">
        <v>0</v>
      </c>
      <c r="AL161" s="9"/>
      <c r="AM161" s="9"/>
      <c r="AN161" s="9">
        <v>0</v>
      </c>
      <c r="AO161" s="10">
        <v>0</v>
      </c>
      <c r="AP161" s="10">
        <v>0</v>
      </c>
      <c r="AQ161" s="9"/>
      <c r="AR161" s="9">
        <v>1</v>
      </c>
      <c r="AS161" s="10">
        <v>1</v>
      </c>
      <c r="AT161" s="10">
        <v>1</v>
      </c>
      <c r="AU161" s="10">
        <v>1</v>
      </c>
      <c r="AV161" s="10">
        <v>1</v>
      </c>
      <c r="AW161" s="10">
        <v>1</v>
      </c>
    </row>
    <row r="162" spans="1:49" x14ac:dyDescent="0.2">
      <c r="A162" s="9" t="s">
        <v>62</v>
      </c>
      <c r="B162" s="8">
        <v>1989</v>
      </c>
      <c r="C162" s="9">
        <v>1</v>
      </c>
      <c r="D162" s="9"/>
      <c r="E162" s="9">
        <v>1</v>
      </c>
      <c r="F162" s="9">
        <v>0</v>
      </c>
      <c r="G162" s="9">
        <v>36</v>
      </c>
      <c r="H162" s="9">
        <v>124</v>
      </c>
      <c r="I162" s="9">
        <f>IF(G162="n/a",828,G162*201.6/H162)</f>
        <v>58.529032258064511</v>
      </c>
      <c r="J162" s="9">
        <v>5</v>
      </c>
      <c r="K162" s="9">
        <v>0</v>
      </c>
      <c r="L162" s="9">
        <v>1</v>
      </c>
      <c r="M162" s="9">
        <v>3</v>
      </c>
      <c r="N162" s="9">
        <v>1</v>
      </c>
      <c r="O162" s="10">
        <v>1</v>
      </c>
      <c r="P162" s="10">
        <f>IF(N162=1,IF(K162=1,IF(L162+M162=5,10,IF(AND(L162=2,M162=2),9.75,IF(AND(L162=2,M162=1),9.5,IF(AND(L162=2,M162=0.5),9.25,IF(AND(L162=2,M162=0),9,IF(AND(L162=1,M162=3),5.5,IF(AND(L162=1,M162=2),5.25,IF(AND(L162=1,M162=1,E162=1),5,IF(AND(L162=1,M162=1,E162=0.5),3,IF(AND(L162=0,M162=2),1,IF(AND(L162=1,M162=1,E162=0),1,IF(AND(L162=0,M162=1),0.5,IF(AND(L162=1,M162=0),4.5*(E162*4+1)/5,0))))))))))))),0.9*IF(L162+M162=5,10,IF(AND(L162=2,M162=2),9.75,IF(AND(L162=2,M162=1),9.5,IF(AND(L162=2,M162=0.5),9.25,IF(AND(L162=2,M162=0),9,IF(AND(L162=1,M162=3),5.5,IF(AND(L162=1,M162=2),5.25,IF(AND(L162=1,M162=1,E162=1),5,IF(AND(L162=1,M162=1,E162=0.5),3,IF(AND(L162=0,M162=2),1,IF(AND(L162=1,M162=1,E162=0),1,IF(AND(L162=0,M162=1),0.5,IF(AND(L162=1,M162=0),4.5*(E162*4+1)/5,0)))))))))))))),IF(N162=0.5,0.75*IF(K162=1,IF(L162+M162=5,10,IF(AND(L162=2,M162=2),9.75,IF(AND(L162=2,M162=1),9.5,IF(AND(L162=2,M162=0.5),9.25,IF(AND(L162=2,M162=0),9,IF(AND(L162=1,M162=3),5.5,IF(AND(L162=1,M162=2),5.25,IF(AND(L162=1,M162=1,E162=1),5,IF(AND(L162=1,M162=1,E162=0.5),3,IF(AND(L162=0,M162=2),1,IF(AND(L162=1,M162=1,E162=0),1,IF(AND(L162=0,M162=1),0.5,IF(AND(L162=1,M162=0,E162=0),0.5,0))))))))))))),0.9*IF(L162+M162=5,10,IF(AND(L162=2,M162=2),9.75,IF(AND(L162=2,M162=1),9.5,IF(AND(L162=2,M162=0.5),9.25,IF(AND(L162=2,M162=0),9,IF(AND(L162=1,M162=3),5.5,IF(AND(L162=1,M162=2),5.25,IF(AND(L162=1,M162=1,E162=1),5,IF(AND(L162=1,M162=1,E162=0.5),3,IF(AND(L162=0,M162=2),1,IF(AND(L162=1,M162=1,E162=0),1,IF(AND(L162=0,M162=1),0.5,IF(AND(L162=1,M162=0,E162=0),0.5,0)))))))))))))),0.5*IF(K162=1,IF(L162+M162=5,10,IF(AND(L162=2,M162=2),9.75,IF(AND(L162=2,M162=1),9.5,IF(AND(L162=2,M162=0.5),9.25,IF(AND(L162=2,M162=0),9,IF(AND(L162=1,M162=3),5.5,IF(AND(L162=1,M162=2),5.25,IF(AND(L162=1,M162=1,E162=1),5,IF(AND(L162=1,M162=1,E162=0.5),3,IF(AND(L162=0,M162=2),1,IF(AND(L162=1,M162=1,E162=0),1,IF(AND(L162=0,M162=1),0.5,IF(AND(L162=1,M162=0),4.5*(E162*4+1)/5,0))))))))))))),0.9*IF(L162+M162=5,10,IF(AND(L162=2,M162=2),9.75,IF(AND(L162=2,M162=1),9.5,IF(AND(L162=2,M162=0.5),9.25,IF(AND(L162=2,M162=0),9,IF(AND(L162=1,M162=3),5.5,IF(AND(L162=1,M162=2),5.25,IF(AND(L162=1,M162=1,E162=1),5,IF(AND(L162=1,M162=1,E162=0.5),3,IF(AND(L162=0,M162=2),1,IF(AND(L162=1,M162=1,E162=0),1,IF(AND(L162=0,M162=1),0.5,IF(AND(L162=1,M162=0),4.5*(E162*4+1)/5,0))))))))))))))))</f>
        <v>4.95</v>
      </c>
      <c r="Q162" s="10">
        <v>7.2</v>
      </c>
      <c r="R162" s="9">
        <v>0</v>
      </c>
      <c r="S162" s="9">
        <v>0</v>
      </c>
      <c r="T162" s="10">
        <v>0</v>
      </c>
      <c r="U162" s="9">
        <v>0</v>
      </c>
      <c r="V162" s="9"/>
      <c r="W162" s="9">
        <v>1</v>
      </c>
      <c r="X162" s="9">
        <v>0</v>
      </c>
      <c r="Y162" s="9">
        <v>0</v>
      </c>
      <c r="Z162" s="9">
        <v>1</v>
      </c>
      <c r="AA162" s="9">
        <v>0</v>
      </c>
      <c r="AB162" s="9">
        <v>0</v>
      </c>
      <c r="AC162" s="9"/>
      <c r="AD162" s="9">
        <v>0</v>
      </c>
      <c r="AE162" s="9">
        <v>0</v>
      </c>
      <c r="AF162" s="9">
        <v>0</v>
      </c>
      <c r="AG162" s="9">
        <v>0</v>
      </c>
      <c r="AH162" s="9">
        <f>AF162*(AG162+1)</f>
        <v>0</v>
      </c>
      <c r="AI162" s="9">
        <v>0</v>
      </c>
      <c r="AJ162" s="9">
        <v>0</v>
      </c>
      <c r="AK162" s="9">
        <v>0</v>
      </c>
      <c r="AL162" s="9"/>
      <c r="AM162" s="9"/>
      <c r="AN162" s="9">
        <v>0</v>
      </c>
      <c r="AO162" s="10">
        <v>0</v>
      </c>
      <c r="AP162" s="10">
        <v>0.5</v>
      </c>
      <c r="AQ162" s="9"/>
      <c r="AR162" s="9">
        <v>1</v>
      </c>
      <c r="AS162" s="10">
        <v>1</v>
      </c>
      <c r="AT162" s="10">
        <v>1</v>
      </c>
      <c r="AU162" s="10">
        <v>1</v>
      </c>
      <c r="AV162" s="10">
        <v>1</v>
      </c>
      <c r="AW162" s="10">
        <v>1</v>
      </c>
    </row>
    <row r="163" spans="1:49" x14ac:dyDescent="0.2">
      <c r="A163" s="9" t="s">
        <v>63</v>
      </c>
      <c r="B163" s="8">
        <v>1989</v>
      </c>
      <c r="C163" s="9">
        <v>1</v>
      </c>
      <c r="D163" s="9"/>
      <c r="E163" s="9">
        <v>0</v>
      </c>
      <c r="F163" s="9">
        <v>1</v>
      </c>
      <c r="G163" s="9" t="s">
        <v>64</v>
      </c>
      <c r="H163" s="9">
        <v>124</v>
      </c>
      <c r="I163" s="9">
        <f>IF(G163="n/a",828,G163*201.6/H163)</f>
        <v>828</v>
      </c>
      <c r="J163" s="9">
        <v>0</v>
      </c>
      <c r="K163" s="9">
        <v>0</v>
      </c>
      <c r="L163" s="9">
        <v>0</v>
      </c>
      <c r="M163" s="9">
        <v>0</v>
      </c>
      <c r="N163" s="9">
        <v>0</v>
      </c>
      <c r="O163" s="9">
        <v>0</v>
      </c>
      <c r="P163" s="10">
        <f>IF(N163=1,IF(K163=1,IF(L163+M163=5,10,IF(AND(L163=2,M163=2),9.75,IF(AND(L163=2,M163=1),9.5,IF(AND(L163=2,M163=0.5),9.25,IF(AND(L163=2,M163=0),9,IF(AND(L163=1,M163=3),5.5,IF(AND(L163=1,M163=2),5.25,IF(AND(L163=1,M163=1,E163=1),5,IF(AND(L163=1,M163=1,E163=0.5),3,IF(AND(L163=0,M163=2),1,IF(AND(L163=1,M163=1,E163=0),1,IF(AND(L163=0,M163=1),0.5,IF(AND(L163=1,M163=0),4.5*(E163*4+1)/5,0))))))))))))),0.9*IF(L163+M163=5,10,IF(AND(L163=2,M163=2),9.75,IF(AND(L163=2,M163=1),9.5,IF(AND(L163=2,M163=0.5),9.25,IF(AND(L163=2,M163=0),9,IF(AND(L163=1,M163=3),5.5,IF(AND(L163=1,M163=2),5.25,IF(AND(L163=1,M163=1,E163=1),5,IF(AND(L163=1,M163=1,E163=0.5),3,IF(AND(L163=0,M163=2),1,IF(AND(L163=1,M163=1,E163=0),1,IF(AND(L163=0,M163=1),0.5,IF(AND(L163=1,M163=0),4.5*(E163*4+1)/5,0)))))))))))))),IF(N163=0.5,0.75*IF(K163=1,IF(L163+M163=5,10,IF(AND(L163=2,M163=2),9.75,IF(AND(L163=2,M163=1),9.5,IF(AND(L163=2,M163=0.5),9.25,IF(AND(L163=2,M163=0),9,IF(AND(L163=1,M163=3),5.5,IF(AND(L163=1,M163=2),5.25,IF(AND(L163=1,M163=1,E163=1),5,IF(AND(L163=1,M163=1,E163=0.5),3,IF(AND(L163=0,M163=2),1,IF(AND(L163=1,M163=1,E163=0),1,IF(AND(L163=0,M163=1),0.5,IF(AND(L163=1,M163=0,E163=0),0.5,0))))))))))))),0.9*IF(L163+M163=5,10,IF(AND(L163=2,M163=2),9.75,IF(AND(L163=2,M163=1),9.5,IF(AND(L163=2,M163=0.5),9.25,IF(AND(L163=2,M163=0),9,IF(AND(L163=1,M163=3),5.5,IF(AND(L163=1,M163=2),5.25,IF(AND(L163=1,M163=1,E163=1),5,IF(AND(L163=1,M163=1,E163=0.5),3,IF(AND(L163=0,M163=2),1,IF(AND(L163=1,M163=1,E163=0),1,IF(AND(L163=0,M163=1),0.5,IF(AND(L163=1,M163=0,E163=0),0.5,0)))))))))))))),0.5*IF(K163=1,IF(L163+M163=5,10,IF(AND(L163=2,M163=2),9.75,IF(AND(L163=2,M163=1),9.5,IF(AND(L163=2,M163=0.5),9.25,IF(AND(L163=2,M163=0),9,IF(AND(L163=1,M163=3),5.5,IF(AND(L163=1,M163=2),5.25,IF(AND(L163=1,M163=1,E163=1),5,IF(AND(L163=1,M163=1,E163=0.5),3,IF(AND(L163=0,M163=2),1,IF(AND(L163=1,M163=1,E163=0),1,IF(AND(L163=0,M163=1),0.5,IF(AND(L163=1,M163=0),4.5*(E163*4+1)/5,0))))))))))))),0.9*IF(L163+M163=5,10,IF(AND(L163=2,M163=2),9.75,IF(AND(L163=2,M163=1),9.5,IF(AND(L163=2,M163=0.5),9.25,IF(AND(L163=2,M163=0),9,IF(AND(L163=1,M163=3),5.5,IF(AND(L163=1,M163=2),5.25,IF(AND(L163=1,M163=1,E163=1),5,IF(AND(L163=1,M163=1,E163=0.5),3,IF(AND(L163=0,M163=2),1,IF(AND(L163=1,M163=1,E163=0),1,IF(AND(L163=0,M163=1),0.5,IF(AND(L163=1,M163=0),4.5*(E163*4+1)/5,0))))))))))))))))</f>
        <v>0</v>
      </c>
      <c r="Q163" s="10">
        <v>0.9</v>
      </c>
      <c r="R163" s="9">
        <v>0</v>
      </c>
      <c r="S163" s="9">
        <v>0</v>
      </c>
      <c r="T163" s="10">
        <v>0</v>
      </c>
      <c r="U163" s="9">
        <v>0</v>
      </c>
      <c r="V163" s="9"/>
      <c r="W163" s="9">
        <v>1</v>
      </c>
      <c r="X163" s="9">
        <v>1</v>
      </c>
      <c r="Y163" s="9">
        <v>0</v>
      </c>
      <c r="Z163" s="9">
        <v>1</v>
      </c>
      <c r="AA163" s="9">
        <v>0</v>
      </c>
      <c r="AB163" s="9">
        <v>0</v>
      </c>
      <c r="AC163" s="9"/>
      <c r="AD163" s="9">
        <v>0</v>
      </c>
      <c r="AE163" s="9">
        <v>1</v>
      </c>
      <c r="AF163" s="9">
        <v>1</v>
      </c>
      <c r="AG163" s="9">
        <v>0</v>
      </c>
      <c r="AH163" s="9">
        <f>AF163*(AG163+1)</f>
        <v>1</v>
      </c>
      <c r="AI163" s="9">
        <v>1</v>
      </c>
      <c r="AJ163" s="9">
        <v>1</v>
      </c>
      <c r="AK163" s="9">
        <v>0</v>
      </c>
      <c r="AL163" s="9"/>
      <c r="AM163" s="9"/>
      <c r="AN163" s="9">
        <v>0</v>
      </c>
      <c r="AO163" s="10">
        <v>0.5</v>
      </c>
      <c r="AP163" s="10">
        <v>0</v>
      </c>
      <c r="AQ163" s="9"/>
      <c r="AR163" s="9">
        <v>1</v>
      </c>
      <c r="AS163" s="10">
        <v>0</v>
      </c>
      <c r="AT163" s="10">
        <v>0</v>
      </c>
      <c r="AU163" s="10">
        <v>0</v>
      </c>
      <c r="AV163" s="10">
        <v>0</v>
      </c>
      <c r="AW163" s="10">
        <v>0</v>
      </c>
    </row>
    <row r="164" spans="1:49" x14ac:dyDescent="0.2">
      <c r="A164" s="9" t="s">
        <v>65</v>
      </c>
      <c r="B164" s="8">
        <v>1989</v>
      </c>
      <c r="C164" s="9">
        <v>1</v>
      </c>
      <c r="D164" s="9">
        <v>0</v>
      </c>
      <c r="E164" s="9">
        <v>0</v>
      </c>
      <c r="F164" s="9">
        <v>0</v>
      </c>
      <c r="G164" s="9">
        <v>0</v>
      </c>
      <c r="H164" s="9">
        <v>124</v>
      </c>
      <c r="I164" s="9">
        <f>IF(G164="n/a",828,G164*201.6/H164)</f>
        <v>0</v>
      </c>
      <c r="J164" s="9">
        <v>1</v>
      </c>
      <c r="K164" s="9">
        <v>0</v>
      </c>
      <c r="L164" s="9">
        <v>2</v>
      </c>
      <c r="M164" s="9">
        <v>2</v>
      </c>
      <c r="N164" s="9">
        <v>1</v>
      </c>
      <c r="O164" s="10">
        <v>1</v>
      </c>
      <c r="P164" s="10">
        <f>IF(N164=1,IF(K164=1,IF(L164+M164=5,10,IF(AND(L164=2,M164=2),9.75,IF(AND(L164=2,M164=1),9.5,IF(AND(L164=2,M164=0.5),9.25,IF(AND(L164=2,M164=0),9,IF(AND(L164=1,M164=3),5.5,IF(AND(L164=1,M164=2),5.25,IF(AND(L164=1,M164=1,E164=1),5,IF(AND(L164=1,M164=1,E164=0.5),3,IF(AND(L164=0,M164=2),1,IF(AND(L164=1,M164=1,E164=0),1,IF(AND(L164=0,M164=1),0.5,IF(AND(L164=1,M164=0),4.5*(E164*4+1)/5,0))))))))))))),0.9*IF(L164+M164=5,10,IF(AND(L164=2,M164=2),9.75,IF(AND(L164=2,M164=1),9.5,IF(AND(L164=2,M164=0.5),9.25,IF(AND(L164=2,M164=0),9,IF(AND(L164=1,M164=3),5.5,IF(AND(L164=1,M164=2),5.25,IF(AND(L164=1,M164=1,E164=1),5,IF(AND(L164=1,M164=1,E164=0.5),3,IF(AND(L164=0,M164=2),1,IF(AND(L164=1,M164=1,E164=0),1,IF(AND(L164=0,M164=1),0.5,IF(AND(L164=1,M164=0),4.5*(E164*4+1)/5,0)))))))))))))),IF(N164=0.5,0.75*IF(K164=1,IF(L164+M164=5,10,IF(AND(L164=2,M164=2),9.75,IF(AND(L164=2,M164=1),9.5,IF(AND(L164=2,M164=0.5),9.25,IF(AND(L164=2,M164=0),9,IF(AND(L164=1,M164=3),5.5,IF(AND(L164=1,M164=2),5.25,IF(AND(L164=1,M164=1,E164=1),5,IF(AND(L164=1,M164=1,E164=0.5),3,IF(AND(L164=0,M164=2),1,IF(AND(L164=1,M164=1,E164=0),1,IF(AND(L164=0,M164=1),0.5,IF(AND(L164=1,M164=0,E164=0),0.5,0))))))))))))),0.9*IF(L164+M164=5,10,IF(AND(L164=2,M164=2),9.75,IF(AND(L164=2,M164=1),9.5,IF(AND(L164=2,M164=0.5),9.25,IF(AND(L164=2,M164=0),9,IF(AND(L164=1,M164=3),5.5,IF(AND(L164=1,M164=2),5.25,IF(AND(L164=1,M164=1,E164=1),5,IF(AND(L164=1,M164=1,E164=0.5),3,IF(AND(L164=0,M164=2),1,IF(AND(L164=1,M164=1,E164=0),1,IF(AND(L164=0,M164=1),0.5,IF(AND(L164=1,M164=0,E164=0),0.5,0)))))))))))))),0.5*IF(K164=1,IF(L164+M164=5,10,IF(AND(L164=2,M164=2),9.75,IF(AND(L164=2,M164=1),9.5,IF(AND(L164=2,M164=0.5),9.25,IF(AND(L164=2,M164=0),9,IF(AND(L164=1,M164=3),5.5,IF(AND(L164=1,M164=2),5.25,IF(AND(L164=1,M164=1,E164=1),5,IF(AND(L164=1,M164=1,E164=0.5),3,IF(AND(L164=0,M164=2),1,IF(AND(L164=1,M164=1,E164=0),1,IF(AND(L164=0,M164=1),0.5,IF(AND(L164=1,M164=0),4.5*(E164*4+1)/5,0))))))))))))),0.9*IF(L164+M164=5,10,IF(AND(L164=2,M164=2),9.75,IF(AND(L164=2,M164=1),9.5,IF(AND(L164=2,M164=0.5),9.25,IF(AND(L164=2,M164=0),9,IF(AND(L164=1,M164=3),5.5,IF(AND(L164=1,M164=2),5.25,IF(AND(L164=1,M164=1,E164=1),5,IF(AND(L164=1,M164=1,E164=0.5),3,IF(AND(L164=0,M164=2),1,IF(AND(L164=1,M164=1,E164=0),1,IF(AND(L164=0,M164=1),0.5,IF(AND(L164=1,M164=0),4.5*(E164*4+1)/5,0))))))))))))))))</f>
        <v>8.7750000000000004</v>
      </c>
      <c r="Q164" s="10">
        <v>1.8</v>
      </c>
      <c r="R164" s="9">
        <v>0</v>
      </c>
      <c r="S164" s="9">
        <v>0</v>
      </c>
      <c r="T164" s="10">
        <v>0</v>
      </c>
      <c r="U164" s="9">
        <v>0</v>
      </c>
      <c r="V164" s="9"/>
      <c r="W164" s="9">
        <v>1</v>
      </c>
      <c r="X164" s="9">
        <v>0</v>
      </c>
      <c r="Y164" s="9">
        <v>0</v>
      </c>
      <c r="Z164" s="9">
        <v>0</v>
      </c>
      <c r="AA164" s="9">
        <v>0</v>
      </c>
      <c r="AB164" s="9">
        <v>0</v>
      </c>
      <c r="AC164" s="9"/>
      <c r="AD164" s="9">
        <v>0</v>
      </c>
      <c r="AE164" s="9">
        <v>0</v>
      </c>
      <c r="AF164" s="9">
        <v>0</v>
      </c>
      <c r="AG164" s="9">
        <v>0</v>
      </c>
      <c r="AH164" s="9">
        <f>AF164*(AG164+1)</f>
        <v>0</v>
      </c>
      <c r="AI164" s="9">
        <v>0</v>
      </c>
      <c r="AJ164" s="9">
        <v>0</v>
      </c>
      <c r="AK164" s="9">
        <v>0</v>
      </c>
      <c r="AL164" s="9"/>
      <c r="AM164" s="9"/>
      <c r="AN164" s="9">
        <v>0</v>
      </c>
      <c r="AO164" s="10">
        <v>0.5</v>
      </c>
      <c r="AP164" s="10">
        <v>0</v>
      </c>
      <c r="AQ164" s="9"/>
      <c r="AR164" s="9">
        <v>1</v>
      </c>
      <c r="AS164" s="9">
        <v>1</v>
      </c>
      <c r="AT164" s="9">
        <v>1</v>
      </c>
      <c r="AU164" s="9">
        <v>1</v>
      </c>
      <c r="AV164" s="9">
        <v>1</v>
      </c>
      <c r="AW164" s="9">
        <v>1</v>
      </c>
    </row>
    <row r="165" spans="1:49" x14ac:dyDescent="0.2">
      <c r="A165" s="9" t="s">
        <v>66</v>
      </c>
      <c r="B165" s="8">
        <v>1989</v>
      </c>
      <c r="C165" s="9">
        <v>0</v>
      </c>
      <c r="D165" s="9">
        <v>0</v>
      </c>
      <c r="E165" s="9">
        <v>0</v>
      </c>
      <c r="F165" s="9">
        <v>1</v>
      </c>
      <c r="G165" s="9" t="s">
        <v>64</v>
      </c>
      <c r="H165" s="9">
        <v>124</v>
      </c>
      <c r="I165" s="9">
        <f>IF(G165="n/a",828,G165*201.6/H165)</f>
        <v>828</v>
      </c>
      <c r="J165" s="9">
        <v>0</v>
      </c>
      <c r="K165" s="9">
        <v>0</v>
      </c>
      <c r="L165" s="9">
        <v>0</v>
      </c>
      <c r="M165" s="9">
        <v>0</v>
      </c>
      <c r="N165" s="9">
        <v>0</v>
      </c>
      <c r="O165" s="10">
        <v>0</v>
      </c>
      <c r="P165" s="10">
        <f>IF(N165=1,IF(K165=1,IF(L165+M165=5,10,IF(AND(L165=2,M165=2),9.75,IF(AND(L165=2,M165=1),9.5,IF(AND(L165=2,M165=0.5),9.25,IF(AND(L165=2,M165=0),9,IF(AND(L165=1,M165=3),5.5,IF(AND(L165=1,M165=2),5.25,IF(AND(L165=1,M165=1,E165=1),5,IF(AND(L165=1,M165=1,E165=0.5),3,IF(AND(L165=0,M165=2),1,IF(AND(L165=1,M165=1,E165=0),1,IF(AND(L165=0,M165=1),0.5,IF(AND(L165=1,M165=0),4.5*(E165*4+1)/5,0))))))))))))),0.9*IF(L165+M165=5,10,IF(AND(L165=2,M165=2),9.75,IF(AND(L165=2,M165=1),9.5,IF(AND(L165=2,M165=0.5),9.25,IF(AND(L165=2,M165=0),9,IF(AND(L165=1,M165=3),5.5,IF(AND(L165=1,M165=2),5.25,IF(AND(L165=1,M165=1,E165=1),5,IF(AND(L165=1,M165=1,E165=0.5),3,IF(AND(L165=0,M165=2),1,IF(AND(L165=1,M165=1,E165=0),1,IF(AND(L165=0,M165=1),0.5,IF(AND(L165=1,M165=0),4.5*(E165*4+1)/5,0)))))))))))))),IF(N165=0.5,0.75*IF(K165=1,IF(L165+M165=5,10,IF(AND(L165=2,M165=2),9.75,IF(AND(L165=2,M165=1),9.5,IF(AND(L165=2,M165=0.5),9.25,IF(AND(L165=2,M165=0),9,IF(AND(L165=1,M165=3),5.5,IF(AND(L165=1,M165=2),5.25,IF(AND(L165=1,M165=1,E165=1),5,IF(AND(L165=1,M165=1,E165=0.5),3,IF(AND(L165=0,M165=2),1,IF(AND(L165=1,M165=1,E165=0),1,IF(AND(L165=0,M165=1),0.5,IF(AND(L165=1,M165=0,E165=0),0.5,0))))))))))))),0.9*IF(L165+M165=5,10,IF(AND(L165=2,M165=2),9.75,IF(AND(L165=2,M165=1),9.5,IF(AND(L165=2,M165=0.5),9.25,IF(AND(L165=2,M165=0),9,IF(AND(L165=1,M165=3),5.5,IF(AND(L165=1,M165=2),5.25,IF(AND(L165=1,M165=1,E165=1),5,IF(AND(L165=1,M165=1,E165=0.5),3,IF(AND(L165=0,M165=2),1,IF(AND(L165=1,M165=1,E165=0),1,IF(AND(L165=0,M165=1),0.5,IF(AND(L165=1,M165=0,E165=0),0.5,0)))))))))))))),0.5*IF(K165=1,IF(L165+M165=5,10,IF(AND(L165=2,M165=2),9.75,IF(AND(L165=2,M165=1),9.5,IF(AND(L165=2,M165=0.5),9.25,IF(AND(L165=2,M165=0),9,IF(AND(L165=1,M165=3),5.5,IF(AND(L165=1,M165=2),5.25,IF(AND(L165=1,M165=1,E165=1),5,IF(AND(L165=1,M165=1,E165=0.5),3,IF(AND(L165=0,M165=2),1,IF(AND(L165=1,M165=1,E165=0),1,IF(AND(L165=0,M165=1),0.5,IF(AND(L165=1,M165=0),4.5*(E165*4+1)/5,0))))))))))))),0.9*IF(L165+M165=5,10,IF(AND(L165=2,M165=2),9.75,IF(AND(L165=2,M165=1),9.5,IF(AND(L165=2,M165=0.5),9.25,IF(AND(L165=2,M165=0),9,IF(AND(L165=1,M165=3),5.5,IF(AND(L165=1,M165=2),5.25,IF(AND(L165=1,M165=1,E165=1),5,IF(AND(L165=1,M165=1,E165=0.5),3,IF(AND(L165=0,M165=2),1,IF(AND(L165=1,M165=1,E165=0),1,IF(AND(L165=0,M165=1),0.5,IF(AND(L165=1,M165=0),4.5*(E165*4+1)/5,0))))))))))))))))</f>
        <v>0</v>
      </c>
      <c r="Q165" s="10">
        <v>0</v>
      </c>
      <c r="R165" s="9">
        <v>0</v>
      </c>
      <c r="S165" s="9">
        <v>0</v>
      </c>
      <c r="T165" s="10">
        <v>0</v>
      </c>
      <c r="U165" s="9">
        <v>1</v>
      </c>
      <c r="V165" s="9"/>
      <c r="W165" s="9">
        <v>1</v>
      </c>
      <c r="X165" s="9">
        <v>1</v>
      </c>
      <c r="Y165" s="9">
        <v>0</v>
      </c>
      <c r="Z165" s="9">
        <v>0.5</v>
      </c>
      <c r="AA165" s="9">
        <v>0</v>
      </c>
      <c r="AB165" s="9">
        <v>0</v>
      </c>
      <c r="AC165" s="9"/>
      <c r="AD165" s="9">
        <v>0</v>
      </c>
      <c r="AE165" s="9">
        <v>0</v>
      </c>
      <c r="AF165" s="9">
        <v>1</v>
      </c>
      <c r="AG165" s="9">
        <v>0</v>
      </c>
      <c r="AH165" s="9">
        <f>AF165*(AG165+1)</f>
        <v>1</v>
      </c>
      <c r="AI165" s="9">
        <v>0.25</v>
      </c>
      <c r="AJ165" s="9">
        <v>1</v>
      </c>
      <c r="AK165" s="9">
        <v>0</v>
      </c>
      <c r="AL165" s="9"/>
      <c r="AM165" s="9"/>
      <c r="AN165" s="9">
        <v>0</v>
      </c>
      <c r="AO165" s="10">
        <v>0</v>
      </c>
      <c r="AP165" s="10">
        <v>0.5</v>
      </c>
      <c r="AQ165" s="9"/>
      <c r="AR165" s="9">
        <v>1</v>
      </c>
      <c r="AS165" s="10">
        <v>0</v>
      </c>
      <c r="AT165" s="10">
        <v>0</v>
      </c>
      <c r="AU165" s="10">
        <v>0</v>
      </c>
      <c r="AV165" s="10">
        <v>0</v>
      </c>
      <c r="AW165" s="10">
        <v>1</v>
      </c>
    </row>
    <row r="166" spans="1:49" x14ac:dyDescent="0.2">
      <c r="A166" s="9" t="s">
        <v>67</v>
      </c>
      <c r="B166" s="8">
        <v>1989</v>
      </c>
      <c r="C166" s="9">
        <v>1</v>
      </c>
      <c r="D166" s="9">
        <v>0.5</v>
      </c>
      <c r="E166" s="9">
        <v>1</v>
      </c>
      <c r="F166" s="9">
        <v>0</v>
      </c>
      <c r="G166" s="9">
        <v>25</v>
      </c>
      <c r="H166" s="9">
        <v>124</v>
      </c>
      <c r="I166" s="9">
        <f>IF(G166="n/a",828,G166*201.6/H166)</f>
        <v>40.645161290322584</v>
      </c>
      <c r="J166" s="9">
        <v>4</v>
      </c>
      <c r="K166" s="9">
        <v>1</v>
      </c>
      <c r="L166" s="9">
        <v>1</v>
      </c>
      <c r="M166" s="9">
        <v>1</v>
      </c>
      <c r="N166" s="9">
        <v>0</v>
      </c>
      <c r="O166" s="9">
        <v>0</v>
      </c>
      <c r="P166" s="10">
        <f>IF(N166=1,IF(K166=1,IF(L166+M166=5,10,IF(AND(L166=2,M166=2),9.75,IF(AND(L166=2,M166=1),9.5,IF(AND(L166=2,M166=0.5),9.25,IF(AND(L166=2,M166=0),9,IF(AND(L166=1,M166=3),5.5,IF(AND(L166=1,M166=2),5.25,IF(AND(L166=1,M166=1,E166=1),5,IF(AND(L166=1,M166=1,E166=0.5),3,IF(AND(L166=0,M166=2),1,IF(AND(L166=1,M166=1,E166=0),1,IF(AND(L166=0,M166=1),0.5,IF(AND(L166=1,M166=0),4.5*(E166*4+1)/5,0))))))))))))),0.9*IF(L166+M166=5,10,IF(AND(L166=2,M166=2),9.75,IF(AND(L166=2,M166=1),9.5,IF(AND(L166=2,M166=0.5),9.25,IF(AND(L166=2,M166=0),9,IF(AND(L166=1,M166=3),5.5,IF(AND(L166=1,M166=2),5.25,IF(AND(L166=1,M166=1,E166=1),5,IF(AND(L166=1,M166=1,E166=0.5),3,IF(AND(L166=0,M166=2),1,IF(AND(L166=1,M166=1,E166=0),1,IF(AND(L166=0,M166=1),0.5,IF(AND(L166=1,M166=0),4.5*(E166*4+1)/5,0)))))))))))))),IF(N166=0.5,0.75*IF(K166=1,IF(L166+M166=5,10,IF(AND(L166=2,M166=2),9.75,IF(AND(L166=2,M166=1),9.5,IF(AND(L166=2,M166=0.5),9.25,IF(AND(L166=2,M166=0),9,IF(AND(L166=1,M166=3),5.5,IF(AND(L166=1,M166=2),5.25,IF(AND(L166=1,M166=1,E166=1),5,IF(AND(L166=1,M166=1,E166=0.5),3,IF(AND(L166=0,M166=2),1,IF(AND(L166=1,M166=1,E166=0),1,IF(AND(L166=0,M166=1),0.5,IF(AND(L166=1,M166=0,E166=0),0.5,0))))))))))))),0.9*IF(L166+M166=5,10,IF(AND(L166=2,M166=2),9.75,IF(AND(L166=2,M166=1),9.5,IF(AND(L166=2,M166=0.5),9.25,IF(AND(L166=2,M166=0),9,IF(AND(L166=1,M166=3),5.5,IF(AND(L166=1,M166=2),5.25,IF(AND(L166=1,M166=1,E166=1),5,IF(AND(L166=1,M166=1,E166=0.5),3,IF(AND(L166=0,M166=2),1,IF(AND(L166=1,M166=1,E166=0),1,IF(AND(L166=0,M166=1),0.5,IF(AND(L166=1,M166=0,E166=0),0.5,0)))))))))))))),0.5*IF(K166=1,IF(L166+M166=5,10,IF(AND(L166=2,M166=2),9.75,IF(AND(L166=2,M166=1),9.5,IF(AND(L166=2,M166=0.5),9.25,IF(AND(L166=2,M166=0),9,IF(AND(L166=1,M166=3),5.5,IF(AND(L166=1,M166=2),5.25,IF(AND(L166=1,M166=1,E166=1),5,IF(AND(L166=1,M166=1,E166=0.5),3,IF(AND(L166=0,M166=2),1,IF(AND(L166=1,M166=1,E166=0),1,IF(AND(L166=0,M166=1),0.5,IF(AND(L166=1,M166=0),4.5*(E166*4+1)/5,0))))))))))))),0.9*IF(L166+M166=5,10,IF(AND(L166=2,M166=2),9.75,IF(AND(L166=2,M166=1),9.5,IF(AND(L166=2,M166=0.5),9.25,IF(AND(L166=2,M166=0),9,IF(AND(L166=1,M166=3),5.5,IF(AND(L166=1,M166=2),5.25,IF(AND(L166=1,M166=1,E166=1),5,IF(AND(L166=1,M166=1,E166=0.5),3,IF(AND(L166=0,M166=2),1,IF(AND(L166=1,M166=1,E166=0),1,IF(AND(L166=0,M166=1),0.5,IF(AND(L166=1,M166=0),4.5*(E166*4+1)/5,0))))))))))))))))</f>
        <v>2.5</v>
      </c>
      <c r="Q166" s="10">
        <v>4</v>
      </c>
      <c r="R166" s="9">
        <v>0</v>
      </c>
      <c r="S166" s="9">
        <v>0</v>
      </c>
      <c r="T166" s="10">
        <v>0</v>
      </c>
      <c r="U166" s="10">
        <v>0</v>
      </c>
      <c r="V166" s="9"/>
      <c r="W166" s="9">
        <v>0</v>
      </c>
      <c r="X166" s="9">
        <v>0.5</v>
      </c>
      <c r="Y166" s="9">
        <v>0</v>
      </c>
      <c r="Z166" s="9">
        <v>1</v>
      </c>
      <c r="AA166" s="9">
        <v>0</v>
      </c>
      <c r="AB166" s="9">
        <v>0</v>
      </c>
      <c r="AC166" s="9"/>
      <c r="AD166" s="9">
        <v>0</v>
      </c>
      <c r="AE166" s="9">
        <v>0</v>
      </c>
      <c r="AF166" s="9">
        <v>0</v>
      </c>
      <c r="AG166" s="9">
        <v>0</v>
      </c>
      <c r="AH166" s="9">
        <f>AF166*(AG166+1)</f>
        <v>0</v>
      </c>
      <c r="AI166" s="9">
        <v>0</v>
      </c>
      <c r="AJ166" s="9">
        <v>0</v>
      </c>
      <c r="AK166" s="9">
        <v>0</v>
      </c>
      <c r="AL166" s="9"/>
      <c r="AM166" s="9"/>
      <c r="AN166" s="9">
        <v>0</v>
      </c>
      <c r="AO166" s="10">
        <v>0.5</v>
      </c>
      <c r="AP166" s="10">
        <v>1</v>
      </c>
      <c r="AQ166" s="9"/>
      <c r="AR166" s="9">
        <v>1</v>
      </c>
      <c r="AS166" s="10">
        <v>1</v>
      </c>
      <c r="AT166" s="10">
        <v>1</v>
      </c>
      <c r="AU166" s="10">
        <v>1</v>
      </c>
      <c r="AV166" s="10">
        <v>0</v>
      </c>
      <c r="AW166" s="10">
        <v>1</v>
      </c>
    </row>
    <row r="167" spans="1:49" x14ac:dyDescent="0.2">
      <c r="A167" s="9" t="s">
        <v>68</v>
      </c>
      <c r="B167" s="8">
        <v>1989</v>
      </c>
      <c r="C167" s="9">
        <v>1</v>
      </c>
      <c r="D167" s="9">
        <v>0.5</v>
      </c>
      <c r="E167" s="9">
        <v>0</v>
      </c>
      <c r="F167" s="9">
        <v>1</v>
      </c>
      <c r="G167" s="9">
        <v>5</v>
      </c>
      <c r="H167" s="9">
        <v>124</v>
      </c>
      <c r="I167" s="9">
        <f>IF(G167="n/a",828,G167*201.6/H167)</f>
        <v>8.129032258064516</v>
      </c>
      <c r="J167" s="9">
        <v>1</v>
      </c>
      <c r="K167" s="9">
        <v>0</v>
      </c>
      <c r="L167" s="9">
        <v>1</v>
      </c>
      <c r="M167" s="9">
        <v>1</v>
      </c>
      <c r="N167" s="9">
        <v>0</v>
      </c>
      <c r="O167" s="9">
        <v>0</v>
      </c>
      <c r="P167" s="10">
        <f>IF(N167=1,IF(K167=1,IF(L167+M167=5,10,IF(AND(L167=2,M167=2),9.75,IF(AND(L167=2,M167=1),9.5,IF(AND(L167=2,M167=0.5),9.25,IF(AND(L167=2,M167=0),9,IF(AND(L167=1,M167=3),5.5,IF(AND(L167=1,M167=2),5.25,IF(AND(L167=1,M167=1,E167=1),5,IF(AND(L167=1,M167=1,E167=0.5),3,IF(AND(L167=0,M167=2),1,IF(AND(L167=1,M167=1,E167=0),1,IF(AND(L167=0,M167=1),0.5,IF(AND(L167=1,M167=0),4.5*(E167*4+1)/5,0))))))))))))),0.9*IF(L167+M167=5,10,IF(AND(L167=2,M167=2),9.75,IF(AND(L167=2,M167=1),9.5,IF(AND(L167=2,M167=0.5),9.25,IF(AND(L167=2,M167=0),9,IF(AND(L167=1,M167=3),5.5,IF(AND(L167=1,M167=2),5.25,IF(AND(L167=1,M167=1,E167=1),5,IF(AND(L167=1,M167=1,E167=0.5),3,IF(AND(L167=0,M167=2),1,IF(AND(L167=1,M167=1,E167=0),1,IF(AND(L167=0,M167=1),0.5,IF(AND(L167=1,M167=0),4.5*(E167*4+1)/5,0)))))))))))))),IF(N167=0.5,0.75*IF(K167=1,IF(L167+M167=5,10,IF(AND(L167=2,M167=2),9.75,IF(AND(L167=2,M167=1),9.5,IF(AND(L167=2,M167=0.5),9.25,IF(AND(L167=2,M167=0),9,IF(AND(L167=1,M167=3),5.5,IF(AND(L167=1,M167=2),5.25,IF(AND(L167=1,M167=1,E167=1),5,IF(AND(L167=1,M167=1,E167=0.5),3,IF(AND(L167=0,M167=2),1,IF(AND(L167=1,M167=1,E167=0),1,IF(AND(L167=0,M167=1),0.5,IF(AND(L167=1,M167=0,E167=0),0.5,0))))))))))))),0.9*IF(L167+M167=5,10,IF(AND(L167=2,M167=2),9.75,IF(AND(L167=2,M167=1),9.5,IF(AND(L167=2,M167=0.5),9.25,IF(AND(L167=2,M167=0),9,IF(AND(L167=1,M167=3),5.5,IF(AND(L167=1,M167=2),5.25,IF(AND(L167=1,M167=1,E167=1),5,IF(AND(L167=1,M167=1,E167=0.5),3,IF(AND(L167=0,M167=2),1,IF(AND(L167=1,M167=1,E167=0),1,IF(AND(L167=0,M167=1),0.5,IF(AND(L167=1,M167=0,E167=0),0.5,0)))))))))))))),0.5*IF(K167=1,IF(L167+M167=5,10,IF(AND(L167=2,M167=2),9.75,IF(AND(L167=2,M167=1),9.5,IF(AND(L167=2,M167=0.5),9.25,IF(AND(L167=2,M167=0),9,IF(AND(L167=1,M167=3),5.5,IF(AND(L167=1,M167=2),5.25,IF(AND(L167=1,M167=1,E167=1),5,IF(AND(L167=1,M167=1,E167=0.5),3,IF(AND(L167=0,M167=2),1,IF(AND(L167=1,M167=1,E167=0),1,IF(AND(L167=0,M167=1),0.5,IF(AND(L167=1,M167=0),4.5*(E167*4+1)/5,0))))))))))))),0.9*IF(L167+M167=5,10,IF(AND(L167=2,M167=2),9.75,IF(AND(L167=2,M167=1),9.5,IF(AND(L167=2,M167=0.5),9.25,IF(AND(L167=2,M167=0),9,IF(AND(L167=1,M167=3),5.5,IF(AND(L167=1,M167=2),5.25,IF(AND(L167=1,M167=1,E167=1),5,IF(AND(L167=1,M167=1,E167=0.5),3,IF(AND(L167=0,M167=2),1,IF(AND(L167=1,M167=1,E167=0),1,IF(AND(L167=0,M167=1),0.5,IF(AND(L167=1,M167=0),4.5*(E167*4+1)/5,0))))))))))))))))</f>
        <v>0.45</v>
      </c>
      <c r="Q167" s="10">
        <v>0.9</v>
      </c>
      <c r="R167" s="9">
        <v>0</v>
      </c>
      <c r="S167" s="9">
        <v>0</v>
      </c>
      <c r="T167" s="10">
        <v>0</v>
      </c>
      <c r="U167" s="10">
        <v>0</v>
      </c>
      <c r="V167" s="9"/>
      <c r="W167" s="9">
        <v>1</v>
      </c>
      <c r="X167" s="9">
        <v>0</v>
      </c>
      <c r="Y167" s="9">
        <v>0</v>
      </c>
      <c r="Z167" s="9">
        <v>0</v>
      </c>
      <c r="AA167" s="9">
        <v>0</v>
      </c>
      <c r="AB167" s="9">
        <v>0</v>
      </c>
      <c r="AC167" s="9"/>
      <c r="AD167" s="9">
        <v>0</v>
      </c>
      <c r="AE167" s="9">
        <v>1</v>
      </c>
      <c r="AF167" s="9">
        <v>0.5</v>
      </c>
      <c r="AG167" s="9">
        <v>0</v>
      </c>
      <c r="AH167" s="9">
        <f>AF167*(AG167+1)</f>
        <v>0.5</v>
      </c>
      <c r="AI167" s="9">
        <v>0</v>
      </c>
      <c r="AJ167" s="9">
        <v>0</v>
      </c>
      <c r="AK167" s="9">
        <v>0</v>
      </c>
      <c r="AL167" s="9"/>
      <c r="AM167" s="9"/>
      <c r="AN167" s="9">
        <v>0</v>
      </c>
      <c r="AO167" s="10">
        <v>0.5</v>
      </c>
      <c r="AP167" s="10">
        <v>0</v>
      </c>
      <c r="AQ167" s="9"/>
      <c r="AR167" s="9">
        <v>0</v>
      </c>
      <c r="AS167" s="10">
        <v>0</v>
      </c>
      <c r="AT167" s="10">
        <v>0</v>
      </c>
      <c r="AU167" s="10">
        <v>0</v>
      </c>
      <c r="AV167" s="10">
        <v>0</v>
      </c>
      <c r="AW167" s="10">
        <v>0</v>
      </c>
    </row>
    <row r="168" spans="1:49" x14ac:dyDescent="0.2">
      <c r="A168" s="9" t="s">
        <v>69</v>
      </c>
      <c r="B168" s="8">
        <v>1989</v>
      </c>
      <c r="C168" s="9">
        <v>0</v>
      </c>
      <c r="D168" s="9">
        <v>0</v>
      </c>
      <c r="E168" s="9">
        <v>0</v>
      </c>
      <c r="F168" s="9">
        <v>1</v>
      </c>
      <c r="G168" s="9" t="s">
        <v>64</v>
      </c>
      <c r="H168" s="9">
        <v>124</v>
      </c>
      <c r="I168" s="9">
        <f>IF(G168="n/a",828,G168*201.6/H168)</f>
        <v>828</v>
      </c>
      <c r="J168" s="9">
        <v>0</v>
      </c>
      <c r="K168" s="9">
        <v>0</v>
      </c>
      <c r="L168" s="9">
        <v>2</v>
      </c>
      <c r="M168" s="9">
        <v>2</v>
      </c>
      <c r="N168" s="9">
        <v>0</v>
      </c>
      <c r="O168" s="10">
        <v>0</v>
      </c>
      <c r="P168" s="10">
        <f>IF(N168=1,IF(K168=1,IF(L168+M168=5,10,IF(AND(L168=2,M168=2),9.75,IF(AND(L168=2,M168=1),9.5,IF(AND(L168=2,M168=0.5),9.25,IF(AND(L168=2,M168=0),9,IF(AND(L168=1,M168=3),5.5,IF(AND(L168=1,M168=2),5.25,IF(AND(L168=1,M168=1,E168=1),5,IF(AND(L168=1,M168=1,E168=0.5),3,IF(AND(L168=0,M168=2),1,IF(AND(L168=1,M168=1,E168=0),1,IF(AND(L168=0,M168=1),0.5,IF(AND(L168=1,M168=0),4.5*(E168*4+1)/5,0))))))))))))),0.9*IF(L168+M168=5,10,IF(AND(L168=2,M168=2),9.75,IF(AND(L168=2,M168=1),9.5,IF(AND(L168=2,M168=0.5),9.25,IF(AND(L168=2,M168=0),9,IF(AND(L168=1,M168=3),5.5,IF(AND(L168=1,M168=2),5.25,IF(AND(L168=1,M168=1,E168=1),5,IF(AND(L168=1,M168=1,E168=0.5),3,IF(AND(L168=0,M168=2),1,IF(AND(L168=1,M168=1,E168=0),1,IF(AND(L168=0,M168=1),0.5,IF(AND(L168=1,M168=0),4.5*(E168*4+1)/5,0)))))))))))))),IF(N168=0.5,0.75*IF(K168=1,IF(L168+M168=5,10,IF(AND(L168=2,M168=2),9.75,IF(AND(L168=2,M168=1),9.5,IF(AND(L168=2,M168=0.5),9.25,IF(AND(L168=2,M168=0),9,IF(AND(L168=1,M168=3),5.5,IF(AND(L168=1,M168=2),5.25,IF(AND(L168=1,M168=1,E168=1),5,IF(AND(L168=1,M168=1,E168=0.5),3,IF(AND(L168=0,M168=2),1,IF(AND(L168=1,M168=1,E168=0),1,IF(AND(L168=0,M168=1),0.5,IF(AND(L168=1,M168=0,E168=0),0.5,0))))))))))))),0.9*IF(L168+M168=5,10,IF(AND(L168=2,M168=2),9.75,IF(AND(L168=2,M168=1),9.5,IF(AND(L168=2,M168=0.5),9.25,IF(AND(L168=2,M168=0),9,IF(AND(L168=1,M168=3),5.5,IF(AND(L168=1,M168=2),5.25,IF(AND(L168=1,M168=1,E168=1),5,IF(AND(L168=1,M168=1,E168=0.5),3,IF(AND(L168=0,M168=2),1,IF(AND(L168=1,M168=1,E168=0),1,IF(AND(L168=0,M168=1),0.5,IF(AND(L168=1,M168=0,E168=0),0.5,0)))))))))))))),0.5*IF(K168=1,IF(L168+M168=5,10,IF(AND(L168=2,M168=2),9.75,IF(AND(L168=2,M168=1),9.5,IF(AND(L168=2,M168=0.5),9.25,IF(AND(L168=2,M168=0),9,IF(AND(L168=1,M168=3),5.5,IF(AND(L168=1,M168=2),5.25,IF(AND(L168=1,M168=1,E168=1),5,IF(AND(L168=1,M168=1,E168=0.5),3,IF(AND(L168=0,M168=2),1,IF(AND(L168=1,M168=1,E168=0),1,IF(AND(L168=0,M168=1),0.5,IF(AND(L168=1,M168=0),4.5*(E168*4+1)/5,0))))))))))))),0.9*IF(L168+M168=5,10,IF(AND(L168=2,M168=2),9.75,IF(AND(L168=2,M168=1),9.5,IF(AND(L168=2,M168=0.5),9.25,IF(AND(L168=2,M168=0),9,IF(AND(L168=1,M168=3),5.5,IF(AND(L168=1,M168=2),5.25,IF(AND(L168=1,M168=1,E168=1),5,IF(AND(L168=1,M168=1,E168=0.5),3,IF(AND(L168=0,M168=2),1,IF(AND(L168=1,M168=1,E168=0),1,IF(AND(L168=0,M168=1),0.5,IF(AND(L168=1,M168=0),4.5*(E168*4+1)/5,0))))))))))))))))</f>
        <v>4.3875000000000002</v>
      </c>
      <c r="Q168" s="10">
        <v>0</v>
      </c>
      <c r="R168" s="9">
        <v>0</v>
      </c>
      <c r="S168" s="9">
        <v>0</v>
      </c>
      <c r="T168" s="10">
        <v>0</v>
      </c>
      <c r="U168" s="10">
        <v>0</v>
      </c>
      <c r="V168" s="9"/>
      <c r="W168" s="9">
        <v>0</v>
      </c>
      <c r="X168" s="9">
        <v>0</v>
      </c>
      <c r="Y168" s="9">
        <v>0</v>
      </c>
      <c r="Z168" s="9">
        <v>0.5</v>
      </c>
      <c r="AA168" s="9">
        <v>0</v>
      </c>
      <c r="AB168" s="9">
        <v>0</v>
      </c>
      <c r="AC168" s="9"/>
      <c r="AD168" s="9">
        <v>0</v>
      </c>
      <c r="AE168" s="9">
        <v>0</v>
      </c>
      <c r="AF168" s="9">
        <v>0</v>
      </c>
      <c r="AG168" s="9">
        <v>0</v>
      </c>
      <c r="AH168" s="9">
        <f>AF168*(AG168+1)</f>
        <v>0</v>
      </c>
      <c r="AI168" s="9">
        <v>0</v>
      </c>
      <c r="AJ168" s="9">
        <v>0</v>
      </c>
      <c r="AK168" s="9">
        <v>0</v>
      </c>
      <c r="AL168" s="9"/>
      <c r="AM168" s="9"/>
      <c r="AN168" s="9">
        <v>0</v>
      </c>
      <c r="AO168" s="9">
        <v>0</v>
      </c>
      <c r="AP168" s="10">
        <v>0.25</v>
      </c>
      <c r="AQ168" s="9"/>
      <c r="AR168" s="9">
        <v>0</v>
      </c>
      <c r="AS168" s="10">
        <v>0</v>
      </c>
      <c r="AT168" s="10">
        <v>0</v>
      </c>
      <c r="AU168" s="10">
        <v>1</v>
      </c>
      <c r="AV168" s="10">
        <v>0</v>
      </c>
      <c r="AW168" s="10">
        <v>1</v>
      </c>
    </row>
    <row r="169" spans="1:49" x14ac:dyDescent="0.2">
      <c r="A169" s="9" t="s">
        <v>70</v>
      </c>
      <c r="B169" s="8">
        <v>1989</v>
      </c>
      <c r="C169" s="9">
        <v>0</v>
      </c>
      <c r="D169" s="9">
        <v>0</v>
      </c>
      <c r="E169" s="9">
        <v>0</v>
      </c>
      <c r="F169" s="9">
        <v>1</v>
      </c>
      <c r="G169" s="9" t="s">
        <v>64</v>
      </c>
      <c r="H169" s="9">
        <v>124</v>
      </c>
      <c r="I169" s="9">
        <f>IF(G169="n/a",828,G169*201.6/H169)</f>
        <v>828</v>
      </c>
      <c r="J169" s="9">
        <v>0</v>
      </c>
      <c r="K169" s="9">
        <v>1</v>
      </c>
      <c r="L169" s="9">
        <v>2</v>
      </c>
      <c r="M169" s="9">
        <v>2</v>
      </c>
      <c r="N169" s="9">
        <v>1</v>
      </c>
      <c r="O169" s="10">
        <v>1</v>
      </c>
      <c r="P169" s="10">
        <f>IF(N169=1,IF(K169=1,IF(L169+M169=5,10,IF(AND(L169=2,M169=2),9.75,IF(AND(L169=2,M169=1),9.5,IF(AND(L169=2,M169=0.5),9.25,IF(AND(L169=2,M169=0),9,IF(AND(L169=1,M169=3),5.5,IF(AND(L169=1,M169=2),5.25,IF(AND(L169=1,M169=1,E169=1),5,IF(AND(L169=1,M169=1,E169=0.5),3,IF(AND(L169=0,M169=2),1,IF(AND(L169=1,M169=1,E169=0),1,IF(AND(L169=0,M169=1),0.5,IF(AND(L169=1,M169=0),4.5*(E169*4+1)/5,0))))))))))))),0.9*IF(L169+M169=5,10,IF(AND(L169=2,M169=2),9.75,IF(AND(L169=2,M169=1),9.5,IF(AND(L169=2,M169=0.5),9.25,IF(AND(L169=2,M169=0),9,IF(AND(L169=1,M169=3),5.5,IF(AND(L169=1,M169=2),5.25,IF(AND(L169=1,M169=1,E169=1),5,IF(AND(L169=1,M169=1,E169=0.5),3,IF(AND(L169=0,M169=2),1,IF(AND(L169=1,M169=1,E169=0),1,IF(AND(L169=0,M169=1),0.5,IF(AND(L169=1,M169=0),4.5*(E169*4+1)/5,0)))))))))))))),IF(N169=0.5,0.75*IF(K169=1,IF(L169+M169=5,10,IF(AND(L169=2,M169=2),9.75,IF(AND(L169=2,M169=1),9.5,IF(AND(L169=2,M169=0.5),9.25,IF(AND(L169=2,M169=0),9,IF(AND(L169=1,M169=3),5.5,IF(AND(L169=1,M169=2),5.25,IF(AND(L169=1,M169=1,E169=1),5,IF(AND(L169=1,M169=1,E169=0.5),3,IF(AND(L169=0,M169=2),1,IF(AND(L169=1,M169=1,E169=0),1,IF(AND(L169=0,M169=1),0.5,IF(AND(L169=1,M169=0,E169=0),0.5,0))))))))))))),0.9*IF(L169+M169=5,10,IF(AND(L169=2,M169=2),9.75,IF(AND(L169=2,M169=1),9.5,IF(AND(L169=2,M169=0.5),9.25,IF(AND(L169=2,M169=0),9,IF(AND(L169=1,M169=3),5.5,IF(AND(L169=1,M169=2),5.25,IF(AND(L169=1,M169=1,E169=1),5,IF(AND(L169=1,M169=1,E169=0.5),3,IF(AND(L169=0,M169=2),1,IF(AND(L169=1,M169=1,E169=0),1,IF(AND(L169=0,M169=1),0.5,IF(AND(L169=1,M169=0,E169=0),0.5,0)))))))))))))),0.5*IF(K169=1,IF(L169+M169=5,10,IF(AND(L169=2,M169=2),9.75,IF(AND(L169=2,M169=1),9.5,IF(AND(L169=2,M169=0.5),9.25,IF(AND(L169=2,M169=0),9,IF(AND(L169=1,M169=3),5.5,IF(AND(L169=1,M169=2),5.25,IF(AND(L169=1,M169=1,E169=1),5,IF(AND(L169=1,M169=1,E169=0.5),3,IF(AND(L169=0,M169=2),1,IF(AND(L169=1,M169=1,E169=0),1,IF(AND(L169=0,M169=1),0.5,IF(AND(L169=1,M169=0),4.5*(E169*4+1)/5,0))))))))))))),0.9*IF(L169+M169=5,10,IF(AND(L169=2,M169=2),9.75,IF(AND(L169=2,M169=1),9.5,IF(AND(L169=2,M169=0.5),9.25,IF(AND(L169=2,M169=0),9,IF(AND(L169=1,M169=3),5.5,IF(AND(L169=1,M169=2),5.25,IF(AND(L169=1,M169=1,E169=1),5,IF(AND(L169=1,M169=1,E169=0.5),3,IF(AND(L169=0,M169=2),1,IF(AND(L169=1,M169=1,E169=0),1,IF(AND(L169=0,M169=1),0.5,IF(AND(L169=1,M169=0),4.5*(E169*4+1)/5,0))))))))))))))))</f>
        <v>9.75</v>
      </c>
      <c r="Q169" s="10">
        <v>0</v>
      </c>
      <c r="R169" s="9">
        <v>0</v>
      </c>
      <c r="S169" s="9">
        <v>0</v>
      </c>
      <c r="T169" s="10">
        <v>0</v>
      </c>
      <c r="U169" s="10">
        <v>0</v>
      </c>
      <c r="V169" s="9"/>
      <c r="W169" s="9">
        <v>0</v>
      </c>
      <c r="X169" s="9">
        <v>0</v>
      </c>
      <c r="Y169" s="9">
        <v>0</v>
      </c>
      <c r="Z169" s="9">
        <v>0</v>
      </c>
      <c r="AA169" s="9">
        <v>0</v>
      </c>
      <c r="AB169" s="9">
        <v>0</v>
      </c>
      <c r="AC169" s="9"/>
      <c r="AD169" s="9">
        <v>0</v>
      </c>
      <c r="AE169" s="9">
        <v>0</v>
      </c>
      <c r="AF169" s="9">
        <v>0</v>
      </c>
      <c r="AG169" s="9">
        <v>0</v>
      </c>
      <c r="AH169" s="9">
        <f>AF169*(AG169+1)</f>
        <v>0</v>
      </c>
      <c r="AI169" s="9">
        <v>0</v>
      </c>
      <c r="AJ169" s="9">
        <v>0</v>
      </c>
      <c r="AK169" s="9">
        <v>0</v>
      </c>
      <c r="AL169" s="9"/>
      <c r="AM169" s="9"/>
      <c r="AN169" s="9">
        <v>0</v>
      </c>
      <c r="AO169" s="10">
        <v>0</v>
      </c>
      <c r="AP169" s="10">
        <v>0</v>
      </c>
      <c r="AQ169" s="9"/>
      <c r="AR169" s="10">
        <v>1</v>
      </c>
      <c r="AS169" s="9">
        <v>1</v>
      </c>
      <c r="AT169" s="9">
        <v>1</v>
      </c>
      <c r="AU169" s="9">
        <v>1</v>
      </c>
      <c r="AV169" s="9">
        <v>1</v>
      </c>
      <c r="AW169" s="9">
        <v>1</v>
      </c>
    </row>
    <row r="170" spans="1:49" x14ac:dyDescent="0.2">
      <c r="A170" s="9" t="s">
        <v>71</v>
      </c>
      <c r="B170" s="8">
        <v>1989</v>
      </c>
      <c r="C170" s="9">
        <v>0</v>
      </c>
      <c r="D170" s="9">
        <v>0</v>
      </c>
      <c r="E170" s="9">
        <v>0</v>
      </c>
      <c r="F170" s="9">
        <v>1</v>
      </c>
      <c r="G170" s="9" t="s">
        <v>64</v>
      </c>
      <c r="H170" s="9">
        <v>124</v>
      </c>
      <c r="I170" s="9">
        <f>IF(G170="n/a",828,G170*201.6/H170)</f>
        <v>828</v>
      </c>
      <c r="J170" s="9">
        <v>0</v>
      </c>
      <c r="K170" s="9">
        <v>0</v>
      </c>
      <c r="L170" s="9">
        <v>2</v>
      </c>
      <c r="M170" s="9">
        <v>2</v>
      </c>
      <c r="N170" s="9">
        <v>1</v>
      </c>
      <c r="O170" s="9">
        <v>1</v>
      </c>
      <c r="P170" s="10">
        <f>IF(N170=1,IF(K170=1,IF(L170+M170=5,10,IF(AND(L170=2,M170=2),9.75,IF(AND(L170=2,M170=1),9.5,IF(AND(L170=2,M170=0.5),9.25,IF(AND(L170=2,M170=0),9,IF(AND(L170=1,M170=3),5.5,IF(AND(L170=1,M170=2),5.25,IF(AND(L170=1,M170=1,E170=1),5,IF(AND(L170=1,M170=1,E170=0.5),3,IF(AND(L170=0,M170=2),1,IF(AND(L170=1,M170=1,E170=0),1,IF(AND(L170=0,M170=1),0.5,IF(AND(L170=1,M170=0),4.5*(E170*4+1)/5,0))))))))))))),0.9*IF(L170+M170=5,10,IF(AND(L170=2,M170=2),9.75,IF(AND(L170=2,M170=1),9.5,IF(AND(L170=2,M170=0.5),9.25,IF(AND(L170=2,M170=0),9,IF(AND(L170=1,M170=3),5.5,IF(AND(L170=1,M170=2),5.25,IF(AND(L170=1,M170=1,E170=1),5,IF(AND(L170=1,M170=1,E170=0.5),3,IF(AND(L170=0,M170=2),1,IF(AND(L170=1,M170=1,E170=0),1,IF(AND(L170=0,M170=1),0.5,IF(AND(L170=1,M170=0),4.5*(E170*4+1)/5,0)))))))))))))),IF(N170=0.5,0.75*IF(K170=1,IF(L170+M170=5,10,IF(AND(L170=2,M170=2),9.75,IF(AND(L170=2,M170=1),9.5,IF(AND(L170=2,M170=0.5),9.25,IF(AND(L170=2,M170=0),9,IF(AND(L170=1,M170=3),5.5,IF(AND(L170=1,M170=2),5.25,IF(AND(L170=1,M170=1,E170=1),5,IF(AND(L170=1,M170=1,E170=0.5),3,IF(AND(L170=0,M170=2),1,IF(AND(L170=1,M170=1,E170=0),1,IF(AND(L170=0,M170=1),0.5,IF(AND(L170=1,M170=0,E170=0),0.5,0))))))))))))),0.9*IF(L170+M170=5,10,IF(AND(L170=2,M170=2),9.75,IF(AND(L170=2,M170=1),9.5,IF(AND(L170=2,M170=0.5),9.25,IF(AND(L170=2,M170=0),9,IF(AND(L170=1,M170=3),5.5,IF(AND(L170=1,M170=2),5.25,IF(AND(L170=1,M170=1,E170=1),5,IF(AND(L170=1,M170=1,E170=0.5),3,IF(AND(L170=0,M170=2),1,IF(AND(L170=1,M170=1,E170=0),1,IF(AND(L170=0,M170=1),0.5,IF(AND(L170=1,M170=0,E170=0),0.5,0)))))))))))))),0.5*IF(K170=1,IF(L170+M170=5,10,IF(AND(L170=2,M170=2),9.75,IF(AND(L170=2,M170=1),9.5,IF(AND(L170=2,M170=0.5),9.25,IF(AND(L170=2,M170=0),9,IF(AND(L170=1,M170=3),5.5,IF(AND(L170=1,M170=2),5.25,IF(AND(L170=1,M170=1,E170=1),5,IF(AND(L170=1,M170=1,E170=0.5),3,IF(AND(L170=0,M170=2),1,IF(AND(L170=1,M170=1,E170=0),1,IF(AND(L170=0,M170=1),0.5,IF(AND(L170=1,M170=0),4.5*(E170*4+1)/5,0))))))))))))),0.9*IF(L170+M170=5,10,IF(AND(L170=2,M170=2),9.75,IF(AND(L170=2,M170=1),9.5,IF(AND(L170=2,M170=0.5),9.25,IF(AND(L170=2,M170=0),9,IF(AND(L170=1,M170=3),5.5,IF(AND(L170=1,M170=2),5.25,IF(AND(L170=1,M170=1,E170=1),5,IF(AND(L170=1,M170=1,E170=0.5),3,IF(AND(L170=0,M170=2),1,IF(AND(L170=1,M170=1,E170=0),1,IF(AND(L170=0,M170=1),0.5,IF(AND(L170=1,M170=0),4.5*(E170*4+1)/5,0))))))))))))))))</f>
        <v>8.7750000000000004</v>
      </c>
      <c r="Q170" s="10">
        <v>0</v>
      </c>
      <c r="R170" s="9">
        <v>0</v>
      </c>
      <c r="S170" s="9">
        <v>0</v>
      </c>
      <c r="T170" s="10">
        <v>0</v>
      </c>
      <c r="U170" s="10">
        <v>0</v>
      </c>
      <c r="V170" s="9"/>
      <c r="W170" s="9">
        <v>1</v>
      </c>
      <c r="X170" s="9">
        <v>0</v>
      </c>
      <c r="Y170" s="9">
        <v>0</v>
      </c>
      <c r="Z170" s="9">
        <v>0</v>
      </c>
      <c r="AA170" s="9">
        <v>0</v>
      </c>
      <c r="AB170" s="9">
        <v>0</v>
      </c>
      <c r="AC170" s="9"/>
      <c r="AD170" s="9">
        <v>0</v>
      </c>
      <c r="AE170" s="9">
        <v>0</v>
      </c>
      <c r="AF170" s="9">
        <v>0</v>
      </c>
      <c r="AG170" s="9">
        <v>0</v>
      </c>
      <c r="AH170" s="9">
        <f>AF170*(AG170+1)</f>
        <v>0</v>
      </c>
      <c r="AI170" s="9">
        <v>0</v>
      </c>
      <c r="AJ170" s="9">
        <v>0</v>
      </c>
      <c r="AK170" s="9">
        <v>0</v>
      </c>
      <c r="AL170" s="9"/>
      <c r="AM170" s="9"/>
      <c r="AN170" s="9">
        <v>0</v>
      </c>
      <c r="AO170" s="10">
        <v>0</v>
      </c>
      <c r="AP170" s="10">
        <v>0</v>
      </c>
      <c r="AQ170" s="9"/>
      <c r="AR170" s="10">
        <v>1</v>
      </c>
      <c r="AS170" s="10">
        <v>0.5</v>
      </c>
      <c r="AT170" s="10">
        <v>0.5</v>
      </c>
      <c r="AU170" s="10">
        <v>0.5</v>
      </c>
      <c r="AV170" s="10">
        <v>0.5</v>
      </c>
      <c r="AW170" s="10">
        <v>0.5</v>
      </c>
    </row>
    <row r="171" spans="1:49" x14ac:dyDescent="0.2">
      <c r="A171" s="9" t="s">
        <v>72</v>
      </c>
      <c r="B171" s="8">
        <v>1989</v>
      </c>
      <c r="C171" s="9">
        <v>1</v>
      </c>
      <c r="D171" s="9">
        <v>1</v>
      </c>
      <c r="E171" s="9">
        <v>1</v>
      </c>
      <c r="F171" s="9">
        <v>0</v>
      </c>
      <c r="G171" s="9">
        <v>20</v>
      </c>
      <c r="H171" s="9">
        <v>124</v>
      </c>
      <c r="I171" s="9">
        <f>IF(G171="n/a",828,G171*201.6/H171)</f>
        <v>32.516129032258064</v>
      </c>
      <c r="J171" s="9">
        <v>2</v>
      </c>
      <c r="K171" s="9">
        <v>1</v>
      </c>
      <c r="L171" s="9">
        <v>2</v>
      </c>
      <c r="M171" s="9">
        <v>1</v>
      </c>
      <c r="N171" s="9">
        <v>1</v>
      </c>
      <c r="O171" s="10">
        <v>1</v>
      </c>
      <c r="P171" s="10">
        <f>IF(N171=1,IF(K171=1,IF(L171+M171=5,10,IF(AND(L171=2,M171=2),9.75,IF(AND(L171=2,M171=1),9.5,IF(AND(L171=2,M171=0.5),9.25,IF(AND(L171=2,M171=0),9,IF(AND(L171=1,M171=3),5.5,IF(AND(L171=1,M171=2),5.25,IF(AND(L171=1,M171=1,E171=1),5,IF(AND(L171=1,M171=1,E171=0.5),3,IF(AND(L171=0,M171=2),1,IF(AND(L171=1,M171=1,E171=0),1,IF(AND(L171=0,M171=1),0.5,IF(AND(L171=1,M171=0),4.5*(E171*4+1)/5,0))))))))))))),0.9*IF(L171+M171=5,10,IF(AND(L171=2,M171=2),9.75,IF(AND(L171=2,M171=1),9.5,IF(AND(L171=2,M171=0.5),9.25,IF(AND(L171=2,M171=0),9,IF(AND(L171=1,M171=3),5.5,IF(AND(L171=1,M171=2),5.25,IF(AND(L171=1,M171=1,E171=1),5,IF(AND(L171=1,M171=1,E171=0.5),3,IF(AND(L171=0,M171=2),1,IF(AND(L171=1,M171=1,E171=0),1,IF(AND(L171=0,M171=1),0.5,IF(AND(L171=1,M171=0),4.5*(E171*4+1)/5,0)))))))))))))),IF(N171=0.5,0.75*IF(K171=1,IF(L171+M171=5,10,IF(AND(L171=2,M171=2),9.75,IF(AND(L171=2,M171=1),9.5,IF(AND(L171=2,M171=0.5),9.25,IF(AND(L171=2,M171=0),9,IF(AND(L171=1,M171=3),5.5,IF(AND(L171=1,M171=2),5.25,IF(AND(L171=1,M171=1,E171=1),5,IF(AND(L171=1,M171=1,E171=0.5),3,IF(AND(L171=0,M171=2),1,IF(AND(L171=1,M171=1,E171=0),1,IF(AND(L171=0,M171=1),0.5,IF(AND(L171=1,M171=0,E171=0),0.5,0))))))))))))),0.9*IF(L171+M171=5,10,IF(AND(L171=2,M171=2),9.75,IF(AND(L171=2,M171=1),9.5,IF(AND(L171=2,M171=0.5),9.25,IF(AND(L171=2,M171=0),9,IF(AND(L171=1,M171=3),5.5,IF(AND(L171=1,M171=2),5.25,IF(AND(L171=1,M171=1,E171=1),5,IF(AND(L171=1,M171=1,E171=0.5),3,IF(AND(L171=0,M171=2),1,IF(AND(L171=1,M171=1,E171=0),1,IF(AND(L171=0,M171=1),0.5,IF(AND(L171=1,M171=0,E171=0),0.5,0)))))))))))))),0.5*IF(K171=1,IF(L171+M171=5,10,IF(AND(L171=2,M171=2),9.75,IF(AND(L171=2,M171=1),9.5,IF(AND(L171=2,M171=0.5),9.25,IF(AND(L171=2,M171=0),9,IF(AND(L171=1,M171=3),5.5,IF(AND(L171=1,M171=2),5.25,IF(AND(L171=1,M171=1,E171=1),5,IF(AND(L171=1,M171=1,E171=0.5),3,IF(AND(L171=0,M171=2),1,IF(AND(L171=1,M171=1,E171=0),1,IF(AND(L171=0,M171=1),0.5,IF(AND(L171=1,M171=0),4.5*(E171*4+1)/5,0))))))))))))),0.9*IF(L171+M171=5,10,IF(AND(L171=2,M171=2),9.75,IF(AND(L171=2,M171=1),9.5,IF(AND(L171=2,M171=0.5),9.25,IF(AND(L171=2,M171=0),9,IF(AND(L171=1,M171=3),5.5,IF(AND(L171=1,M171=2),5.25,IF(AND(L171=1,M171=1,E171=1),5,IF(AND(L171=1,M171=1,E171=0.5),3,IF(AND(L171=0,M171=2),1,IF(AND(L171=1,M171=1,E171=0),1,IF(AND(L171=0,M171=1),0.5,IF(AND(L171=1,M171=0),4.5*(E171*4+1)/5,0))))))))))))))))</f>
        <v>9.5</v>
      </c>
      <c r="Q171" s="10">
        <v>8</v>
      </c>
      <c r="R171" s="9">
        <v>0</v>
      </c>
      <c r="S171" s="9">
        <v>0</v>
      </c>
      <c r="T171" s="10">
        <v>0</v>
      </c>
      <c r="U171" s="10">
        <v>0</v>
      </c>
      <c r="V171" s="9"/>
      <c r="W171" s="9">
        <v>1</v>
      </c>
      <c r="X171" s="9">
        <v>0</v>
      </c>
      <c r="Y171" s="9">
        <v>0</v>
      </c>
      <c r="Z171" s="9">
        <v>0.5</v>
      </c>
      <c r="AA171" s="9">
        <v>0</v>
      </c>
      <c r="AB171" s="9">
        <v>0</v>
      </c>
      <c r="AC171" s="9"/>
      <c r="AD171" s="9">
        <v>0</v>
      </c>
      <c r="AE171" s="9">
        <v>0</v>
      </c>
      <c r="AF171" s="9">
        <v>0</v>
      </c>
      <c r="AG171" s="9">
        <v>0</v>
      </c>
      <c r="AH171" s="9">
        <f>AF171*(AG171+1)</f>
        <v>0</v>
      </c>
      <c r="AI171" s="9">
        <v>0</v>
      </c>
      <c r="AJ171" s="9">
        <v>0</v>
      </c>
      <c r="AK171" s="9">
        <v>0</v>
      </c>
      <c r="AL171" s="9"/>
      <c r="AM171" s="9"/>
      <c r="AN171" s="9">
        <v>0</v>
      </c>
      <c r="AO171" s="10">
        <v>0.5</v>
      </c>
      <c r="AP171" s="10">
        <v>0.5</v>
      </c>
      <c r="AQ171" s="9"/>
      <c r="AR171" s="10">
        <v>1</v>
      </c>
      <c r="AS171" s="10">
        <v>1</v>
      </c>
      <c r="AT171" s="10">
        <v>1</v>
      </c>
      <c r="AU171" s="10">
        <v>1</v>
      </c>
      <c r="AV171" s="10">
        <v>1</v>
      </c>
      <c r="AW171" s="10">
        <v>1</v>
      </c>
    </row>
    <row r="172" spans="1:49" x14ac:dyDescent="0.2">
      <c r="A172" s="9" t="s">
        <v>73</v>
      </c>
      <c r="B172" s="8">
        <v>1989</v>
      </c>
      <c r="C172" s="9">
        <v>1</v>
      </c>
      <c r="D172" s="9">
        <v>1</v>
      </c>
      <c r="E172" s="9">
        <v>0</v>
      </c>
      <c r="F172" s="9">
        <v>0</v>
      </c>
      <c r="G172" s="9">
        <v>62.25</v>
      </c>
      <c r="H172" s="9">
        <v>124</v>
      </c>
      <c r="I172" s="9">
        <f>IF(G172="n/a",828,G172*201.6/H172)</f>
        <v>101.20645161290322</v>
      </c>
      <c r="J172" s="9">
        <v>2</v>
      </c>
      <c r="K172" s="9">
        <v>0</v>
      </c>
      <c r="L172" s="9">
        <v>1</v>
      </c>
      <c r="M172" s="9">
        <v>0</v>
      </c>
      <c r="N172" s="9">
        <v>1</v>
      </c>
      <c r="O172" s="10">
        <v>1</v>
      </c>
      <c r="P172" s="10">
        <f>IF(N172=1,IF(K172=1,IF(L172+M172=5,10,IF(AND(L172=2,M172=2),9.75,IF(AND(L172=2,M172=1),9.5,IF(AND(L172=2,M172=0.5),9.25,IF(AND(L172=2,M172=0),9,IF(AND(L172=1,M172=3),5.5,IF(AND(L172=1,M172=2),5.25,IF(AND(L172=1,M172=1,E172=1),5,IF(AND(L172=1,M172=1,E172=0.5),3,IF(AND(L172=0,M172=2),1,IF(AND(L172=1,M172=1,E172=0),1,IF(AND(L172=0,M172=1),0.5,IF(AND(L172=1,M172=0),4.5*(E172*4+1)/5,0))))))))))))),0.9*IF(L172+M172=5,10,IF(AND(L172=2,M172=2),9.75,IF(AND(L172=2,M172=1),9.5,IF(AND(L172=2,M172=0.5),9.25,IF(AND(L172=2,M172=0),9,IF(AND(L172=1,M172=3),5.5,IF(AND(L172=1,M172=2),5.25,IF(AND(L172=1,M172=1,E172=1),5,IF(AND(L172=1,M172=1,E172=0.5),3,IF(AND(L172=0,M172=2),1,IF(AND(L172=1,M172=1,E172=0),1,IF(AND(L172=0,M172=1),0.5,IF(AND(L172=1,M172=0),4.5*(E172*4+1)/5,0)))))))))))))),IF(N172=0.5,0.75*IF(K172=1,IF(L172+M172=5,10,IF(AND(L172=2,M172=2),9.75,IF(AND(L172=2,M172=1),9.5,IF(AND(L172=2,M172=0.5),9.25,IF(AND(L172=2,M172=0),9,IF(AND(L172=1,M172=3),5.5,IF(AND(L172=1,M172=2),5.25,IF(AND(L172=1,M172=1,E172=1),5,IF(AND(L172=1,M172=1,E172=0.5),3,IF(AND(L172=0,M172=2),1,IF(AND(L172=1,M172=1,E172=0),1,IF(AND(L172=0,M172=1),0.5,IF(AND(L172=1,M172=0,E172=0),0.5,0))))))))))))),0.9*IF(L172+M172=5,10,IF(AND(L172=2,M172=2),9.75,IF(AND(L172=2,M172=1),9.5,IF(AND(L172=2,M172=0.5),9.25,IF(AND(L172=2,M172=0),9,IF(AND(L172=1,M172=3),5.5,IF(AND(L172=1,M172=2),5.25,IF(AND(L172=1,M172=1,E172=1),5,IF(AND(L172=1,M172=1,E172=0.5),3,IF(AND(L172=0,M172=2),1,IF(AND(L172=1,M172=1,E172=0),1,IF(AND(L172=0,M172=1),0.5,IF(AND(L172=1,M172=0,E172=0),0.5,0)))))))))))))),0.5*IF(K172=1,IF(L172+M172=5,10,IF(AND(L172=2,M172=2),9.75,IF(AND(L172=2,M172=1),9.5,IF(AND(L172=2,M172=0.5),9.25,IF(AND(L172=2,M172=0),9,IF(AND(L172=1,M172=3),5.5,IF(AND(L172=1,M172=2),5.25,IF(AND(L172=1,M172=1,E172=1),5,IF(AND(L172=1,M172=1,E172=0.5),3,IF(AND(L172=0,M172=2),1,IF(AND(L172=1,M172=1,E172=0),1,IF(AND(L172=0,M172=1),0.5,IF(AND(L172=1,M172=0),4.5*(E172*4+1)/5,0))))))))))))),0.9*IF(L172+M172=5,10,IF(AND(L172=2,M172=2),9.75,IF(AND(L172=2,M172=1),9.5,IF(AND(L172=2,M172=0.5),9.25,IF(AND(L172=2,M172=0),9,IF(AND(L172=1,M172=3),5.5,IF(AND(L172=1,M172=2),5.25,IF(AND(L172=1,M172=1,E172=1),5,IF(AND(L172=1,M172=1,E172=0.5),3,IF(AND(L172=0,M172=2),1,IF(AND(L172=1,M172=1,E172=0),1,IF(AND(L172=0,M172=1),0.5,IF(AND(L172=1,M172=0),4.5*(E172*4+1)/5,0))))))))))))))))</f>
        <v>0.81</v>
      </c>
      <c r="Q172" s="10">
        <v>1.8</v>
      </c>
      <c r="R172" s="9">
        <v>0</v>
      </c>
      <c r="S172" s="9">
        <v>0</v>
      </c>
      <c r="T172" s="10">
        <v>0</v>
      </c>
      <c r="U172" s="10">
        <v>0</v>
      </c>
      <c r="V172" s="9"/>
      <c r="W172" s="9">
        <v>1</v>
      </c>
      <c r="X172" s="9">
        <v>0.5</v>
      </c>
      <c r="Y172" s="9">
        <v>0</v>
      </c>
      <c r="Z172">
        <v>1</v>
      </c>
      <c r="AA172" s="9">
        <v>0</v>
      </c>
      <c r="AB172" s="9">
        <v>0</v>
      </c>
      <c r="AC172" s="9"/>
      <c r="AD172" s="9">
        <v>0</v>
      </c>
      <c r="AE172" s="9">
        <v>0</v>
      </c>
      <c r="AF172" s="9">
        <v>0</v>
      </c>
      <c r="AG172" s="9">
        <v>0</v>
      </c>
      <c r="AH172" s="9">
        <f>AF172*(AG172+1)</f>
        <v>0</v>
      </c>
      <c r="AI172" s="9">
        <v>0.5</v>
      </c>
      <c r="AJ172" s="9">
        <v>1</v>
      </c>
      <c r="AK172" s="9">
        <v>0</v>
      </c>
      <c r="AL172" s="9"/>
      <c r="AM172" s="9"/>
      <c r="AN172" s="9">
        <v>0</v>
      </c>
      <c r="AO172" s="10">
        <v>0</v>
      </c>
      <c r="AP172" s="10">
        <v>1</v>
      </c>
      <c r="AQ172" s="9"/>
      <c r="AR172" s="10">
        <v>0</v>
      </c>
      <c r="AS172" s="10">
        <v>0.5</v>
      </c>
      <c r="AT172" s="10">
        <v>1</v>
      </c>
      <c r="AU172" s="10">
        <v>1</v>
      </c>
      <c r="AV172" s="10">
        <v>1</v>
      </c>
      <c r="AW172" s="10">
        <v>1</v>
      </c>
    </row>
    <row r="173" spans="1:49" x14ac:dyDescent="0.2">
      <c r="A173" s="9" t="s">
        <v>74</v>
      </c>
      <c r="B173" s="8">
        <v>1989</v>
      </c>
      <c r="C173" s="9">
        <v>1</v>
      </c>
      <c r="D173" s="9">
        <v>1</v>
      </c>
      <c r="E173" s="9">
        <v>0</v>
      </c>
      <c r="F173" s="9">
        <v>1</v>
      </c>
      <c r="G173" s="9">
        <v>25</v>
      </c>
      <c r="H173" s="9">
        <v>124</v>
      </c>
      <c r="I173" s="9">
        <f>IF(G173="n/a",828,G173*201.6/H173)</f>
        <v>40.645161290322584</v>
      </c>
      <c r="J173" s="9">
        <v>4</v>
      </c>
      <c r="K173" s="9">
        <v>0</v>
      </c>
      <c r="L173" s="9">
        <v>1</v>
      </c>
      <c r="M173" s="9">
        <v>1</v>
      </c>
      <c r="N173" s="9">
        <v>0</v>
      </c>
      <c r="O173" s="10">
        <v>0</v>
      </c>
      <c r="P173" s="10">
        <f>IF(N173=1,IF(K173=1,IF(L173+M173=5,10,IF(AND(L173=2,M173=2),9.75,IF(AND(L173=2,M173=1),9.5,IF(AND(L173=2,M173=0.5),9.25,IF(AND(L173=2,M173=0),9,IF(AND(L173=1,M173=3),5.5,IF(AND(L173=1,M173=2),5.25,IF(AND(L173=1,M173=1,E173=1),5,IF(AND(L173=1,M173=1,E173=0.5),3,IF(AND(L173=0,M173=2),1,IF(AND(L173=1,M173=1,E173=0),1,IF(AND(L173=0,M173=1),0.5,IF(AND(L173=1,M173=0),4.5*(E173*4+1)/5,0))))))))))))),0.9*IF(L173+M173=5,10,IF(AND(L173=2,M173=2),9.75,IF(AND(L173=2,M173=1),9.5,IF(AND(L173=2,M173=0.5),9.25,IF(AND(L173=2,M173=0),9,IF(AND(L173=1,M173=3),5.5,IF(AND(L173=1,M173=2),5.25,IF(AND(L173=1,M173=1,E173=1),5,IF(AND(L173=1,M173=1,E173=0.5),3,IF(AND(L173=0,M173=2),1,IF(AND(L173=1,M173=1,E173=0),1,IF(AND(L173=0,M173=1),0.5,IF(AND(L173=1,M173=0),4.5*(E173*4+1)/5,0)))))))))))))),IF(N173=0.5,0.75*IF(K173=1,IF(L173+M173=5,10,IF(AND(L173=2,M173=2),9.75,IF(AND(L173=2,M173=1),9.5,IF(AND(L173=2,M173=0.5),9.25,IF(AND(L173=2,M173=0),9,IF(AND(L173=1,M173=3),5.5,IF(AND(L173=1,M173=2),5.25,IF(AND(L173=1,M173=1,E173=1),5,IF(AND(L173=1,M173=1,E173=0.5),3,IF(AND(L173=0,M173=2),1,IF(AND(L173=1,M173=1,E173=0),1,IF(AND(L173=0,M173=1),0.5,IF(AND(L173=1,M173=0,E173=0),0.5,0))))))))))))),0.9*IF(L173+M173=5,10,IF(AND(L173=2,M173=2),9.75,IF(AND(L173=2,M173=1),9.5,IF(AND(L173=2,M173=0.5),9.25,IF(AND(L173=2,M173=0),9,IF(AND(L173=1,M173=3),5.5,IF(AND(L173=1,M173=2),5.25,IF(AND(L173=1,M173=1,E173=1),5,IF(AND(L173=1,M173=1,E173=0.5),3,IF(AND(L173=0,M173=2),1,IF(AND(L173=1,M173=1,E173=0),1,IF(AND(L173=0,M173=1),0.5,IF(AND(L173=1,M173=0,E173=0),0.5,0)))))))))))))),0.5*IF(K173=1,IF(L173+M173=5,10,IF(AND(L173=2,M173=2),9.75,IF(AND(L173=2,M173=1),9.5,IF(AND(L173=2,M173=0.5),9.25,IF(AND(L173=2,M173=0),9,IF(AND(L173=1,M173=3),5.5,IF(AND(L173=1,M173=2),5.25,IF(AND(L173=1,M173=1,E173=1),5,IF(AND(L173=1,M173=1,E173=0.5),3,IF(AND(L173=0,M173=2),1,IF(AND(L173=1,M173=1,E173=0),1,IF(AND(L173=0,M173=1),0.5,IF(AND(L173=1,M173=0),4.5*(E173*4+1)/5,0))))))))))))),0.9*IF(L173+M173=5,10,IF(AND(L173=2,M173=2),9.75,IF(AND(L173=2,M173=1),9.5,IF(AND(L173=2,M173=0.5),9.25,IF(AND(L173=2,M173=0),9,IF(AND(L173=1,M173=3),5.5,IF(AND(L173=1,M173=2),5.25,IF(AND(L173=1,M173=1,E173=1),5,IF(AND(L173=1,M173=1,E173=0.5),3,IF(AND(L173=0,M173=2),1,IF(AND(L173=1,M173=1,E173=0),1,IF(AND(L173=0,M173=1),0.5,IF(AND(L173=1,M173=0),4.5*(E173*4+1)/5,0))))))))))))))))</f>
        <v>0.45</v>
      </c>
      <c r="Q173" s="10">
        <v>0.9</v>
      </c>
      <c r="R173" s="9">
        <v>0</v>
      </c>
      <c r="S173" s="9">
        <v>0</v>
      </c>
      <c r="T173" s="10">
        <v>0</v>
      </c>
      <c r="U173" s="9">
        <v>0</v>
      </c>
      <c r="V173" s="9"/>
      <c r="W173" s="9">
        <v>1</v>
      </c>
      <c r="X173" s="9">
        <v>0</v>
      </c>
      <c r="Y173" s="9">
        <v>0</v>
      </c>
      <c r="Z173">
        <v>1</v>
      </c>
      <c r="AA173" s="9">
        <v>1</v>
      </c>
      <c r="AB173" s="9">
        <v>1</v>
      </c>
      <c r="AC173" s="9"/>
      <c r="AD173" s="9">
        <v>0</v>
      </c>
      <c r="AE173" s="9">
        <v>1</v>
      </c>
      <c r="AF173" s="9">
        <v>1</v>
      </c>
      <c r="AG173" s="9">
        <v>0</v>
      </c>
      <c r="AH173" s="9">
        <f>AF173*(AG173+1)</f>
        <v>1</v>
      </c>
      <c r="AI173" s="9">
        <v>0</v>
      </c>
      <c r="AJ173" s="9">
        <v>0</v>
      </c>
      <c r="AK173" s="9">
        <v>0</v>
      </c>
      <c r="AL173" s="9"/>
      <c r="AM173" s="9"/>
      <c r="AN173" s="9">
        <v>0</v>
      </c>
      <c r="AO173" s="10">
        <v>0.5</v>
      </c>
      <c r="AP173" s="10">
        <v>1</v>
      </c>
      <c r="AQ173" s="9"/>
      <c r="AR173" s="10">
        <v>0</v>
      </c>
      <c r="AS173" s="9">
        <v>0.5</v>
      </c>
      <c r="AT173" s="9">
        <v>0</v>
      </c>
      <c r="AU173" s="9">
        <v>0.5</v>
      </c>
      <c r="AV173" s="9">
        <v>0.5</v>
      </c>
      <c r="AW173" s="9">
        <v>0.5</v>
      </c>
    </row>
    <row r="174" spans="1:49" x14ac:dyDescent="0.2">
      <c r="A174" s="9" t="s">
        <v>75</v>
      </c>
      <c r="B174" s="8">
        <v>1989</v>
      </c>
      <c r="C174" s="9">
        <v>1</v>
      </c>
      <c r="D174" s="9">
        <v>0</v>
      </c>
      <c r="E174" s="9">
        <v>0</v>
      </c>
      <c r="F174" s="9">
        <v>0</v>
      </c>
      <c r="G174" s="9">
        <v>25</v>
      </c>
      <c r="H174" s="9">
        <v>124</v>
      </c>
      <c r="I174" s="9">
        <f>IF(G174="n/a",828,G174*201.6/H174)</f>
        <v>40.645161290322584</v>
      </c>
      <c r="J174" s="9">
        <v>3</v>
      </c>
      <c r="K174" s="9">
        <v>1</v>
      </c>
      <c r="L174" s="9">
        <v>2</v>
      </c>
      <c r="M174" s="9">
        <v>1</v>
      </c>
      <c r="N174" s="9">
        <v>0</v>
      </c>
      <c r="O174" s="9">
        <v>0</v>
      </c>
      <c r="P174" s="10">
        <f>IF(N174=1,IF(K174=1,IF(L174+M174=5,10,IF(AND(L174=2,M174=2),9.75,IF(AND(L174=2,M174=1),9.5,IF(AND(L174=2,M174=0.5),9.25,IF(AND(L174=2,M174=0),9,IF(AND(L174=1,M174=3),5.5,IF(AND(L174=1,M174=2),5.25,IF(AND(L174=1,M174=1,E174=1),5,IF(AND(L174=1,M174=1,E174=0.5),3,IF(AND(L174=0,M174=2),1,IF(AND(L174=1,M174=1,E174=0),1,IF(AND(L174=0,M174=1),0.5,IF(AND(L174=1,M174=0),4.5*(E174*4+1)/5,0))))))))))))),0.9*IF(L174+M174=5,10,IF(AND(L174=2,M174=2),9.75,IF(AND(L174=2,M174=1),9.5,IF(AND(L174=2,M174=0.5),9.25,IF(AND(L174=2,M174=0),9,IF(AND(L174=1,M174=3),5.5,IF(AND(L174=1,M174=2),5.25,IF(AND(L174=1,M174=1,E174=1),5,IF(AND(L174=1,M174=1,E174=0.5),3,IF(AND(L174=0,M174=2),1,IF(AND(L174=1,M174=1,E174=0),1,IF(AND(L174=0,M174=1),0.5,IF(AND(L174=1,M174=0),4.5*(E174*4+1)/5,0)))))))))))))),IF(N174=0.5,0.75*IF(K174=1,IF(L174+M174=5,10,IF(AND(L174=2,M174=2),9.75,IF(AND(L174=2,M174=1),9.5,IF(AND(L174=2,M174=0.5),9.25,IF(AND(L174=2,M174=0),9,IF(AND(L174=1,M174=3),5.5,IF(AND(L174=1,M174=2),5.25,IF(AND(L174=1,M174=1,E174=1),5,IF(AND(L174=1,M174=1,E174=0.5),3,IF(AND(L174=0,M174=2),1,IF(AND(L174=1,M174=1,E174=0),1,IF(AND(L174=0,M174=1),0.5,IF(AND(L174=1,M174=0,E174=0),0.5,0))))))))))))),0.9*IF(L174+M174=5,10,IF(AND(L174=2,M174=2),9.75,IF(AND(L174=2,M174=1),9.5,IF(AND(L174=2,M174=0.5),9.25,IF(AND(L174=2,M174=0),9,IF(AND(L174=1,M174=3),5.5,IF(AND(L174=1,M174=2),5.25,IF(AND(L174=1,M174=1,E174=1),5,IF(AND(L174=1,M174=1,E174=0.5),3,IF(AND(L174=0,M174=2),1,IF(AND(L174=1,M174=1,E174=0),1,IF(AND(L174=0,M174=1),0.5,IF(AND(L174=1,M174=0,E174=0),0.5,0)))))))))))))),0.5*IF(K174=1,IF(L174+M174=5,10,IF(AND(L174=2,M174=2),9.75,IF(AND(L174=2,M174=1),9.5,IF(AND(L174=2,M174=0.5),9.25,IF(AND(L174=2,M174=0),9,IF(AND(L174=1,M174=3),5.5,IF(AND(L174=1,M174=2),5.25,IF(AND(L174=1,M174=1,E174=1),5,IF(AND(L174=1,M174=1,E174=0.5),3,IF(AND(L174=0,M174=2),1,IF(AND(L174=1,M174=1,E174=0),1,IF(AND(L174=0,M174=1),0.5,IF(AND(L174=1,M174=0),4.5*(E174*4+1)/5,0))))))))))))),0.9*IF(L174+M174=5,10,IF(AND(L174=2,M174=2),9.75,IF(AND(L174=2,M174=1),9.5,IF(AND(L174=2,M174=0.5),9.25,IF(AND(L174=2,M174=0),9,IF(AND(L174=1,M174=3),5.5,IF(AND(L174=1,M174=2),5.25,IF(AND(L174=1,M174=1,E174=1),5,IF(AND(L174=1,M174=1,E174=0.5),3,IF(AND(L174=0,M174=2),1,IF(AND(L174=1,M174=1,E174=0),1,IF(AND(L174=0,M174=1),0.5,IF(AND(L174=1,M174=0),4.5*(E174*4+1)/5,0))))))))))))))))</f>
        <v>4.75</v>
      </c>
      <c r="Q174" s="10">
        <v>1</v>
      </c>
      <c r="R174" s="9">
        <v>0</v>
      </c>
      <c r="S174" s="9">
        <v>0</v>
      </c>
      <c r="T174" s="10">
        <v>0</v>
      </c>
      <c r="U174" s="9">
        <v>0</v>
      </c>
      <c r="V174" s="9"/>
      <c r="W174" s="9">
        <v>1</v>
      </c>
      <c r="X174" s="9">
        <v>0</v>
      </c>
      <c r="Y174" s="9">
        <v>0</v>
      </c>
      <c r="Z174" s="9">
        <v>0.5</v>
      </c>
      <c r="AA174" s="9">
        <v>0</v>
      </c>
      <c r="AB174" s="9">
        <v>0</v>
      </c>
      <c r="AC174" s="9"/>
      <c r="AD174" s="9">
        <v>0</v>
      </c>
      <c r="AE174" s="9">
        <v>0.5</v>
      </c>
      <c r="AF174" s="9">
        <v>0.5</v>
      </c>
      <c r="AG174" s="9">
        <v>0</v>
      </c>
      <c r="AH174" s="9">
        <f>AF174*(AG174+1)</f>
        <v>0.5</v>
      </c>
      <c r="AI174" s="9">
        <v>0.5</v>
      </c>
      <c r="AJ174" s="9">
        <v>0</v>
      </c>
      <c r="AK174" s="9">
        <v>0</v>
      </c>
      <c r="AL174" s="9"/>
      <c r="AM174" s="9"/>
      <c r="AN174" s="9">
        <v>0</v>
      </c>
      <c r="AO174" s="10">
        <v>0</v>
      </c>
      <c r="AP174" s="10">
        <v>0.5</v>
      </c>
      <c r="AQ174" s="9"/>
      <c r="AR174" s="10">
        <v>1</v>
      </c>
      <c r="AS174" s="10">
        <v>0.5</v>
      </c>
      <c r="AT174" s="10">
        <v>0</v>
      </c>
      <c r="AU174" s="10">
        <v>0</v>
      </c>
      <c r="AV174" s="10">
        <v>0</v>
      </c>
      <c r="AW174" s="10">
        <v>0</v>
      </c>
    </row>
    <row r="175" spans="1:49" x14ac:dyDescent="0.2">
      <c r="A175" s="9" t="s">
        <v>76</v>
      </c>
      <c r="B175" s="8">
        <v>1989</v>
      </c>
      <c r="C175" s="9">
        <v>1</v>
      </c>
      <c r="D175" s="9">
        <v>0</v>
      </c>
      <c r="E175" s="9">
        <v>0</v>
      </c>
      <c r="F175" s="9">
        <v>1</v>
      </c>
      <c r="G175" s="9">
        <v>0</v>
      </c>
      <c r="H175" s="9">
        <v>124</v>
      </c>
      <c r="I175" s="9">
        <f>IF(G175="n/a",828,G175*201.6/H175)</f>
        <v>0</v>
      </c>
      <c r="J175" s="9">
        <v>1</v>
      </c>
      <c r="K175" s="9">
        <v>1</v>
      </c>
      <c r="L175" s="9">
        <v>1</v>
      </c>
      <c r="M175" s="9">
        <v>1</v>
      </c>
      <c r="N175" s="9">
        <v>1</v>
      </c>
      <c r="O175" s="10">
        <v>1</v>
      </c>
      <c r="P175" s="10">
        <f>IF(N175=1,IF(K175=1,IF(L175+M175=5,10,IF(AND(L175=2,M175=2),9.75,IF(AND(L175=2,M175=1),9.5,IF(AND(L175=2,M175=0.5),9.25,IF(AND(L175=2,M175=0),9,IF(AND(L175=1,M175=3),5.5,IF(AND(L175=1,M175=2),5.25,IF(AND(L175=1,M175=1,E175=1),5,IF(AND(L175=1,M175=1,E175=0.5),3,IF(AND(L175=0,M175=2),1,IF(AND(L175=1,M175=1,E175=0),1,IF(AND(L175=0,M175=1),0.5,IF(AND(L175=1,M175=0),4.5*(E175*4+1)/5,0))))))))))))),0.9*IF(L175+M175=5,10,IF(AND(L175=2,M175=2),9.75,IF(AND(L175=2,M175=1),9.5,IF(AND(L175=2,M175=0.5),9.25,IF(AND(L175=2,M175=0),9,IF(AND(L175=1,M175=3),5.5,IF(AND(L175=1,M175=2),5.25,IF(AND(L175=1,M175=1,E175=1),5,IF(AND(L175=1,M175=1,E175=0.5),3,IF(AND(L175=0,M175=2),1,IF(AND(L175=1,M175=1,E175=0),1,IF(AND(L175=0,M175=1),0.5,IF(AND(L175=1,M175=0),4.5*(E175*4+1)/5,0)))))))))))))),IF(N175=0.5,0.75*IF(K175=1,IF(L175+M175=5,10,IF(AND(L175=2,M175=2),9.75,IF(AND(L175=2,M175=1),9.5,IF(AND(L175=2,M175=0.5),9.25,IF(AND(L175=2,M175=0),9,IF(AND(L175=1,M175=3),5.5,IF(AND(L175=1,M175=2),5.25,IF(AND(L175=1,M175=1,E175=1),5,IF(AND(L175=1,M175=1,E175=0.5),3,IF(AND(L175=0,M175=2),1,IF(AND(L175=1,M175=1,E175=0),1,IF(AND(L175=0,M175=1),0.5,IF(AND(L175=1,M175=0,E175=0),0.5,0))))))))))))),0.9*IF(L175+M175=5,10,IF(AND(L175=2,M175=2),9.75,IF(AND(L175=2,M175=1),9.5,IF(AND(L175=2,M175=0.5),9.25,IF(AND(L175=2,M175=0),9,IF(AND(L175=1,M175=3),5.5,IF(AND(L175=1,M175=2),5.25,IF(AND(L175=1,M175=1,E175=1),5,IF(AND(L175=1,M175=1,E175=0.5),3,IF(AND(L175=0,M175=2),1,IF(AND(L175=1,M175=1,E175=0),1,IF(AND(L175=0,M175=1),0.5,IF(AND(L175=1,M175=0,E175=0),0.5,0)))))))))))))),0.5*IF(K175=1,IF(L175+M175=5,10,IF(AND(L175=2,M175=2),9.75,IF(AND(L175=2,M175=1),9.5,IF(AND(L175=2,M175=0.5),9.25,IF(AND(L175=2,M175=0),9,IF(AND(L175=1,M175=3),5.5,IF(AND(L175=1,M175=2),5.25,IF(AND(L175=1,M175=1,E175=1),5,IF(AND(L175=1,M175=1,E175=0.5),3,IF(AND(L175=0,M175=2),1,IF(AND(L175=1,M175=1,E175=0),1,IF(AND(L175=0,M175=1),0.5,IF(AND(L175=1,M175=0),4.5*(E175*4+1)/5,0))))))))))))),0.9*IF(L175+M175=5,10,IF(AND(L175=2,M175=2),9.75,IF(AND(L175=2,M175=1),9.5,IF(AND(L175=2,M175=0.5),9.25,IF(AND(L175=2,M175=0),9,IF(AND(L175=1,M175=3),5.5,IF(AND(L175=1,M175=2),5.25,IF(AND(L175=1,M175=1,E175=1),5,IF(AND(L175=1,M175=1,E175=0.5),3,IF(AND(L175=0,M175=2),1,IF(AND(L175=1,M175=1,E175=0),1,IF(AND(L175=0,M175=1),0.5,IF(AND(L175=1,M175=0),4.5*(E175*4+1)/5,0))))))))))))))))</f>
        <v>1</v>
      </c>
      <c r="Q175" s="10">
        <v>2</v>
      </c>
      <c r="R175" s="9">
        <v>0</v>
      </c>
      <c r="S175" s="9">
        <v>0</v>
      </c>
      <c r="T175" s="10">
        <v>0</v>
      </c>
      <c r="U175" s="9">
        <v>0</v>
      </c>
      <c r="V175" s="9"/>
      <c r="W175" s="9">
        <v>1</v>
      </c>
      <c r="X175" s="9">
        <v>0.5</v>
      </c>
      <c r="Y175" s="9">
        <v>0</v>
      </c>
      <c r="Z175" s="9">
        <v>0</v>
      </c>
      <c r="AA175" s="9">
        <v>0</v>
      </c>
      <c r="AB175" s="9">
        <v>0</v>
      </c>
      <c r="AC175" s="9"/>
      <c r="AD175" s="9">
        <v>0</v>
      </c>
      <c r="AE175" s="9">
        <v>0</v>
      </c>
      <c r="AF175" s="9">
        <v>0.5</v>
      </c>
      <c r="AG175" s="9">
        <v>0</v>
      </c>
      <c r="AH175" s="9">
        <f>AF175*(AG175+1)</f>
        <v>0.5</v>
      </c>
      <c r="AI175" s="9">
        <v>0</v>
      </c>
      <c r="AJ175" s="9">
        <v>1</v>
      </c>
      <c r="AK175" s="9">
        <v>0</v>
      </c>
      <c r="AL175" s="9"/>
      <c r="AM175" s="9"/>
      <c r="AN175" s="9">
        <v>0</v>
      </c>
      <c r="AO175" s="10">
        <v>0.5</v>
      </c>
      <c r="AP175" s="9">
        <v>0</v>
      </c>
      <c r="AQ175" s="9"/>
      <c r="AR175" s="10">
        <v>0</v>
      </c>
      <c r="AS175" s="9">
        <v>0.5</v>
      </c>
      <c r="AT175" s="9">
        <v>0</v>
      </c>
      <c r="AU175" s="9">
        <v>1</v>
      </c>
      <c r="AV175" s="9">
        <v>0.5</v>
      </c>
      <c r="AW175" s="9">
        <v>1</v>
      </c>
    </row>
    <row r="176" spans="1:49" x14ac:dyDescent="0.2">
      <c r="A176" s="9" t="s">
        <v>77</v>
      </c>
      <c r="B176" s="8">
        <v>1989</v>
      </c>
      <c r="C176" s="9">
        <v>0</v>
      </c>
      <c r="D176" s="9">
        <v>0</v>
      </c>
      <c r="E176" s="9">
        <v>0</v>
      </c>
      <c r="F176" s="9">
        <v>1</v>
      </c>
      <c r="G176" s="9" t="s">
        <v>64</v>
      </c>
      <c r="H176" s="9">
        <v>124</v>
      </c>
      <c r="I176" s="9">
        <f>IF(G176="n/a",828,G176*201.6/H176)</f>
        <v>828</v>
      </c>
      <c r="J176" s="9">
        <v>0</v>
      </c>
      <c r="K176" s="9">
        <v>0</v>
      </c>
      <c r="L176" s="9">
        <v>0</v>
      </c>
      <c r="M176" s="9">
        <v>0</v>
      </c>
      <c r="N176" s="9">
        <v>1</v>
      </c>
      <c r="O176" s="10">
        <v>1</v>
      </c>
      <c r="P176" s="10">
        <f>IF(N176=1,IF(K176=1,IF(L176+M176=5,10,IF(AND(L176=2,M176=2),9.75,IF(AND(L176=2,M176=1),9.5,IF(AND(L176=2,M176=0.5),9.25,IF(AND(L176=2,M176=0),9,IF(AND(L176=1,M176=3),5.5,IF(AND(L176=1,M176=2),5.25,IF(AND(L176=1,M176=1,E176=1),5,IF(AND(L176=1,M176=1,E176=0.5),3,IF(AND(L176=0,M176=2),1,IF(AND(L176=1,M176=1,E176=0),1,IF(AND(L176=0,M176=1),0.5,IF(AND(L176=1,M176=0),4.5*(E176*4+1)/5,0))))))))))))),0.9*IF(L176+M176=5,10,IF(AND(L176=2,M176=2),9.75,IF(AND(L176=2,M176=1),9.5,IF(AND(L176=2,M176=0.5),9.25,IF(AND(L176=2,M176=0),9,IF(AND(L176=1,M176=3),5.5,IF(AND(L176=1,M176=2),5.25,IF(AND(L176=1,M176=1,E176=1),5,IF(AND(L176=1,M176=1,E176=0.5),3,IF(AND(L176=0,M176=2),1,IF(AND(L176=1,M176=1,E176=0),1,IF(AND(L176=0,M176=1),0.5,IF(AND(L176=1,M176=0),4.5*(E176*4+1)/5,0)))))))))))))),IF(N176=0.5,0.75*IF(K176=1,IF(L176+M176=5,10,IF(AND(L176=2,M176=2),9.75,IF(AND(L176=2,M176=1),9.5,IF(AND(L176=2,M176=0.5),9.25,IF(AND(L176=2,M176=0),9,IF(AND(L176=1,M176=3),5.5,IF(AND(L176=1,M176=2),5.25,IF(AND(L176=1,M176=1,E176=1),5,IF(AND(L176=1,M176=1,E176=0.5),3,IF(AND(L176=0,M176=2),1,IF(AND(L176=1,M176=1,E176=0),1,IF(AND(L176=0,M176=1),0.5,IF(AND(L176=1,M176=0,E176=0),0.5,0))))))))))))),0.9*IF(L176+M176=5,10,IF(AND(L176=2,M176=2),9.75,IF(AND(L176=2,M176=1),9.5,IF(AND(L176=2,M176=0.5),9.25,IF(AND(L176=2,M176=0),9,IF(AND(L176=1,M176=3),5.5,IF(AND(L176=1,M176=2),5.25,IF(AND(L176=1,M176=1,E176=1),5,IF(AND(L176=1,M176=1,E176=0.5),3,IF(AND(L176=0,M176=2),1,IF(AND(L176=1,M176=1,E176=0),1,IF(AND(L176=0,M176=1),0.5,IF(AND(L176=1,M176=0,E176=0),0.5,0)))))))))))))),0.5*IF(K176=1,IF(L176+M176=5,10,IF(AND(L176=2,M176=2),9.75,IF(AND(L176=2,M176=1),9.5,IF(AND(L176=2,M176=0.5),9.25,IF(AND(L176=2,M176=0),9,IF(AND(L176=1,M176=3),5.5,IF(AND(L176=1,M176=2),5.25,IF(AND(L176=1,M176=1,E176=1),5,IF(AND(L176=1,M176=1,E176=0.5),3,IF(AND(L176=0,M176=2),1,IF(AND(L176=1,M176=1,E176=0),1,IF(AND(L176=0,M176=1),0.5,IF(AND(L176=1,M176=0),4.5*(E176*4+1)/5,0))))))))))))),0.9*IF(L176+M176=5,10,IF(AND(L176=2,M176=2),9.75,IF(AND(L176=2,M176=1),9.5,IF(AND(L176=2,M176=0.5),9.25,IF(AND(L176=2,M176=0),9,IF(AND(L176=1,M176=3),5.5,IF(AND(L176=1,M176=2),5.25,IF(AND(L176=1,M176=1,E176=1),5,IF(AND(L176=1,M176=1,E176=0.5),3,IF(AND(L176=0,M176=2),1,IF(AND(L176=1,M176=1,E176=0),1,IF(AND(L176=0,M176=1),0.5,IF(AND(L176=1,M176=0),4.5*(E176*4+1)/5,0))))))))))))))))</f>
        <v>0</v>
      </c>
      <c r="Q176" s="10">
        <v>0</v>
      </c>
      <c r="R176" s="9">
        <v>0</v>
      </c>
      <c r="S176" s="9">
        <v>0</v>
      </c>
      <c r="T176" s="10">
        <v>0</v>
      </c>
      <c r="U176" s="9">
        <v>0</v>
      </c>
      <c r="V176" s="9"/>
      <c r="W176" s="9">
        <v>0</v>
      </c>
      <c r="X176" s="9">
        <v>0</v>
      </c>
      <c r="Y176" s="9">
        <v>0</v>
      </c>
      <c r="Z176" s="9">
        <v>0</v>
      </c>
      <c r="AA176" s="9">
        <v>0</v>
      </c>
      <c r="AB176" s="9">
        <v>0</v>
      </c>
      <c r="AC176" s="9"/>
      <c r="AD176" s="9">
        <v>0</v>
      </c>
      <c r="AE176" s="9">
        <v>0</v>
      </c>
      <c r="AF176" s="9">
        <v>0</v>
      </c>
      <c r="AG176" s="9">
        <v>0</v>
      </c>
      <c r="AH176" s="9">
        <f>AF176*(AG176+1)</f>
        <v>0</v>
      </c>
      <c r="AI176" s="9">
        <v>0</v>
      </c>
      <c r="AJ176" s="9">
        <v>0</v>
      </c>
      <c r="AK176" s="9">
        <v>0</v>
      </c>
      <c r="AL176" s="9"/>
      <c r="AM176" s="9"/>
      <c r="AN176" s="9">
        <v>0</v>
      </c>
      <c r="AO176" s="10">
        <v>0</v>
      </c>
      <c r="AP176" s="9">
        <v>0</v>
      </c>
      <c r="AQ176" s="9"/>
      <c r="AR176" s="10">
        <v>1</v>
      </c>
      <c r="AS176" s="9">
        <v>1</v>
      </c>
      <c r="AT176" s="9">
        <v>0.5</v>
      </c>
      <c r="AU176" s="9">
        <v>1</v>
      </c>
      <c r="AV176" s="9">
        <v>1</v>
      </c>
      <c r="AW176" s="9">
        <v>1</v>
      </c>
    </row>
    <row r="177" spans="1:49" x14ac:dyDescent="0.2">
      <c r="A177" s="9" t="s">
        <v>78</v>
      </c>
      <c r="B177" s="8">
        <v>1989</v>
      </c>
      <c r="C177" s="9">
        <v>0</v>
      </c>
      <c r="D177" s="9">
        <v>0</v>
      </c>
      <c r="E177" s="9">
        <v>0</v>
      </c>
      <c r="F177" s="9">
        <v>1</v>
      </c>
      <c r="G177" s="9" t="s">
        <v>64</v>
      </c>
      <c r="H177" s="9">
        <v>124</v>
      </c>
      <c r="I177" s="9">
        <f>IF(G177="n/a",828,G177*201.6/H177)</f>
        <v>828</v>
      </c>
      <c r="J177" s="9">
        <v>0</v>
      </c>
      <c r="K177" s="9">
        <v>0</v>
      </c>
      <c r="L177" s="9">
        <v>2</v>
      </c>
      <c r="M177" s="9">
        <v>2</v>
      </c>
      <c r="N177" s="9">
        <v>0</v>
      </c>
      <c r="O177" s="9">
        <v>1</v>
      </c>
      <c r="P177" s="10">
        <f>IF(N177=1,IF(K177=1,IF(L177+M177=5,10,IF(AND(L177=2,M177=2),9.75,IF(AND(L177=2,M177=1),9.5,IF(AND(L177=2,M177=0.5),9.25,IF(AND(L177=2,M177=0),9,IF(AND(L177=1,M177=3),5.5,IF(AND(L177=1,M177=2),5.25,IF(AND(L177=1,M177=1,E177=1),5,IF(AND(L177=1,M177=1,E177=0.5),3,IF(AND(L177=0,M177=2),1,IF(AND(L177=1,M177=1,E177=0),1,IF(AND(L177=0,M177=1),0.5,IF(AND(L177=1,M177=0),4.5*(E177*4+1)/5,0))))))))))))),0.9*IF(L177+M177=5,10,IF(AND(L177=2,M177=2),9.75,IF(AND(L177=2,M177=1),9.5,IF(AND(L177=2,M177=0.5),9.25,IF(AND(L177=2,M177=0),9,IF(AND(L177=1,M177=3),5.5,IF(AND(L177=1,M177=2),5.25,IF(AND(L177=1,M177=1,E177=1),5,IF(AND(L177=1,M177=1,E177=0.5),3,IF(AND(L177=0,M177=2),1,IF(AND(L177=1,M177=1,E177=0),1,IF(AND(L177=0,M177=1),0.5,IF(AND(L177=1,M177=0),4.5*(E177*4+1)/5,0)))))))))))))),IF(N177=0.5,0.75*IF(K177=1,IF(L177+M177=5,10,IF(AND(L177=2,M177=2),9.75,IF(AND(L177=2,M177=1),9.5,IF(AND(L177=2,M177=0.5),9.25,IF(AND(L177=2,M177=0),9,IF(AND(L177=1,M177=3),5.5,IF(AND(L177=1,M177=2),5.25,IF(AND(L177=1,M177=1,E177=1),5,IF(AND(L177=1,M177=1,E177=0.5),3,IF(AND(L177=0,M177=2),1,IF(AND(L177=1,M177=1,E177=0),1,IF(AND(L177=0,M177=1),0.5,IF(AND(L177=1,M177=0,E177=0),0.5,0))))))))))))),0.9*IF(L177+M177=5,10,IF(AND(L177=2,M177=2),9.75,IF(AND(L177=2,M177=1),9.5,IF(AND(L177=2,M177=0.5),9.25,IF(AND(L177=2,M177=0),9,IF(AND(L177=1,M177=3),5.5,IF(AND(L177=1,M177=2),5.25,IF(AND(L177=1,M177=1,E177=1),5,IF(AND(L177=1,M177=1,E177=0.5),3,IF(AND(L177=0,M177=2),1,IF(AND(L177=1,M177=1,E177=0),1,IF(AND(L177=0,M177=1),0.5,IF(AND(L177=1,M177=0,E177=0),0.5,0)))))))))))))),0.5*IF(K177=1,IF(L177+M177=5,10,IF(AND(L177=2,M177=2),9.75,IF(AND(L177=2,M177=1),9.5,IF(AND(L177=2,M177=0.5),9.25,IF(AND(L177=2,M177=0),9,IF(AND(L177=1,M177=3),5.5,IF(AND(L177=1,M177=2),5.25,IF(AND(L177=1,M177=1,E177=1),5,IF(AND(L177=1,M177=1,E177=0.5),3,IF(AND(L177=0,M177=2),1,IF(AND(L177=1,M177=1,E177=0),1,IF(AND(L177=0,M177=1),0.5,IF(AND(L177=1,M177=0),4.5*(E177*4+1)/5,0))))))))))))),0.9*IF(L177+M177=5,10,IF(AND(L177=2,M177=2),9.75,IF(AND(L177=2,M177=1),9.5,IF(AND(L177=2,M177=0.5),9.25,IF(AND(L177=2,M177=0),9,IF(AND(L177=1,M177=3),5.5,IF(AND(L177=1,M177=2),5.25,IF(AND(L177=1,M177=1,E177=1),5,IF(AND(L177=1,M177=1,E177=0.5),3,IF(AND(L177=0,M177=2),1,IF(AND(L177=1,M177=1,E177=0),1,IF(AND(L177=0,M177=1),0.5,IF(AND(L177=1,M177=0),4.5*(E177*4+1)/5,0))))))))))))))))</f>
        <v>4.3875000000000002</v>
      </c>
      <c r="Q177" s="10">
        <v>0</v>
      </c>
      <c r="R177" s="9">
        <v>0</v>
      </c>
      <c r="S177" s="9">
        <v>0</v>
      </c>
      <c r="T177" s="10">
        <v>0</v>
      </c>
      <c r="U177" s="9">
        <v>0</v>
      </c>
      <c r="V177" s="9"/>
      <c r="W177" s="9">
        <v>1</v>
      </c>
      <c r="X177" s="9">
        <v>0</v>
      </c>
      <c r="Y177" s="9">
        <v>0</v>
      </c>
      <c r="Z177" s="9">
        <v>0</v>
      </c>
      <c r="AA177" s="9">
        <v>0</v>
      </c>
      <c r="AB177" s="9">
        <v>0</v>
      </c>
      <c r="AC177" s="9"/>
      <c r="AD177" s="9">
        <v>0</v>
      </c>
      <c r="AE177" s="9">
        <v>0</v>
      </c>
      <c r="AF177" s="9">
        <v>0.5</v>
      </c>
      <c r="AG177" s="9">
        <v>0</v>
      </c>
      <c r="AH177" s="9">
        <f>AF177*(AG177+1)</f>
        <v>0.5</v>
      </c>
      <c r="AI177" s="9">
        <v>0</v>
      </c>
      <c r="AJ177" s="9">
        <v>0</v>
      </c>
      <c r="AK177" s="9">
        <v>0</v>
      </c>
      <c r="AL177" s="9"/>
      <c r="AM177" s="9"/>
      <c r="AN177" s="9">
        <v>0</v>
      </c>
      <c r="AO177" s="10">
        <v>0</v>
      </c>
      <c r="AP177" s="9">
        <v>0</v>
      </c>
      <c r="AQ177" s="9"/>
      <c r="AR177" s="10">
        <v>1</v>
      </c>
      <c r="AS177" s="9">
        <v>0.5</v>
      </c>
      <c r="AT177" s="9">
        <v>0</v>
      </c>
      <c r="AU177" s="9">
        <v>0.5</v>
      </c>
      <c r="AV177" s="9">
        <v>0.5</v>
      </c>
      <c r="AW177" s="9">
        <v>1</v>
      </c>
    </row>
    <row r="178" spans="1:49" x14ac:dyDescent="0.2">
      <c r="A178" s="9" t="s">
        <v>79</v>
      </c>
      <c r="B178" s="8">
        <v>1989</v>
      </c>
      <c r="C178" s="9">
        <v>1</v>
      </c>
      <c r="D178" s="9">
        <v>0</v>
      </c>
      <c r="E178" s="9">
        <v>0</v>
      </c>
      <c r="F178" s="9">
        <v>0</v>
      </c>
      <c r="G178" s="9">
        <v>0</v>
      </c>
      <c r="H178" s="9">
        <v>124</v>
      </c>
      <c r="I178" s="9">
        <f>IF(G178="n/a",828,G178*201.6/H178)</f>
        <v>0</v>
      </c>
      <c r="J178" s="9">
        <v>1</v>
      </c>
      <c r="K178" s="9">
        <v>1</v>
      </c>
      <c r="L178" s="9">
        <v>2</v>
      </c>
      <c r="M178" s="9">
        <v>3</v>
      </c>
      <c r="N178" s="9">
        <v>1</v>
      </c>
      <c r="O178" s="9">
        <v>0</v>
      </c>
      <c r="P178" s="10">
        <f>IF(N178=1,IF(K178=1,IF(L178+M178=5,10,IF(AND(L178=2,M178=2),9.75,IF(AND(L178=2,M178=1),9.5,IF(AND(L178=2,M178=0.5),9.25,IF(AND(L178=2,M178=0),9,IF(AND(L178=1,M178=3),5.5,IF(AND(L178=1,M178=2),5.25,IF(AND(L178=1,M178=1,E178=1),5,IF(AND(L178=1,M178=1,E178=0.5),3,IF(AND(L178=0,M178=2),1,IF(AND(L178=1,M178=1,E178=0),1,IF(AND(L178=0,M178=1),0.5,IF(AND(L178=1,M178=0),4.5*(E178*4+1)/5,0))))))))))))),0.9*IF(L178+M178=5,10,IF(AND(L178=2,M178=2),9.75,IF(AND(L178=2,M178=1),9.5,IF(AND(L178=2,M178=0.5),9.25,IF(AND(L178=2,M178=0),9,IF(AND(L178=1,M178=3),5.5,IF(AND(L178=1,M178=2),5.25,IF(AND(L178=1,M178=1,E178=1),5,IF(AND(L178=1,M178=1,E178=0.5),3,IF(AND(L178=0,M178=2),1,IF(AND(L178=1,M178=1,E178=0),1,IF(AND(L178=0,M178=1),0.5,IF(AND(L178=1,M178=0),4.5*(E178*4+1)/5,0)))))))))))))),IF(N178=0.5,0.75*IF(K178=1,IF(L178+M178=5,10,IF(AND(L178=2,M178=2),9.75,IF(AND(L178=2,M178=1),9.5,IF(AND(L178=2,M178=0.5),9.25,IF(AND(L178=2,M178=0),9,IF(AND(L178=1,M178=3),5.5,IF(AND(L178=1,M178=2),5.25,IF(AND(L178=1,M178=1,E178=1),5,IF(AND(L178=1,M178=1,E178=0.5),3,IF(AND(L178=0,M178=2),1,IF(AND(L178=1,M178=1,E178=0),1,IF(AND(L178=0,M178=1),0.5,IF(AND(L178=1,M178=0,E178=0),0.5,0))))))))))))),0.9*IF(L178+M178=5,10,IF(AND(L178=2,M178=2),9.75,IF(AND(L178=2,M178=1),9.5,IF(AND(L178=2,M178=0.5),9.25,IF(AND(L178=2,M178=0),9,IF(AND(L178=1,M178=3),5.5,IF(AND(L178=1,M178=2),5.25,IF(AND(L178=1,M178=1,E178=1),5,IF(AND(L178=1,M178=1,E178=0.5),3,IF(AND(L178=0,M178=2),1,IF(AND(L178=1,M178=1,E178=0),1,IF(AND(L178=0,M178=1),0.5,IF(AND(L178=1,M178=0,E178=0),0.5,0)))))))))))))),0.5*IF(K178=1,IF(L178+M178=5,10,IF(AND(L178=2,M178=2),9.75,IF(AND(L178=2,M178=1),9.5,IF(AND(L178=2,M178=0.5),9.25,IF(AND(L178=2,M178=0),9,IF(AND(L178=1,M178=3),5.5,IF(AND(L178=1,M178=2),5.25,IF(AND(L178=1,M178=1,E178=1),5,IF(AND(L178=1,M178=1,E178=0.5),3,IF(AND(L178=0,M178=2),1,IF(AND(L178=1,M178=1,E178=0),1,IF(AND(L178=0,M178=1),0.5,IF(AND(L178=1,M178=0),4.5*(E178*4+1)/5,0))))))))))))),0.9*IF(L178+M178=5,10,IF(AND(L178=2,M178=2),9.75,IF(AND(L178=2,M178=1),9.5,IF(AND(L178=2,M178=0.5),9.25,IF(AND(L178=2,M178=0),9,IF(AND(L178=1,M178=3),5.5,IF(AND(L178=1,M178=2),5.25,IF(AND(L178=1,M178=1,E178=1),5,IF(AND(L178=1,M178=1,E178=0.5),3,IF(AND(L178=0,M178=2),1,IF(AND(L178=1,M178=1,E178=0),1,IF(AND(L178=0,M178=1),0.5,IF(AND(L178=1,M178=0),4.5*(E178*4+1)/5,0))))))))))))))))</f>
        <v>10</v>
      </c>
      <c r="Q178" s="10">
        <v>1</v>
      </c>
      <c r="R178" s="9">
        <v>0</v>
      </c>
      <c r="S178" s="9">
        <v>0</v>
      </c>
      <c r="T178" s="10">
        <v>0</v>
      </c>
      <c r="U178" s="9">
        <v>0</v>
      </c>
      <c r="V178" s="9"/>
      <c r="W178" s="9">
        <v>1</v>
      </c>
      <c r="X178" s="9">
        <v>0</v>
      </c>
      <c r="Y178" s="9">
        <v>0</v>
      </c>
      <c r="Z178" s="9">
        <v>0</v>
      </c>
      <c r="AA178" s="9">
        <v>0</v>
      </c>
      <c r="AB178" s="9">
        <v>0</v>
      </c>
      <c r="AC178" s="9"/>
      <c r="AD178" s="9">
        <v>0</v>
      </c>
      <c r="AE178" s="9">
        <v>0</v>
      </c>
      <c r="AF178" s="9">
        <v>0</v>
      </c>
      <c r="AG178" s="9">
        <v>0</v>
      </c>
      <c r="AH178" s="9">
        <f>AF178*(AG178+1)</f>
        <v>0</v>
      </c>
      <c r="AI178" s="9">
        <v>0</v>
      </c>
      <c r="AJ178" s="9">
        <v>0</v>
      </c>
      <c r="AK178" s="9">
        <v>0</v>
      </c>
      <c r="AL178" s="9"/>
      <c r="AM178" s="9"/>
      <c r="AN178" s="9">
        <v>0</v>
      </c>
      <c r="AO178" s="9">
        <v>0</v>
      </c>
      <c r="AP178" s="9">
        <v>0</v>
      </c>
      <c r="AQ178" s="9"/>
      <c r="AR178" s="10">
        <v>1</v>
      </c>
      <c r="AS178" s="9">
        <v>0.5</v>
      </c>
      <c r="AT178" s="9">
        <v>1</v>
      </c>
      <c r="AU178" s="9">
        <v>1</v>
      </c>
      <c r="AV178" s="9">
        <v>1</v>
      </c>
      <c r="AW178" s="9">
        <v>1</v>
      </c>
    </row>
    <row r="179" spans="1:49" x14ac:dyDescent="0.2">
      <c r="A179" s="9" t="s">
        <v>80</v>
      </c>
      <c r="B179" s="8">
        <v>1989</v>
      </c>
      <c r="C179" s="9">
        <v>0</v>
      </c>
      <c r="D179" s="9">
        <v>0</v>
      </c>
      <c r="E179" s="9">
        <v>0</v>
      </c>
      <c r="F179" s="9">
        <v>1</v>
      </c>
      <c r="G179" s="9" t="s">
        <v>64</v>
      </c>
      <c r="H179" s="9">
        <v>124</v>
      </c>
      <c r="I179" s="9">
        <f>IF(G179="n/a",828,G179*201.6/H179)</f>
        <v>828</v>
      </c>
      <c r="J179" s="9">
        <v>0</v>
      </c>
      <c r="K179" s="9">
        <v>0</v>
      </c>
      <c r="L179" s="9">
        <v>2</v>
      </c>
      <c r="M179" s="9">
        <v>2</v>
      </c>
      <c r="N179" s="9">
        <v>0.5</v>
      </c>
      <c r="O179" s="10">
        <v>0.5</v>
      </c>
      <c r="P179" s="10">
        <f>IF(N179=1,IF(K179=1,IF(L179+M179=5,10,IF(AND(L179=2,M179=2),9.75,IF(AND(L179=2,M179=1),9.5,IF(AND(L179=2,M179=0.5),9.25,IF(AND(L179=2,M179=0),9,IF(AND(L179=1,M179=3),5.5,IF(AND(L179=1,M179=2),5.25,IF(AND(L179=1,M179=1,E179=1),5,IF(AND(L179=1,M179=1,E179=0.5),3,IF(AND(L179=0,M179=2),1,IF(AND(L179=1,M179=1,E179=0),1,IF(AND(L179=0,M179=1),0.5,IF(AND(L179=1,M179=0),4.5*(E179*4+1)/5,0))))))))))))),0.9*IF(L179+M179=5,10,IF(AND(L179=2,M179=2),9.75,IF(AND(L179=2,M179=1),9.5,IF(AND(L179=2,M179=0.5),9.25,IF(AND(L179=2,M179=0),9,IF(AND(L179=1,M179=3),5.5,IF(AND(L179=1,M179=2),5.25,IF(AND(L179=1,M179=1,E179=1),5,IF(AND(L179=1,M179=1,E179=0.5),3,IF(AND(L179=0,M179=2),1,IF(AND(L179=1,M179=1,E179=0),1,IF(AND(L179=0,M179=1),0.5,IF(AND(L179=1,M179=0),4.5*(E179*4+1)/5,0)))))))))))))),IF(N179=0.5,0.75*IF(K179=1,IF(L179+M179=5,10,IF(AND(L179=2,M179=2),9.75,IF(AND(L179=2,M179=1),9.5,IF(AND(L179=2,M179=0.5),9.25,IF(AND(L179=2,M179=0),9,IF(AND(L179=1,M179=3),5.5,IF(AND(L179=1,M179=2),5.25,IF(AND(L179=1,M179=1,E179=1),5,IF(AND(L179=1,M179=1,E179=0.5),3,IF(AND(L179=0,M179=2),1,IF(AND(L179=1,M179=1,E179=0),1,IF(AND(L179=0,M179=1),0.5,IF(AND(L179=1,M179=0,E179=0),0.5,0))))))))))))),0.9*IF(L179+M179=5,10,IF(AND(L179=2,M179=2),9.75,IF(AND(L179=2,M179=1),9.5,IF(AND(L179=2,M179=0.5),9.25,IF(AND(L179=2,M179=0),9,IF(AND(L179=1,M179=3),5.5,IF(AND(L179=1,M179=2),5.25,IF(AND(L179=1,M179=1,E179=1),5,IF(AND(L179=1,M179=1,E179=0.5),3,IF(AND(L179=0,M179=2),1,IF(AND(L179=1,M179=1,E179=0),1,IF(AND(L179=0,M179=1),0.5,IF(AND(L179=1,M179=0,E179=0),0.5,0)))))))))))))),0.5*IF(K179=1,IF(L179+M179=5,10,IF(AND(L179=2,M179=2),9.75,IF(AND(L179=2,M179=1),9.5,IF(AND(L179=2,M179=0.5),9.25,IF(AND(L179=2,M179=0),9,IF(AND(L179=1,M179=3),5.5,IF(AND(L179=1,M179=2),5.25,IF(AND(L179=1,M179=1,E179=1),5,IF(AND(L179=1,M179=1,E179=0.5),3,IF(AND(L179=0,M179=2),1,IF(AND(L179=1,M179=1,E179=0),1,IF(AND(L179=0,M179=1),0.5,IF(AND(L179=1,M179=0),4.5*(E179*4+1)/5,0))))))))))))),0.9*IF(L179+M179=5,10,IF(AND(L179=2,M179=2),9.75,IF(AND(L179=2,M179=1),9.5,IF(AND(L179=2,M179=0.5),9.25,IF(AND(L179=2,M179=0),9,IF(AND(L179=1,M179=3),5.5,IF(AND(L179=1,M179=2),5.25,IF(AND(L179=1,M179=1,E179=1),5,IF(AND(L179=1,M179=1,E179=0.5),3,IF(AND(L179=0,M179=2),1,IF(AND(L179=1,M179=1,E179=0),1,IF(AND(L179=0,M179=1),0.5,IF(AND(L179=1,M179=0),4.5*(E179*4+1)/5,0))))))))))))))))</f>
        <v>6.5812500000000007</v>
      </c>
      <c r="Q179" s="10">
        <v>0</v>
      </c>
      <c r="R179" s="9">
        <v>0</v>
      </c>
      <c r="S179" s="9">
        <v>0</v>
      </c>
      <c r="T179" s="10">
        <v>0</v>
      </c>
      <c r="U179" s="9">
        <v>0</v>
      </c>
      <c r="V179" s="9"/>
      <c r="W179" s="10">
        <v>0</v>
      </c>
      <c r="X179" s="9">
        <v>0</v>
      </c>
      <c r="Y179" s="9">
        <v>0</v>
      </c>
      <c r="Z179" s="9">
        <v>0.5</v>
      </c>
      <c r="AA179" s="9">
        <v>0</v>
      </c>
      <c r="AB179" s="9">
        <v>0</v>
      </c>
      <c r="AC179" s="9"/>
      <c r="AD179" s="9">
        <v>0</v>
      </c>
      <c r="AE179" s="9">
        <v>0</v>
      </c>
      <c r="AF179" s="9">
        <v>0</v>
      </c>
      <c r="AG179" s="9">
        <v>0</v>
      </c>
      <c r="AH179" s="9">
        <f>AF179*(AG179+1)</f>
        <v>0</v>
      </c>
      <c r="AI179" s="9">
        <v>0.25</v>
      </c>
      <c r="AJ179" s="9">
        <v>0</v>
      </c>
      <c r="AK179" s="9">
        <v>0</v>
      </c>
      <c r="AL179" s="9"/>
      <c r="AM179" s="9"/>
      <c r="AN179" s="9">
        <v>0</v>
      </c>
      <c r="AO179" s="10">
        <v>0.5</v>
      </c>
      <c r="AP179" s="9">
        <v>0.25</v>
      </c>
      <c r="AQ179" s="9"/>
      <c r="AR179" s="10">
        <v>1</v>
      </c>
      <c r="AS179" s="9">
        <v>1</v>
      </c>
      <c r="AT179" s="9">
        <v>1</v>
      </c>
      <c r="AU179" s="9">
        <v>1</v>
      </c>
      <c r="AV179" s="9">
        <v>1</v>
      </c>
      <c r="AW179" s="9">
        <v>1</v>
      </c>
    </row>
    <row r="180" spans="1:49" x14ac:dyDescent="0.2">
      <c r="A180" s="9" t="s">
        <v>81</v>
      </c>
      <c r="B180" s="8">
        <v>1989</v>
      </c>
      <c r="C180" s="9">
        <v>1</v>
      </c>
      <c r="D180" s="9">
        <v>0</v>
      </c>
      <c r="E180" s="9">
        <v>0</v>
      </c>
      <c r="F180" s="9">
        <v>0</v>
      </c>
      <c r="G180" s="9">
        <v>0</v>
      </c>
      <c r="H180" s="9">
        <v>124</v>
      </c>
      <c r="I180" s="9">
        <f>IF(G180="n/a",828,G180*201.6/H180)</f>
        <v>0</v>
      </c>
      <c r="J180" s="9">
        <v>1</v>
      </c>
      <c r="K180" s="9">
        <v>0</v>
      </c>
      <c r="L180" s="9">
        <v>2</v>
      </c>
      <c r="M180" s="9">
        <v>2</v>
      </c>
      <c r="N180" s="9">
        <v>1</v>
      </c>
      <c r="O180" s="10">
        <v>1</v>
      </c>
      <c r="P180" s="10">
        <f>IF(N180=1,IF(K180=1,IF(L180+M180=5,10,IF(AND(L180=2,M180=2),9.75,IF(AND(L180=2,M180=1),9.5,IF(AND(L180=2,M180=0.5),9.25,IF(AND(L180=2,M180=0),9,IF(AND(L180=1,M180=3),5.5,IF(AND(L180=1,M180=2),5.25,IF(AND(L180=1,M180=1,E180=1),5,IF(AND(L180=1,M180=1,E180=0.5),3,IF(AND(L180=0,M180=2),1,IF(AND(L180=1,M180=1,E180=0),1,IF(AND(L180=0,M180=1),0.5,IF(AND(L180=1,M180=0),4.5*(E180*4+1)/5,0))))))))))))),0.9*IF(L180+M180=5,10,IF(AND(L180=2,M180=2),9.75,IF(AND(L180=2,M180=1),9.5,IF(AND(L180=2,M180=0.5),9.25,IF(AND(L180=2,M180=0),9,IF(AND(L180=1,M180=3),5.5,IF(AND(L180=1,M180=2),5.25,IF(AND(L180=1,M180=1,E180=1),5,IF(AND(L180=1,M180=1,E180=0.5),3,IF(AND(L180=0,M180=2),1,IF(AND(L180=1,M180=1,E180=0),1,IF(AND(L180=0,M180=1),0.5,IF(AND(L180=1,M180=0),4.5*(E180*4+1)/5,0)))))))))))))),IF(N180=0.5,0.75*IF(K180=1,IF(L180+M180=5,10,IF(AND(L180=2,M180=2),9.75,IF(AND(L180=2,M180=1),9.5,IF(AND(L180=2,M180=0.5),9.25,IF(AND(L180=2,M180=0),9,IF(AND(L180=1,M180=3),5.5,IF(AND(L180=1,M180=2),5.25,IF(AND(L180=1,M180=1,E180=1),5,IF(AND(L180=1,M180=1,E180=0.5),3,IF(AND(L180=0,M180=2),1,IF(AND(L180=1,M180=1,E180=0),1,IF(AND(L180=0,M180=1),0.5,IF(AND(L180=1,M180=0,E180=0),0.5,0))))))))))))),0.9*IF(L180+M180=5,10,IF(AND(L180=2,M180=2),9.75,IF(AND(L180=2,M180=1),9.5,IF(AND(L180=2,M180=0.5),9.25,IF(AND(L180=2,M180=0),9,IF(AND(L180=1,M180=3),5.5,IF(AND(L180=1,M180=2),5.25,IF(AND(L180=1,M180=1,E180=1),5,IF(AND(L180=1,M180=1,E180=0.5),3,IF(AND(L180=0,M180=2),1,IF(AND(L180=1,M180=1,E180=0),1,IF(AND(L180=0,M180=1),0.5,IF(AND(L180=1,M180=0,E180=0),0.5,0)))))))))))))),0.5*IF(K180=1,IF(L180+M180=5,10,IF(AND(L180=2,M180=2),9.75,IF(AND(L180=2,M180=1),9.5,IF(AND(L180=2,M180=0.5),9.25,IF(AND(L180=2,M180=0),9,IF(AND(L180=1,M180=3),5.5,IF(AND(L180=1,M180=2),5.25,IF(AND(L180=1,M180=1,E180=1),5,IF(AND(L180=1,M180=1,E180=0.5),3,IF(AND(L180=0,M180=2),1,IF(AND(L180=1,M180=1,E180=0),1,IF(AND(L180=0,M180=1),0.5,IF(AND(L180=1,M180=0),4.5*(E180*4+1)/5,0))))))))))))),0.9*IF(L180+M180=5,10,IF(AND(L180=2,M180=2),9.75,IF(AND(L180=2,M180=1),9.5,IF(AND(L180=2,M180=0.5),9.25,IF(AND(L180=2,M180=0),9,IF(AND(L180=1,M180=3),5.5,IF(AND(L180=1,M180=2),5.25,IF(AND(L180=1,M180=1,E180=1),5,IF(AND(L180=1,M180=1,E180=0.5),3,IF(AND(L180=0,M180=2),1,IF(AND(L180=1,M180=1,E180=0),1,IF(AND(L180=0,M180=1),0.5,IF(AND(L180=1,M180=0),4.5*(E180*4+1)/5,0))))))))))))))))</f>
        <v>8.7750000000000004</v>
      </c>
      <c r="Q180" s="10">
        <v>1.8</v>
      </c>
      <c r="R180" s="9">
        <v>0</v>
      </c>
      <c r="S180" s="9">
        <v>0</v>
      </c>
      <c r="T180" s="10">
        <v>0</v>
      </c>
      <c r="U180" s="9">
        <v>0</v>
      </c>
      <c r="V180" s="9"/>
      <c r="W180" s="10">
        <v>1</v>
      </c>
      <c r="X180" s="9">
        <v>0</v>
      </c>
      <c r="Y180" s="9">
        <v>0</v>
      </c>
      <c r="Z180" s="9">
        <v>0</v>
      </c>
      <c r="AA180" s="9">
        <v>0</v>
      </c>
      <c r="AB180" s="9">
        <v>0</v>
      </c>
      <c r="AC180" s="9"/>
      <c r="AD180" s="9">
        <v>0</v>
      </c>
      <c r="AE180" s="9">
        <v>0</v>
      </c>
      <c r="AF180" s="9">
        <v>0.25</v>
      </c>
      <c r="AG180" s="9">
        <v>0</v>
      </c>
      <c r="AH180" s="9">
        <f>AF180*(AG180+1)</f>
        <v>0.25</v>
      </c>
      <c r="AI180" s="9">
        <v>0.25</v>
      </c>
      <c r="AJ180" s="9">
        <v>0</v>
      </c>
      <c r="AK180" s="9">
        <v>0</v>
      </c>
      <c r="AL180" s="9"/>
      <c r="AM180" s="9"/>
      <c r="AN180" s="9">
        <v>0</v>
      </c>
      <c r="AO180" s="10">
        <v>0</v>
      </c>
      <c r="AP180" s="9">
        <v>0</v>
      </c>
      <c r="AQ180" s="9"/>
      <c r="AR180" s="10">
        <v>1</v>
      </c>
      <c r="AS180" s="9">
        <v>1</v>
      </c>
      <c r="AT180" s="9">
        <v>1</v>
      </c>
      <c r="AU180" s="9">
        <v>1</v>
      </c>
      <c r="AV180" s="9">
        <v>1</v>
      </c>
      <c r="AW180" s="9">
        <v>1</v>
      </c>
    </row>
    <row r="181" spans="1:49" x14ac:dyDescent="0.2">
      <c r="A181" s="9" t="s">
        <v>82</v>
      </c>
      <c r="B181" s="8">
        <v>1989</v>
      </c>
      <c r="C181" s="9">
        <v>1</v>
      </c>
      <c r="D181" s="9">
        <v>1</v>
      </c>
      <c r="E181" s="9">
        <v>1</v>
      </c>
      <c r="F181" s="9">
        <v>0</v>
      </c>
      <c r="G181" s="9">
        <v>4</v>
      </c>
      <c r="H181" s="9">
        <v>124</v>
      </c>
      <c r="I181" s="9">
        <f>IF(G181="n/a",828,G181*201.6/H181)</f>
        <v>6.5032258064516126</v>
      </c>
      <c r="J181" s="9">
        <v>2</v>
      </c>
      <c r="K181" s="9">
        <v>1</v>
      </c>
      <c r="L181" s="9">
        <v>2</v>
      </c>
      <c r="M181" s="9">
        <v>1</v>
      </c>
      <c r="N181" s="9">
        <v>1</v>
      </c>
      <c r="O181" s="10">
        <v>1</v>
      </c>
      <c r="P181" s="10">
        <f>IF(N181=1,IF(K181=1,IF(L181+M181=5,10,IF(AND(L181=2,M181=2),9.75,IF(AND(L181=2,M181=1),9.5,IF(AND(L181=2,M181=0.5),9.25,IF(AND(L181=2,M181=0),9,IF(AND(L181=1,M181=3),5.5,IF(AND(L181=1,M181=2),5.25,IF(AND(L181=1,M181=1,E181=1),5,IF(AND(L181=1,M181=1,E181=0.5),3,IF(AND(L181=0,M181=2),1,IF(AND(L181=1,M181=1,E181=0),1,IF(AND(L181=0,M181=1),0.5,IF(AND(L181=1,M181=0),4.5*(E181*4+1)/5,0))))))))))))),0.9*IF(L181+M181=5,10,IF(AND(L181=2,M181=2),9.75,IF(AND(L181=2,M181=1),9.5,IF(AND(L181=2,M181=0.5),9.25,IF(AND(L181=2,M181=0),9,IF(AND(L181=1,M181=3),5.5,IF(AND(L181=1,M181=2),5.25,IF(AND(L181=1,M181=1,E181=1),5,IF(AND(L181=1,M181=1,E181=0.5),3,IF(AND(L181=0,M181=2),1,IF(AND(L181=1,M181=1,E181=0),1,IF(AND(L181=0,M181=1),0.5,IF(AND(L181=1,M181=0),4.5*(E181*4+1)/5,0)))))))))))))),IF(N181=0.5,0.75*IF(K181=1,IF(L181+M181=5,10,IF(AND(L181=2,M181=2),9.75,IF(AND(L181=2,M181=1),9.5,IF(AND(L181=2,M181=0.5),9.25,IF(AND(L181=2,M181=0),9,IF(AND(L181=1,M181=3),5.5,IF(AND(L181=1,M181=2),5.25,IF(AND(L181=1,M181=1,E181=1),5,IF(AND(L181=1,M181=1,E181=0.5),3,IF(AND(L181=0,M181=2),1,IF(AND(L181=1,M181=1,E181=0),1,IF(AND(L181=0,M181=1),0.5,IF(AND(L181=1,M181=0,E181=0),0.5,0))))))))))))),0.9*IF(L181+M181=5,10,IF(AND(L181=2,M181=2),9.75,IF(AND(L181=2,M181=1),9.5,IF(AND(L181=2,M181=0.5),9.25,IF(AND(L181=2,M181=0),9,IF(AND(L181=1,M181=3),5.5,IF(AND(L181=1,M181=2),5.25,IF(AND(L181=1,M181=1,E181=1),5,IF(AND(L181=1,M181=1,E181=0.5),3,IF(AND(L181=0,M181=2),1,IF(AND(L181=1,M181=1,E181=0),1,IF(AND(L181=0,M181=1),0.5,IF(AND(L181=1,M181=0,E181=0),0.5,0)))))))))))))),0.5*IF(K181=1,IF(L181+M181=5,10,IF(AND(L181=2,M181=2),9.75,IF(AND(L181=2,M181=1),9.5,IF(AND(L181=2,M181=0.5),9.25,IF(AND(L181=2,M181=0),9,IF(AND(L181=1,M181=3),5.5,IF(AND(L181=1,M181=2),5.25,IF(AND(L181=1,M181=1,E181=1),5,IF(AND(L181=1,M181=1,E181=0.5),3,IF(AND(L181=0,M181=2),1,IF(AND(L181=1,M181=1,E181=0),1,IF(AND(L181=0,M181=1),0.5,IF(AND(L181=1,M181=0),4.5*(E181*4+1)/5,0))))))))))))),0.9*IF(L181+M181=5,10,IF(AND(L181=2,M181=2),9.75,IF(AND(L181=2,M181=1),9.5,IF(AND(L181=2,M181=0.5),9.25,IF(AND(L181=2,M181=0),9,IF(AND(L181=1,M181=3),5.5,IF(AND(L181=1,M181=2),5.25,IF(AND(L181=1,M181=1,E181=1),5,IF(AND(L181=1,M181=1,E181=0.5),3,IF(AND(L181=0,M181=2),1,IF(AND(L181=1,M181=1,E181=0),1,IF(AND(L181=0,M181=1),0.5,IF(AND(L181=1,M181=0),4.5*(E181*4+1)/5,0))))))))))))))))</f>
        <v>9.5</v>
      </c>
      <c r="Q181" s="10">
        <v>8</v>
      </c>
      <c r="R181" s="9">
        <v>0</v>
      </c>
      <c r="S181" s="9">
        <v>0</v>
      </c>
      <c r="T181" s="10">
        <v>0</v>
      </c>
      <c r="U181" s="9">
        <v>0</v>
      </c>
      <c r="V181" s="9"/>
      <c r="W181" s="10">
        <v>0</v>
      </c>
      <c r="X181" s="9">
        <v>0</v>
      </c>
      <c r="Y181" s="9">
        <v>0</v>
      </c>
      <c r="Z181" s="9">
        <v>1</v>
      </c>
      <c r="AA181" s="9">
        <v>0</v>
      </c>
      <c r="AB181" s="9">
        <v>0</v>
      </c>
      <c r="AC181" s="9"/>
      <c r="AD181" s="9">
        <v>0</v>
      </c>
      <c r="AE181" s="9">
        <v>0</v>
      </c>
      <c r="AF181" s="9">
        <v>0</v>
      </c>
      <c r="AG181" s="9">
        <v>0</v>
      </c>
      <c r="AH181" s="9">
        <f>AF181*(AG181+1)</f>
        <v>0</v>
      </c>
      <c r="AI181" s="9">
        <v>0</v>
      </c>
      <c r="AJ181" s="9">
        <v>0</v>
      </c>
      <c r="AK181" s="9">
        <v>0</v>
      </c>
      <c r="AL181" s="9"/>
      <c r="AM181" s="9"/>
      <c r="AN181" s="9">
        <v>0</v>
      </c>
      <c r="AO181" s="10">
        <v>0</v>
      </c>
      <c r="AP181" s="9">
        <v>0.5</v>
      </c>
      <c r="AQ181" s="9"/>
      <c r="AR181" s="10">
        <v>1</v>
      </c>
      <c r="AS181" s="9">
        <v>1</v>
      </c>
      <c r="AT181" s="9">
        <v>1</v>
      </c>
      <c r="AU181" s="9">
        <v>1</v>
      </c>
      <c r="AV181" s="9">
        <v>1</v>
      </c>
      <c r="AW181" s="9">
        <v>1</v>
      </c>
    </row>
    <row r="182" spans="1:49" x14ac:dyDescent="0.2">
      <c r="A182" s="9" t="s">
        <v>83</v>
      </c>
      <c r="B182" s="8">
        <v>1989</v>
      </c>
      <c r="C182" s="9">
        <v>1</v>
      </c>
      <c r="D182" s="9">
        <v>1</v>
      </c>
      <c r="E182" s="9">
        <v>0</v>
      </c>
      <c r="F182" s="9">
        <v>1</v>
      </c>
      <c r="G182" s="9">
        <v>20</v>
      </c>
      <c r="H182" s="9">
        <v>124</v>
      </c>
      <c r="I182" s="9">
        <f>IF(G182="n/a",828,G182*201.6/H182)</f>
        <v>32.516129032258064</v>
      </c>
      <c r="J182" s="9">
        <v>2</v>
      </c>
      <c r="K182" s="9">
        <v>0</v>
      </c>
      <c r="L182" s="9">
        <v>1</v>
      </c>
      <c r="M182">
        <v>1</v>
      </c>
      <c r="N182">
        <v>0</v>
      </c>
      <c r="O182">
        <v>0</v>
      </c>
      <c r="P182" s="10">
        <f>IF(N182=1,IF(K182=1,IF(L182+M182=5,10,IF(AND(L182=2,M182=2),9.75,IF(AND(L182=2,M182=1),9.5,IF(AND(L182=2,M182=0.5),9.25,IF(AND(L182=2,M182=0),9,IF(AND(L182=1,M182=3),5.5,IF(AND(L182=1,M182=2),5.25,IF(AND(L182=1,M182=1,E182=1),5,IF(AND(L182=1,M182=1,E182=0.5),3,IF(AND(L182=0,M182=2),1,IF(AND(L182=1,M182=1,E182=0),1,IF(AND(L182=0,M182=1),0.5,IF(AND(L182=1,M182=0),4.5*(E182*4+1)/5,0))))))))))))),0.9*IF(L182+M182=5,10,IF(AND(L182=2,M182=2),9.75,IF(AND(L182=2,M182=1),9.5,IF(AND(L182=2,M182=0.5),9.25,IF(AND(L182=2,M182=0),9,IF(AND(L182=1,M182=3),5.5,IF(AND(L182=1,M182=2),5.25,IF(AND(L182=1,M182=1,E182=1),5,IF(AND(L182=1,M182=1,E182=0.5),3,IF(AND(L182=0,M182=2),1,IF(AND(L182=1,M182=1,E182=0),1,IF(AND(L182=0,M182=1),0.5,IF(AND(L182=1,M182=0),4.5*(E182*4+1)/5,0)))))))))))))),IF(N182=0.5,0.75*IF(K182=1,IF(L182+M182=5,10,IF(AND(L182=2,M182=2),9.75,IF(AND(L182=2,M182=1),9.5,IF(AND(L182=2,M182=0.5),9.25,IF(AND(L182=2,M182=0),9,IF(AND(L182=1,M182=3),5.5,IF(AND(L182=1,M182=2),5.25,IF(AND(L182=1,M182=1,E182=1),5,IF(AND(L182=1,M182=1,E182=0.5),3,IF(AND(L182=0,M182=2),1,IF(AND(L182=1,M182=1,E182=0),1,IF(AND(L182=0,M182=1),0.5,IF(AND(L182=1,M182=0,E182=0),0.5,0))))))))))))),0.9*IF(L182+M182=5,10,IF(AND(L182=2,M182=2),9.75,IF(AND(L182=2,M182=1),9.5,IF(AND(L182=2,M182=0.5),9.25,IF(AND(L182=2,M182=0),9,IF(AND(L182=1,M182=3),5.5,IF(AND(L182=1,M182=2),5.25,IF(AND(L182=1,M182=1,E182=1),5,IF(AND(L182=1,M182=1,E182=0.5),3,IF(AND(L182=0,M182=2),1,IF(AND(L182=1,M182=1,E182=0),1,IF(AND(L182=0,M182=1),0.5,IF(AND(L182=1,M182=0,E182=0),0.5,0)))))))))))))),0.5*IF(K182=1,IF(L182+M182=5,10,IF(AND(L182=2,M182=2),9.75,IF(AND(L182=2,M182=1),9.5,IF(AND(L182=2,M182=0.5),9.25,IF(AND(L182=2,M182=0),9,IF(AND(L182=1,M182=3),5.5,IF(AND(L182=1,M182=2),5.25,IF(AND(L182=1,M182=1,E182=1),5,IF(AND(L182=1,M182=1,E182=0.5),3,IF(AND(L182=0,M182=2),1,IF(AND(L182=1,M182=1,E182=0),1,IF(AND(L182=0,M182=1),0.5,IF(AND(L182=1,M182=0),4.5*(E182*4+1)/5,0))))))))))))),0.9*IF(L182+M182=5,10,IF(AND(L182=2,M182=2),9.75,IF(AND(L182=2,M182=1),9.5,IF(AND(L182=2,M182=0.5),9.25,IF(AND(L182=2,M182=0),9,IF(AND(L182=1,M182=3),5.5,IF(AND(L182=1,M182=2),5.25,IF(AND(L182=1,M182=1,E182=1),5,IF(AND(L182=1,M182=1,E182=0.5),3,IF(AND(L182=0,M182=2),1,IF(AND(L182=1,M182=1,E182=0),1,IF(AND(L182=0,M182=1),0.5,IF(AND(L182=1,M182=0),4.5*(E182*4+1)/5,0))))))))))))))))</f>
        <v>0.45</v>
      </c>
      <c r="Q182" s="10">
        <v>0.9</v>
      </c>
      <c r="R182" s="9">
        <v>0</v>
      </c>
      <c r="S182" s="9">
        <v>0</v>
      </c>
      <c r="T182" s="10">
        <v>0</v>
      </c>
      <c r="U182" s="9">
        <v>0</v>
      </c>
      <c r="V182" s="9"/>
      <c r="W182" s="10">
        <v>1</v>
      </c>
      <c r="X182" s="10">
        <v>0.5</v>
      </c>
      <c r="Y182" s="9">
        <v>0</v>
      </c>
      <c r="Z182" s="9">
        <v>1</v>
      </c>
      <c r="AA182" s="9">
        <v>0</v>
      </c>
      <c r="AB182" s="9">
        <v>1</v>
      </c>
      <c r="AC182" s="9"/>
      <c r="AD182" s="9">
        <v>0</v>
      </c>
      <c r="AE182" s="9">
        <v>1</v>
      </c>
      <c r="AF182" s="9">
        <v>1</v>
      </c>
      <c r="AG182" s="9">
        <v>0</v>
      </c>
      <c r="AH182" s="9">
        <f>AF182*(AG182+1)</f>
        <v>1</v>
      </c>
      <c r="AI182" s="9">
        <v>0.5</v>
      </c>
      <c r="AJ182" s="9">
        <v>0</v>
      </c>
      <c r="AK182" s="9">
        <v>0</v>
      </c>
      <c r="AL182" s="9"/>
      <c r="AM182" s="9"/>
      <c r="AN182" s="9">
        <v>0</v>
      </c>
      <c r="AO182" s="10">
        <v>0.5</v>
      </c>
      <c r="AP182" s="9">
        <v>1</v>
      </c>
      <c r="AQ182" s="9"/>
      <c r="AR182" s="10">
        <v>0</v>
      </c>
      <c r="AS182" s="9">
        <v>0.5</v>
      </c>
      <c r="AT182" s="9">
        <v>0</v>
      </c>
      <c r="AU182" s="9">
        <v>0</v>
      </c>
      <c r="AV182" s="9">
        <v>0</v>
      </c>
      <c r="AW182" s="9">
        <v>0</v>
      </c>
    </row>
    <row r="183" spans="1:49" x14ac:dyDescent="0.2">
      <c r="A183" s="9" t="s">
        <v>84</v>
      </c>
      <c r="B183" s="8">
        <v>1989</v>
      </c>
      <c r="C183" s="9">
        <v>0</v>
      </c>
      <c r="D183" s="9">
        <v>0</v>
      </c>
      <c r="E183" s="9">
        <v>0</v>
      </c>
      <c r="F183" s="9">
        <v>1</v>
      </c>
      <c r="G183" s="9" t="s">
        <v>64</v>
      </c>
      <c r="H183" s="9">
        <v>124</v>
      </c>
      <c r="I183" s="9">
        <f>IF(G183="n/a",828,G183*201.6/H183)</f>
        <v>828</v>
      </c>
      <c r="J183" s="9">
        <v>0</v>
      </c>
      <c r="K183" s="9">
        <v>0</v>
      </c>
      <c r="L183" s="9">
        <v>2</v>
      </c>
      <c r="M183" s="9">
        <v>3</v>
      </c>
      <c r="N183" s="9">
        <v>0</v>
      </c>
      <c r="O183" s="9">
        <v>0</v>
      </c>
      <c r="P183" s="10">
        <f>IF(N183=1,IF(K183=1,IF(L183+M183=5,10,IF(AND(L183=2,M183=2),9.75,IF(AND(L183=2,M183=1),9.5,IF(AND(L183=2,M183=0.5),9.25,IF(AND(L183=2,M183=0),9,IF(AND(L183=1,M183=3),5.5,IF(AND(L183=1,M183=2),5.25,IF(AND(L183=1,M183=1,E183=1),5,IF(AND(L183=1,M183=1,E183=0.5),3,IF(AND(L183=0,M183=2),1,IF(AND(L183=1,M183=1,E183=0),1,IF(AND(L183=0,M183=1),0.5,IF(AND(L183=1,M183=0),4.5*(E183*4+1)/5,0))))))))))))),0.9*IF(L183+M183=5,10,IF(AND(L183=2,M183=2),9.75,IF(AND(L183=2,M183=1),9.5,IF(AND(L183=2,M183=0.5),9.25,IF(AND(L183=2,M183=0),9,IF(AND(L183=1,M183=3),5.5,IF(AND(L183=1,M183=2),5.25,IF(AND(L183=1,M183=1,E183=1),5,IF(AND(L183=1,M183=1,E183=0.5),3,IF(AND(L183=0,M183=2),1,IF(AND(L183=1,M183=1,E183=0),1,IF(AND(L183=0,M183=1),0.5,IF(AND(L183=1,M183=0),4.5*(E183*4+1)/5,0)))))))))))))),IF(N183=0.5,0.75*IF(K183=1,IF(L183+M183=5,10,IF(AND(L183=2,M183=2),9.75,IF(AND(L183=2,M183=1),9.5,IF(AND(L183=2,M183=0.5),9.25,IF(AND(L183=2,M183=0),9,IF(AND(L183=1,M183=3),5.5,IF(AND(L183=1,M183=2),5.25,IF(AND(L183=1,M183=1,E183=1),5,IF(AND(L183=1,M183=1,E183=0.5),3,IF(AND(L183=0,M183=2),1,IF(AND(L183=1,M183=1,E183=0),1,IF(AND(L183=0,M183=1),0.5,IF(AND(L183=1,M183=0,E183=0),0.5,0))))))))))))),0.9*IF(L183+M183=5,10,IF(AND(L183=2,M183=2),9.75,IF(AND(L183=2,M183=1),9.5,IF(AND(L183=2,M183=0.5),9.25,IF(AND(L183=2,M183=0),9,IF(AND(L183=1,M183=3),5.5,IF(AND(L183=1,M183=2),5.25,IF(AND(L183=1,M183=1,E183=1),5,IF(AND(L183=1,M183=1,E183=0.5),3,IF(AND(L183=0,M183=2),1,IF(AND(L183=1,M183=1,E183=0),1,IF(AND(L183=0,M183=1),0.5,IF(AND(L183=1,M183=0,E183=0),0.5,0)))))))))))))),0.5*IF(K183=1,IF(L183+M183=5,10,IF(AND(L183=2,M183=2),9.75,IF(AND(L183=2,M183=1),9.5,IF(AND(L183=2,M183=0.5),9.25,IF(AND(L183=2,M183=0),9,IF(AND(L183=1,M183=3),5.5,IF(AND(L183=1,M183=2),5.25,IF(AND(L183=1,M183=1,E183=1),5,IF(AND(L183=1,M183=1,E183=0.5),3,IF(AND(L183=0,M183=2),1,IF(AND(L183=1,M183=1,E183=0),1,IF(AND(L183=0,M183=1),0.5,IF(AND(L183=1,M183=0),4.5*(E183*4+1)/5,0))))))))))))),0.9*IF(L183+M183=5,10,IF(AND(L183=2,M183=2),9.75,IF(AND(L183=2,M183=1),9.5,IF(AND(L183=2,M183=0.5),9.25,IF(AND(L183=2,M183=0),9,IF(AND(L183=1,M183=3),5.5,IF(AND(L183=1,M183=2),5.25,IF(AND(L183=1,M183=1,E183=1),5,IF(AND(L183=1,M183=1,E183=0.5),3,IF(AND(L183=0,M183=2),1,IF(AND(L183=1,M183=1,E183=0),1,IF(AND(L183=0,M183=1),0.5,IF(AND(L183=1,M183=0),4.5*(E183*4+1)/5,0))))))))))))))))</f>
        <v>4.5</v>
      </c>
      <c r="Q183" s="10">
        <v>0</v>
      </c>
      <c r="R183" s="9">
        <v>0</v>
      </c>
      <c r="S183" s="9">
        <v>0</v>
      </c>
      <c r="T183" s="10">
        <v>0</v>
      </c>
      <c r="U183" s="9">
        <v>0</v>
      </c>
      <c r="V183" s="9"/>
      <c r="W183" s="10">
        <v>0</v>
      </c>
      <c r="X183" s="10">
        <v>0</v>
      </c>
      <c r="Y183" s="10">
        <v>0</v>
      </c>
      <c r="Z183" s="9">
        <v>0</v>
      </c>
      <c r="AA183" s="9">
        <v>0</v>
      </c>
      <c r="AB183" s="9">
        <v>0</v>
      </c>
      <c r="AC183" s="9"/>
      <c r="AD183" s="9">
        <v>0</v>
      </c>
      <c r="AE183" s="9">
        <v>0</v>
      </c>
      <c r="AF183" s="9">
        <v>0</v>
      </c>
      <c r="AG183" s="9">
        <v>0</v>
      </c>
      <c r="AH183" s="9">
        <f>AF183*(AG183+1)</f>
        <v>0</v>
      </c>
      <c r="AI183" s="9">
        <v>0</v>
      </c>
      <c r="AJ183" s="9">
        <v>0</v>
      </c>
      <c r="AK183" s="9">
        <v>0</v>
      </c>
      <c r="AL183" s="9"/>
      <c r="AM183" s="9"/>
      <c r="AN183" s="9">
        <v>0</v>
      </c>
      <c r="AO183" s="10">
        <v>0</v>
      </c>
      <c r="AP183" s="9">
        <v>0</v>
      </c>
      <c r="AQ183" s="9"/>
      <c r="AR183" s="10">
        <v>1</v>
      </c>
      <c r="AS183" s="9">
        <v>1</v>
      </c>
      <c r="AT183" s="9">
        <v>1</v>
      </c>
      <c r="AU183" s="9">
        <v>1</v>
      </c>
      <c r="AV183" s="9">
        <v>1</v>
      </c>
      <c r="AW183" s="9">
        <v>1</v>
      </c>
    </row>
    <row r="184" spans="1:49" x14ac:dyDescent="0.2">
      <c r="A184" s="9" t="s">
        <v>85</v>
      </c>
      <c r="B184" s="8">
        <v>1989</v>
      </c>
      <c r="C184" s="9">
        <v>1</v>
      </c>
      <c r="D184" s="9">
        <v>0</v>
      </c>
      <c r="E184" s="9">
        <v>0</v>
      </c>
      <c r="F184" s="9">
        <v>1</v>
      </c>
      <c r="G184" s="9">
        <v>20</v>
      </c>
      <c r="H184" s="9">
        <v>124</v>
      </c>
      <c r="I184" s="9">
        <f>IF(G184="n/a",828,G184*201.6/H184)</f>
        <v>32.516129032258064</v>
      </c>
      <c r="J184" s="9">
        <v>3</v>
      </c>
      <c r="K184" s="9">
        <v>0</v>
      </c>
      <c r="L184" s="9">
        <v>1</v>
      </c>
      <c r="M184">
        <v>1</v>
      </c>
      <c r="N184">
        <v>0.5</v>
      </c>
      <c r="O184">
        <v>0.5</v>
      </c>
      <c r="P184" s="10">
        <f>IF(N184=1,IF(K184=1,IF(L184+M184=5,10,IF(AND(L184=2,M184=2),9.75,IF(AND(L184=2,M184=1),9.5,IF(AND(L184=2,M184=0.5),9.25,IF(AND(L184=2,M184=0),9,IF(AND(L184=1,M184=3),5.5,IF(AND(L184=1,M184=2),5.25,IF(AND(L184=1,M184=1,E184=1),5,IF(AND(L184=1,M184=1,E184=0.5),3,IF(AND(L184=0,M184=2),1,IF(AND(L184=1,M184=1,E184=0),1,IF(AND(L184=0,M184=1),0.5,IF(AND(L184=1,M184=0),4.5*(E184*4+1)/5,0))))))))))))),0.9*IF(L184+M184=5,10,IF(AND(L184=2,M184=2),9.75,IF(AND(L184=2,M184=1),9.5,IF(AND(L184=2,M184=0.5),9.25,IF(AND(L184=2,M184=0),9,IF(AND(L184=1,M184=3),5.5,IF(AND(L184=1,M184=2),5.25,IF(AND(L184=1,M184=1,E184=1),5,IF(AND(L184=1,M184=1,E184=0.5),3,IF(AND(L184=0,M184=2),1,IF(AND(L184=1,M184=1,E184=0),1,IF(AND(L184=0,M184=1),0.5,IF(AND(L184=1,M184=0),4.5*(E184*4+1)/5,0)))))))))))))),IF(N184=0.5,0.75*IF(K184=1,IF(L184+M184=5,10,IF(AND(L184=2,M184=2),9.75,IF(AND(L184=2,M184=1),9.5,IF(AND(L184=2,M184=0.5),9.25,IF(AND(L184=2,M184=0),9,IF(AND(L184=1,M184=3),5.5,IF(AND(L184=1,M184=2),5.25,IF(AND(L184=1,M184=1,E184=1),5,IF(AND(L184=1,M184=1,E184=0.5),3,IF(AND(L184=0,M184=2),1,IF(AND(L184=1,M184=1,E184=0),1,IF(AND(L184=0,M184=1),0.5,IF(AND(L184=1,M184=0,E184=0),0.5,0))))))))))))),0.9*IF(L184+M184=5,10,IF(AND(L184=2,M184=2),9.75,IF(AND(L184=2,M184=1),9.5,IF(AND(L184=2,M184=0.5),9.25,IF(AND(L184=2,M184=0),9,IF(AND(L184=1,M184=3),5.5,IF(AND(L184=1,M184=2),5.25,IF(AND(L184=1,M184=1,E184=1),5,IF(AND(L184=1,M184=1,E184=0.5),3,IF(AND(L184=0,M184=2),1,IF(AND(L184=1,M184=1,E184=0),1,IF(AND(L184=0,M184=1),0.5,IF(AND(L184=1,M184=0,E184=0),0.5,0)))))))))))))),0.5*IF(K184=1,IF(L184+M184=5,10,IF(AND(L184=2,M184=2),9.75,IF(AND(L184=2,M184=1),9.5,IF(AND(L184=2,M184=0.5),9.25,IF(AND(L184=2,M184=0),9,IF(AND(L184=1,M184=3),5.5,IF(AND(L184=1,M184=2),5.25,IF(AND(L184=1,M184=1,E184=1),5,IF(AND(L184=1,M184=1,E184=0.5),3,IF(AND(L184=0,M184=2),1,IF(AND(L184=1,M184=1,E184=0),1,IF(AND(L184=0,M184=1),0.5,IF(AND(L184=1,M184=0),4.5*(E184*4+1)/5,0))))))))))))),0.9*IF(L184+M184=5,10,IF(AND(L184=2,M184=2),9.75,IF(AND(L184=2,M184=1),9.5,IF(AND(L184=2,M184=0.5),9.25,IF(AND(L184=2,M184=0),9,IF(AND(L184=1,M184=3),5.5,IF(AND(L184=1,M184=2),5.25,IF(AND(L184=1,M184=1,E184=1),5,IF(AND(L184=1,M184=1,E184=0.5),3,IF(AND(L184=0,M184=2),1,IF(AND(L184=1,M184=1,E184=0),1,IF(AND(L184=0,M184=1),0.5,IF(AND(L184=1,M184=0),4.5*(E184*4+1)/5,0))))))))))))))))</f>
        <v>0.67500000000000004</v>
      </c>
      <c r="Q184" s="10">
        <v>1.35</v>
      </c>
      <c r="R184" s="9">
        <v>0</v>
      </c>
      <c r="S184" s="9">
        <v>0</v>
      </c>
      <c r="T184" s="10">
        <v>0</v>
      </c>
      <c r="U184" s="9">
        <v>0</v>
      </c>
      <c r="V184" s="9"/>
      <c r="W184" s="9">
        <v>1</v>
      </c>
      <c r="X184" s="10">
        <v>0</v>
      </c>
      <c r="Y184" s="10">
        <v>0</v>
      </c>
      <c r="Z184" s="9">
        <v>1</v>
      </c>
      <c r="AA184" s="9">
        <v>0</v>
      </c>
      <c r="AB184" s="9">
        <v>0</v>
      </c>
      <c r="AC184" s="9"/>
      <c r="AD184" s="9">
        <v>0</v>
      </c>
      <c r="AE184" s="9">
        <v>1</v>
      </c>
      <c r="AF184" s="9">
        <v>0.5</v>
      </c>
      <c r="AG184" s="9">
        <v>0</v>
      </c>
      <c r="AH184" s="9">
        <f>AF184*(AG184+1)</f>
        <v>0.5</v>
      </c>
      <c r="AI184" s="9">
        <v>0.5</v>
      </c>
      <c r="AJ184" s="9">
        <v>0</v>
      </c>
      <c r="AK184" s="9">
        <v>0</v>
      </c>
      <c r="AL184" s="9"/>
      <c r="AM184" s="9"/>
      <c r="AN184" s="9">
        <v>0</v>
      </c>
      <c r="AO184" s="10">
        <v>0.5</v>
      </c>
      <c r="AP184" s="9">
        <v>1</v>
      </c>
      <c r="AQ184" s="9"/>
      <c r="AR184" s="10">
        <v>0</v>
      </c>
      <c r="AS184" s="8">
        <v>0</v>
      </c>
      <c r="AT184" s="8">
        <v>0</v>
      </c>
      <c r="AU184" s="8">
        <v>0</v>
      </c>
      <c r="AV184" s="8">
        <v>0</v>
      </c>
      <c r="AW184" s="8">
        <v>0.5</v>
      </c>
    </row>
    <row r="185" spans="1:49" x14ac:dyDescent="0.2">
      <c r="A185" s="9" t="s">
        <v>86</v>
      </c>
      <c r="B185" s="8">
        <v>1989</v>
      </c>
      <c r="C185" s="9">
        <v>0</v>
      </c>
      <c r="D185" s="9">
        <v>0</v>
      </c>
      <c r="E185" s="9">
        <v>0</v>
      </c>
      <c r="F185" s="9">
        <v>1</v>
      </c>
      <c r="G185" s="9" t="s">
        <v>64</v>
      </c>
      <c r="H185" s="9">
        <v>124</v>
      </c>
      <c r="I185" s="9">
        <f>IF(G185="n/a",828,G185*201.6/H185)</f>
        <v>828</v>
      </c>
      <c r="J185" s="9">
        <v>0</v>
      </c>
      <c r="K185" s="9">
        <v>0</v>
      </c>
      <c r="L185" s="9">
        <v>2</v>
      </c>
      <c r="M185">
        <v>2</v>
      </c>
      <c r="N185">
        <v>0</v>
      </c>
      <c r="O185">
        <v>0</v>
      </c>
      <c r="P185" s="10">
        <f>IF(N185=1,IF(K185=1,IF(L185+M185=5,10,IF(AND(L185=2,M185=2),9.75,IF(AND(L185=2,M185=1),9.5,IF(AND(L185=2,M185=0.5),9.25,IF(AND(L185=2,M185=0),9,IF(AND(L185=1,M185=3),5.5,IF(AND(L185=1,M185=2),5.25,IF(AND(L185=1,M185=1,E185=1),5,IF(AND(L185=1,M185=1,E185=0.5),3,IF(AND(L185=0,M185=2),1,IF(AND(L185=1,M185=1,E185=0),1,IF(AND(L185=0,M185=1),0.5,IF(AND(L185=1,M185=0),4.5*(E185*4+1)/5,0))))))))))))),0.9*IF(L185+M185=5,10,IF(AND(L185=2,M185=2),9.75,IF(AND(L185=2,M185=1),9.5,IF(AND(L185=2,M185=0.5),9.25,IF(AND(L185=2,M185=0),9,IF(AND(L185=1,M185=3),5.5,IF(AND(L185=1,M185=2),5.25,IF(AND(L185=1,M185=1,E185=1),5,IF(AND(L185=1,M185=1,E185=0.5),3,IF(AND(L185=0,M185=2),1,IF(AND(L185=1,M185=1,E185=0),1,IF(AND(L185=0,M185=1),0.5,IF(AND(L185=1,M185=0),4.5*(E185*4+1)/5,0)))))))))))))),IF(N185=0.5,0.75*IF(K185=1,IF(L185+M185=5,10,IF(AND(L185=2,M185=2),9.75,IF(AND(L185=2,M185=1),9.5,IF(AND(L185=2,M185=0.5),9.25,IF(AND(L185=2,M185=0),9,IF(AND(L185=1,M185=3),5.5,IF(AND(L185=1,M185=2),5.25,IF(AND(L185=1,M185=1,E185=1),5,IF(AND(L185=1,M185=1,E185=0.5),3,IF(AND(L185=0,M185=2),1,IF(AND(L185=1,M185=1,E185=0),1,IF(AND(L185=0,M185=1),0.5,IF(AND(L185=1,M185=0,E185=0),0.5,0))))))))))))),0.9*IF(L185+M185=5,10,IF(AND(L185=2,M185=2),9.75,IF(AND(L185=2,M185=1),9.5,IF(AND(L185=2,M185=0.5),9.25,IF(AND(L185=2,M185=0),9,IF(AND(L185=1,M185=3),5.5,IF(AND(L185=1,M185=2),5.25,IF(AND(L185=1,M185=1,E185=1),5,IF(AND(L185=1,M185=1,E185=0.5),3,IF(AND(L185=0,M185=2),1,IF(AND(L185=1,M185=1,E185=0),1,IF(AND(L185=0,M185=1),0.5,IF(AND(L185=1,M185=0,E185=0),0.5,0)))))))))))))),0.5*IF(K185=1,IF(L185+M185=5,10,IF(AND(L185=2,M185=2),9.75,IF(AND(L185=2,M185=1),9.5,IF(AND(L185=2,M185=0.5),9.25,IF(AND(L185=2,M185=0),9,IF(AND(L185=1,M185=3),5.5,IF(AND(L185=1,M185=2),5.25,IF(AND(L185=1,M185=1,E185=1),5,IF(AND(L185=1,M185=1,E185=0.5),3,IF(AND(L185=0,M185=2),1,IF(AND(L185=1,M185=1,E185=0),1,IF(AND(L185=0,M185=1),0.5,IF(AND(L185=1,M185=0),4.5*(E185*4+1)/5,0))))))))))))),0.9*IF(L185+M185=5,10,IF(AND(L185=2,M185=2),9.75,IF(AND(L185=2,M185=1),9.5,IF(AND(L185=2,M185=0.5),9.25,IF(AND(L185=2,M185=0),9,IF(AND(L185=1,M185=3),5.5,IF(AND(L185=1,M185=2),5.25,IF(AND(L185=1,M185=1,E185=1),5,IF(AND(L185=1,M185=1,E185=0.5),3,IF(AND(L185=0,M185=2),1,IF(AND(L185=1,M185=1,E185=0),1,IF(AND(L185=0,M185=1),0.5,IF(AND(L185=1,M185=0),4.5*(E185*4+1)/5,0))))))))))))))))</f>
        <v>4.3875000000000002</v>
      </c>
      <c r="Q185" s="10">
        <v>0</v>
      </c>
      <c r="R185" s="9">
        <v>0</v>
      </c>
      <c r="S185" s="9">
        <v>0</v>
      </c>
      <c r="T185" s="10">
        <v>0</v>
      </c>
      <c r="U185" s="9">
        <v>0</v>
      </c>
      <c r="V185" s="9"/>
      <c r="W185" s="9">
        <v>0</v>
      </c>
      <c r="X185" s="10">
        <v>0</v>
      </c>
      <c r="Y185" s="10">
        <v>0</v>
      </c>
      <c r="Z185" s="9">
        <v>0.5</v>
      </c>
      <c r="AA185" s="9">
        <v>0</v>
      </c>
      <c r="AB185" s="9">
        <v>0</v>
      </c>
      <c r="AC185" s="9"/>
      <c r="AD185" s="8">
        <v>0</v>
      </c>
      <c r="AE185" s="9">
        <v>1</v>
      </c>
      <c r="AF185" s="9">
        <v>0.5</v>
      </c>
      <c r="AG185" s="9">
        <v>0</v>
      </c>
      <c r="AH185" s="9">
        <f>AF185*(AG185+1)</f>
        <v>0.5</v>
      </c>
      <c r="AI185" s="9">
        <v>0</v>
      </c>
      <c r="AJ185" s="9">
        <v>0</v>
      </c>
      <c r="AK185" s="9">
        <v>0</v>
      </c>
      <c r="AL185" s="9"/>
      <c r="AM185" s="9"/>
      <c r="AN185" s="9">
        <v>0</v>
      </c>
      <c r="AO185" s="10">
        <v>0</v>
      </c>
      <c r="AP185" s="9">
        <v>0.5</v>
      </c>
      <c r="AQ185" s="9"/>
      <c r="AR185" s="10">
        <v>1</v>
      </c>
      <c r="AS185" s="8">
        <v>0.5</v>
      </c>
      <c r="AT185" s="8">
        <v>0.5</v>
      </c>
      <c r="AU185" s="8">
        <v>0.5</v>
      </c>
      <c r="AV185" s="8">
        <v>0.5</v>
      </c>
      <c r="AW185" s="8">
        <v>0.5</v>
      </c>
    </row>
    <row r="186" spans="1:49" x14ac:dyDescent="0.2">
      <c r="A186" s="9" t="s">
        <v>87</v>
      </c>
      <c r="B186" s="8">
        <v>1989</v>
      </c>
      <c r="C186" s="9">
        <v>1</v>
      </c>
      <c r="D186" s="9">
        <v>1</v>
      </c>
      <c r="E186" s="9">
        <v>1</v>
      </c>
      <c r="F186" s="9">
        <v>1</v>
      </c>
      <c r="G186" s="9">
        <v>50</v>
      </c>
      <c r="H186" s="9">
        <v>124</v>
      </c>
      <c r="I186" s="9">
        <f>IF(G186="n/a",828,G186*201.6/H186)</f>
        <v>81.290322580645167</v>
      </c>
      <c r="J186" s="9">
        <v>3</v>
      </c>
      <c r="K186" s="9">
        <v>0</v>
      </c>
      <c r="L186" s="9">
        <v>1</v>
      </c>
      <c r="M186" s="9">
        <v>1</v>
      </c>
      <c r="N186" s="9">
        <v>1</v>
      </c>
      <c r="O186" s="9">
        <v>1</v>
      </c>
      <c r="P186" s="10">
        <f>IF(N186=1,IF(K186=1,IF(L186+M186=5,10,IF(AND(L186=2,M186=2),9.75,IF(AND(L186=2,M186=1),9.5,IF(AND(L186=2,M186=0.5),9.25,IF(AND(L186=2,M186=0),9,IF(AND(L186=1,M186=3),5.5,IF(AND(L186=1,M186=2),5.25,IF(AND(L186=1,M186=1,E186=1),5,IF(AND(L186=1,M186=1,E186=0.5),3,IF(AND(L186=0,M186=2),1,IF(AND(L186=1,M186=1,E186=0),1,IF(AND(L186=0,M186=1),0.5,IF(AND(L186=1,M186=0),4.5*(E186*4+1)/5,0))))))))))))),0.9*IF(L186+M186=5,10,IF(AND(L186=2,M186=2),9.75,IF(AND(L186=2,M186=1),9.5,IF(AND(L186=2,M186=0.5),9.25,IF(AND(L186=2,M186=0),9,IF(AND(L186=1,M186=3),5.5,IF(AND(L186=1,M186=2),5.25,IF(AND(L186=1,M186=1,E186=1),5,IF(AND(L186=1,M186=1,E186=0.5),3,IF(AND(L186=0,M186=2),1,IF(AND(L186=1,M186=1,E186=0),1,IF(AND(L186=0,M186=1),0.5,IF(AND(L186=1,M186=0),4.5*(E186*4+1)/5,0)))))))))))))),IF(N186=0.5,0.75*IF(K186=1,IF(L186+M186=5,10,IF(AND(L186=2,M186=2),9.75,IF(AND(L186=2,M186=1),9.5,IF(AND(L186=2,M186=0.5),9.25,IF(AND(L186=2,M186=0),9,IF(AND(L186=1,M186=3),5.5,IF(AND(L186=1,M186=2),5.25,IF(AND(L186=1,M186=1,E186=1),5,IF(AND(L186=1,M186=1,E186=0.5),3,IF(AND(L186=0,M186=2),1,IF(AND(L186=1,M186=1,E186=0),1,IF(AND(L186=0,M186=1),0.5,IF(AND(L186=1,M186=0,E186=0),0.5,0))))))))))))),0.9*IF(L186+M186=5,10,IF(AND(L186=2,M186=2),9.75,IF(AND(L186=2,M186=1),9.5,IF(AND(L186=2,M186=0.5),9.25,IF(AND(L186=2,M186=0),9,IF(AND(L186=1,M186=3),5.5,IF(AND(L186=1,M186=2),5.25,IF(AND(L186=1,M186=1,E186=1),5,IF(AND(L186=1,M186=1,E186=0.5),3,IF(AND(L186=0,M186=2),1,IF(AND(L186=1,M186=1,E186=0),1,IF(AND(L186=0,M186=1),0.5,IF(AND(L186=1,M186=0,E186=0),0.5,0)))))))))))))),0.5*IF(K186=1,IF(L186+M186=5,10,IF(AND(L186=2,M186=2),9.75,IF(AND(L186=2,M186=1),9.5,IF(AND(L186=2,M186=0.5),9.25,IF(AND(L186=2,M186=0),9,IF(AND(L186=1,M186=3),5.5,IF(AND(L186=1,M186=2),5.25,IF(AND(L186=1,M186=1,E186=1),5,IF(AND(L186=1,M186=1,E186=0.5),3,IF(AND(L186=0,M186=2),1,IF(AND(L186=1,M186=1,E186=0),1,IF(AND(L186=0,M186=1),0.5,IF(AND(L186=1,M186=0),4.5*(E186*4+1)/5,0))))))))))))),0.9*IF(L186+M186=5,10,IF(AND(L186=2,M186=2),9.75,IF(AND(L186=2,M186=1),9.5,IF(AND(L186=2,M186=0.5),9.25,IF(AND(L186=2,M186=0),9,IF(AND(L186=1,M186=3),5.5,IF(AND(L186=1,M186=2),5.25,IF(AND(L186=1,M186=1,E186=1),5,IF(AND(L186=1,M186=1,E186=0.5),3,IF(AND(L186=0,M186=2),1,IF(AND(L186=1,M186=1,E186=0),1,IF(AND(L186=0,M186=1),0.5,IF(AND(L186=1,M186=0),4.5*(E186*4+1)/5,0))))))))))))))))</f>
        <v>4.5</v>
      </c>
      <c r="Q186" s="10">
        <v>7.2</v>
      </c>
      <c r="R186" s="9">
        <v>0</v>
      </c>
      <c r="S186" s="9">
        <v>0</v>
      </c>
      <c r="T186" s="10">
        <v>0</v>
      </c>
      <c r="U186" s="9">
        <v>0</v>
      </c>
      <c r="V186" s="9"/>
      <c r="W186" s="9">
        <v>0</v>
      </c>
      <c r="X186" s="10">
        <v>0</v>
      </c>
      <c r="Y186" s="10">
        <v>0</v>
      </c>
      <c r="Z186" s="9">
        <v>0</v>
      </c>
      <c r="AA186" s="9">
        <v>0</v>
      </c>
      <c r="AB186" s="9">
        <v>0</v>
      </c>
      <c r="AC186" s="9"/>
      <c r="AD186" s="8">
        <v>0</v>
      </c>
      <c r="AE186" s="9">
        <v>0</v>
      </c>
      <c r="AF186" s="9">
        <v>0</v>
      </c>
      <c r="AG186" s="9">
        <v>0</v>
      </c>
      <c r="AH186" s="9">
        <f>AF186*(AG186+1)</f>
        <v>0</v>
      </c>
      <c r="AI186" s="9">
        <v>0</v>
      </c>
      <c r="AJ186" s="9">
        <v>0</v>
      </c>
      <c r="AK186" s="9">
        <v>0</v>
      </c>
      <c r="AL186" s="9"/>
      <c r="AM186" s="9"/>
      <c r="AN186" s="9">
        <v>0</v>
      </c>
      <c r="AO186" s="10">
        <v>0</v>
      </c>
      <c r="AP186" s="9">
        <v>0</v>
      </c>
      <c r="AQ186" s="9"/>
      <c r="AR186" s="10">
        <v>1</v>
      </c>
      <c r="AS186" s="8">
        <v>0.5</v>
      </c>
      <c r="AT186" s="8">
        <v>0.5</v>
      </c>
      <c r="AU186" s="8">
        <v>1</v>
      </c>
      <c r="AV186" s="8">
        <v>1</v>
      </c>
      <c r="AW186" s="8">
        <v>1</v>
      </c>
    </row>
    <row r="187" spans="1:49" x14ac:dyDescent="0.2">
      <c r="A187" s="9" t="s">
        <v>88</v>
      </c>
      <c r="B187" s="8">
        <v>1989</v>
      </c>
      <c r="C187" s="9">
        <v>0</v>
      </c>
      <c r="D187" s="9">
        <v>0</v>
      </c>
      <c r="E187" s="9">
        <v>0</v>
      </c>
      <c r="F187" s="9">
        <v>1</v>
      </c>
      <c r="G187" s="9" t="s">
        <v>64</v>
      </c>
      <c r="H187" s="9">
        <v>124</v>
      </c>
      <c r="I187" s="9">
        <f>IF(G187="n/a",828,G187*201.6/H187)</f>
        <v>828</v>
      </c>
      <c r="J187" s="9">
        <v>0</v>
      </c>
      <c r="K187" s="9">
        <v>0</v>
      </c>
      <c r="L187" s="9">
        <v>2</v>
      </c>
      <c r="M187" s="9">
        <v>0</v>
      </c>
      <c r="N187">
        <v>0</v>
      </c>
      <c r="O187">
        <v>0</v>
      </c>
      <c r="P187" s="10">
        <f>IF(N187=1,IF(K187=1,IF(L187+M187=5,10,IF(AND(L187=2,M187=2),9.75,IF(AND(L187=2,M187=1),9.5,IF(AND(L187=2,M187=0.5),9.25,IF(AND(L187=2,M187=0),9,IF(AND(L187=1,M187=3),5.5,IF(AND(L187=1,M187=2),5.25,IF(AND(L187=1,M187=1,E187=1),5,IF(AND(L187=1,M187=1,E187=0.5),3,IF(AND(L187=0,M187=2),1,IF(AND(L187=1,M187=1,E187=0),1,IF(AND(L187=0,M187=1),0.5,IF(AND(L187=1,M187=0),4.5*(E187*4+1)/5,0))))))))))))),0.9*IF(L187+M187=5,10,IF(AND(L187=2,M187=2),9.75,IF(AND(L187=2,M187=1),9.5,IF(AND(L187=2,M187=0.5),9.25,IF(AND(L187=2,M187=0),9,IF(AND(L187=1,M187=3),5.5,IF(AND(L187=1,M187=2),5.25,IF(AND(L187=1,M187=1,E187=1),5,IF(AND(L187=1,M187=1,E187=0.5),3,IF(AND(L187=0,M187=2),1,IF(AND(L187=1,M187=1,E187=0),1,IF(AND(L187=0,M187=1),0.5,IF(AND(L187=1,M187=0),4.5*(E187*4+1)/5,0)))))))))))))),IF(N187=0.5,0.75*IF(K187=1,IF(L187+M187=5,10,IF(AND(L187=2,M187=2),9.75,IF(AND(L187=2,M187=1),9.5,IF(AND(L187=2,M187=0.5),9.25,IF(AND(L187=2,M187=0),9,IF(AND(L187=1,M187=3),5.5,IF(AND(L187=1,M187=2),5.25,IF(AND(L187=1,M187=1,E187=1),5,IF(AND(L187=1,M187=1,E187=0.5),3,IF(AND(L187=0,M187=2),1,IF(AND(L187=1,M187=1,E187=0),1,IF(AND(L187=0,M187=1),0.5,IF(AND(L187=1,M187=0,E187=0),0.5,0))))))))))))),0.9*IF(L187+M187=5,10,IF(AND(L187=2,M187=2),9.75,IF(AND(L187=2,M187=1),9.5,IF(AND(L187=2,M187=0.5),9.25,IF(AND(L187=2,M187=0),9,IF(AND(L187=1,M187=3),5.5,IF(AND(L187=1,M187=2),5.25,IF(AND(L187=1,M187=1,E187=1),5,IF(AND(L187=1,M187=1,E187=0.5),3,IF(AND(L187=0,M187=2),1,IF(AND(L187=1,M187=1,E187=0),1,IF(AND(L187=0,M187=1),0.5,IF(AND(L187=1,M187=0,E187=0),0.5,0)))))))))))))),0.5*IF(K187=1,IF(L187+M187=5,10,IF(AND(L187=2,M187=2),9.75,IF(AND(L187=2,M187=1),9.5,IF(AND(L187=2,M187=0.5),9.25,IF(AND(L187=2,M187=0),9,IF(AND(L187=1,M187=3),5.5,IF(AND(L187=1,M187=2),5.25,IF(AND(L187=1,M187=1,E187=1),5,IF(AND(L187=1,M187=1,E187=0.5),3,IF(AND(L187=0,M187=2),1,IF(AND(L187=1,M187=1,E187=0),1,IF(AND(L187=0,M187=1),0.5,IF(AND(L187=1,M187=0),4.5*(E187*4+1)/5,0))))))))))))),0.9*IF(L187+M187=5,10,IF(AND(L187=2,M187=2),9.75,IF(AND(L187=2,M187=1),9.5,IF(AND(L187=2,M187=0.5),9.25,IF(AND(L187=2,M187=0),9,IF(AND(L187=1,M187=3),5.5,IF(AND(L187=1,M187=2),5.25,IF(AND(L187=1,M187=1,E187=1),5,IF(AND(L187=1,M187=1,E187=0.5),3,IF(AND(L187=0,M187=2),1,IF(AND(L187=1,M187=1,E187=0),1,IF(AND(L187=0,M187=1),0.5,IF(AND(L187=1,M187=0),4.5*(E187*4+1)/5,0))))))))))))))))</f>
        <v>4.05</v>
      </c>
      <c r="Q187" s="10">
        <v>0</v>
      </c>
      <c r="R187" s="9">
        <v>0</v>
      </c>
      <c r="S187" s="9">
        <v>0</v>
      </c>
      <c r="T187" s="10">
        <v>0</v>
      </c>
      <c r="U187" s="9">
        <v>0</v>
      </c>
      <c r="V187" s="9"/>
      <c r="W187" s="9">
        <v>1</v>
      </c>
      <c r="X187" s="10">
        <v>0</v>
      </c>
      <c r="Y187" s="10">
        <v>0</v>
      </c>
      <c r="Z187" s="9">
        <v>0.5</v>
      </c>
      <c r="AA187" s="9">
        <v>0</v>
      </c>
      <c r="AB187" s="9">
        <v>0</v>
      </c>
      <c r="AC187" s="9"/>
      <c r="AD187" s="8">
        <v>1</v>
      </c>
      <c r="AE187" s="9">
        <v>0</v>
      </c>
      <c r="AF187" s="9">
        <v>0.25</v>
      </c>
      <c r="AG187" s="9">
        <v>0</v>
      </c>
      <c r="AH187" s="9">
        <f>AF187*(AG187+1)</f>
        <v>0.25</v>
      </c>
      <c r="AI187" s="9">
        <v>0</v>
      </c>
      <c r="AJ187" s="9">
        <v>0</v>
      </c>
      <c r="AK187" s="9">
        <v>0</v>
      </c>
      <c r="AL187" s="9"/>
      <c r="AM187" s="9"/>
      <c r="AN187" s="9">
        <v>0</v>
      </c>
      <c r="AO187" s="10">
        <v>0</v>
      </c>
      <c r="AP187" s="9">
        <v>0.25</v>
      </c>
      <c r="AQ187" s="9"/>
      <c r="AR187" s="10">
        <v>1</v>
      </c>
      <c r="AS187" s="8">
        <v>1</v>
      </c>
      <c r="AT187" s="8">
        <v>1</v>
      </c>
      <c r="AU187" s="8">
        <v>1</v>
      </c>
      <c r="AV187" s="8">
        <v>1</v>
      </c>
      <c r="AW187" s="8">
        <v>1</v>
      </c>
    </row>
    <row r="188" spans="1:49" x14ac:dyDescent="0.2">
      <c r="A188" s="9" t="s">
        <v>89</v>
      </c>
      <c r="B188" s="8">
        <v>1989</v>
      </c>
      <c r="C188" s="9">
        <v>0</v>
      </c>
      <c r="D188" s="9">
        <v>0</v>
      </c>
      <c r="E188" s="9">
        <v>0</v>
      </c>
      <c r="F188" s="9">
        <v>1</v>
      </c>
      <c r="G188" s="9" t="s">
        <v>64</v>
      </c>
      <c r="H188" s="9">
        <v>124</v>
      </c>
      <c r="I188" s="9">
        <f>IF(G188="n/a",828,G188*201.6/H188)</f>
        <v>828</v>
      </c>
      <c r="J188" s="9">
        <v>0</v>
      </c>
      <c r="K188" s="9">
        <v>0</v>
      </c>
      <c r="L188" s="9">
        <v>0</v>
      </c>
      <c r="M188" s="9">
        <v>0</v>
      </c>
      <c r="N188" s="9">
        <v>1</v>
      </c>
      <c r="O188" s="9">
        <v>1</v>
      </c>
      <c r="P188" s="10">
        <f>IF(N188=1,IF(K188=1,IF(L188+M188=5,10,IF(AND(L188=2,M188=2),9.75,IF(AND(L188=2,M188=1),9.5,IF(AND(L188=2,M188=0.5),9.25,IF(AND(L188=2,M188=0),9,IF(AND(L188=1,M188=3),5.5,IF(AND(L188=1,M188=2),5.25,IF(AND(L188=1,M188=1,E188=1),5,IF(AND(L188=1,M188=1,E188=0.5),3,IF(AND(L188=0,M188=2),1,IF(AND(L188=1,M188=1,E188=0),1,IF(AND(L188=0,M188=1),0.5,IF(AND(L188=1,M188=0),4.5*(E188*4+1)/5,0))))))))))))),0.9*IF(L188+M188=5,10,IF(AND(L188=2,M188=2),9.75,IF(AND(L188=2,M188=1),9.5,IF(AND(L188=2,M188=0.5),9.25,IF(AND(L188=2,M188=0),9,IF(AND(L188=1,M188=3),5.5,IF(AND(L188=1,M188=2),5.25,IF(AND(L188=1,M188=1,E188=1),5,IF(AND(L188=1,M188=1,E188=0.5),3,IF(AND(L188=0,M188=2),1,IF(AND(L188=1,M188=1,E188=0),1,IF(AND(L188=0,M188=1),0.5,IF(AND(L188=1,M188=0),4.5*(E188*4+1)/5,0)))))))))))))),IF(N188=0.5,0.75*IF(K188=1,IF(L188+M188=5,10,IF(AND(L188=2,M188=2),9.75,IF(AND(L188=2,M188=1),9.5,IF(AND(L188=2,M188=0.5),9.25,IF(AND(L188=2,M188=0),9,IF(AND(L188=1,M188=3),5.5,IF(AND(L188=1,M188=2),5.25,IF(AND(L188=1,M188=1,E188=1),5,IF(AND(L188=1,M188=1,E188=0.5),3,IF(AND(L188=0,M188=2),1,IF(AND(L188=1,M188=1,E188=0),1,IF(AND(L188=0,M188=1),0.5,IF(AND(L188=1,M188=0,E188=0),0.5,0))))))))))))),0.9*IF(L188+M188=5,10,IF(AND(L188=2,M188=2),9.75,IF(AND(L188=2,M188=1),9.5,IF(AND(L188=2,M188=0.5),9.25,IF(AND(L188=2,M188=0),9,IF(AND(L188=1,M188=3),5.5,IF(AND(L188=1,M188=2),5.25,IF(AND(L188=1,M188=1,E188=1),5,IF(AND(L188=1,M188=1,E188=0.5),3,IF(AND(L188=0,M188=2),1,IF(AND(L188=1,M188=1,E188=0),1,IF(AND(L188=0,M188=1),0.5,IF(AND(L188=1,M188=0,E188=0),0.5,0)))))))))))))),0.5*IF(K188=1,IF(L188+M188=5,10,IF(AND(L188=2,M188=2),9.75,IF(AND(L188=2,M188=1),9.5,IF(AND(L188=2,M188=0.5),9.25,IF(AND(L188=2,M188=0),9,IF(AND(L188=1,M188=3),5.5,IF(AND(L188=1,M188=2),5.25,IF(AND(L188=1,M188=1,E188=1),5,IF(AND(L188=1,M188=1,E188=0.5),3,IF(AND(L188=0,M188=2),1,IF(AND(L188=1,M188=1,E188=0),1,IF(AND(L188=0,M188=1),0.5,IF(AND(L188=1,M188=0),4.5*(E188*4+1)/5,0))))))))))))),0.9*IF(L188+M188=5,10,IF(AND(L188=2,M188=2),9.75,IF(AND(L188=2,M188=1),9.5,IF(AND(L188=2,M188=0.5),9.25,IF(AND(L188=2,M188=0),9,IF(AND(L188=1,M188=3),5.5,IF(AND(L188=1,M188=2),5.25,IF(AND(L188=1,M188=1,E188=1),5,IF(AND(L188=1,M188=1,E188=0.5),3,IF(AND(L188=0,M188=2),1,IF(AND(L188=1,M188=1,E188=0),1,IF(AND(L188=0,M188=1),0.5,IF(AND(L188=1,M188=0),4.5*(E188*4+1)/5,0))))))))))))))))</f>
        <v>0</v>
      </c>
      <c r="Q188" s="10">
        <v>0</v>
      </c>
      <c r="R188" s="9">
        <v>0</v>
      </c>
      <c r="S188" s="9">
        <v>0</v>
      </c>
      <c r="T188" s="10">
        <v>0</v>
      </c>
      <c r="U188" s="9">
        <v>0</v>
      </c>
      <c r="V188" s="9"/>
      <c r="W188" s="9">
        <v>1</v>
      </c>
      <c r="X188" s="10">
        <v>0</v>
      </c>
      <c r="Y188" s="10">
        <v>0</v>
      </c>
      <c r="Z188" s="9">
        <v>0</v>
      </c>
      <c r="AA188" s="9">
        <v>0</v>
      </c>
      <c r="AB188" s="9">
        <v>0</v>
      </c>
      <c r="AC188" s="9"/>
      <c r="AD188" s="8">
        <v>0</v>
      </c>
      <c r="AE188" s="9">
        <v>0</v>
      </c>
      <c r="AF188" s="9">
        <v>0</v>
      </c>
      <c r="AG188" s="9">
        <v>0</v>
      </c>
      <c r="AH188" s="9">
        <f>AF188*(AG188+1)</f>
        <v>0</v>
      </c>
      <c r="AI188" s="9">
        <v>0</v>
      </c>
      <c r="AJ188" s="9">
        <v>0</v>
      </c>
      <c r="AK188" s="9">
        <v>0</v>
      </c>
      <c r="AL188" s="9"/>
      <c r="AM188" s="9"/>
      <c r="AN188" s="9">
        <v>0</v>
      </c>
      <c r="AO188" s="9">
        <v>0.5</v>
      </c>
      <c r="AP188" s="10">
        <v>0</v>
      </c>
      <c r="AQ188" s="9"/>
      <c r="AR188" s="10">
        <v>1</v>
      </c>
      <c r="AS188" s="8">
        <v>1</v>
      </c>
      <c r="AT188" s="8">
        <v>1</v>
      </c>
      <c r="AU188" s="8">
        <v>1</v>
      </c>
      <c r="AV188" s="8">
        <v>1</v>
      </c>
      <c r="AW188" s="8">
        <v>1</v>
      </c>
    </row>
    <row r="189" spans="1:49" x14ac:dyDescent="0.2">
      <c r="A189" s="9" t="s">
        <v>90</v>
      </c>
      <c r="B189" s="8">
        <v>1989</v>
      </c>
      <c r="C189" s="9">
        <v>1</v>
      </c>
      <c r="D189" s="9">
        <v>0.5</v>
      </c>
      <c r="E189" s="9">
        <v>1</v>
      </c>
      <c r="F189" s="9">
        <v>1</v>
      </c>
      <c r="G189" s="9">
        <v>65</v>
      </c>
      <c r="H189" s="9">
        <v>124</v>
      </c>
      <c r="I189" s="9">
        <f>IF(G189="n/a",828,G189*201.6/H189)</f>
        <v>105.6774193548387</v>
      </c>
      <c r="J189" s="9">
        <v>4</v>
      </c>
      <c r="K189" s="9">
        <v>1</v>
      </c>
      <c r="L189" s="9">
        <v>2</v>
      </c>
      <c r="M189" s="9">
        <v>2</v>
      </c>
      <c r="N189" s="9">
        <v>0</v>
      </c>
      <c r="O189" s="9">
        <v>0</v>
      </c>
      <c r="P189" s="10">
        <f>IF(N189=1,IF(K189=1,IF(L189+M189=5,10,IF(AND(L189=2,M189=2),9.75,IF(AND(L189=2,M189=1),9.5,IF(AND(L189=2,M189=0.5),9.25,IF(AND(L189=2,M189=0),9,IF(AND(L189=1,M189=3),5.5,IF(AND(L189=1,M189=2),5.25,IF(AND(L189=1,M189=1,E189=1),5,IF(AND(L189=1,M189=1,E189=0.5),3,IF(AND(L189=0,M189=2),1,IF(AND(L189=1,M189=1,E189=0),1,IF(AND(L189=0,M189=1),0.5,IF(AND(L189=1,M189=0),4.5*(E189*4+1)/5,0))))))))))))),0.9*IF(L189+M189=5,10,IF(AND(L189=2,M189=2),9.75,IF(AND(L189=2,M189=1),9.5,IF(AND(L189=2,M189=0.5),9.25,IF(AND(L189=2,M189=0),9,IF(AND(L189=1,M189=3),5.5,IF(AND(L189=1,M189=2),5.25,IF(AND(L189=1,M189=1,E189=1),5,IF(AND(L189=1,M189=1,E189=0.5),3,IF(AND(L189=0,M189=2),1,IF(AND(L189=1,M189=1,E189=0),1,IF(AND(L189=0,M189=1),0.5,IF(AND(L189=1,M189=0),4.5*(E189*4+1)/5,0)))))))))))))),IF(N189=0.5,0.75*IF(K189=1,IF(L189+M189=5,10,IF(AND(L189=2,M189=2),9.75,IF(AND(L189=2,M189=1),9.5,IF(AND(L189=2,M189=0.5),9.25,IF(AND(L189=2,M189=0),9,IF(AND(L189=1,M189=3),5.5,IF(AND(L189=1,M189=2),5.25,IF(AND(L189=1,M189=1,E189=1),5,IF(AND(L189=1,M189=1,E189=0.5),3,IF(AND(L189=0,M189=2),1,IF(AND(L189=1,M189=1,E189=0),1,IF(AND(L189=0,M189=1),0.5,IF(AND(L189=1,M189=0,E189=0),0.5,0))))))))))))),0.9*IF(L189+M189=5,10,IF(AND(L189=2,M189=2),9.75,IF(AND(L189=2,M189=1),9.5,IF(AND(L189=2,M189=0.5),9.25,IF(AND(L189=2,M189=0),9,IF(AND(L189=1,M189=3),5.5,IF(AND(L189=1,M189=2),5.25,IF(AND(L189=1,M189=1,E189=1),5,IF(AND(L189=1,M189=1,E189=0.5),3,IF(AND(L189=0,M189=2),1,IF(AND(L189=1,M189=1,E189=0),1,IF(AND(L189=0,M189=1),0.5,IF(AND(L189=1,M189=0,E189=0),0.5,0)))))))))))))),0.5*IF(K189=1,IF(L189+M189=5,10,IF(AND(L189=2,M189=2),9.75,IF(AND(L189=2,M189=1),9.5,IF(AND(L189=2,M189=0.5),9.25,IF(AND(L189=2,M189=0),9,IF(AND(L189=1,M189=3),5.5,IF(AND(L189=1,M189=2),5.25,IF(AND(L189=1,M189=1,E189=1),5,IF(AND(L189=1,M189=1,E189=0.5),3,IF(AND(L189=0,M189=2),1,IF(AND(L189=1,M189=1,E189=0),1,IF(AND(L189=0,M189=1),0.5,IF(AND(L189=1,M189=0),4.5*(E189*4+1)/5,0))))))))))))),0.9*IF(L189+M189=5,10,IF(AND(L189=2,M189=2),9.75,IF(AND(L189=2,M189=1),9.5,IF(AND(L189=2,M189=0.5),9.25,IF(AND(L189=2,M189=0),9,IF(AND(L189=1,M189=3),5.5,IF(AND(L189=1,M189=2),5.25,IF(AND(L189=1,M189=1,E189=1),5,IF(AND(L189=1,M189=1,E189=0.5),3,IF(AND(L189=0,M189=2),1,IF(AND(L189=1,M189=1,E189=0),1,IF(AND(L189=0,M189=1),0.5,IF(AND(L189=1,M189=0),4.5*(E189*4+1)/5,0))))))))))))))))</f>
        <v>4.875</v>
      </c>
      <c r="Q189" s="10">
        <v>4</v>
      </c>
      <c r="R189" s="9">
        <v>0</v>
      </c>
      <c r="S189" s="9">
        <v>0</v>
      </c>
      <c r="T189" s="10">
        <v>0</v>
      </c>
      <c r="U189" s="9">
        <v>0</v>
      </c>
      <c r="V189" s="9"/>
      <c r="W189" s="9">
        <v>1</v>
      </c>
      <c r="X189" s="10">
        <v>0</v>
      </c>
      <c r="Y189" s="10">
        <v>0</v>
      </c>
      <c r="Z189" s="10">
        <v>0</v>
      </c>
      <c r="AA189" s="9">
        <v>0</v>
      </c>
      <c r="AB189" s="9">
        <v>0</v>
      </c>
      <c r="AC189" s="9"/>
      <c r="AD189" s="8">
        <v>0</v>
      </c>
      <c r="AE189" s="9">
        <v>0</v>
      </c>
      <c r="AF189" s="9">
        <v>0</v>
      </c>
      <c r="AG189" s="9">
        <v>0</v>
      </c>
      <c r="AH189" s="9">
        <f>AF189*(AG189+1)</f>
        <v>0</v>
      </c>
      <c r="AI189" s="9">
        <v>0</v>
      </c>
      <c r="AJ189" s="9">
        <v>0</v>
      </c>
      <c r="AK189" s="9">
        <v>0</v>
      </c>
      <c r="AL189" s="9"/>
      <c r="AM189" s="9"/>
      <c r="AN189" s="9">
        <v>0</v>
      </c>
      <c r="AO189" s="10">
        <v>0</v>
      </c>
      <c r="AP189" s="10">
        <v>0.5</v>
      </c>
      <c r="AQ189" s="9"/>
      <c r="AR189" s="10">
        <v>1</v>
      </c>
      <c r="AS189" s="8">
        <v>1</v>
      </c>
      <c r="AT189" s="8">
        <v>1</v>
      </c>
      <c r="AU189" s="8">
        <v>1</v>
      </c>
      <c r="AV189" s="8">
        <v>1</v>
      </c>
      <c r="AW189" s="8">
        <v>1</v>
      </c>
    </row>
    <row r="190" spans="1:49" x14ac:dyDescent="0.2">
      <c r="A190" s="9" t="s">
        <v>91</v>
      </c>
      <c r="B190" s="8">
        <v>1989</v>
      </c>
      <c r="C190" s="9">
        <v>1</v>
      </c>
      <c r="D190" s="9">
        <v>1</v>
      </c>
      <c r="E190" s="9">
        <v>1</v>
      </c>
      <c r="F190" s="9">
        <v>0</v>
      </c>
      <c r="G190" s="9">
        <v>17.5</v>
      </c>
      <c r="H190" s="9">
        <v>124</v>
      </c>
      <c r="I190" s="9">
        <f>IF(G190="n/a",828,G190*201.6/H190)</f>
        <v>28.451612903225808</v>
      </c>
      <c r="J190" s="9">
        <v>5</v>
      </c>
      <c r="K190" s="9">
        <v>1</v>
      </c>
      <c r="L190" s="9">
        <v>2</v>
      </c>
      <c r="M190" s="9">
        <v>1</v>
      </c>
      <c r="N190" s="9">
        <v>0.5</v>
      </c>
      <c r="O190">
        <v>1</v>
      </c>
      <c r="P190" s="10">
        <f>IF(N190=1,IF(K190=1,IF(L190+M190=5,10,IF(AND(L190=2,M190=2),9.75,IF(AND(L190=2,M190=1),9.5,IF(AND(L190=2,M190=0.5),9.25,IF(AND(L190=2,M190=0),9,IF(AND(L190=1,M190=3),5.5,IF(AND(L190=1,M190=2),5.25,IF(AND(L190=1,M190=1,E190=1),5,IF(AND(L190=1,M190=1,E190=0.5),3,IF(AND(L190=0,M190=2),1,IF(AND(L190=1,M190=1,E190=0),1,IF(AND(L190=0,M190=1),0.5,IF(AND(L190=1,M190=0),4.5*(E190*4+1)/5,0))))))))))))),0.9*IF(L190+M190=5,10,IF(AND(L190=2,M190=2),9.75,IF(AND(L190=2,M190=1),9.5,IF(AND(L190=2,M190=0.5),9.25,IF(AND(L190=2,M190=0),9,IF(AND(L190=1,M190=3),5.5,IF(AND(L190=1,M190=2),5.25,IF(AND(L190=1,M190=1,E190=1),5,IF(AND(L190=1,M190=1,E190=0.5),3,IF(AND(L190=0,M190=2),1,IF(AND(L190=1,M190=1,E190=0),1,IF(AND(L190=0,M190=1),0.5,IF(AND(L190=1,M190=0),4.5*(E190*4+1)/5,0)))))))))))))),IF(N190=0.5,0.75*IF(K190=1,IF(L190+M190=5,10,IF(AND(L190=2,M190=2),9.75,IF(AND(L190=2,M190=1),9.5,IF(AND(L190=2,M190=0.5),9.25,IF(AND(L190=2,M190=0),9,IF(AND(L190=1,M190=3),5.5,IF(AND(L190=1,M190=2),5.25,IF(AND(L190=1,M190=1,E190=1),5,IF(AND(L190=1,M190=1,E190=0.5),3,IF(AND(L190=0,M190=2),1,IF(AND(L190=1,M190=1,E190=0),1,IF(AND(L190=0,M190=1),0.5,IF(AND(L190=1,M190=0,E190=0),0.5,0))))))))))))),0.9*IF(L190+M190=5,10,IF(AND(L190=2,M190=2),9.75,IF(AND(L190=2,M190=1),9.5,IF(AND(L190=2,M190=0.5),9.25,IF(AND(L190=2,M190=0),9,IF(AND(L190=1,M190=3),5.5,IF(AND(L190=1,M190=2),5.25,IF(AND(L190=1,M190=1,E190=1),5,IF(AND(L190=1,M190=1,E190=0.5),3,IF(AND(L190=0,M190=2),1,IF(AND(L190=1,M190=1,E190=0),1,IF(AND(L190=0,M190=1),0.5,IF(AND(L190=1,M190=0,E190=0),0.5,0)))))))))))))),0.5*IF(K190=1,IF(L190+M190=5,10,IF(AND(L190=2,M190=2),9.75,IF(AND(L190=2,M190=1),9.5,IF(AND(L190=2,M190=0.5),9.25,IF(AND(L190=2,M190=0),9,IF(AND(L190=1,M190=3),5.5,IF(AND(L190=1,M190=2),5.25,IF(AND(L190=1,M190=1,E190=1),5,IF(AND(L190=1,M190=1,E190=0.5),3,IF(AND(L190=0,M190=2),1,IF(AND(L190=1,M190=1,E190=0),1,IF(AND(L190=0,M190=1),0.5,IF(AND(L190=1,M190=0),4.5*(E190*4+1)/5,0))))))))))))),0.9*IF(L190+M190=5,10,IF(AND(L190=2,M190=2),9.75,IF(AND(L190=2,M190=1),9.5,IF(AND(L190=2,M190=0.5),9.25,IF(AND(L190=2,M190=0),9,IF(AND(L190=1,M190=3),5.5,IF(AND(L190=1,M190=2),5.25,IF(AND(L190=1,M190=1,E190=1),5,IF(AND(L190=1,M190=1,E190=0.5),3,IF(AND(L190=0,M190=2),1,IF(AND(L190=1,M190=1,E190=0),1,IF(AND(L190=0,M190=1),0.5,IF(AND(L190=1,M190=0),4.5*(E190*4+1)/5,0))))))))))))))))</f>
        <v>7.125</v>
      </c>
      <c r="Q190" s="10">
        <v>8</v>
      </c>
      <c r="R190" s="9">
        <v>0</v>
      </c>
      <c r="S190" s="9">
        <v>0</v>
      </c>
      <c r="T190" s="10">
        <v>0</v>
      </c>
      <c r="U190" s="9">
        <v>0</v>
      </c>
      <c r="V190" s="9"/>
      <c r="W190" s="9">
        <v>1</v>
      </c>
      <c r="X190" s="10">
        <v>0.5</v>
      </c>
      <c r="Y190" s="10">
        <v>0</v>
      </c>
      <c r="Z190" s="10">
        <v>1</v>
      </c>
      <c r="AA190" s="9">
        <v>0</v>
      </c>
      <c r="AB190" s="9">
        <v>1</v>
      </c>
      <c r="AC190" s="9"/>
      <c r="AD190" s="8">
        <v>0</v>
      </c>
      <c r="AE190" s="10">
        <v>0</v>
      </c>
      <c r="AF190" s="9">
        <v>0</v>
      </c>
      <c r="AG190" s="9">
        <v>0</v>
      </c>
      <c r="AH190" s="9">
        <f>AF190*(AG190+1)</f>
        <v>0</v>
      </c>
      <c r="AI190" s="9">
        <v>0</v>
      </c>
      <c r="AJ190" s="9">
        <v>0</v>
      </c>
      <c r="AK190" s="9">
        <v>0</v>
      </c>
      <c r="AL190" s="9"/>
      <c r="AM190" s="9"/>
      <c r="AN190" s="9">
        <v>0</v>
      </c>
      <c r="AO190" s="10">
        <v>0.5</v>
      </c>
      <c r="AP190" s="10">
        <v>1</v>
      </c>
      <c r="AQ190" s="9"/>
      <c r="AR190" s="10">
        <v>1</v>
      </c>
      <c r="AS190" s="8">
        <v>1</v>
      </c>
      <c r="AT190" s="8">
        <v>1</v>
      </c>
      <c r="AU190" s="8">
        <v>1</v>
      </c>
      <c r="AV190" s="8">
        <v>1</v>
      </c>
      <c r="AW190" s="8">
        <v>1</v>
      </c>
    </row>
    <row r="191" spans="1:49" x14ac:dyDescent="0.2">
      <c r="A191" s="9" t="s">
        <v>92</v>
      </c>
      <c r="B191" s="8">
        <v>1989</v>
      </c>
      <c r="C191" s="9">
        <v>1</v>
      </c>
      <c r="D191" s="9">
        <v>0.5</v>
      </c>
      <c r="E191" s="9">
        <v>0</v>
      </c>
      <c r="F191" s="9">
        <v>1</v>
      </c>
      <c r="G191" s="9">
        <v>20</v>
      </c>
      <c r="H191" s="9">
        <v>124</v>
      </c>
      <c r="I191" s="9">
        <f>IF(G191="n/a",828,G191*201.6/H191)</f>
        <v>32.516129032258064</v>
      </c>
      <c r="J191" s="9">
        <v>2</v>
      </c>
      <c r="K191" s="9">
        <v>1</v>
      </c>
      <c r="L191" s="9">
        <v>1</v>
      </c>
      <c r="M191" s="9">
        <v>1</v>
      </c>
      <c r="N191" s="9">
        <v>1</v>
      </c>
      <c r="O191" s="9">
        <v>1</v>
      </c>
      <c r="P191" s="10">
        <f>IF(N191=1,IF(K191=1,IF(L191+M191=5,10,IF(AND(L191=2,M191=2),9.75,IF(AND(L191=2,M191=1),9.5,IF(AND(L191=2,M191=0.5),9.25,IF(AND(L191=2,M191=0),9,IF(AND(L191=1,M191=3),5.5,IF(AND(L191=1,M191=2),5.25,IF(AND(L191=1,M191=1,E191=1),5,IF(AND(L191=1,M191=1,E191=0.5),3,IF(AND(L191=0,M191=2),1,IF(AND(L191=1,M191=1,E191=0),1,IF(AND(L191=0,M191=1),0.5,IF(AND(L191=1,M191=0),4.5*(E191*4+1)/5,0))))))))))))),0.9*IF(L191+M191=5,10,IF(AND(L191=2,M191=2),9.75,IF(AND(L191=2,M191=1),9.5,IF(AND(L191=2,M191=0.5),9.25,IF(AND(L191=2,M191=0),9,IF(AND(L191=1,M191=3),5.5,IF(AND(L191=1,M191=2),5.25,IF(AND(L191=1,M191=1,E191=1),5,IF(AND(L191=1,M191=1,E191=0.5),3,IF(AND(L191=0,M191=2),1,IF(AND(L191=1,M191=1,E191=0),1,IF(AND(L191=0,M191=1),0.5,IF(AND(L191=1,M191=0),4.5*(E191*4+1)/5,0)))))))))))))),IF(N191=0.5,0.75*IF(K191=1,IF(L191+M191=5,10,IF(AND(L191=2,M191=2),9.75,IF(AND(L191=2,M191=1),9.5,IF(AND(L191=2,M191=0.5),9.25,IF(AND(L191=2,M191=0),9,IF(AND(L191=1,M191=3),5.5,IF(AND(L191=1,M191=2),5.25,IF(AND(L191=1,M191=1,E191=1),5,IF(AND(L191=1,M191=1,E191=0.5),3,IF(AND(L191=0,M191=2),1,IF(AND(L191=1,M191=1,E191=0),1,IF(AND(L191=0,M191=1),0.5,IF(AND(L191=1,M191=0,E191=0),0.5,0))))))))))))),0.9*IF(L191+M191=5,10,IF(AND(L191=2,M191=2),9.75,IF(AND(L191=2,M191=1),9.5,IF(AND(L191=2,M191=0.5),9.25,IF(AND(L191=2,M191=0),9,IF(AND(L191=1,M191=3),5.5,IF(AND(L191=1,M191=2),5.25,IF(AND(L191=1,M191=1,E191=1),5,IF(AND(L191=1,M191=1,E191=0.5),3,IF(AND(L191=0,M191=2),1,IF(AND(L191=1,M191=1,E191=0),1,IF(AND(L191=0,M191=1),0.5,IF(AND(L191=1,M191=0,E191=0),0.5,0)))))))))))))),0.5*IF(K191=1,IF(L191+M191=5,10,IF(AND(L191=2,M191=2),9.75,IF(AND(L191=2,M191=1),9.5,IF(AND(L191=2,M191=0.5),9.25,IF(AND(L191=2,M191=0),9,IF(AND(L191=1,M191=3),5.5,IF(AND(L191=1,M191=2),5.25,IF(AND(L191=1,M191=1,E191=1),5,IF(AND(L191=1,M191=1,E191=0.5),3,IF(AND(L191=0,M191=2),1,IF(AND(L191=1,M191=1,E191=0),1,IF(AND(L191=0,M191=1),0.5,IF(AND(L191=1,M191=0),4.5*(E191*4+1)/5,0))))))))))))),0.9*IF(L191+M191=5,10,IF(AND(L191=2,M191=2),9.75,IF(AND(L191=2,M191=1),9.5,IF(AND(L191=2,M191=0.5),9.25,IF(AND(L191=2,M191=0),9,IF(AND(L191=1,M191=3),5.5,IF(AND(L191=1,M191=2),5.25,IF(AND(L191=1,M191=1,E191=1),5,IF(AND(L191=1,M191=1,E191=0.5),3,IF(AND(L191=0,M191=2),1,IF(AND(L191=1,M191=1,E191=0),1,IF(AND(L191=0,M191=1),0.5,IF(AND(L191=1,M191=0),4.5*(E191*4+1)/5,0))))))))))))))))</f>
        <v>1</v>
      </c>
      <c r="Q191" s="10">
        <v>2</v>
      </c>
      <c r="R191" s="9">
        <v>0</v>
      </c>
      <c r="S191" s="9">
        <v>0</v>
      </c>
      <c r="T191" s="10">
        <v>0</v>
      </c>
      <c r="U191" s="9">
        <v>0</v>
      </c>
      <c r="V191" s="9"/>
      <c r="W191" s="9">
        <v>1</v>
      </c>
      <c r="X191" s="10">
        <v>1</v>
      </c>
      <c r="Y191" s="10">
        <v>0</v>
      </c>
      <c r="Z191" s="10">
        <v>1</v>
      </c>
      <c r="AA191" s="9">
        <v>0</v>
      </c>
      <c r="AB191" s="9">
        <v>1</v>
      </c>
      <c r="AC191" s="9"/>
      <c r="AD191" s="8">
        <v>0</v>
      </c>
      <c r="AE191" s="10">
        <v>0.5</v>
      </c>
      <c r="AF191" s="9">
        <v>0.5</v>
      </c>
      <c r="AG191" s="9">
        <v>1</v>
      </c>
      <c r="AH191" s="9">
        <f>AF191*(AG191+1)</f>
        <v>1</v>
      </c>
      <c r="AI191" s="9">
        <v>0</v>
      </c>
      <c r="AJ191" s="9">
        <v>0</v>
      </c>
      <c r="AK191" s="9">
        <v>0</v>
      </c>
      <c r="AL191" s="9"/>
      <c r="AM191" s="9"/>
      <c r="AN191" s="9">
        <v>0</v>
      </c>
      <c r="AO191" s="10">
        <v>0.5</v>
      </c>
      <c r="AP191" s="10">
        <v>0.5</v>
      </c>
      <c r="AQ191" s="9"/>
      <c r="AR191" s="10">
        <v>1</v>
      </c>
      <c r="AS191" s="8">
        <v>0</v>
      </c>
      <c r="AT191" s="8">
        <v>0</v>
      </c>
      <c r="AU191" s="8">
        <v>0</v>
      </c>
      <c r="AV191" s="8">
        <v>0</v>
      </c>
      <c r="AW191" s="8">
        <v>0</v>
      </c>
    </row>
    <row r="192" spans="1:49" x14ac:dyDescent="0.2">
      <c r="A192" s="9" t="s">
        <v>93</v>
      </c>
      <c r="B192" s="8">
        <v>1989</v>
      </c>
      <c r="C192" s="9">
        <v>1</v>
      </c>
      <c r="D192" s="9">
        <v>1</v>
      </c>
      <c r="E192" s="9">
        <v>0</v>
      </c>
      <c r="F192" s="9">
        <v>1</v>
      </c>
      <c r="G192" s="9">
        <v>5</v>
      </c>
      <c r="H192" s="9">
        <v>124</v>
      </c>
      <c r="I192" s="9">
        <f>IF(G192="n/a",828,G192*201.6/H192)</f>
        <v>8.129032258064516</v>
      </c>
      <c r="J192" s="9">
        <v>2</v>
      </c>
      <c r="K192" s="9">
        <v>1</v>
      </c>
      <c r="L192" s="9">
        <v>0</v>
      </c>
      <c r="M192" s="9">
        <v>1</v>
      </c>
      <c r="N192" s="9">
        <v>1</v>
      </c>
      <c r="O192" s="9">
        <v>1</v>
      </c>
      <c r="P192" s="10">
        <f>IF(N192=1,IF(K192=1,IF(L192+M192=5,10,IF(AND(L192=2,M192=2),9.75,IF(AND(L192=2,M192=1),9.5,IF(AND(L192=2,M192=0.5),9.25,IF(AND(L192=2,M192=0),9,IF(AND(L192=1,M192=3),5.5,IF(AND(L192=1,M192=2),5.25,IF(AND(L192=1,M192=1,E192=1),5,IF(AND(L192=1,M192=1,E192=0.5),3,IF(AND(L192=0,M192=2),1,IF(AND(L192=1,M192=1,E192=0),1,IF(AND(L192=0,M192=1),0.5,IF(AND(L192=1,M192=0),4.5*(E192*4+1)/5,0))))))))))))),0.9*IF(L192+M192=5,10,IF(AND(L192=2,M192=2),9.75,IF(AND(L192=2,M192=1),9.5,IF(AND(L192=2,M192=0.5),9.25,IF(AND(L192=2,M192=0),9,IF(AND(L192=1,M192=3),5.5,IF(AND(L192=1,M192=2),5.25,IF(AND(L192=1,M192=1,E192=1),5,IF(AND(L192=1,M192=1,E192=0.5),3,IF(AND(L192=0,M192=2),1,IF(AND(L192=1,M192=1,E192=0),1,IF(AND(L192=0,M192=1),0.5,IF(AND(L192=1,M192=0),4.5*(E192*4+1)/5,0)))))))))))))),IF(N192=0.5,0.75*IF(K192=1,IF(L192+M192=5,10,IF(AND(L192=2,M192=2),9.75,IF(AND(L192=2,M192=1),9.5,IF(AND(L192=2,M192=0.5),9.25,IF(AND(L192=2,M192=0),9,IF(AND(L192=1,M192=3),5.5,IF(AND(L192=1,M192=2),5.25,IF(AND(L192=1,M192=1,E192=1),5,IF(AND(L192=1,M192=1,E192=0.5),3,IF(AND(L192=0,M192=2),1,IF(AND(L192=1,M192=1,E192=0),1,IF(AND(L192=0,M192=1),0.5,IF(AND(L192=1,M192=0,E192=0),0.5,0))))))))))))),0.9*IF(L192+M192=5,10,IF(AND(L192=2,M192=2),9.75,IF(AND(L192=2,M192=1),9.5,IF(AND(L192=2,M192=0.5),9.25,IF(AND(L192=2,M192=0),9,IF(AND(L192=1,M192=3),5.5,IF(AND(L192=1,M192=2),5.25,IF(AND(L192=1,M192=1,E192=1),5,IF(AND(L192=1,M192=1,E192=0.5),3,IF(AND(L192=0,M192=2),1,IF(AND(L192=1,M192=1,E192=0),1,IF(AND(L192=0,M192=1),0.5,IF(AND(L192=1,M192=0,E192=0),0.5,0)))))))))))))),0.5*IF(K192=1,IF(L192+M192=5,10,IF(AND(L192=2,M192=2),9.75,IF(AND(L192=2,M192=1),9.5,IF(AND(L192=2,M192=0.5),9.25,IF(AND(L192=2,M192=0),9,IF(AND(L192=1,M192=3),5.5,IF(AND(L192=1,M192=2),5.25,IF(AND(L192=1,M192=1,E192=1),5,IF(AND(L192=1,M192=1,E192=0.5),3,IF(AND(L192=0,M192=2),1,IF(AND(L192=1,M192=1,E192=0),1,IF(AND(L192=0,M192=1),0.5,IF(AND(L192=1,M192=0),4.5*(E192*4+1)/5,0))))))))))))),0.9*IF(L192+M192=5,10,IF(AND(L192=2,M192=2),9.75,IF(AND(L192=2,M192=1),9.5,IF(AND(L192=2,M192=0.5),9.25,IF(AND(L192=2,M192=0),9,IF(AND(L192=1,M192=3),5.5,IF(AND(L192=1,M192=2),5.25,IF(AND(L192=1,M192=1,E192=1),5,IF(AND(L192=1,M192=1,E192=0.5),3,IF(AND(L192=0,M192=2),1,IF(AND(L192=1,M192=1,E192=0),1,IF(AND(L192=0,M192=1),0.5,IF(AND(L192=1,M192=0),4.5*(E192*4+1)/5,0))))))))))))))))</f>
        <v>0.5</v>
      </c>
      <c r="Q192" s="10">
        <v>2</v>
      </c>
      <c r="R192" s="9">
        <v>0</v>
      </c>
      <c r="S192" s="9">
        <v>0</v>
      </c>
      <c r="T192" s="10">
        <v>0</v>
      </c>
      <c r="U192" s="9">
        <v>0</v>
      </c>
      <c r="V192" s="9"/>
      <c r="W192" s="9">
        <v>1</v>
      </c>
      <c r="X192" s="10">
        <v>0</v>
      </c>
      <c r="Y192" s="10">
        <v>1</v>
      </c>
      <c r="Z192" s="10">
        <v>1</v>
      </c>
      <c r="AA192" s="9">
        <v>0</v>
      </c>
      <c r="AB192" s="9">
        <v>0</v>
      </c>
      <c r="AC192" s="9"/>
      <c r="AD192" s="8">
        <v>0</v>
      </c>
      <c r="AE192" s="10">
        <v>0</v>
      </c>
      <c r="AF192" s="9">
        <v>0</v>
      </c>
      <c r="AG192" s="9">
        <v>0</v>
      </c>
      <c r="AH192" s="9">
        <f>AF192*(AG192+1)</f>
        <v>0</v>
      </c>
      <c r="AI192" s="9">
        <v>0</v>
      </c>
      <c r="AJ192" s="9">
        <v>1</v>
      </c>
      <c r="AK192" s="9">
        <v>0</v>
      </c>
      <c r="AL192" s="9"/>
      <c r="AM192" s="9"/>
      <c r="AN192" s="9">
        <v>0</v>
      </c>
      <c r="AO192" s="10">
        <v>0</v>
      </c>
      <c r="AP192" s="10">
        <v>0</v>
      </c>
      <c r="AQ192" s="9"/>
      <c r="AR192" s="10">
        <v>1</v>
      </c>
      <c r="AS192" s="8">
        <v>1</v>
      </c>
      <c r="AT192" s="8">
        <v>1</v>
      </c>
      <c r="AU192" s="8">
        <v>1</v>
      </c>
      <c r="AV192" s="8">
        <v>1</v>
      </c>
      <c r="AW192" s="8">
        <v>1</v>
      </c>
    </row>
    <row r="193" spans="1:49" x14ac:dyDescent="0.2">
      <c r="A193" s="9" t="s">
        <v>94</v>
      </c>
      <c r="B193" s="8">
        <v>1989</v>
      </c>
      <c r="C193" s="9">
        <v>1</v>
      </c>
      <c r="D193" s="9">
        <v>0</v>
      </c>
      <c r="E193" s="9">
        <v>1</v>
      </c>
      <c r="F193" s="9">
        <v>0</v>
      </c>
      <c r="G193" s="9">
        <v>10</v>
      </c>
      <c r="H193" s="9">
        <v>124</v>
      </c>
      <c r="I193" s="9">
        <f>IF(G193="n/a",828,G193*201.6/H193)</f>
        <v>16.258064516129032</v>
      </c>
      <c r="J193" s="9">
        <v>4</v>
      </c>
      <c r="K193" s="9">
        <v>0</v>
      </c>
      <c r="L193" s="9">
        <v>2</v>
      </c>
      <c r="M193" s="9">
        <v>2</v>
      </c>
      <c r="N193" s="9">
        <v>1</v>
      </c>
      <c r="O193" s="9">
        <v>1</v>
      </c>
      <c r="P193" s="10">
        <f>IF(N193=1,IF(K193=1,IF(L193+M193=5,10,IF(AND(L193=2,M193=2),9.75,IF(AND(L193=2,M193=1),9.5,IF(AND(L193=2,M193=0.5),9.25,IF(AND(L193=2,M193=0),9,IF(AND(L193=1,M193=3),5.5,IF(AND(L193=1,M193=2),5.25,IF(AND(L193=1,M193=1,E193=1),5,IF(AND(L193=1,M193=1,E193=0.5),3,IF(AND(L193=0,M193=2),1,IF(AND(L193=1,M193=1,E193=0),1,IF(AND(L193=0,M193=1),0.5,IF(AND(L193=1,M193=0),4.5*(E193*4+1)/5,0))))))))))))),0.9*IF(L193+M193=5,10,IF(AND(L193=2,M193=2),9.75,IF(AND(L193=2,M193=1),9.5,IF(AND(L193=2,M193=0.5),9.25,IF(AND(L193=2,M193=0),9,IF(AND(L193=1,M193=3),5.5,IF(AND(L193=1,M193=2),5.25,IF(AND(L193=1,M193=1,E193=1),5,IF(AND(L193=1,M193=1,E193=0.5),3,IF(AND(L193=0,M193=2),1,IF(AND(L193=1,M193=1,E193=0),1,IF(AND(L193=0,M193=1),0.5,IF(AND(L193=1,M193=0),4.5*(E193*4+1)/5,0)))))))))))))),IF(N193=0.5,0.75*IF(K193=1,IF(L193+M193=5,10,IF(AND(L193=2,M193=2),9.75,IF(AND(L193=2,M193=1),9.5,IF(AND(L193=2,M193=0.5),9.25,IF(AND(L193=2,M193=0),9,IF(AND(L193=1,M193=3),5.5,IF(AND(L193=1,M193=2),5.25,IF(AND(L193=1,M193=1,E193=1),5,IF(AND(L193=1,M193=1,E193=0.5),3,IF(AND(L193=0,M193=2),1,IF(AND(L193=1,M193=1,E193=0),1,IF(AND(L193=0,M193=1),0.5,IF(AND(L193=1,M193=0,E193=0),0.5,0))))))))))))),0.9*IF(L193+M193=5,10,IF(AND(L193=2,M193=2),9.75,IF(AND(L193=2,M193=1),9.5,IF(AND(L193=2,M193=0.5),9.25,IF(AND(L193=2,M193=0),9,IF(AND(L193=1,M193=3),5.5,IF(AND(L193=1,M193=2),5.25,IF(AND(L193=1,M193=1,E193=1),5,IF(AND(L193=1,M193=1,E193=0.5),3,IF(AND(L193=0,M193=2),1,IF(AND(L193=1,M193=1,E193=0),1,IF(AND(L193=0,M193=1),0.5,IF(AND(L193=1,M193=0,E193=0),0.5,0)))))))))))))),0.5*IF(K193=1,IF(L193+M193=5,10,IF(AND(L193=2,M193=2),9.75,IF(AND(L193=2,M193=1),9.5,IF(AND(L193=2,M193=0.5),9.25,IF(AND(L193=2,M193=0),9,IF(AND(L193=1,M193=3),5.5,IF(AND(L193=1,M193=2),5.25,IF(AND(L193=1,M193=1,E193=1),5,IF(AND(L193=1,M193=1,E193=0.5),3,IF(AND(L193=0,M193=2),1,IF(AND(L193=1,M193=1,E193=0),1,IF(AND(L193=0,M193=1),0.5,IF(AND(L193=1,M193=0),4.5*(E193*4+1)/5,0))))))))))))),0.9*IF(L193+M193=5,10,IF(AND(L193=2,M193=2),9.75,IF(AND(L193=2,M193=1),9.5,IF(AND(L193=2,M193=0.5),9.25,IF(AND(L193=2,M193=0),9,IF(AND(L193=1,M193=3),5.5,IF(AND(L193=1,M193=2),5.25,IF(AND(L193=1,M193=1,E193=1),5,IF(AND(L193=1,M193=1,E193=0.5),3,IF(AND(L193=0,M193=2),1,IF(AND(L193=1,M193=1,E193=0),1,IF(AND(L193=0,M193=1),0.5,IF(AND(L193=1,M193=0),4.5*(E193*4+1)/5,0))))))))))))))))</f>
        <v>8.7750000000000004</v>
      </c>
      <c r="Q193" s="10">
        <v>7.2</v>
      </c>
      <c r="R193" s="9">
        <v>0</v>
      </c>
      <c r="S193" s="9">
        <v>0</v>
      </c>
      <c r="T193" s="10">
        <v>0</v>
      </c>
      <c r="U193" s="9">
        <v>0</v>
      </c>
      <c r="V193" s="9"/>
      <c r="W193" s="9">
        <v>0</v>
      </c>
      <c r="X193" s="9">
        <v>0.5</v>
      </c>
      <c r="Y193" s="10">
        <v>0</v>
      </c>
      <c r="Z193" s="10">
        <v>0</v>
      </c>
      <c r="AA193" s="9">
        <v>0</v>
      </c>
      <c r="AB193" s="9">
        <v>0</v>
      </c>
      <c r="AC193" s="9"/>
      <c r="AD193" s="8">
        <v>0</v>
      </c>
      <c r="AE193" s="10">
        <v>0</v>
      </c>
      <c r="AF193" s="9">
        <v>0</v>
      </c>
      <c r="AG193" s="9">
        <v>0</v>
      </c>
      <c r="AH193" s="9">
        <f>AF193*(AG193+1)</f>
        <v>0</v>
      </c>
      <c r="AI193" s="9">
        <v>0</v>
      </c>
      <c r="AJ193" s="9">
        <v>0</v>
      </c>
      <c r="AK193" s="9">
        <v>0</v>
      </c>
      <c r="AL193" s="9"/>
      <c r="AM193" s="9"/>
      <c r="AN193" s="9">
        <v>0</v>
      </c>
      <c r="AO193" s="10">
        <v>0</v>
      </c>
      <c r="AP193" s="9">
        <v>0.5</v>
      </c>
      <c r="AQ193" s="9"/>
      <c r="AR193" s="10">
        <v>1</v>
      </c>
      <c r="AS193" s="8">
        <v>1</v>
      </c>
      <c r="AT193" s="8">
        <v>1</v>
      </c>
      <c r="AU193" s="8">
        <v>1</v>
      </c>
      <c r="AV193" s="8">
        <v>1</v>
      </c>
      <c r="AW193" s="8">
        <v>1</v>
      </c>
    </row>
    <row r="194" spans="1:49" x14ac:dyDescent="0.2">
      <c r="A194" s="9" t="s">
        <v>95</v>
      </c>
      <c r="B194" s="8">
        <v>1989</v>
      </c>
      <c r="C194" s="9">
        <v>0</v>
      </c>
      <c r="D194" s="9">
        <v>0</v>
      </c>
      <c r="E194" s="9">
        <v>0</v>
      </c>
      <c r="F194" s="9">
        <v>1</v>
      </c>
      <c r="G194" s="9" t="s">
        <v>64</v>
      </c>
      <c r="H194" s="9">
        <v>124</v>
      </c>
      <c r="I194" s="9">
        <f>IF(G194="n/a",828,G194*201.6/H194)</f>
        <v>828</v>
      </c>
      <c r="J194" s="9">
        <v>0</v>
      </c>
      <c r="K194" s="9">
        <v>0</v>
      </c>
      <c r="L194" s="9">
        <v>0</v>
      </c>
      <c r="M194" s="9">
        <v>0</v>
      </c>
      <c r="N194" s="9">
        <v>1</v>
      </c>
      <c r="O194" s="10">
        <v>1</v>
      </c>
      <c r="P194" s="10">
        <f>IF(N194=1,IF(K194=1,IF(L194+M194=5,10,IF(AND(L194=2,M194=2),9.75,IF(AND(L194=2,M194=1),9.5,IF(AND(L194=2,M194=0.5),9.25,IF(AND(L194=2,M194=0),9,IF(AND(L194=1,M194=3),5.5,IF(AND(L194=1,M194=2),5.25,IF(AND(L194=1,M194=1,E194=1),5,IF(AND(L194=1,M194=1,E194=0.5),3,IF(AND(L194=0,M194=2),1,IF(AND(L194=1,M194=1,E194=0),1,IF(AND(L194=0,M194=1),0.5,IF(AND(L194=1,M194=0),4.5*(E194*4+1)/5,0))))))))))))),0.9*IF(L194+M194=5,10,IF(AND(L194=2,M194=2),9.75,IF(AND(L194=2,M194=1),9.5,IF(AND(L194=2,M194=0.5),9.25,IF(AND(L194=2,M194=0),9,IF(AND(L194=1,M194=3),5.5,IF(AND(L194=1,M194=2),5.25,IF(AND(L194=1,M194=1,E194=1),5,IF(AND(L194=1,M194=1,E194=0.5),3,IF(AND(L194=0,M194=2),1,IF(AND(L194=1,M194=1,E194=0),1,IF(AND(L194=0,M194=1),0.5,IF(AND(L194=1,M194=0),4.5*(E194*4+1)/5,0)))))))))))))),IF(N194=0.5,0.75*IF(K194=1,IF(L194+M194=5,10,IF(AND(L194=2,M194=2),9.75,IF(AND(L194=2,M194=1),9.5,IF(AND(L194=2,M194=0.5),9.25,IF(AND(L194=2,M194=0),9,IF(AND(L194=1,M194=3),5.5,IF(AND(L194=1,M194=2),5.25,IF(AND(L194=1,M194=1,E194=1),5,IF(AND(L194=1,M194=1,E194=0.5),3,IF(AND(L194=0,M194=2),1,IF(AND(L194=1,M194=1,E194=0),1,IF(AND(L194=0,M194=1),0.5,IF(AND(L194=1,M194=0,E194=0),0.5,0))))))))))))),0.9*IF(L194+M194=5,10,IF(AND(L194=2,M194=2),9.75,IF(AND(L194=2,M194=1),9.5,IF(AND(L194=2,M194=0.5),9.25,IF(AND(L194=2,M194=0),9,IF(AND(L194=1,M194=3),5.5,IF(AND(L194=1,M194=2),5.25,IF(AND(L194=1,M194=1,E194=1),5,IF(AND(L194=1,M194=1,E194=0.5),3,IF(AND(L194=0,M194=2),1,IF(AND(L194=1,M194=1,E194=0),1,IF(AND(L194=0,M194=1),0.5,IF(AND(L194=1,M194=0,E194=0),0.5,0)))))))))))))),0.5*IF(K194=1,IF(L194+M194=5,10,IF(AND(L194=2,M194=2),9.75,IF(AND(L194=2,M194=1),9.5,IF(AND(L194=2,M194=0.5),9.25,IF(AND(L194=2,M194=0),9,IF(AND(L194=1,M194=3),5.5,IF(AND(L194=1,M194=2),5.25,IF(AND(L194=1,M194=1,E194=1),5,IF(AND(L194=1,M194=1,E194=0.5),3,IF(AND(L194=0,M194=2),1,IF(AND(L194=1,M194=1,E194=0),1,IF(AND(L194=0,M194=1),0.5,IF(AND(L194=1,M194=0),4.5*(E194*4+1)/5,0))))))))))))),0.9*IF(L194+M194=5,10,IF(AND(L194=2,M194=2),9.75,IF(AND(L194=2,M194=1),9.5,IF(AND(L194=2,M194=0.5),9.25,IF(AND(L194=2,M194=0),9,IF(AND(L194=1,M194=3),5.5,IF(AND(L194=1,M194=2),5.25,IF(AND(L194=1,M194=1,E194=1),5,IF(AND(L194=1,M194=1,E194=0.5),3,IF(AND(L194=0,M194=2),1,IF(AND(L194=1,M194=1,E194=0),1,IF(AND(L194=0,M194=1),0.5,IF(AND(L194=1,M194=0),4.5*(E194*4+1)/5,0))))))))))))))))</f>
        <v>0</v>
      </c>
      <c r="Q194" s="10">
        <v>0</v>
      </c>
      <c r="R194" s="9">
        <v>0</v>
      </c>
      <c r="S194" s="9">
        <v>0</v>
      </c>
      <c r="T194" s="10">
        <v>0</v>
      </c>
      <c r="U194" s="9">
        <v>0</v>
      </c>
      <c r="V194" s="9"/>
      <c r="W194" s="9">
        <v>0</v>
      </c>
      <c r="X194" s="9">
        <v>0.5</v>
      </c>
      <c r="Y194" s="10">
        <v>0</v>
      </c>
      <c r="Z194" s="10">
        <v>1</v>
      </c>
      <c r="AA194" s="9">
        <v>0</v>
      </c>
      <c r="AB194" s="9">
        <v>0</v>
      </c>
      <c r="AC194" s="9"/>
      <c r="AD194" s="8">
        <v>0</v>
      </c>
      <c r="AE194" s="10">
        <v>0</v>
      </c>
      <c r="AF194" s="9">
        <v>0</v>
      </c>
      <c r="AG194" s="9">
        <v>0</v>
      </c>
      <c r="AH194" s="9">
        <f>AF194*(AG194+1)</f>
        <v>0</v>
      </c>
      <c r="AI194" s="9">
        <v>0</v>
      </c>
      <c r="AJ194" s="9">
        <v>0</v>
      </c>
      <c r="AK194" s="9">
        <v>0</v>
      </c>
      <c r="AL194" s="9"/>
      <c r="AM194" s="9"/>
      <c r="AN194" s="9">
        <v>0</v>
      </c>
      <c r="AO194" s="9">
        <v>1</v>
      </c>
      <c r="AP194">
        <v>0</v>
      </c>
      <c r="AQ194" s="9"/>
      <c r="AR194" s="10">
        <v>1</v>
      </c>
      <c r="AS194" s="8">
        <v>1</v>
      </c>
      <c r="AT194" s="8">
        <v>1</v>
      </c>
      <c r="AU194" s="8">
        <v>1</v>
      </c>
      <c r="AV194" s="8">
        <v>1</v>
      </c>
      <c r="AW194" s="8">
        <v>1</v>
      </c>
    </row>
    <row r="195" spans="1:49" x14ac:dyDescent="0.2">
      <c r="A195" s="9" t="s">
        <v>96</v>
      </c>
      <c r="B195" s="8">
        <v>1989</v>
      </c>
      <c r="C195" s="9">
        <v>0</v>
      </c>
      <c r="D195" s="9">
        <v>0</v>
      </c>
      <c r="E195" s="9">
        <v>0</v>
      </c>
      <c r="F195" s="9">
        <v>1</v>
      </c>
      <c r="G195" s="9" t="s">
        <v>64</v>
      </c>
      <c r="H195" s="9">
        <v>124</v>
      </c>
      <c r="I195" s="9">
        <f>IF(G195="n/a",828,G195*201.6/H195)</f>
        <v>828</v>
      </c>
      <c r="J195" s="9">
        <v>0</v>
      </c>
      <c r="K195" s="9">
        <v>1</v>
      </c>
      <c r="L195" s="9">
        <v>0</v>
      </c>
      <c r="M195" s="9">
        <v>0</v>
      </c>
      <c r="N195" s="9">
        <v>0.5</v>
      </c>
      <c r="O195" s="9">
        <v>0.5</v>
      </c>
      <c r="P195" s="10">
        <f>IF(N195=1,IF(K195=1,IF(L195+M195=5,10,IF(AND(L195=2,M195=2),9.75,IF(AND(L195=2,M195=1),9.5,IF(AND(L195=2,M195=0.5),9.25,IF(AND(L195=2,M195=0),9,IF(AND(L195=1,M195=3),5.5,IF(AND(L195=1,M195=2),5.25,IF(AND(L195=1,M195=1,E195=1),5,IF(AND(L195=1,M195=1,E195=0.5),3,IF(AND(L195=0,M195=2),1,IF(AND(L195=1,M195=1,E195=0),1,IF(AND(L195=0,M195=1),0.5,IF(AND(L195=1,M195=0),4.5*(E195*4+1)/5,0))))))))))))),0.9*IF(L195+M195=5,10,IF(AND(L195=2,M195=2),9.75,IF(AND(L195=2,M195=1),9.5,IF(AND(L195=2,M195=0.5),9.25,IF(AND(L195=2,M195=0),9,IF(AND(L195=1,M195=3),5.5,IF(AND(L195=1,M195=2),5.25,IF(AND(L195=1,M195=1,E195=1),5,IF(AND(L195=1,M195=1,E195=0.5),3,IF(AND(L195=0,M195=2),1,IF(AND(L195=1,M195=1,E195=0),1,IF(AND(L195=0,M195=1),0.5,IF(AND(L195=1,M195=0),4.5*(E195*4+1)/5,0)))))))))))))),IF(N195=0.5,0.75*IF(K195=1,IF(L195+M195=5,10,IF(AND(L195=2,M195=2),9.75,IF(AND(L195=2,M195=1),9.5,IF(AND(L195=2,M195=0.5),9.25,IF(AND(L195=2,M195=0),9,IF(AND(L195=1,M195=3),5.5,IF(AND(L195=1,M195=2),5.25,IF(AND(L195=1,M195=1,E195=1),5,IF(AND(L195=1,M195=1,E195=0.5),3,IF(AND(L195=0,M195=2),1,IF(AND(L195=1,M195=1,E195=0),1,IF(AND(L195=0,M195=1),0.5,IF(AND(L195=1,M195=0,E195=0),0.5,0))))))))))))),0.9*IF(L195+M195=5,10,IF(AND(L195=2,M195=2),9.75,IF(AND(L195=2,M195=1),9.5,IF(AND(L195=2,M195=0.5),9.25,IF(AND(L195=2,M195=0),9,IF(AND(L195=1,M195=3),5.5,IF(AND(L195=1,M195=2),5.25,IF(AND(L195=1,M195=1,E195=1),5,IF(AND(L195=1,M195=1,E195=0.5),3,IF(AND(L195=0,M195=2),1,IF(AND(L195=1,M195=1,E195=0),1,IF(AND(L195=0,M195=1),0.5,IF(AND(L195=1,M195=0,E195=0),0.5,0)))))))))))))),0.5*IF(K195=1,IF(L195+M195=5,10,IF(AND(L195=2,M195=2),9.75,IF(AND(L195=2,M195=1),9.5,IF(AND(L195=2,M195=0.5),9.25,IF(AND(L195=2,M195=0),9,IF(AND(L195=1,M195=3),5.5,IF(AND(L195=1,M195=2),5.25,IF(AND(L195=1,M195=1,E195=1),5,IF(AND(L195=1,M195=1,E195=0.5),3,IF(AND(L195=0,M195=2),1,IF(AND(L195=1,M195=1,E195=0),1,IF(AND(L195=0,M195=1),0.5,IF(AND(L195=1,M195=0),4.5*(E195*4+1)/5,0))))))))))))),0.9*IF(L195+M195=5,10,IF(AND(L195=2,M195=2),9.75,IF(AND(L195=2,M195=1),9.5,IF(AND(L195=2,M195=0.5),9.25,IF(AND(L195=2,M195=0),9,IF(AND(L195=1,M195=3),5.5,IF(AND(L195=1,M195=2),5.25,IF(AND(L195=1,M195=1,E195=1),5,IF(AND(L195=1,M195=1,E195=0.5),3,IF(AND(L195=0,M195=2),1,IF(AND(L195=1,M195=1,E195=0),1,IF(AND(L195=0,M195=1),0.5,IF(AND(L195=1,M195=0),4.5*(E195*4+1)/5,0))))))))))))))))</f>
        <v>0</v>
      </c>
      <c r="Q195" s="10">
        <v>0</v>
      </c>
      <c r="R195" s="9">
        <v>0</v>
      </c>
      <c r="S195" s="9">
        <v>0</v>
      </c>
      <c r="T195" s="10">
        <v>0</v>
      </c>
      <c r="U195" s="9">
        <v>0</v>
      </c>
      <c r="V195" s="9"/>
      <c r="W195" s="9">
        <v>1</v>
      </c>
      <c r="X195" s="9">
        <v>0</v>
      </c>
      <c r="Y195" s="10">
        <v>0</v>
      </c>
      <c r="Z195" s="10">
        <v>0</v>
      </c>
      <c r="AA195" s="9">
        <v>0</v>
      </c>
      <c r="AB195" s="9">
        <v>0</v>
      </c>
      <c r="AC195" s="9"/>
      <c r="AD195" s="8">
        <v>0</v>
      </c>
      <c r="AE195" s="10">
        <v>0</v>
      </c>
      <c r="AF195" s="9">
        <v>0</v>
      </c>
      <c r="AG195" s="9">
        <v>0</v>
      </c>
      <c r="AH195" s="9">
        <f>AF195*(AG195+1)</f>
        <v>0</v>
      </c>
      <c r="AI195" s="9">
        <v>0</v>
      </c>
      <c r="AJ195" s="9">
        <v>0</v>
      </c>
      <c r="AK195" s="9">
        <v>0</v>
      </c>
      <c r="AL195" s="9"/>
      <c r="AM195" s="9"/>
      <c r="AN195" s="9">
        <v>0</v>
      </c>
      <c r="AO195" s="9">
        <v>0</v>
      </c>
      <c r="AP195">
        <v>0</v>
      </c>
      <c r="AQ195" s="9"/>
      <c r="AR195" s="10">
        <v>1</v>
      </c>
      <c r="AS195" s="8">
        <v>1</v>
      </c>
      <c r="AT195" s="8">
        <v>1</v>
      </c>
      <c r="AU195" s="8">
        <v>1</v>
      </c>
      <c r="AV195" s="8">
        <v>1</v>
      </c>
      <c r="AW195" s="8">
        <v>1</v>
      </c>
    </row>
    <row r="196" spans="1:49" x14ac:dyDescent="0.2">
      <c r="A196" s="9" t="s">
        <v>97</v>
      </c>
      <c r="B196" s="8">
        <v>1989</v>
      </c>
      <c r="C196" s="9">
        <v>1</v>
      </c>
      <c r="D196" s="9">
        <v>1</v>
      </c>
      <c r="E196" s="9">
        <v>0</v>
      </c>
      <c r="F196" s="9">
        <v>1</v>
      </c>
      <c r="G196" s="9">
        <v>59</v>
      </c>
      <c r="H196" s="9">
        <v>124</v>
      </c>
      <c r="I196" s="9">
        <f>IF(G196="n/a",828,G196*201.6/H196)</f>
        <v>95.92258064516129</v>
      </c>
      <c r="J196" s="9">
        <v>2</v>
      </c>
      <c r="K196" s="9">
        <v>1</v>
      </c>
      <c r="L196" s="9">
        <v>2</v>
      </c>
      <c r="M196" s="9">
        <v>0</v>
      </c>
      <c r="N196" s="9">
        <v>1</v>
      </c>
      <c r="O196" s="9">
        <v>1</v>
      </c>
      <c r="P196" s="10">
        <f>IF(N196=1,IF(K196=1,IF(L196+M196=5,10,IF(AND(L196=2,M196=2),9.75,IF(AND(L196=2,M196=1),9.5,IF(AND(L196=2,M196=0.5),9.25,IF(AND(L196=2,M196=0),9,IF(AND(L196=1,M196=3),5.5,IF(AND(L196=1,M196=2),5.25,IF(AND(L196=1,M196=1,E196=1),5,IF(AND(L196=1,M196=1,E196=0.5),3,IF(AND(L196=0,M196=2),1,IF(AND(L196=1,M196=1,E196=0),1,IF(AND(L196=0,M196=1),0.5,IF(AND(L196=1,M196=0),4.5*(E196*4+1)/5,0))))))))))))),0.9*IF(L196+M196=5,10,IF(AND(L196=2,M196=2),9.75,IF(AND(L196=2,M196=1),9.5,IF(AND(L196=2,M196=0.5),9.25,IF(AND(L196=2,M196=0),9,IF(AND(L196=1,M196=3),5.5,IF(AND(L196=1,M196=2),5.25,IF(AND(L196=1,M196=1,E196=1),5,IF(AND(L196=1,M196=1,E196=0.5),3,IF(AND(L196=0,M196=2),1,IF(AND(L196=1,M196=1,E196=0),1,IF(AND(L196=0,M196=1),0.5,IF(AND(L196=1,M196=0),4.5*(E196*4+1)/5,0)))))))))))))),IF(N196=0.5,0.75*IF(K196=1,IF(L196+M196=5,10,IF(AND(L196=2,M196=2),9.75,IF(AND(L196=2,M196=1),9.5,IF(AND(L196=2,M196=0.5),9.25,IF(AND(L196=2,M196=0),9,IF(AND(L196=1,M196=3),5.5,IF(AND(L196=1,M196=2),5.25,IF(AND(L196=1,M196=1,E196=1),5,IF(AND(L196=1,M196=1,E196=0.5),3,IF(AND(L196=0,M196=2),1,IF(AND(L196=1,M196=1,E196=0),1,IF(AND(L196=0,M196=1),0.5,IF(AND(L196=1,M196=0,E196=0),0.5,0))))))))))))),0.9*IF(L196+M196=5,10,IF(AND(L196=2,M196=2),9.75,IF(AND(L196=2,M196=1),9.5,IF(AND(L196=2,M196=0.5),9.25,IF(AND(L196=2,M196=0),9,IF(AND(L196=1,M196=3),5.5,IF(AND(L196=1,M196=2),5.25,IF(AND(L196=1,M196=1,E196=1),5,IF(AND(L196=1,M196=1,E196=0.5),3,IF(AND(L196=0,M196=2),1,IF(AND(L196=1,M196=1,E196=0),1,IF(AND(L196=0,M196=1),0.5,IF(AND(L196=1,M196=0,E196=0),0.5,0)))))))))))))),0.5*IF(K196=1,IF(L196+M196=5,10,IF(AND(L196=2,M196=2),9.75,IF(AND(L196=2,M196=1),9.5,IF(AND(L196=2,M196=0.5),9.25,IF(AND(L196=2,M196=0),9,IF(AND(L196=1,M196=3),5.5,IF(AND(L196=1,M196=2),5.25,IF(AND(L196=1,M196=1,E196=1),5,IF(AND(L196=1,M196=1,E196=0.5),3,IF(AND(L196=0,M196=2),1,IF(AND(L196=1,M196=1,E196=0),1,IF(AND(L196=0,M196=1),0.5,IF(AND(L196=1,M196=0),4.5*(E196*4+1)/5,0))))))))))))),0.9*IF(L196+M196=5,10,IF(AND(L196=2,M196=2),9.75,IF(AND(L196=2,M196=1),9.5,IF(AND(L196=2,M196=0.5),9.25,IF(AND(L196=2,M196=0),9,IF(AND(L196=1,M196=3),5.5,IF(AND(L196=1,M196=2),5.25,IF(AND(L196=1,M196=1,E196=1),5,IF(AND(L196=1,M196=1,E196=0.5),3,IF(AND(L196=0,M196=2),1,IF(AND(L196=1,M196=1,E196=0),1,IF(AND(L196=0,M196=1),0.5,IF(AND(L196=1,M196=0),4.5*(E196*4+1)/5,0))))))))))))))))</f>
        <v>9</v>
      </c>
      <c r="Q196" s="10">
        <v>2</v>
      </c>
      <c r="R196" s="9">
        <v>0</v>
      </c>
      <c r="S196" s="9">
        <v>0</v>
      </c>
      <c r="T196" s="10">
        <v>0</v>
      </c>
      <c r="U196" s="9">
        <v>0</v>
      </c>
      <c r="V196" s="9"/>
      <c r="W196" s="9">
        <v>1</v>
      </c>
      <c r="X196" s="9">
        <v>0</v>
      </c>
      <c r="Y196" s="10">
        <v>0</v>
      </c>
      <c r="Z196" s="10">
        <v>0</v>
      </c>
      <c r="AA196" s="9">
        <v>0</v>
      </c>
      <c r="AB196" s="9">
        <v>0</v>
      </c>
      <c r="AC196" s="9"/>
      <c r="AD196" s="8">
        <v>0</v>
      </c>
      <c r="AE196" s="10">
        <v>0</v>
      </c>
      <c r="AF196" s="9">
        <v>0</v>
      </c>
      <c r="AG196" s="9">
        <v>0</v>
      </c>
      <c r="AH196" s="9">
        <f>AF196*(AG196+1)</f>
        <v>0</v>
      </c>
      <c r="AI196" s="9">
        <v>0</v>
      </c>
      <c r="AJ196" s="9">
        <v>0</v>
      </c>
      <c r="AK196" s="9">
        <v>0</v>
      </c>
      <c r="AL196" s="9"/>
      <c r="AM196" s="9"/>
      <c r="AN196" s="9">
        <v>0</v>
      </c>
      <c r="AO196" s="10">
        <v>0.5</v>
      </c>
      <c r="AP196">
        <v>0</v>
      </c>
      <c r="AQ196" s="9"/>
      <c r="AR196" s="10">
        <v>1</v>
      </c>
      <c r="AS196" s="8">
        <v>1</v>
      </c>
      <c r="AT196" s="8">
        <v>1</v>
      </c>
      <c r="AU196" s="8">
        <v>1</v>
      </c>
      <c r="AV196" s="8">
        <v>1</v>
      </c>
      <c r="AW196" s="8">
        <v>1</v>
      </c>
    </row>
    <row r="197" spans="1:49" x14ac:dyDescent="0.2">
      <c r="A197" s="9" t="s">
        <v>98</v>
      </c>
      <c r="B197" s="8">
        <v>1989</v>
      </c>
      <c r="C197" s="9">
        <v>2</v>
      </c>
      <c r="D197" s="9">
        <v>2</v>
      </c>
      <c r="E197" s="9">
        <v>2</v>
      </c>
      <c r="F197" s="9">
        <v>0</v>
      </c>
      <c r="G197" s="9">
        <v>0</v>
      </c>
      <c r="H197" s="9">
        <v>124</v>
      </c>
      <c r="I197" s="9">
        <f>IF(G197="n/a",828,G197*201.6/H197)</f>
        <v>0</v>
      </c>
      <c r="J197" s="9">
        <v>25</v>
      </c>
      <c r="K197" s="9">
        <v>1</v>
      </c>
      <c r="L197" s="9">
        <v>2</v>
      </c>
      <c r="M197" s="9">
        <v>3</v>
      </c>
      <c r="N197" s="9">
        <v>1</v>
      </c>
      <c r="O197" s="10">
        <v>1</v>
      </c>
      <c r="P197" s="10">
        <f>IF(N197=1,IF(K197=1,IF(L197+M197=5,10,IF(AND(L197=2,M197=2),9.75,IF(AND(L197=2,M197=1),9.5,IF(AND(L197=2,M197=0.5),9.25,IF(AND(L197=2,M197=0),9,IF(AND(L197=1,M197=3),5.5,IF(AND(L197=1,M197=2),5.25,IF(AND(L197=1,M197=1,E197=1),5,IF(AND(L197=1,M197=1,E197=0.5),3,IF(AND(L197=0,M197=2),1,IF(AND(L197=1,M197=1,E197=0),1,IF(AND(L197=0,M197=1),0.5,IF(AND(L197=1,M197=0),4.5*(E197*4+1)/5,0))))))))))))),0.9*IF(L197+M197=5,10,IF(AND(L197=2,M197=2),9.75,IF(AND(L197=2,M197=1),9.5,IF(AND(L197=2,M197=0.5),9.25,IF(AND(L197=2,M197=0),9,IF(AND(L197=1,M197=3),5.5,IF(AND(L197=1,M197=2),5.25,IF(AND(L197=1,M197=1,E197=1),5,IF(AND(L197=1,M197=1,E197=0.5),3,IF(AND(L197=0,M197=2),1,IF(AND(L197=1,M197=1,E197=0),1,IF(AND(L197=0,M197=1),0.5,IF(AND(L197=1,M197=0),4.5*(E197*4+1)/5,0)))))))))))))),IF(N197=0.5,0.75*IF(K197=1,IF(L197+M197=5,10,IF(AND(L197=2,M197=2),9.75,IF(AND(L197=2,M197=1),9.5,IF(AND(L197=2,M197=0.5),9.25,IF(AND(L197=2,M197=0),9,IF(AND(L197=1,M197=3),5.5,IF(AND(L197=1,M197=2),5.25,IF(AND(L197=1,M197=1,E197=1),5,IF(AND(L197=1,M197=1,E197=0.5),3,IF(AND(L197=0,M197=2),1,IF(AND(L197=1,M197=1,E197=0),1,IF(AND(L197=0,M197=1),0.5,IF(AND(L197=1,M197=0,E197=0),0.5,0))))))))))))),0.9*IF(L197+M197=5,10,IF(AND(L197=2,M197=2),9.75,IF(AND(L197=2,M197=1),9.5,IF(AND(L197=2,M197=0.5),9.25,IF(AND(L197=2,M197=0),9,IF(AND(L197=1,M197=3),5.5,IF(AND(L197=1,M197=2),5.25,IF(AND(L197=1,M197=1,E197=1),5,IF(AND(L197=1,M197=1,E197=0.5),3,IF(AND(L197=0,M197=2),1,IF(AND(L197=1,M197=1,E197=0),1,IF(AND(L197=0,M197=1),0.5,IF(AND(L197=1,M197=0,E197=0),0.5,0)))))))))))))),0.5*IF(K197=1,IF(L197+M197=5,10,IF(AND(L197=2,M197=2),9.75,IF(AND(L197=2,M197=1),9.5,IF(AND(L197=2,M197=0.5),9.25,IF(AND(L197=2,M197=0),9,IF(AND(L197=1,M197=3),5.5,IF(AND(L197=1,M197=2),5.25,IF(AND(L197=1,M197=1,E197=1),5,IF(AND(L197=1,M197=1,E197=0.5),3,IF(AND(L197=0,M197=2),1,IF(AND(L197=1,M197=1,E197=0),1,IF(AND(L197=0,M197=1),0.5,IF(AND(L197=1,M197=0),4.5*(E197*4+1)/5,0))))))))))))),0.9*IF(L197+M197=5,10,IF(AND(L197=2,M197=2),9.75,IF(AND(L197=2,M197=1),9.5,IF(AND(L197=2,M197=0.5),9.25,IF(AND(L197=2,M197=0),9,IF(AND(L197=1,M197=3),5.5,IF(AND(L197=1,M197=2),5.25,IF(AND(L197=1,M197=1,E197=1),5,IF(AND(L197=1,M197=1,E197=0.5),3,IF(AND(L197=0,M197=2),1,IF(AND(L197=1,M197=1,E197=0),1,IF(AND(L197=0,M197=1),0.5,IF(AND(L197=1,M197=0),4.5*(E197*4+1)/5,0))))))))))))))))</f>
        <v>10</v>
      </c>
      <c r="Q197" s="10">
        <v>10</v>
      </c>
      <c r="R197" s="9">
        <v>0</v>
      </c>
      <c r="S197" s="9">
        <v>0</v>
      </c>
      <c r="T197" s="10">
        <v>0</v>
      </c>
      <c r="U197" s="9">
        <v>0</v>
      </c>
      <c r="V197" s="9"/>
      <c r="W197" s="9">
        <v>0</v>
      </c>
      <c r="X197" s="9">
        <v>0</v>
      </c>
      <c r="Y197" s="10">
        <v>0</v>
      </c>
      <c r="Z197" s="10">
        <v>0</v>
      </c>
      <c r="AA197" s="9">
        <v>0</v>
      </c>
      <c r="AB197" s="9">
        <v>0</v>
      </c>
      <c r="AC197" s="9"/>
      <c r="AD197" s="8">
        <v>0</v>
      </c>
      <c r="AE197" s="10">
        <v>0</v>
      </c>
      <c r="AF197" s="9">
        <v>0</v>
      </c>
      <c r="AG197" s="9">
        <v>0</v>
      </c>
      <c r="AH197" s="9">
        <f>AF197*(AG197+1)</f>
        <v>0</v>
      </c>
      <c r="AI197" s="9">
        <v>0</v>
      </c>
      <c r="AJ197" s="9">
        <v>0</v>
      </c>
      <c r="AK197" s="9">
        <v>0</v>
      </c>
      <c r="AL197" s="9"/>
      <c r="AM197" s="9"/>
      <c r="AN197" s="9">
        <v>0</v>
      </c>
      <c r="AO197" s="10">
        <v>0</v>
      </c>
      <c r="AP197" s="9">
        <v>0.5</v>
      </c>
      <c r="AQ197" s="9"/>
      <c r="AR197" s="10">
        <v>1</v>
      </c>
      <c r="AS197" s="8">
        <v>1</v>
      </c>
      <c r="AT197" s="8">
        <v>0</v>
      </c>
      <c r="AU197" s="8">
        <v>1</v>
      </c>
      <c r="AV197" s="8">
        <v>1</v>
      </c>
      <c r="AW197" s="8">
        <v>1</v>
      </c>
    </row>
    <row r="198" spans="1:49" x14ac:dyDescent="0.2">
      <c r="A198" s="9" t="s">
        <v>99</v>
      </c>
      <c r="B198" s="8">
        <v>1989</v>
      </c>
      <c r="C198" s="9">
        <v>1</v>
      </c>
      <c r="D198" s="9">
        <v>0</v>
      </c>
      <c r="E198" s="9">
        <v>0</v>
      </c>
      <c r="F198" s="9">
        <v>1</v>
      </c>
      <c r="G198" s="9">
        <v>40</v>
      </c>
      <c r="H198" s="9">
        <v>124</v>
      </c>
      <c r="I198" s="9">
        <f>IF(G198="n/a",828,G198*201.6/H198)</f>
        <v>65.032258064516128</v>
      </c>
      <c r="J198" s="9">
        <v>2</v>
      </c>
      <c r="K198" s="9">
        <v>0</v>
      </c>
      <c r="L198" s="9">
        <v>2</v>
      </c>
      <c r="M198">
        <v>2</v>
      </c>
      <c r="N198">
        <v>0.5</v>
      </c>
      <c r="O198">
        <v>0.5</v>
      </c>
      <c r="P198" s="10">
        <f>IF(N198=1,IF(K198=1,IF(L198+M198=5,10,IF(AND(L198=2,M198=2),9.75,IF(AND(L198=2,M198=1),9.5,IF(AND(L198=2,M198=0.5),9.25,IF(AND(L198=2,M198=0),9,IF(AND(L198=1,M198=3),5.5,IF(AND(L198=1,M198=2),5.25,IF(AND(L198=1,M198=1,E198=1),5,IF(AND(L198=1,M198=1,E198=0.5),3,IF(AND(L198=0,M198=2),1,IF(AND(L198=1,M198=1,E198=0),1,IF(AND(L198=0,M198=1),0.5,IF(AND(L198=1,M198=0),4.5*(E198*4+1)/5,0))))))))))))),0.9*IF(L198+M198=5,10,IF(AND(L198=2,M198=2),9.75,IF(AND(L198=2,M198=1),9.5,IF(AND(L198=2,M198=0.5),9.25,IF(AND(L198=2,M198=0),9,IF(AND(L198=1,M198=3),5.5,IF(AND(L198=1,M198=2),5.25,IF(AND(L198=1,M198=1,E198=1),5,IF(AND(L198=1,M198=1,E198=0.5),3,IF(AND(L198=0,M198=2),1,IF(AND(L198=1,M198=1,E198=0),1,IF(AND(L198=0,M198=1),0.5,IF(AND(L198=1,M198=0),4.5*(E198*4+1)/5,0)))))))))))))),IF(N198=0.5,0.75*IF(K198=1,IF(L198+M198=5,10,IF(AND(L198=2,M198=2),9.75,IF(AND(L198=2,M198=1),9.5,IF(AND(L198=2,M198=0.5),9.25,IF(AND(L198=2,M198=0),9,IF(AND(L198=1,M198=3),5.5,IF(AND(L198=1,M198=2),5.25,IF(AND(L198=1,M198=1,E198=1),5,IF(AND(L198=1,M198=1,E198=0.5),3,IF(AND(L198=0,M198=2),1,IF(AND(L198=1,M198=1,E198=0),1,IF(AND(L198=0,M198=1),0.5,IF(AND(L198=1,M198=0,E198=0),0.5,0))))))))))))),0.9*IF(L198+M198=5,10,IF(AND(L198=2,M198=2),9.75,IF(AND(L198=2,M198=1),9.5,IF(AND(L198=2,M198=0.5),9.25,IF(AND(L198=2,M198=0),9,IF(AND(L198=1,M198=3),5.5,IF(AND(L198=1,M198=2),5.25,IF(AND(L198=1,M198=1,E198=1),5,IF(AND(L198=1,M198=1,E198=0.5),3,IF(AND(L198=0,M198=2),1,IF(AND(L198=1,M198=1,E198=0),1,IF(AND(L198=0,M198=1),0.5,IF(AND(L198=1,M198=0,E198=0),0.5,0)))))))))))))),0.5*IF(K198=1,IF(L198+M198=5,10,IF(AND(L198=2,M198=2),9.75,IF(AND(L198=2,M198=1),9.5,IF(AND(L198=2,M198=0.5),9.25,IF(AND(L198=2,M198=0),9,IF(AND(L198=1,M198=3),5.5,IF(AND(L198=1,M198=2),5.25,IF(AND(L198=1,M198=1,E198=1),5,IF(AND(L198=1,M198=1,E198=0.5),3,IF(AND(L198=0,M198=2),1,IF(AND(L198=1,M198=1,E198=0),1,IF(AND(L198=0,M198=1),0.5,IF(AND(L198=1,M198=0),4.5*(E198*4+1)/5,0))))))))))))),0.9*IF(L198+M198=5,10,IF(AND(L198=2,M198=2),9.75,IF(AND(L198=2,M198=1),9.5,IF(AND(L198=2,M198=0.5),9.25,IF(AND(L198=2,M198=0),9,IF(AND(L198=1,M198=3),5.5,IF(AND(L198=1,M198=2),5.25,IF(AND(L198=1,M198=1,E198=1),5,IF(AND(L198=1,M198=1,E198=0.5),3,IF(AND(L198=0,M198=2),1,IF(AND(L198=1,M198=1,E198=0),1,IF(AND(L198=0,M198=1),0.5,IF(AND(L198=1,M198=0),4.5*(E198*4+1)/5,0))))))))))))))))</f>
        <v>6.5812500000000007</v>
      </c>
      <c r="Q198" s="10">
        <v>1.35</v>
      </c>
      <c r="R198" s="9">
        <v>0</v>
      </c>
      <c r="S198" s="9">
        <v>0</v>
      </c>
      <c r="T198" s="10">
        <v>0</v>
      </c>
      <c r="U198" s="9">
        <v>0</v>
      </c>
      <c r="V198" s="9"/>
      <c r="W198" s="9">
        <v>0</v>
      </c>
      <c r="X198" s="9">
        <v>0</v>
      </c>
      <c r="Y198" s="10">
        <v>0</v>
      </c>
      <c r="Z198" s="10">
        <v>1</v>
      </c>
      <c r="AA198" s="9">
        <v>0</v>
      </c>
      <c r="AB198" s="9">
        <v>0</v>
      </c>
      <c r="AC198" s="9"/>
      <c r="AD198" s="8">
        <v>0</v>
      </c>
      <c r="AE198" s="10">
        <v>0</v>
      </c>
      <c r="AF198" s="9">
        <v>0</v>
      </c>
      <c r="AG198" s="9">
        <v>0</v>
      </c>
      <c r="AH198" s="9">
        <f>AF198*(AG198+1)</f>
        <v>0</v>
      </c>
      <c r="AI198" s="9">
        <v>0</v>
      </c>
      <c r="AJ198" s="9">
        <v>0</v>
      </c>
      <c r="AK198" s="9">
        <v>0</v>
      </c>
      <c r="AL198" s="9"/>
      <c r="AM198" s="9"/>
      <c r="AN198" s="9">
        <v>0</v>
      </c>
      <c r="AO198" s="10">
        <v>0</v>
      </c>
      <c r="AP198" s="9">
        <v>0.5</v>
      </c>
      <c r="AQ198" s="9"/>
      <c r="AR198" s="10">
        <v>1</v>
      </c>
      <c r="AS198" s="8">
        <v>0.5</v>
      </c>
      <c r="AT198" s="8">
        <v>1</v>
      </c>
      <c r="AU198" s="8">
        <v>1</v>
      </c>
      <c r="AV198" s="8">
        <v>1</v>
      </c>
      <c r="AW198" s="8">
        <v>1</v>
      </c>
    </row>
    <row r="199" spans="1:49" x14ac:dyDescent="0.2">
      <c r="A199" s="9" t="s">
        <v>100</v>
      </c>
      <c r="B199" s="8">
        <v>1989</v>
      </c>
      <c r="C199" s="9">
        <v>1</v>
      </c>
      <c r="D199" s="9">
        <v>1</v>
      </c>
      <c r="E199" s="9">
        <v>1</v>
      </c>
      <c r="F199" s="9">
        <v>0</v>
      </c>
      <c r="G199" s="9">
        <v>23</v>
      </c>
      <c r="H199" s="9">
        <v>124</v>
      </c>
      <c r="I199" s="9">
        <f>IF(G199="n/a",828,G199*201.6/H199)</f>
        <v>37.393548387096779</v>
      </c>
      <c r="J199" s="9">
        <v>4</v>
      </c>
      <c r="K199" s="9">
        <v>0</v>
      </c>
      <c r="L199">
        <v>2</v>
      </c>
      <c r="M199" s="9">
        <v>1</v>
      </c>
      <c r="N199" s="9">
        <v>1</v>
      </c>
      <c r="O199" s="10">
        <v>1</v>
      </c>
      <c r="P199" s="10">
        <f>IF(N199=1,IF(K199=1,IF(L199+M199=5,10,IF(AND(L199=2,M199=2),9.75,IF(AND(L199=2,M199=1),9.5,IF(AND(L199=2,M199=0.5),9.25,IF(AND(L199=2,M199=0),9,IF(AND(L199=1,M199=3),5.5,IF(AND(L199=1,M199=2),5.25,IF(AND(L199=1,M199=1,E199=1),5,IF(AND(L199=1,M199=1,E199=0.5),3,IF(AND(L199=0,M199=2),1,IF(AND(L199=1,M199=1,E199=0),1,IF(AND(L199=0,M199=1),0.5,IF(AND(L199=1,M199=0),4.5*(E199*4+1)/5,0))))))))))))),0.9*IF(L199+M199=5,10,IF(AND(L199=2,M199=2),9.75,IF(AND(L199=2,M199=1),9.5,IF(AND(L199=2,M199=0.5),9.25,IF(AND(L199=2,M199=0),9,IF(AND(L199=1,M199=3),5.5,IF(AND(L199=1,M199=2),5.25,IF(AND(L199=1,M199=1,E199=1),5,IF(AND(L199=1,M199=1,E199=0.5),3,IF(AND(L199=0,M199=2),1,IF(AND(L199=1,M199=1,E199=0),1,IF(AND(L199=0,M199=1),0.5,IF(AND(L199=1,M199=0),4.5*(E199*4+1)/5,0)))))))))))))),IF(N199=0.5,0.75*IF(K199=1,IF(L199+M199=5,10,IF(AND(L199=2,M199=2),9.75,IF(AND(L199=2,M199=1),9.5,IF(AND(L199=2,M199=0.5),9.25,IF(AND(L199=2,M199=0),9,IF(AND(L199=1,M199=3),5.5,IF(AND(L199=1,M199=2),5.25,IF(AND(L199=1,M199=1,E199=1),5,IF(AND(L199=1,M199=1,E199=0.5),3,IF(AND(L199=0,M199=2),1,IF(AND(L199=1,M199=1,E199=0),1,IF(AND(L199=0,M199=1),0.5,IF(AND(L199=1,M199=0,E199=0),0.5,0))))))))))))),0.9*IF(L199+M199=5,10,IF(AND(L199=2,M199=2),9.75,IF(AND(L199=2,M199=1),9.5,IF(AND(L199=2,M199=0.5),9.25,IF(AND(L199=2,M199=0),9,IF(AND(L199=1,M199=3),5.5,IF(AND(L199=1,M199=2),5.25,IF(AND(L199=1,M199=1,E199=1),5,IF(AND(L199=1,M199=1,E199=0.5),3,IF(AND(L199=0,M199=2),1,IF(AND(L199=1,M199=1,E199=0),1,IF(AND(L199=0,M199=1),0.5,IF(AND(L199=1,M199=0,E199=0),0.5,0)))))))))))))),0.5*IF(K199=1,IF(L199+M199=5,10,IF(AND(L199=2,M199=2),9.75,IF(AND(L199=2,M199=1),9.5,IF(AND(L199=2,M199=0.5),9.25,IF(AND(L199=2,M199=0),9,IF(AND(L199=1,M199=3),5.5,IF(AND(L199=1,M199=2),5.25,IF(AND(L199=1,M199=1,E199=1),5,IF(AND(L199=1,M199=1,E199=0.5),3,IF(AND(L199=0,M199=2),1,IF(AND(L199=1,M199=1,E199=0),1,IF(AND(L199=0,M199=1),0.5,IF(AND(L199=1,M199=0),4.5*(E199*4+1)/5,0))))))))))))),0.9*IF(L199+M199=5,10,IF(AND(L199=2,M199=2),9.75,IF(AND(L199=2,M199=1),9.5,IF(AND(L199=2,M199=0.5),9.25,IF(AND(L199=2,M199=0),9,IF(AND(L199=1,M199=3),5.5,IF(AND(L199=1,M199=2),5.25,IF(AND(L199=1,M199=1,E199=1),5,IF(AND(L199=1,M199=1,E199=0.5),3,IF(AND(L199=0,M199=2),1,IF(AND(L199=1,M199=1,E199=0),1,IF(AND(L199=0,M199=1),0.5,IF(AND(L199=1,M199=0),4.5*(E199*4+1)/5,0))))))))))))))))</f>
        <v>8.5500000000000007</v>
      </c>
      <c r="Q199" s="10">
        <v>7.2</v>
      </c>
      <c r="R199" s="9">
        <v>0</v>
      </c>
      <c r="S199" s="9">
        <v>0</v>
      </c>
      <c r="T199" s="10">
        <v>0</v>
      </c>
      <c r="U199" s="9">
        <v>0</v>
      </c>
      <c r="V199" s="9"/>
      <c r="W199" s="9">
        <v>1</v>
      </c>
      <c r="X199" s="9">
        <v>0.5</v>
      </c>
      <c r="Y199" s="9">
        <v>0</v>
      </c>
      <c r="Z199" s="10">
        <v>1</v>
      </c>
      <c r="AA199" s="9">
        <v>0</v>
      </c>
      <c r="AB199" s="9">
        <v>0</v>
      </c>
      <c r="AC199" s="9"/>
      <c r="AD199" s="8">
        <v>0</v>
      </c>
      <c r="AE199" s="10">
        <v>0</v>
      </c>
      <c r="AF199" s="9">
        <v>0</v>
      </c>
      <c r="AG199" s="9">
        <v>0</v>
      </c>
      <c r="AH199" s="9">
        <f>AF199*(AG199+1)</f>
        <v>0</v>
      </c>
      <c r="AI199" s="9">
        <v>0</v>
      </c>
      <c r="AJ199" s="9">
        <v>0</v>
      </c>
      <c r="AK199" s="9">
        <v>0</v>
      </c>
      <c r="AL199" s="9"/>
      <c r="AM199" s="9"/>
      <c r="AN199" s="9">
        <v>0</v>
      </c>
      <c r="AO199" s="10">
        <v>0</v>
      </c>
      <c r="AP199" s="9">
        <v>0.5</v>
      </c>
      <c r="AQ199" s="9"/>
      <c r="AR199" s="10">
        <v>1</v>
      </c>
      <c r="AS199" s="8">
        <v>0</v>
      </c>
      <c r="AT199" s="8">
        <v>0.5</v>
      </c>
      <c r="AU199" s="8">
        <v>0</v>
      </c>
      <c r="AV199" s="8">
        <v>0</v>
      </c>
      <c r="AW199" s="8">
        <v>1</v>
      </c>
    </row>
    <row r="200" spans="1:49" x14ac:dyDescent="0.2">
      <c r="A200" s="9" t="s">
        <v>101</v>
      </c>
      <c r="B200" s="8">
        <v>1989</v>
      </c>
      <c r="C200" s="9">
        <v>1</v>
      </c>
      <c r="D200" s="9">
        <v>0</v>
      </c>
      <c r="E200" s="9">
        <v>1</v>
      </c>
      <c r="F200" s="9">
        <v>1</v>
      </c>
      <c r="G200" s="9">
        <v>70</v>
      </c>
      <c r="H200" s="9">
        <v>124</v>
      </c>
      <c r="I200" s="9">
        <f>IF(G200="n/a",828,G200*201.6/H200)</f>
        <v>113.80645161290323</v>
      </c>
      <c r="J200" s="9">
        <v>5</v>
      </c>
      <c r="K200">
        <v>0</v>
      </c>
      <c r="L200" s="9">
        <v>2</v>
      </c>
      <c r="M200" s="9">
        <v>2</v>
      </c>
      <c r="N200" s="9">
        <v>0</v>
      </c>
      <c r="O200" s="9">
        <v>0</v>
      </c>
      <c r="P200" s="10">
        <f>IF(N200=1,IF(K200=1,IF(L200+M200=5,10,IF(AND(L200=2,M200=2),9.75,IF(AND(L200=2,M200=1),9.5,IF(AND(L200=2,M200=0.5),9.25,IF(AND(L200=2,M200=0),9,IF(AND(L200=1,M200=3),5.5,IF(AND(L200=1,M200=2),5.25,IF(AND(L200=1,M200=1,E200=1),5,IF(AND(L200=1,M200=1,E200=0.5),3,IF(AND(L200=0,M200=2),1,IF(AND(L200=1,M200=1,E200=0),1,IF(AND(L200=0,M200=1),0.5,IF(AND(L200=1,M200=0),4.5*(E200*4+1)/5,0))))))))))))),0.9*IF(L200+M200=5,10,IF(AND(L200=2,M200=2),9.75,IF(AND(L200=2,M200=1),9.5,IF(AND(L200=2,M200=0.5),9.25,IF(AND(L200=2,M200=0),9,IF(AND(L200=1,M200=3),5.5,IF(AND(L200=1,M200=2),5.25,IF(AND(L200=1,M200=1,E200=1),5,IF(AND(L200=1,M200=1,E200=0.5),3,IF(AND(L200=0,M200=2),1,IF(AND(L200=1,M200=1,E200=0),1,IF(AND(L200=0,M200=1),0.5,IF(AND(L200=1,M200=0),4.5*(E200*4+1)/5,0)))))))))))))),IF(N200=0.5,0.75*IF(K200=1,IF(L200+M200=5,10,IF(AND(L200=2,M200=2),9.75,IF(AND(L200=2,M200=1),9.5,IF(AND(L200=2,M200=0.5),9.25,IF(AND(L200=2,M200=0),9,IF(AND(L200=1,M200=3),5.5,IF(AND(L200=1,M200=2),5.25,IF(AND(L200=1,M200=1,E200=1),5,IF(AND(L200=1,M200=1,E200=0.5),3,IF(AND(L200=0,M200=2),1,IF(AND(L200=1,M200=1,E200=0),1,IF(AND(L200=0,M200=1),0.5,IF(AND(L200=1,M200=0,E200=0),0.5,0))))))))))))),0.9*IF(L200+M200=5,10,IF(AND(L200=2,M200=2),9.75,IF(AND(L200=2,M200=1),9.5,IF(AND(L200=2,M200=0.5),9.25,IF(AND(L200=2,M200=0),9,IF(AND(L200=1,M200=3),5.5,IF(AND(L200=1,M200=2),5.25,IF(AND(L200=1,M200=1,E200=1),5,IF(AND(L200=1,M200=1,E200=0.5),3,IF(AND(L200=0,M200=2),1,IF(AND(L200=1,M200=1,E200=0),1,IF(AND(L200=0,M200=1),0.5,IF(AND(L200=1,M200=0,E200=0),0.5,0)))))))))))))),0.5*IF(K200=1,IF(L200+M200=5,10,IF(AND(L200=2,M200=2),9.75,IF(AND(L200=2,M200=1),9.5,IF(AND(L200=2,M200=0.5),9.25,IF(AND(L200=2,M200=0),9,IF(AND(L200=1,M200=3),5.5,IF(AND(L200=1,M200=2),5.25,IF(AND(L200=1,M200=1,E200=1),5,IF(AND(L200=1,M200=1,E200=0.5),3,IF(AND(L200=0,M200=2),1,IF(AND(L200=1,M200=1,E200=0),1,IF(AND(L200=0,M200=1),0.5,IF(AND(L200=1,M200=0),4.5*(E200*4+1)/5,0))))))))))))),0.9*IF(L200+M200=5,10,IF(AND(L200=2,M200=2),9.75,IF(AND(L200=2,M200=1),9.5,IF(AND(L200=2,M200=0.5),9.25,IF(AND(L200=2,M200=0),9,IF(AND(L200=1,M200=3),5.5,IF(AND(L200=1,M200=2),5.25,IF(AND(L200=1,M200=1,E200=1),5,IF(AND(L200=1,M200=1,E200=0.5),3,IF(AND(L200=0,M200=2),1,IF(AND(L200=1,M200=1,E200=0),1,IF(AND(L200=0,M200=1),0.5,IF(AND(L200=1,M200=0),4.5*(E200*4+1)/5,0))))))))))))))))</f>
        <v>4.3875000000000002</v>
      </c>
      <c r="Q200" s="10">
        <v>3.6</v>
      </c>
      <c r="R200" s="9">
        <v>0</v>
      </c>
      <c r="S200" s="9">
        <v>0</v>
      </c>
      <c r="T200" s="10">
        <v>0</v>
      </c>
      <c r="U200" s="9">
        <v>0</v>
      </c>
      <c r="V200" s="9"/>
      <c r="W200" s="9">
        <v>0</v>
      </c>
      <c r="X200" s="9">
        <v>0</v>
      </c>
      <c r="Y200" s="9">
        <v>0</v>
      </c>
      <c r="Z200" s="10">
        <v>0</v>
      </c>
      <c r="AA200" s="9">
        <v>0</v>
      </c>
      <c r="AB200" s="9">
        <v>1</v>
      </c>
      <c r="AC200" s="9"/>
      <c r="AD200" s="8">
        <v>0</v>
      </c>
      <c r="AE200" s="10">
        <v>0</v>
      </c>
      <c r="AF200" s="9">
        <v>0</v>
      </c>
      <c r="AG200" s="9">
        <v>0</v>
      </c>
      <c r="AH200" s="9">
        <f>AF200*(AG200+1)</f>
        <v>0</v>
      </c>
      <c r="AI200" s="9">
        <v>0</v>
      </c>
      <c r="AJ200" s="9">
        <v>0</v>
      </c>
      <c r="AK200" s="9">
        <v>0</v>
      </c>
      <c r="AL200" s="9"/>
      <c r="AM200" s="9"/>
      <c r="AN200" s="9">
        <v>0</v>
      </c>
      <c r="AO200" s="10">
        <v>0</v>
      </c>
      <c r="AP200" s="9">
        <v>0</v>
      </c>
      <c r="AQ200" s="9"/>
      <c r="AR200" s="10">
        <v>1</v>
      </c>
      <c r="AS200" s="8">
        <v>1</v>
      </c>
      <c r="AT200" s="8">
        <v>1</v>
      </c>
      <c r="AU200" s="8">
        <v>1</v>
      </c>
      <c r="AV200" s="8">
        <v>1</v>
      </c>
      <c r="AW200" s="8">
        <v>1</v>
      </c>
    </row>
    <row r="201" spans="1:49" x14ac:dyDescent="0.2">
      <c r="A201" s="9" t="s">
        <v>102</v>
      </c>
      <c r="B201" s="8">
        <v>1989</v>
      </c>
      <c r="C201" s="9">
        <v>0</v>
      </c>
      <c r="D201" s="9">
        <v>0</v>
      </c>
      <c r="E201" s="9">
        <v>0</v>
      </c>
      <c r="F201" s="9">
        <v>1</v>
      </c>
      <c r="G201" s="9" t="s">
        <v>64</v>
      </c>
      <c r="H201" s="9">
        <v>124</v>
      </c>
      <c r="I201" s="9">
        <f>IF(G201="n/a",828,G201*201.6/H201)</f>
        <v>828</v>
      </c>
      <c r="J201" s="9">
        <v>0</v>
      </c>
      <c r="K201" s="9">
        <v>0</v>
      </c>
      <c r="L201">
        <v>2</v>
      </c>
      <c r="M201" s="9">
        <v>0</v>
      </c>
      <c r="N201" s="9">
        <v>0</v>
      </c>
      <c r="O201" s="9">
        <v>0</v>
      </c>
      <c r="P201" s="10">
        <f>IF(N201=1,IF(K201=1,IF(L201+M201=5,10,IF(AND(L201=2,M201=2),9.75,IF(AND(L201=2,M201=1),9.5,IF(AND(L201=2,M201=0.5),9.25,IF(AND(L201=2,M201=0),9,IF(AND(L201=1,M201=3),5.5,IF(AND(L201=1,M201=2),5.25,IF(AND(L201=1,M201=1,E201=1),5,IF(AND(L201=1,M201=1,E201=0.5),3,IF(AND(L201=0,M201=2),1,IF(AND(L201=1,M201=1,E201=0),1,IF(AND(L201=0,M201=1),0.5,IF(AND(L201=1,M201=0),4.5*(E201*4+1)/5,0))))))))))))),0.9*IF(L201+M201=5,10,IF(AND(L201=2,M201=2),9.75,IF(AND(L201=2,M201=1),9.5,IF(AND(L201=2,M201=0.5),9.25,IF(AND(L201=2,M201=0),9,IF(AND(L201=1,M201=3),5.5,IF(AND(L201=1,M201=2),5.25,IF(AND(L201=1,M201=1,E201=1),5,IF(AND(L201=1,M201=1,E201=0.5),3,IF(AND(L201=0,M201=2),1,IF(AND(L201=1,M201=1,E201=0),1,IF(AND(L201=0,M201=1),0.5,IF(AND(L201=1,M201=0),4.5*(E201*4+1)/5,0)))))))))))))),IF(N201=0.5,0.75*IF(K201=1,IF(L201+M201=5,10,IF(AND(L201=2,M201=2),9.75,IF(AND(L201=2,M201=1),9.5,IF(AND(L201=2,M201=0.5),9.25,IF(AND(L201=2,M201=0),9,IF(AND(L201=1,M201=3),5.5,IF(AND(L201=1,M201=2),5.25,IF(AND(L201=1,M201=1,E201=1),5,IF(AND(L201=1,M201=1,E201=0.5),3,IF(AND(L201=0,M201=2),1,IF(AND(L201=1,M201=1,E201=0),1,IF(AND(L201=0,M201=1),0.5,IF(AND(L201=1,M201=0,E201=0),0.5,0))))))))))))),0.9*IF(L201+M201=5,10,IF(AND(L201=2,M201=2),9.75,IF(AND(L201=2,M201=1),9.5,IF(AND(L201=2,M201=0.5),9.25,IF(AND(L201=2,M201=0),9,IF(AND(L201=1,M201=3),5.5,IF(AND(L201=1,M201=2),5.25,IF(AND(L201=1,M201=1,E201=1),5,IF(AND(L201=1,M201=1,E201=0.5),3,IF(AND(L201=0,M201=2),1,IF(AND(L201=1,M201=1,E201=0),1,IF(AND(L201=0,M201=1),0.5,IF(AND(L201=1,M201=0,E201=0),0.5,0)))))))))))))),0.5*IF(K201=1,IF(L201+M201=5,10,IF(AND(L201=2,M201=2),9.75,IF(AND(L201=2,M201=1),9.5,IF(AND(L201=2,M201=0.5),9.25,IF(AND(L201=2,M201=0),9,IF(AND(L201=1,M201=3),5.5,IF(AND(L201=1,M201=2),5.25,IF(AND(L201=1,M201=1,E201=1),5,IF(AND(L201=1,M201=1,E201=0.5),3,IF(AND(L201=0,M201=2),1,IF(AND(L201=1,M201=1,E201=0),1,IF(AND(L201=0,M201=1),0.5,IF(AND(L201=1,M201=0),4.5*(E201*4+1)/5,0))))))))))))),0.9*IF(L201+M201=5,10,IF(AND(L201=2,M201=2),9.75,IF(AND(L201=2,M201=1),9.5,IF(AND(L201=2,M201=0.5),9.25,IF(AND(L201=2,M201=0),9,IF(AND(L201=1,M201=3),5.5,IF(AND(L201=1,M201=2),5.25,IF(AND(L201=1,M201=1,E201=1),5,IF(AND(L201=1,M201=1,E201=0.5),3,IF(AND(L201=0,M201=2),1,IF(AND(L201=1,M201=1,E201=0),1,IF(AND(L201=0,M201=1),0.5,IF(AND(L201=1,M201=0),4.5*(E201*4+1)/5,0))))))))))))))))</f>
        <v>4.05</v>
      </c>
      <c r="Q201" s="10">
        <v>0</v>
      </c>
      <c r="R201" s="9">
        <v>0</v>
      </c>
      <c r="S201" s="9">
        <v>0</v>
      </c>
      <c r="T201" s="10">
        <v>0</v>
      </c>
      <c r="U201" s="9">
        <v>0</v>
      </c>
      <c r="V201" s="9"/>
      <c r="W201" s="9">
        <v>1</v>
      </c>
      <c r="X201" s="9">
        <v>0.5</v>
      </c>
      <c r="Y201" s="9">
        <v>0</v>
      </c>
      <c r="Z201" s="10">
        <v>0</v>
      </c>
      <c r="AA201" s="9">
        <v>0</v>
      </c>
      <c r="AB201" s="9">
        <v>0</v>
      </c>
      <c r="AC201" s="9"/>
      <c r="AD201" s="8">
        <v>0</v>
      </c>
      <c r="AE201" s="10">
        <v>0</v>
      </c>
      <c r="AF201" s="9">
        <v>0</v>
      </c>
      <c r="AG201" s="9">
        <v>0</v>
      </c>
      <c r="AH201" s="9">
        <f>AF201*(AG201+1)</f>
        <v>0</v>
      </c>
      <c r="AI201" s="9">
        <v>0</v>
      </c>
      <c r="AJ201" s="9">
        <v>0</v>
      </c>
      <c r="AK201" s="9">
        <v>0</v>
      </c>
      <c r="AL201" s="9"/>
      <c r="AM201" s="9"/>
      <c r="AN201" s="9">
        <v>0</v>
      </c>
      <c r="AO201" s="9">
        <v>0</v>
      </c>
      <c r="AP201" s="9">
        <v>0</v>
      </c>
      <c r="AQ201" s="9"/>
      <c r="AR201" s="10">
        <v>0</v>
      </c>
      <c r="AS201" s="8">
        <v>0.5</v>
      </c>
      <c r="AT201" s="8">
        <v>1</v>
      </c>
      <c r="AU201" s="8">
        <v>1</v>
      </c>
      <c r="AV201" s="8">
        <v>1</v>
      </c>
      <c r="AW201" s="8">
        <v>1</v>
      </c>
    </row>
    <row r="202" spans="1:49" x14ac:dyDescent="0.2">
      <c r="A202" s="9" t="s">
        <v>103</v>
      </c>
      <c r="B202" s="8">
        <v>1989</v>
      </c>
      <c r="C202" s="9">
        <v>1</v>
      </c>
      <c r="D202" s="9">
        <v>0</v>
      </c>
      <c r="E202" s="9">
        <v>0</v>
      </c>
      <c r="F202" s="9">
        <v>0</v>
      </c>
      <c r="G202" s="9">
        <v>0</v>
      </c>
      <c r="H202" s="9">
        <v>124</v>
      </c>
      <c r="I202" s="9">
        <v>0</v>
      </c>
      <c r="J202" s="9">
        <v>25</v>
      </c>
      <c r="K202" s="9">
        <v>1</v>
      </c>
      <c r="L202" s="9">
        <v>2</v>
      </c>
      <c r="M202" s="9">
        <v>2</v>
      </c>
      <c r="N202" s="9">
        <v>0</v>
      </c>
      <c r="O202" s="9">
        <v>0</v>
      </c>
      <c r="P202" s="10">
        <f>IF(N202=1,IF(K202=1,IF(L202+M202=5,10,IF(AND(L202=2,M202=2),9.75,IF(AND(L202=2,M202=1),9.5,IF(AND(L202=2,M202=0.5),9.25,IF(AND(L202=2,M202=0),9,IF(AND(L202=1,M202=3),5.5,IF(AND(L202=1,M202=2),5.25,IF(AND(L202=1,M202=1,E202=1),5,IF(AND(L202=1,M202=1,E202=0.5),3,IF(AND(L202=0,M202=2),1,IF(AND(L202=1,M202=1,E202=0),1,IF(AND(L202=0,M202=1),0.5,IF(AND(L202=1,M202=0),4.5*(E202*4+1)/5,0))))))))))))),0.9*IF(L202+M202=5,10,IF(AND(L202=2,M202=2),9.75,IF(AND(L202=2,M202=1),9.5,IF(AND(L202=2,M202=0.5),9.25,IF(AND(L202=2,M202=0),9,IF(AND(L202=1,M202=3),5.5,IF(AND(L202=1,M202=2),5.25,IF(AND(L202=1,M202=1,E202=1),5,IF(AND(L202=1,M202=1,E202=0.5),3,IF(AND(L202=0,M202=2),1,IF(AND(L202=1,M202=1,E202=0),1,IF(AND(L202=0,M202=1),0.5,IF(AND(L202=1,M202=0),4.5*(E202*4+1)/5,0)))))))))))))),IF(N202=0.5,0.75*IF(K202=1,IF(L202+M202=5,10,IF(AND(L202=2,M202=2),9.75,IF(AND(L202=2,M202=1),9.5,IF(AND(L202=2,M202=0.5),9.25,IF(AND(L202=2,M202=0),9,IF(AND(L202=1,M202=3),5.5,IF(AND(L202=1,M202=2),5.25,IF(AND(L202=1,M202=1,E202=1),5,IF(AND(L202=1,M202=1,E202=0.5),3,IF(AND(L202=0,M202=2),1,IF(AND(L202=1,M202=1,E202=0),1,IF(AND(L202=0,M202=1),0.5,IF(AND(L202=1,M202=0,E202=0),0.5,0))))))))))))),0.9*IF(L202+M202=5,10,IF(AND(L202=2,M202=2),9.75,IF(AND(L202=2,M202=1),9.5,IF(AND(L202=2,M202=0.5),9.25,IF(AND(L202=2,M202=0),9,IF(AND(L202=1,M202=3),5.5,IF(AND(L202=1,M202=2),5.25,IF(AND(L202=1,M202=1,E202=1),5,IF(AND(L202=1,M202=1,E202=0.5),3,IF(AND(L202=0,M202=2),1,IF(AND(L202=1,M202=1,E202=0),1,IF(AND(L202=0,M202=1),0.5,IF(AND(L202=1,M202=0,E202=0),0.5,0)))))))))))))),0.5*IF(K202=1,IF(L202+M202=5,10,IF(AND(L202=2,M202=2),9.75,IF(AND(L202=2,M202=1),9.5,IF(AND(L202=2,M202=0.5),9.25,IF(AND(L202=2,M202=0),9,IF(AND(L202=1,M202=3),5.5,IF(AND(L202=1,M202=2),5.25,IF(AND(L202=1,M202=1,E202=1),5,IF(AND(L202=1,M202=1,E202=0.5),3,IF(AND(L202=0,M202=2),1,IF(AND(L202=1,M202=1,E202=0),1,IF(AND(L202=0,M202=1),0.5,IF(AND(L202=1,M202=0),4.5*(E202*4+1)/5,0))))))))))))),0.9*IF(L202+M202=5,10,IF(AND(L202=2,M202=2),9.75,IF(AND(L202=2,M202=1),9.5,IF(AND(L202=2,M202=0.5),9.25,IF(AND(L202=2,M202=0),9,IF(AND(L202=1,M202=3),5.5,IF(AND(L202=1,M202=2),5.25,IF(AND(L202=1,M202=1,E202=1),5,IF(AND(L202=1,M202=1,E202=0.5),3,IF(AND(L202=0,M202=2),1,IF(AND(L202=1,M202=1,E202=0),1,IF(AND(L202=0,M202=1),0.5,IF(AND(L202=1,M202=0),4.5*(E202*4+1)/5,0))))))))))))))))</f>
        <v>4.875</v>
      </c>
      <c r="Q202" s="10">
        <v>1</v>
      </c>
      <c r="R202" s="9">
        <v>0</v>
      </c>
      <c r="S202" s="9">
        <v>0</v>
      </c>
      <c r="T202" s="10">
        <v>0</v>
      </c>
      <c r="U202" s="9">
        <v>0</v>
      </c>
      <c r="V202" s="9"/>
      <c r="W202" s="9">
        <v>0</v>
      </c>
      <c r="X202" s="9">
        <v>0</v>
      </c>
      <c r="Y202" s="9">
        <v>0</v>
      </c>
      <c r="Z202" s="10">
        <v>0.5</v>
      </c>
      <c r="AA202" s="9">
        <v>0</v>
      </c>
      <c r="AB202" s="9">
        <v>0</v>
      </c>
      <c r="AC202" s="9"/>
      <c r="AD202" s="8">
        <v>0</v>
      </c>
      <c r="AE202" s="10">
        <v>0</v>
      </c>
      <c r="AF202" s="9">
        <v>0</v>
      </c>
      <c r="AG202" s="9">
        <v>0</v>
      </c>
      <c r="AH202" s="9">
        <f>AF202*(AG202+1)</f>
        <v>0</v>
      </c>
      <c r="AI202" s="9">
        <v>0</v>
      </c>
      <c r="AJ202" s="9">
        <v>0</v>
      </c>
      <c r="AK202" s="9">
        <v>0</v>
      </c>
      <c r="AL202" s="9"/>
      <c r="AM202" s="9"/>
      <c r="AN202" s="9">
        <v>0</v>
      </c>
      <c r="AO202" s="10">
        <v>0</v>
      </c>
      <c r="AP202" s="9">
        <v>0.5</v>
      </c>
      <c r="AQ202" s="9"/>
      <c r="AR202" s="10">
        <v>1</v>
      </c>
      <c r="AS202" s="8">
        <v>1</v>
      </c>
      <c r="AT202" s="8">
        <v>1</v>
      </c>
      <c r="AU202" s="8">
        <v>1</v>
      </c>
      <c r="AV202" s="8">
        <v>1</v>
      </c>
      <c r="AW202" s="8">
        <v>1</v>
      </c>
    </row>
    <row r="203" spans="1:49" x14ac:dyDescent="0.2">
      <c r="A203" s="9" t="s">
        <v>53</v>
      </c>
      <c r="B203" s="8">
        <v>1990</v>
      </c>
      <c r="C203" s="9">
        <v>1</v>
      </c>
      <c r="D203" s="9">
        <v>0</v>
      </c>
      <c r="E203" s="9">
        <v>0</v>
      </c>
      <c r="F203" s="9">
        <v>0</v>
      </c>
      <c r="G203" s="9">
        <v>1</v>
      </c>
      <c r="H203" s="9">
        <v>130.69999999999999</v>
      </c>
      <c r="I203" s="9">
        <f>IF(G203="n/a",828,G203*201.6/H203)</f>
        <v>1.5424636572302985</v>
      </c>
      <c r="J203" s="9">
        <v>1</v>
      </c>
      <c r="K203" s="9">
        <v>0</v>
      </c>
      <c r="L203" s="9">
        <v>2</v>
      </c>
      <c r="M203" s="9">
        <v>1</v>
      </c>
      <c r="N203" s="9">
        <v>1</v>
      </c>
      <c r="O203" s="10">
        <v>1</v>
      </c>
      <c r="P203" s="10">
        <f>IF(N203=1,IF(K203=1,IF(L203+M203=5,10,IF(AND(L203=2,M203=2),9.75,IF(AND(L203=2,M203=1),9.5,IF(AND(L203=2,M203=0.5),9.25,IF(AND(L203=2,M203=0),9,IF(AND(L203=1,M203=3),5.5,IF(AND(L203=1,M203=2),5.25,IF(AND(L203=1,M203=1,E203=1),5,IF(AND(L203=1,M203=1,E203=0.5),3,IF(AND(L203=0,M203=2),1,IF(AND(L203=1,M203=1,E203=0),1,IF(AND(L203=0,M203=1),0.5,IF(AND(L203=1,M203=0),4.5*(E203*4+1)/5,0))))))))))))),0.9*IF(L203+M203=5,10,IF(AND(L203=2,M203=2),9.75,IF(AND(L203=2,M203=1),9.5,IF(AND(L203=2,M203=0.5),9.25,IF(AND(L203=2,M203=0),9,IF(AND(L203=1,M203=3),5.5,IF(AND(L203=1,M203=2),5.25,IF(AND(L203=1,M203=1,E203=1),5,IF(AND(L203=1,M203=1,E203=0.5),3,IF(AND(L203=0,M203=2),1,IF(AND(L203=1,M203=1,E203=0),1,IF(AND(L203=0,M203=1),0.5,IF(AND(L203=1,M203=0),4.5*(E203*4+1)/5,0)))))))))))))),IF(N203=0.5,0.75*IF(K203=1,IF(L203+M203=5,10,IF(AND(L203=2,M203=2),9.75,IF(AND(L203=2,M203=1),9.5,IF(AND(L203=2,M203=0.5),9.25,IF(AND(L203=2,M203=0),9,IF(AND(L203=1,M203=3),5.5,IF(AND(L203=1,M203=2),5.25,IF(AND(L203=1,M203=1,E203=1),5,IF(AND(L203=1,M203=1,E203=0.5),3,IF(AND(L203=0,M203=2),1,IF(AND(L203=1,M203=1,E203=0),1,IF(AND(L203=0,M203=1),0.5,IF(AND(L203=1,M203=0,E203=0),0.5,0))))))))))))),0.9*IF(L203+M203=5,10,IF(AND(L203=2,M203=2),9.75,IF(AND(L203=2,M203=1),9.5,IF(AND(L203=2,M203=0.5),9.25,IF(AND(L203=2,M203=0),9,IF(AND(L203=1,M203=3),5.5,IF(AND(L203=1,M203=2),5.25,IF(AND(L203=1,M203=1,E203=1),5,IF(AND(L203=1,M203=1,E203=0.5),3,IF(AND(L203=0,M203=2),1,IF(AND(L203=1,M203=1,E203=0),1,IF(AND(L203=0,M203=1),0.5,IF(AND(L203=1,M203=0,E203=0),0.5,0)))))))))))))),0.5*IF(K203=1,IF(L203+M203=5,10,IF(AND(L203=2,M203=2),9.75,IF(AND(L203=2,M203=1),9.5,IF(AND(L203=2,M203=0.5),9.25,IF(AND(L203=2,M203=0),9,IF(AND(L203=1,M203=3),5.5,IF(AND(L203=1,M203=2),5.25,IF(AND(L203=1,M203=1,E203=1),5,IF(AND(L203=1,M203=1,E203=0.5),3,IF(AND(L203=0,M203=2),1,IF(AND(L203=1,M203=1,E203=0),1,IF(AND(L203=0,M203=1),0.5,IF(AND(L203=1,M203=0),4.5*(E203*4+1)/5,0))))))))))))),0.9*IF(L203+M203=5,10,IF(AND(L203=2,M203=2),9.75,IF(AND(L203=2,M203=1),9.5,IF(AND(L203=2,M203=0.5),9.25,IF(AND(L203=2,M203=0),9,IF(AND(L203=1,M203=3),5.5,IF(AND(L203=1,M203=2),5.25,IF(AND(L203=1,M203=1,E203=1),5,IF(AND(L203=1,M203=1,E203=0.5),3,IF(AND(L203=0,M203=2),1,IF(AND(L203=1,M203=1,E203=0),1,IF(AND(L203=0,M203=1),0.5,IF(AND(L203=1,M203=0),4.5*(E203*4+1)/5,0))))))))))))))))</f>
        <v>8.5500000000000007</v>
      </c>
      <c r="Q203" s="10">
        <v>1.8</v>
      </c>
      <c r="R203" s="9">
        <v>0</v>
      </c>
      <c r="S203" s="9">
        <v>0</v>
      </c>
      <c r="T203" s="9">
        <v>0</v>
      </c>
      <c r="U203" s="9">
        <v>0</v>
      </c>
      <c r="V203" s="9"/>
      <c r="W203" s="9">
        <v>0</v>
      </c>
      <c r="X203" s="9">
        <v>0.5</v>
      </c>
      <c r="Y203" s="9">
        <v>0</v>
      </c>
      <c r="Z203" s="9">
        <v>1</v>
      </c>
      <c r="AA203" s="9">
        <v>0</v>
      </c>
      <c r="AB203" s="9">
        <v>1</v>
      </c>
      <c r="AC203" s="9"/>
      <c r="AD203" s="9">
        <v>0</v>
      </c>
      <c r="AE203" s="9">
        <v>0</v>
      </c>
      <c r="AF203" s="9">
        <v>0</v>
      </c>
      <c r="AG203" s="9">
        <v>0</v>
      </c>
      <c r="AH203" s="9">
        <f>AF203*(AG203+1)</f>
        <v>0</v>
      </c>
      <c r="AI203" s="9">
        <v>0</v>
      </c>
      <c r="AJ203" s="9">
        <v>0</v>
      </c>
      <c r="AK203" s="9">
        <v>0</v>
      </c>
      <c r="AL203" s="9"/>
      <c r="AM203" s="9"/>
      <c r="AN203" s="9">
        <v>0</v>
      </c>
      <c r="AO203" s="9">
        <v>0</v>
      </c>
      <c r="AP203" s="9">
        <v>1</v>
      </c>
      <c r="AQ203" s="9"/>
      <c r="AR203" s="9">
        <v>1</v>
      </c>
      <c r="AS203" s="9">
        <v>1</v>
      </c>
      <c r="AT203" s="9">
        <v>1</v>
      </c>
      <c r="AU203" s="9">
        <v>0</v>
      </c>
      <c r="AV203" s="9">
        <v>0</v>
      </c>
      <c r="AW203" s="9">
        <v>1</v>
      </c>
    </row>
    <row r="204" spans="1:49" x14ac:dyDescent="0.2">
      <c r="A204" s="9" t="s">
        <v>54</v>
      </c>
      <c r="B204" s="8">
        <v>1990</v>
      </c>
      <c r="C204" s="9">
        <v>0</v>
      </c>
      <c r="D204" s="9">
        <v>0</v>
      </c>
      <c r="E204" s="9">
        <v>0</v>
      </c>
      <c r="F204" s="9">
        <v>1</v>
      </c>
      <c r="G204" s="9" t="s">
        <v>64</v>
      </c>
      <c r="H204" s="9">
        <v>130.69999999999999</v>
      </c>
      <c r="I204" s="9">
        <f>IF(G204="n/a",828,G204*201.6/H204)</f>
        <v>828</v>
      </c>
      <c r="J204" s="9">
        <v>0</v>
      </c>
      <c r="K204" s="9">
        <v>0</v>
      </c>
      <c r="L204" s="9">
        <v>2</v>
      </c>
      <c r="M204" s="9">
        <v>2</v>
      </c>
      <c r="N204" s="9">
        <v>0</v>
      </c>
      <c r="O204" s="9">
        <v>0</v>
      </c>
      <c r="P204" s="10">
        <f>IF(N204=1,IF(K204=1,IF(L204+M204=5,10,IF(AND(L204=2,M204=2),9.75,IF(AND(L204=2,M204=1),9.5,IF(AND(L204=2,M204=0.5),9.25,IF(AND(L204=2,M204=0),9,IF(AND(L204=1,M204=3),5.5,IF(AND(L204=1,M204=2),5.25,IF(AND(L204=1,M204=1,E204=1),5,IF(AND(L204=1,M204=1,E204=0.5),3,IF(AND(L204=0,M204=2),1,IF(AND(L204=1,M204=1,E204=0),1,IF(AND(L204=0,M204=1),0.5,IF(AND(L204=1,M204=0),4.5*(E204*4+1)/5,0))))))))))))),0.9*IF(L204+M204=5,10,IF(AND(L204=2,M204=2),9.75,IF(AND(L204=2,M204=1),9.5,IF(AND(L204=2,M204=0.5),9.25,IF(AND(L204=2,M204=0),9,IF(AND(L204=1,M204=3),5.5,IF(AND(L204=1,M204=2),5.25,IF(AND(L204=1,M204=1,E204=1),5,IF(AND(L204=1,M204=1,E204=0.5),3,IF(AND(L204=0,M204=2),1,IF(AND(L204=1,M204=1,E204=0),1,IF(AND(L204=0,M204=1),0.5,IF(AND(L204=1,M204=0),4.5*(E204*4+1)/5,0)))))))))))))),IF(N204=0.5,0.75*IF(K204=1,IF(L204+M204=5,10,IF(AND(L204=2,M204=2),9.75,IF(AND(L204=2,M204=1),9.5,IF(AND(L204=2,M204=0.5),9.25,IF(AND(L204=2,M204=0),9,IF(AND(L204=1,M204=3),5.5,IF(AND(L204=1,M204=2),5.25,IF(AND(L204=1,M204=1,E204=1),5,IF(AND(L204=1,M204=1,E204=0.5),3,IF(AND(L204=0,M204=2),1,IF(AND(L204=1,M204=1,E204=0),1,IF(AND(L204=0,M204=1),0.5,IF(AND(L204=1,M204=0,E204=0),0.5,0))))))))))))),0.9*IF(L204+M204=5,10,IF(AND(L204=2,M204=2),9.75,IF(AND(L204=2,M204=1),9.5,IF(AND(L204=2,M204=0.5),9.25,IF(AND(L204=2,M204=0),9,IF(AND(L204=1,M204=3),5.5,IF(AND(L204=1,M204=2),5.25,IF(AND(L204=1,M204=1,E204=1),5,IF(AND(L204=1,M204=1,E204=0.5),3,IF(AND(L204=0,M204=2),1,IF(AND(L204=1,M204=1,E204=0),1,IF(AND(L204=0,M204=1),0.5,IF(AND(L204=1,M204=0,E204=0),0.5,0)))))))))))))),0.5*IF(K204=1,IF(L204+M204=5,10,IF(AND(L204=2,M204=2),9.75,IF(AND(L204=2,M204=1),9.5,IF(AND(L204=2,M204=0.5),9.25,IF(AND(L204=2,M204=0),9,IF(AND(L204=1,M204=3),5.5,IF(AND(L204=1,M204=2),5.25,IF(AND(L204=1,M204=1,E204=1),5,IF(AND(L204=1,M204=1,E204=0.5),3,IF(AND(L204=0,M204=2),1,IF(AND(L204=1,M204=1,E204=0),1,IF(AND(L204=0,M204=1),0.5,IF(AND(L204=1,M204=0),4.5*(E204*4+1)/5,0))))))))))))),0.9*IF(L204+M204=5,10,IF(AND(L204=2,M204=2),9.75,IF(AND(L204=2,M204=1),9.5,IF(AND(L204=2,M204=0.5),9.25,IF(AND(L204=2,M204=0),9,IF(AND(L204=1,M204=3),5.5,IF(AND(L204=1,M204=2),5.25,IF(AND(L204=1,M204=1,E204=1),5,IF(AND(L204=1,M204=1,E204=0.5),3,IF(AND(L204=0,M204=2),1,IF(AND(L204=1,M204=1,E204=0),1,IF(AND(L204=0,M204=1),0.5,IF(AND(L204=1,M204=0),4.5*(E204*4+1)/5,0))))))))))))))))</f>
        <v>4.3875000000000002</v>
      </c>
      <c r="Q204" s="10">
        <v>0</v>
      </c>
      <c r="R204" s="9">
        <v>0</v>
      </c>
      <c r="S204" s="9">
        <v>0</v>
      </c>
      <c r="T204" s="9">
        <v>0</v>
      </c>
      <c r="U204" s="9">
        <v>0</v>
      </c>
      <c r="V204" s="9"/>
      <c r="W204" s="9">
        <v>1</v>
      </c>
      <c r="X204" s="9">
        <v>0</v>
      </c>
      <c r="Y204" s="9">
        <v>0</v>
      </c>
      <c r="Z204" s="9">
        <v>0</v>
      </c>
      <c r="AA204" s="9">
        <v>0</v>
      </c>
      <c r="AB204" s="9">
        <v>0</v>
      </c>
      <c r="AC204" s="9"/>
      <c r="AD204" s="9">
        <v>0</v>
      </c>
      <c r="AE204" s="9">
        <v>0</v>
      </c>
      <c r="AF204" s="9">
        <v>0</v>
      </c>
      <c r="AG204" s="9">
        <v>0</v>
      </c>
      <c r="AH204" s="9">
        <f>AF204*(AG204+1)</f>
        <v>0</v>
      </c>
      <c r="AI204" s="9">
        <v>0</v>
      </c>
      <c r="AJ204" s="9">
        <v>0</v>
      </c>
      <c r="AK204" s="9">
        <v>0</v>
      </c>
      <c r="AL204" s="9"/>
      <c r="AM204" s="9"/>
      <c r="AN204" s="9">
        <v>0</v>
      </c>
      <c r="AO204" s="10">
        <v>0</v>
      </c>
      <c r="AP204" s="9">
        <v>0.25</v>
      </c>
      <c r="AQ204" s="9"/>
      <c r="AR204" s="9">
        <v>0</v>
      </c>
      <c r="AS204" s="9">
        <v>1</v>
      </c>
      <c r="AT204" s="9">
        <v>1</v>
      </c>
      <c r="AU204" s="9">
        <v>1</v>
      </c>
      <c r="AV204" s="9">
        <v>1</v>
      </c>
      <c r="AW204" s="9">
        <v>1</v>
      </c>
    </row>
    <row r="205" spans="1:49" x14ac:dyDescent="0.2">
      <c r="A205" s="9" t="s">
        <v>55</v>
      </c>
      <c r="B205" s="8">
        <v>1990</v>
      </c>
      <c r="C205" s="9">
        <v>0</v>
      </c>
      <c r="D205" s="9">
        <v>0</v>
      </c>
      <c r="E205" s="9">
        <v>0</v>
      </c>
      <c r="F205" s="9">
        <v>1</v>
      </c>
      <c r="G205" s="9" t="s">
        <v>64</v>
      </c>
      <c r="H205" s="9">
        <v>130.69999999999999</v>
      </c>
      <c r="I205" s="9">
        <f>IF(G205="n/a",828,G205*201.6/H205)</f>
        <v>828</v>
      </c>
      <c r="J205" s="9">
        <v>0</v>
      </c>
      <c r="K205" s="9">
        <v>1</v>
      </c>
      <c r="L205" s="9">
        <v>2</v>
      </c>
      <c r="M205" s="9">
        <v>2</v>
      </c>
      <c r="N205" s="9">
        <v>1</v>
      </c>
      <c r="O205" s="9">
        <v>1</v>
      </c>
      <c r="P205" s="10">
        <f>IF(N205=1,IF(K205=1,IF(L205+M205=5,10,IF(AND(L205=2,M205=2),9.75,IF(AND(L205=2,M205=1),9.5,IF(AND(L205=2,M205=0.5),9.25,IF(AND(L205=2,M205=0),9,IF(AND(L205=1,M205=3),5.5,IF(AND(L205=1,M205=2),5.25,IF(AND(L205=1,M205=1,E205=1),5,IF(AND(L205=1,M205=1,E205=0.5),3,IF(AND(L205=0,M205=2),1,IF(AND(L205=1,M205=1,E205=0),1,IF(AND(L205=0,M205=1),0.5,IF(AND(L205=1,M205=0),4.5*(E205*4+1)/5,0))))))))))))),0.9*IF(L205+M205=5,10,IF(AND(L205=2,M205=2),9.75,IF(AND(L205=2,M205=1),9.5,IF(AND(L205=2,M205=0.5),9.25,IF(AND(L205=2,M205=0),9,IF(AND(L205=1,M205=3),5.5,IF(AND(L205=1,M205=2),5.25,IF(AND(L205=1,M205=1,E205=1),5,IF(AND(L205=1,M205=1,E205=0.5),3,IF(AND(L205=0,M205=2),1,IF(AND(L205=1,M205=1,E205=0),1,IF(AND(L205=0,M205=1),0.5,IF(AND(L205=1,M205=0),4.5*(E205*4+1)/5,0)))))))))))))),IF(N205=0.5,0.75*IF(K205=1,IF(L205+M205=5,10,IF(AND(L205=2,M205=2),9.75,IF(AND(L205=2,M205=1),9.5,IF(AND(L205=2,M205=0.5),9.25,IF(AND(L205=2,M205=0),9,IF(AND(L205=1,M205=3),5.5,IF(AND(L205=1,M205=2),5.25,IF(AND(L205=1,M205=1,E205=1),5,IF(AND(L205=1,M205=1,E205=0.5),3,IF(AND(L205=0,M205=2),1,IF(AND(L205=1,M205=1,E205=0),1,IF(AND(L205=0,M205=1),0.5,IF(AND(L205=1,M205=0,E205=0),0.5,0))))))))))))),0.9*IF(L205+M205=5,10,IF(AND(L205=2,M205=2),9.75,IF(AND(L205=2,M205=1),9.5,IF(AND(L205=2,M205=0.5),9.25,IF(AND(L205=2,M205=0),9,IF(AND(L205=1,M205=3),5.5,IF(AND(L205=1,M205=2),5.25,IF(AND(L205=1,M205=1,E205=1),5,IF(AND(L205=1,M205=1,E205=0.5),3,IF(AND(L205=0,M205=2),1,IF(AND(L205=1,M205=1,E205=0),1,IF(AND(L205=0,M205=1),0.5,IF(AND(L205=1,M205=0,E205=0),0.5,0)))))))))))))),0.5*IF(K205=1,IF(L205+M205=5,10,IF(AND(L205=2,M205=2),9.75,IF(AND(L205=2,M205=1),9.5,IF(AND(L205=2,M205=0.5),9.25,IF(AND(L205=2,M205=0),9,IF(AND(L205=1,M205=3),5.5,IF(AND(L205=1,M205=2),5.25,IF(AND(L205=1,M205=1,E205=1),5,IF(AND(L205=1,M205=1,E205=0.5),3,IF(AND(L205=0,M205=2),1,IF(AND(L205=1,M205=1,E205=0),1,IF(AND(L205=0,M205=1),0.5,IF(AND(L205=1,M205=0),4.5*(E205*4+1)/5,0))))))))))))),0.9*IF(L205+M205=5,10,IF(AND(L205=2,M205=2),9.75,IF(AND(L205=2,M205=1),9.5,IF(AND(L205=2,M205=0.5),9.25,IF(AND(L205=2,M205=0),9,IF(AND(L205=1,M205=3),5.5,IF(AND(L205=1,M205=2),5.25,IF(AND(L205=1,M205=1,E205=1),5,IF(AND(L205=1,M205=1,E205=0.5),3,IF(AND(L205=0,M205=2),1,IF(AND(L205=1,M205=1,E205=0),1,IF(AND(L205=0,M205=1),0.5,IF(AND(L205=1,M205=0),4.5*(E205*4+1)/5,0))))))))))))))))</f>
        <v>9.75</v>
      </c>
      <c r="Q205" s="10">
        <v>0</v>
      </c>
      <c r="R205" s="9">
        <v>0</v>
      </c>
      <c r="S205" s="9">
        <v>0</v>
      </c>
      <c r="T205" s="9">
        <v>0</v>
      </c>
      <c r="U205" s="9">
        <v>0</v>
      </c>
      <c r="V205" s="9"/>
      <c r="W205" s="9">
        <v>1</v>
      </c>
      <c r="X205" s="9">
        <v>0</v>
      </c>
      <c r="Y205" s="9">
        <v>0</v>
      </c>
      <c r="Z205" s="9">
        <v>0</v>
      </c>
      <c r="AA205" s="9">
        <v>0</v>
      </c>
      <c r="AB205" s="9">
        <v>0</v>
      </c>
      <c r="AC205" s="9"/>
      <c r="AD205" s="9">
        <v>0</v>
      </c>
      <c r="AE205" s="9">
        <v>0</v>
      </c>
      <c r="AF205" s="9">
        <v>0</v>
      </c>
      <c r="AG205" s="9">
        <v>0</v>
      </c>
      <c r="AH205" s="9">
        <f>AF205*(AG205+1)</f>
        <v>0</v>
      </c>
      <c r="AI205" s="9">
        <v>0</v>
      </c>
      <c r="AJ205" s="9">
        <v>0</v>
      </c>
      <c r="AK205" s="9">
        <v>0</v>
      </c>
      <c r="AL205" s="9"/>
      <c r="AM205" s="9"/>
      <c r="AN205" s="9">
        <v>0</v>
      </c>
      <c r="AO205" s="10">
        <v>0</v>
      </c>
      <c r="AP205" s="10">
        <v>0</v>
      </c>
      <c r="AQ205" s="9"/>
      <c r="AR205" s="9">
        <v>1</v>
      </c>
      <c r="AS205" s="9">
        <v>1</v>
      </c>
      <c r="AT205" s="9">
        <v>1</v>
      </c>
      <c r="AU205" s="9">
        <v>1</v>
      </c>
      <c r="AV205" s="9">
        <v>1</v>
      </c>
      <c r="AW205" s="9">
        <v>1</v>
      </c>
    </row>
    <row r="206" spans="1:49" x14ac:dyDescent="0.2">
      <c r="A206" s="9" t="s">
        <v>56</v>
      </c>
      <c r="B206" s="8">
        <v>1990</v>
      </c>
      <c r="C206" s="9">
        <v>0</v>
      </c>
      <c r="D206" s="9">
        <v>0</v>
      </c>
      <c r="E206" s="9">
        <v>0</v>
      </c>
      <c r="F206" s="9">
        <v>1</v>
      </c>
      <c r="G206" s="9" t="s">
        <v>64</v>
      </c>
      <c r="H206" s="9">
        <v>130.69999999999999</v>
      </c>
      <c r="I206" s="9">
        <f>IF(G206="n/a",828,G206*201.6/H206)</f>
        <v>828</v>
      </c>
      <c r="J206" s="9">
        <v>0</v>
      </c>
      <c r="K206" s="9">
        <v>0</v>
      </c>
      <c r="L206" s="9">
        <v>0</v>
      </c>
      <c r="M206" s="9">
        <v>1</v>
      </c>
      <c r="N206" s="9">
        <v>0</v>
      </c>
      <c r="O206" s="9">
        <v>0</v>
      </c>
      <c r="P206" s="10">
        <f>IF(N206=1,IF(K206=1,IF(L206+M206=5,10,IF(AND(L206=2,M206=2),9.75,IF(AND(L206=2,M206=1),9.5,IF(AND(L206=2,M206=0.5),9.25,IF(AND(L206=2,M206=0),9,IF(AND(L206=1,M206=3),5.5,IF(AND(L206=1,M206=2),5.25,IF(AND(L206=1,M206=1,E206=1),5,IF(AND(L206=1,M206=1,E206=0.5),3,IF(AND(L206=0,M206=2),1,IF(AND(L206=1,M206=1,E206=0),1,IF(AND(L206=0,M206=1),0.5,IF(AND(L206=1,M206=0),4.5*(E206*4+1)/5,0))))))))))))),0.9*IF(L206+M206=5,10,IF(AND(L206=2,M206=2),9.75,IF(AND(L206=2,M206=1),9.5,IF(AND(L206=2,M206=0.5),9.25,IF(AND(L206=2,M206=0),9,IF(AND(L206=1,M206=3),5.5,IF(AND(L206=1,M206=2),5.25,IF(AND(L206=1,M206=1,E206=1),5,IF(AND(L206=1,M206=1,E206=0.5),3,IF(AND(L206=0,M206=2),1,IF(AND(L206=1,M206=1,E206=0),1,IF(AND(L206=0,M206=1),0.5,IF(AND(L206=1,M206=0),4.5*(E206*4+1)/5,0)))))))))))))),IF(N206=0.5,0.75*IF(K206=1,IF(L206+M206=5,10,IF(AND(L206=2,M206=2),9.75,IF(AND(L206=2,M206=1),9.5,IF(AND(L206=2,M206=0.5),9.25,IF(AND(L206=2,M206=0),9,IF(AND(L206=1,M206=3),5.5,IF(AND(L206=1,M206=2),5.25,IF(AND(L206=1,M206=1,E206=1),5,IF(AND(L206=1,M206=1,E206=0.5),3,IF(AND(L206=0,M206=2),1,IF(AND(L206=1,M206=1,E206=0),1,IF(AND(L206=0,M206=1),0.5,IF(AND(L206=1,M206=0,E206=0),0.5,0))))))))))))),0.9*IF(L206+M206=5,10,IF(AND(L206=2,M206=2),9.75,IF(AND(L206=2,M206=1),9.5,IF(AND(L206=2,M206=0.5),9.25,IF(AND(L206=2,M206=0),9,IF(AND(L206=1,M206=3),5.5,IF(AND(L206=1,M206=2),5.25,IF(AND(L206=1,M206=1,E206=1),5,IF(AND(L206=1,M206=1,E206=0.5),3,IF(AND(L206=0,M206=2),1,IF(AND(L206=1,M206=1,E206=0),1,IF(AND(L206=0,M206=1),0.5,IF(AND(L206=1,M206=0,E206=0),0.5,0)))))))))))))),0.5*IF(K206=1,IF(L206+M206=5,10,IF(AND(L206=2,M206=2),9.75,IF(AND(L206=2,M206=1),9.5,IF(AND(L206=2,M206=0.5),9.25,IF(AND(L206=2,M206=0),9,IF(AND(L206=1,M206=3),5.5,IF(AND(L206=1,M206=2),5.25,IF(AND(L206=1,M206=1,E206=1),5,IF(AND(L206=1,M206=1,E206=0.5),3,IF(AND(L206=0,M206=2),1,IF(AND(L206=1,M206=1,E206=0),1,IF(AND(L206=0,M206=1),0.5,IF(AND(L206=1,M206=0),4.5*(E206*4+1)/5,0))))))))))))),0.9*IF(L206+M206=5,10,IF(AND(L206=2,M206=2),9.75,IF(AND(L206=2,M206=1),9.5,IF(AND(L206=2,M206=0.5),9.25,IF(AND(L206=2,M206=0),9,IF(AND(L206=1,M206=3),5.5,IF(AND(L206=1,M206=2),5.25,IF(AND(L206=1,M206=1,E206=1),5,IF(AND(L206=1,M206=1,E206=0.5),3,IF(AND(L206=0,M206=2),1,IF(AND(L206=1,M206=1,E206=0),1,IF(AND(L206=0,M206=1),0.5,IF(AND(L206=1,M206=0),4.5*(E206*4+1)/5,0))))))))))))))))</f>
        <v>0.22500000000000001</v>
      </c>
      <c r="Q206" s="10">
        <v>0</v>
      </c>
      <c r="R206" s="9">
        <v>0</v>
      </c>
      <c r="S206" s="9">
        <v>0</v>
      </c>
      <c r="T206" s="9">
        <v>0</v>
      </c>
      <c r="U206" s="9">
        <v>0</v>
      </c>
      <c r="V206" s="9"/>
      <c r="W206" s="9">
        <v>1</v>
      </c>
      <c r="X206" s="9">
        <v>0</v>
      </c>
      <c r="Y206" s="9">
        <v>0</v>
      </c>
      <c r="Z206" s="9">
        <v>0</v>
      </c>
      <c r="AA206" s="9">
        <v>0</v>
      </c>
      <c r="AB206" s="9">
        <v>0</v>
      </c>
      <c r="AC206" s="9"/>
      <c r="AD206" s="9">
        <v>0</v>
      </c>
      <c r="AE206" s="9">
        <v>0</v>
      </c>
      <c r="AF206" s="9">
        <v>0</v>
      </c>
      <c r="AG206" s="9">
        <v>0</v>
      </c>
      <c r="AH206" s="9">
        <f>AF206*(AG206+1)</f>
        <v>0</v>
      </c>
      <c r="AI206" s="9">
        <v>0</v>
      </c>
      <c r="AJ206" s="9">
        <v>0</v>
      </c>
      <c r="AK206" s="9">
        <v>0</v>
      </c>
      <c r="AL206" s="9"/>
      <c r="AM206" s="9"/>
      <c r="AN206" s="9">
        <v>0</v>
      </c>
      <c r="AO206" s="10">
        <v>0</v>
      </c>
      <c r="AP206" s="10">
        <v>0</v>
      </c>
      <c r="AQ206" s="9"/>
      <c r="AR206" s="9">
        <v>1</v>
      </c>
      <c r="AS206" s="9">
        <v>0.5</v>
      </c>
      <c r="AT206" s="9">
        <v>1</v>
      </c>
      <c r="AU206" s="9">
        <v>1</v>
      </c>
      <c r="AV206" s="9">
        <v>1</v>
      </c>
      <c r="AW206" s="9">
        <v>1</v>
      </c>
    </row>
    <row r="207" spans="1:49" x14ac:dyDescent="0.2">
      <c r="A207" s="9" t="s">
        <v>57</v>
      </c>
      <c r="B207" s="8">
        <v>1990</v>
      </c>
      <c r="C207" s="9">
        <v>1</v>
      </c>
      <c r="D207" s="9">
        <v>0</v>
      </c>
      <c r="E207" s="9">
        <v>0</v>
      </c>
      <c r="F207" s="9">
        <v>0</v>
      </c>
      <c r="G207" s="9">
        <v>110</v>
      </c>
      <c r="H207" s="9">
        <v>130.69999999999999</v>
      </c>
      <c r="I207" s="9">
        <f>IF(G207="n/a",828,G207*201.6/H207)</f>
        <v>169.67100229533284</v>
      </c>
      <c r="J207" s="9">
        <v>1</v>
      </c>
      <c r="K207" s="9">
        <v>0</v>
      </c>
      <c r="L207" s="9">
        <v>0</v>
      </c>
      <c r="M207" s="9">
        <v>1</v>
      </c>
      <c r="N207" s="9">
        <v>1</v>
      </c>
      <c r="O207" s="10">
        <v>1</v>
      </c>
      <c r="P207" s="10">
        <f>IF(N207=1,IF(K207=1,IF(L207+M207=5,10,IF(AND(L207=2,M207=2),9.75,IF(AND(L207=2,M207=1),9.5,IF(AND(L207=2,M207=0.5),9.25,IF(AND(L207=2,M207=0),9,IF(AND(L207=1,M207=3),5.5,IF(AND(L207=1,M207=2),5.25,IF(AND(L207=1,M207=1,E207=1),5,IF(AND(L207=1,M207=1,E207=0.5),3,IF(AND(L207=0,M207=2),1,IF(AND(L207=1,M207=1,E207=0),1,IF(AND(L207=0,M207=1),0.5,IF(AND(L207=1,M207=0),4.5*(E207*4+1)/5,0))))))))))))),0.9*IF(L207+M207=5,10,IF(AND(L207=2,M207=2),9.75,IF(AND(L207=2,M207=1),9.5,IF(AND(L207=2,M207=0.5),9.25,IF(AND(L207=2,M207=0),9,IF(AND(L207=1,M207=3),5.5,IF(AND(L207=1,M207=2),5.25,IF(AND(L207=1,M207=1,E207=1),5,IF(AND(L207=1,M207=1,E207=0.5),3,IF(AND(L207=0,M207=2),1,IF(AND(L207=1,M207=1,E207=0),1,IF(AND(L207=0,M207=1),0.5,IF(AND(L207=1,M207=0),4.5*(E207*4+1)/5,0)))))))))))))),IF(N207=0.5,0.75*IF(K207=1,IF(L207+M207=5,10,IF(AND(L207=2,M207=2),9.75,IF(AND(L207=2,M207=1),9.5,IF(AND(L207=2,M207=0.5),9.25,IF(AND(L207=2,M207=0),9,IF(AND(L207=1,M207=3),5.5,IF(AND(L207=1,M207=2),5.25,IF(AND(L207=1,M207=1,E207=1),5,IF(AND(L207=1,M207=1,E207=0.5),3,IF(AND(L207=0,M207=2),1,IF(AND(L207=1,M207=1,E207=0),1,IF(AND(L207=0,M207=1),0.5,IF(AND(L207=1,M207=0,E207=0),0.5,0))))))))))))),0.9*IF(L207+M207=5,10,IF(AND(L207=2,M207=2),9.75,IF(AND(L207=2,M207=1),9.5,IF(AND(L207=2,M207=0.5),9.25,IF(AND(L207=2,M207=0),9,IF(AND(L207=1,M207=3),5.5,IF(AND(L207=1,M207=2),5.25,IF(AND(L207=1,M207=1,E207=1),5,IF(AND(L207=1,M207=1,E207=0.5),3,IF(AND(L207=0,M207=2),1,IF(AND(L207=1,M207=1,E207=0),1,IF(AND(L207=0,M207=1),0.5,IF(AND(L207=1,M207=0,E207=0),0.5,0)))))))))))))),0.5*IF(K207=1,IF(L207+M207=5,10,IF(AND(L207=2,M207=2),9.75,IF(AND(L207=2,M207=1),9.5,IF(AND(L207=2,M207=0.5),9.25,IF(AND(L207=2,M207=0),9,IF(AND(L207=1,M207=3),5.5,IF(AND(L207=1,M207=2),5.25,IF(AND(L207=1,M207=1,E207=1),5,IF(AND(L207=1,M207=1,E207=0.5),3,IF(AND(L207=0,M207=2),1,IF(AND(L207=1,M207=1,E207=0),1,IF(AND(L207=0,M207=1),0.5,IF(AND(L207=1,M207=0),4.5*(E207*4+1)/5,0))))))))))))),0.9*IF(L207+M207=5,10,IF(AND(L207=2,M207=2),9.75,IF(AND(L207=2,M207=1),9.5,IF(AND(L207=2,M207=0.5),9.25,IF(AND(L207=2,M207=0),9,IF(AND(L207=1,M207=3),5.5,IF(AND(L207=1,M207=2),5.25,IF(AND(L207=1,M207=1,E207=1),5,IF(AND(L207=1,M207=1,E207=0.5),3,IF(AND(L207=0,M207=2),1,IF(AND(L207=1,M207=1,E207=0),1,IF(AND(L207=0,M207=1),0.5,IF(AND(L207=1,M207=0),4.5*(E207*4+1)/5,0))))))))))))))))</f>
        <v>0.45</v>
      </c>
      <c r="Q207" s="10">
        <v>1.8</v>
      </c>
      <c r="R207" s="9">
        <v>1</v>
      </c>
      <c r="S207" s="9">
        <v>1</v>
      </c>
      <c r="T207" s="9">
        <v>0</v>
      </c>
      <c r="U207" s="9">
        <v>0</v>
      </c>
      <c r="V207" s="9"/>
      <c r="W207" s="9">
        <v>1</v>
      </c>
      <c r="X207" s="9">
        <v>1</v>
      </c>
      <c r="Y207" s="9">
        <v>0</v>
      </c>
      <c r="Z207" s="9">
        <v>1</v>
      </c>
      <c r="AA207" s="9">
        <v>0</v>
      </c>
      <c r="AB207" s="9">
        <v>1</v>
      </c>
      <c r="AC207" s="9"/>
      <c r="AD207" s="9">
        <v>0</v>
      </c>
      <c r="AE207" s="9">
        <v>0</v>
      </c>
      <c r="AF207" s="9">
        <v>0</v>
      </c>
      <c r="AG207" s="9">
        <v>0</v>
      </c>
      <c r="AH207" s="9">
        <f>AF207*(AG207+1)</f>
        <v>0</v>
      </c>
      <c r="AI207" s="9">
        <v>0.5</v>
      </c>
      <c r="AJ207" s="9">
        <v>0</v>
      </c>
      <c r="AK207" s="9">
        <v>0</v>
      </c>
      <c r="AL207" s="9"/>
      <c r="AM207" s="9"/>
      <c r="AN207" s="9">
        <v>0</v>
      </c>
      <c r="AO207" s="10">
        <v>0.5</v>
      </c>
      <c r="AP207" s="10">
        <v>1</v>
      </c>
      <c r="AQ207" s="9"/>
      <c r="AR207" s="9">
        <v>0</v>
      </c>
      <c r="AS207" s="9">
        <v>0</v>
      </c>
      <c r="AT207" s="9">
        <v>0</v>
      </c>
      <c r="AU207" s="9">
        <v>0</v>
      </c>
      <c r="AV207" s="9">
        <v>0</v>
      </c>
      <c r="AW207" s="9">
        <v>0</v>
      </c>
    </row>
    <row r="208" spans="1:49" x14ac:dyDescent="0.2">
      <c r="A208" s="9" t="s">
        <v>58</v>
      </c>
      <c r="B208" s="8">
        <v>1990</v>
      </c>
      <c r="C208" s="9">
        <v>1</v>
      </c>
      <c r="D208" s="9">
        <v>0</v>
      </c>
      <c r="E208" s="9">
        <v>0</v>
      </c>
      <c r="F208" s="9">
        <v>0</v>
      </c>
      <c r="G208" s="9">
        <v>100</v>
      </c>
      <c r="H208" s="9">
        <v>130.69999999999999</v>
      </c>
      <c r="I208" s="9">
        <f>IF(G208="n/a",828,G208*201.6/H208)</f>
        <v>154.24636572302984</v>
      </c>
      <c r="J208" s="9">
        <v>5</v>
      </c>
      <c r="K208" s="9">
        <v>1</v>
      </c>
      <c r="L208" s="9">
        <v>2</v>
      </c>
      <c r="M208" s="9">
        <v>3</v>
      </c>
      <c r="N208" s="9">
        <v>0</v>
      </c>
      <c r="O208" s="10">
        <v>0</v>
      </c>
      <c r="P208" s="10">
        <f>IF(N208=1,IF(K208=1,IF(L208+M208=5,10,IF(AND(L208=2,M208=2),9.75,IF(AND(L208=2,M208=1),9.5,IF(AND(L208=2,M208=0.5),9.25,IF(AND(L208=2,M208=0),9,IF(AND(L208=1,M208=3),5.5,IF(AND(L208=1,M208=2),5.25,IF(AND(L208=1,M208=1,E208=1),5,IF(AND(L208=1,M208=1,E208=0.5),3,IF(AND(L208=0,M208=2),1,IF(AND(L208=1,M208=1,E208=0),1,IF(AND(L208=0,M208=1),0.5,IF(AND(L208=1,M208=0),4.5*(E208*4+1)/5,0))))))))))))),0.9*IF(L208+M208=5,10,IF(AND(L208=2,M208=2),9.75,IF(AND(L208=2,M208=1),9.5,IF(AND(L208=2,M208=0.5),9.25,IF(AND(L208=2,M208=0),9,IF(AND(L208=1,M208=3),5.5,IF(AND(L208=1,M208=2),5.25,IF(AND(L208=1,M208=1,E208=1),5,IF(AND(L208=1,M208=1,E208=0.5),3,IF(AND(L208=0,M208=2),1,IF(AND(L208=1,M208=1,E208=0),1,IF(AND(L208=0,M208=1),0.5,IF(AND(L208=1,M208=0),4.5*(E208*4+1)/5,0)))))))))))))),IF(N208=0.5,0.75*IF(K208=1,IF(L208+M208=5,10,IF(AND(L208=2,M208=2),9.75,IF(AND(L208=2,M208=1),9.5,IF(AND(L208=2,M208=0.5),9.25,IF(AND(L208=2,M208=0),9,IF(AND(L208=1,M208=3),5.5,IF(AND(L208=1,M208=2),5.25,IF(AND(L208=1,M208=1,E208=1),5,IF(AND(L208=1,M208=1,E208=0.5),3,IF(AND(L208=0,M208=2),1,IF(AND(L208=1,M208=1,E208=0),1,IF(AND(L208=0,M208=1),0.5,IF(AND(L208=1,M208=0,E208=0),0.5,0))))))))))))),0.9*IF(L208+M208=5,10,IF(AND(L208=2,M208=2),9.75,IF(AND(L208=2,M208=1),9.5,IF(AND(L208=2,M208=0.5),9.25,IF(AND(L208=2,M208=0),9,IF(AND(L208=1,M208=3),5.5,IF(AND(L208=1,M208=2),5.25,IF(AND(L208=1,M208=1,E208=1),5,IF(AND(L208=1,M208=1,E208=0.5),3,IF(AND(L208=0,M208=2),1,IF(AND(L208=1,M208=1,E208=0),1,IF(AND(L208=0,M208=1),0.5,IF(AND(L208=1,M208=0,E208=0),0.5,0)))))))))))))),0.5*IF(K208=1,IF(L208+M208=5,10,IF(AND(L208=2,M208=2),9.75,IF(AND(L208=2,M208=1),9.5,IF(AND(L208=2,M208=0.5),9.25,IF(AND(L208=2,M208=0),9,IF(AND(L208=1,M208=3),5.5,IF(AND(L208=1,M208=2),5.25,IF(AND(L208=1,M208=1,E208=1),5,IF(AND(L208=1,M208=1,E208=0.5),3,IF(AND(L208=0,M208=2),1,IF(AND(L208=1,M208=1,E208=0),1,IF(AND(L208=0,M208=1),0.5,IF(AND(L208=1,M208=0),4.5*(E208*4+1)/5,0))))))))))))),0.9*IF(L208+M208=5,10,IF(AND(L208=2,M208=2),9.75,IF(AND(L208=2,M208=1),9.5,IF(AND(L208=2,M208=0.5),9.25,IF(AND(L208=2,M208=0),9,IF(AND(L208=1,M208=3),5.5,IF(AND(L208=1,M208=2),5.25,IF(AND(L208=1,M208=1,E208=1),5,IF(AND(L208=1,M208=1,E208=0.5),3,IF(AND(L208=0,M208=2),1,IF(AND(L208=1,M208=1,E208=0),1,IF(AND(L208=0,M208=1),0.5,IF(AND(L208=1,M208=0),4.5*(E208*4+1)/5,0))))))))))))))))</f>
        <v>5</v>
      </c>
      <c r="Q208" s="10">
        <v>1</v>
      </c>
      <c r="R208" s="9">
        <v>0.5</v>
      </c>
      <c r="S208" s="9">
        <v>0.5</v>
      </c>
      <c r="T208" s="10">
        <v>0</v>
      </c>
      <c r="U208" s="9">
        <v>0</v>
      </c>
      <c r="V208" s="9"/>
      <c r="W208" s="9">
        <v>0</v>
      </c>
      <c r="X208" s="9">
        <v>0</v>
      </c>
      <c r="Y208" s="9">
        <v>0</v>
      </c>
      <c r="Z208" s="9">
        <v>0</v>
      </c>
      <c r="AA208" s="9">
        <v>0</v>
      </c>
      <c r="AB208" s="9">
        <v>0</v>
      </c>
      <c r="AC208" s="9"/>
      <c r="AD208" s="9">
        <v>0</v>
      </c>
      <c r="AE208" s="9">
        <v>0</v>
      </c>
      <c r="AF208" s="9">
        <v>0</v>
      </c>
      <c r="AG208" s="9">
        <v>0</v>
      </c>
      <c r="AH208" s="9">
        <f>AF208*(AG208+1)</f>
        <v>0</v>
      </c>
      <c r="AI208" s="9">
        <v>0</v>
      </c>
      <c r="AJ208" s="9">
        <v>0</v>
      </c>
      <c r="AK208" s="9">
        <v>0</v>
      </c>
      <c r="AL208" s="9"/>
      <c r="AM208" s="9"/>
      <c r="AN208" s="9">
        <v>0</v>
      </c>
      <c r="AO208" s="10">
        <v>0</v>
      </c>
      <c r="AP208" s="10">
        <v>0.5</v>
      </c>
      <c r="AQ208" s="9"/>
      <c r="AR208" s="9">
        <v>1</v>
      </c>
      <c r="AS208" s="9">
        <v>1</v>
      </c>
      <c r="AT208" s="9">
        <v>1</v>
      </c>
      <c r="AU208" s="9">
        <v>1</v>
      </c>
      <c r="AV208" s="9">
        <v>1</v>
      </c>
      <c r="AW208" s="9">
        <v>1</v>
      </c>
    </row>
    <row r="209" spans="1:49" x14ac:dyDescent="0.2">
      <c r="A209" s="9" t="s">
        <v>59</v>
      </c>
      <c r="B209" s="8">
        <v>1990</v>
      </c>
      <c r="C209" s="9">
        <v>1</v>
      </c>
      <c r="D209" s="9"/>
      <c r="E209" s="9">
        <v>0.5</v>
      </c>
      <c r="F209" s="9">
        <v>0</v>
      </c>
      <c r="G209" s="9">
        <v>50</v>
      </c>
      <c r="H209" s="9">
        <v>130.69999999999999</v>
      </c>
      <c r="I209" s="9">
        <f>IF(G209="n/a",828,G209*201.6/H209)</f>
        <v>77.12318286151492</v>
      </c>
      <c r="J209" s="9">
        <v>5</v>
      </c>
      <c r="K209" s="9">
        <v>1</v>
      </c>
      <c r="L209" s="9">
        <v>1</v>
      </c>
      <c r="M209" s="9">
        <v>1</v>
      </c>
      <c r="N209" s="9">
        <v>0</v>
      </c>
      <c r="O209" s="10">
        <v>0</v>
      </c>
      <c r="P209" s="10">
        <f>IF(N209=1,IF(K209=1,IF(L209+M209=5,10,IF(AND(L209=2,M209=2),9.75,IF(AND(L209=2,M209=1),9.5,IF(AND(L209=2,M209=0.5),9.25,IF(AND(L209=2,M209=0),9,IF(AND(L209=1,M209=3),5.5,IF(AND(L209=1,M209=2),5.25,IF(AND(L209=1,M209=1,E209=1),5,IF(AND(L209=1,M209=1,E209=0.5),3,IF(AND(L209=0,M209=2),1,IF(AND(L209=1,M209=1,E209=0),1,IF(AND(L209=0,M209=1),0.5,IF(AND(L209=1,M209=0),4.5*(E209*4+1)/5,0))))))))))))),0.9*IF(L209+M209=5,10,IF(AND(L209=2,M209=2),9.75,IF(AND(L209=2,M209=1),9.5,IF(AND(L209=2,M209=0.5),9.25,IF(AND(L209=2,M209=0),9,IF(AND(L209=1,M209=3),5.5,IF(AND(L209=1,M209=2),5.25,IF(AND(L209=1,M209=1,E209=1),5,IF(AND(L209=1,M209=1,E209=0.5),3,IF(AND(L209=0,M209=2),1,IF(AND(L209=1,M209=1,E209=0),1,IF(AND(L209=0,M209=1),0.5,IF(AND(L209=1,M209=0),4.5*(E209*4+1)/5,0)))))))))))))),IF(N209=0.5,0.75*IF(K209=1,IF(L209+M209=5,10,IF(AND(L209=2,M209=2),9.75,IF(AND(L209=2,M209=1),9.5,IF(AND(L209=2,M209=0.5),9.25,IF(AND(L209=2,M209=0),9,IF(AND(L209=1,M209=3),5.5,IF(AND(L209=1,M209=2),5.25,IF(AND(L209=1,M209=1,E209=1),5,IF(AND(L209=1,M209=1,E209=0.5),3,IF(AND(L209=0,M209=2),1,IF(AND(L209=1,M209=1,E209=0),1,IF(AND(L209=0,M209=1),0.5,IF(AND(L209=1,M209=0,E209=0),0.5,0))))))))))))),0.9*IF(L209+M209=5,10,IF(AND(L209=2,M209=2),9.75,IF(AND(L209=2,M209=1),9.5,IF(AND(L209=2,M209=0.5),9.25,IF(AND(L209=2,M209=0),9,IF(AND(L209=1,M209=3),5.5,IF(AND(L209=1,M209=2),5.25,IF(AND(L209=1,M209=1,E209=1),5,IF(AND(L209=1,M209=1,E209=0.5),3,IF(AND(L209=0,M209=2),1,IF(AND(L209=1,M209=1,E209=0),1,IF(AND(L209=0,M209=1),0.5,IF(AND(L209=1,M209=0,E209=0),0.5,0)))))))))))))),0.5*IF(K209=1,IF(L209+M209=5,10,IF(AND(L209=2,M209=2),9.75,IF(AND(L209=2,M209=1),9.5,IF(AND(L209=2,M209=0.5),9.25,IF(AND(L209=2,M209=0),9,IF(AND(L209=1,M209=3),5.5,IF(AND(L209=1,M209=2),5.25,IF(AND(L209=1,M209=1,E209=1),5,IF(AND(L209=1,M209=1,E209=0.5),3,IF(AND(L209=0,M209=2),1,IF(AND(L209=1,M209=1,E209=0),1,IF(AND(L209=0,M209=1),0.5,IF(AND(L209=1,M209=0),4.5*(E209*4+1)/5,0))))))))))))),0.9*IF(L209+M209=5,10,IF(AND(L209=2,M209=2),9.75,IF(AND(L209=2,M209=1),9.5,IF(AND(L209=2,M209=0.5),9.25,IF(AND(L209=2,M209=0),9,IF(AND(L209=1,M209=3),5.5,IF(AND(L209=1,M209=2),5.25,IF(AND(L209=1,M209=1,E209=1),5,IF(AND(L209=1,M209=1,E209=0.5),3,IF(AND(L209=0,M209=2),1,IF(AND(L209=1,M209=1,E209=0),1,IF(AND(L209=0,M209=1),0.5,IF(AND(L209=1,M209=0),4.5*(E209*4+1)/5,0))))))))))))))))</f>
        <v>1.5</v>
      </c>
      <c r="Q209" s="10">
        <v>2.5</v>
      </c>
      <c r="R209" s="9">
        <v>0</v>
      </c>
      <c r="S209" s="9">
        <v>0</v>
      </c>
      <c r="T209" s="10">
        <v>0</v>
      </c>
      <c r="U209" s="9">
        <v>0</v>
      </c>
      <c r="V209" s="9"/>
      <c r="W209" s="9">
        <v>0</v>
      </c>
      <c r="X209" s="9">
        <v>0.5</v>
      </c>
      <c r="Y209" s="9">
        <v>0</v>
      </c>
      <c r="Z209" s="9">
        <v>1</v>
      </c>
      <c r="AA209" s="9">
        <v>0</v>
      </c>
      <c r="AB209" s="9">
        <v>0</v>
      </c>
      <c r="AC209" s="9"/>
      <c r="AD209" s="9">
        <v>0</v>
      </c>
      <c r="AE209" s="9">
        <v>0</v>
      </c>
      <c r="AF209" s="9">
        <v>0</v>
      </c>
      <c r="AG209" s="9">
        <v>0</v>
      </c>
      <c r="AH209" s="9">
        <f>AF209*(AG209+1)</f>
        <v>0</v>
      </c>
      <c r="AI209" s="9">
        <v>0</v>
      </c>
      <c r="AJ209" s="9">
        <v>0</v>
      </c>
      <c r="AK209" s="9">
        <v>0</v>
      </c>
      <c r="AL209" s="9"/>
      <c r="AM209" s="9"/>
      <c r="AN209" s="9">
        <v>0</v>
      </c>
      <c r="AO209" s="10">
        <v>0.5</v>
      </c>
      <c r="AP209" s="10">
        <v>1</v>
      </c>
      <c r="AQ209" s="9"/>
      <c r="AR209" s="9">
        <v>1</v>
      </c>
      <c r="AS209" s="10">
        <v>0.5</v>
      </c>
      <c r="AT209" s="10">
        <v>1</v>
      </c>
      <c r="AU209" s="10">
        <v>1</v>
      </c>
      <c r="AV209" s="10">
        <v>1</v>
      </c>
      <c r="AW209" s="10">
        <v>1</v>
      </c>
    </row>
    <row r="210" spans="1:49" x14ac:dyDescent="0.2">
      <c r="A210" s="9" t="s">
        <v>60</v>
      </c>
      <c r="B210" s="8">
        <v>1990</v>
      </c>
      <c r="C210" s="9">
        <v>1</v>
      </c>
      <c r="D210" s="9"/>
      <c r="E210" s="9">
        <v>0</v>
      </c>
      <c r="F210" s="9">
        <v>0</v>
      </c>
      <c r="G210" s="9">
        <f>19.55+70</f>
        <v>89.55</v>
      </c>
      <c r="H210" s="9">
        <v>130.69999999999999</v>
      </c>
      <c r="I210" s="9">
        <f>IF(G210="n/a",828,G210*201.6/H210)</f>
        <v>138.12762050497324</v>
      </c>
      <c r="J210" s="9">
        <v>1</v>
      </c>
      <c r="K210" s="9">
        <v>0</v>
      </c>
      <c r="L210" s="9">
        <v>2</v>
      </c>
      <c r="M210" s="9">
        <v>2</v>
      </c>
      <c r="N210" s="9">
        <v>0.5</v>
      </c>
      <c r="O210" s="10">
        <v>1</v>
      </c>
      <c r="P210" s="10">
        <f>IF(N210=1,IF(K210=1,IF(L210+M210=5,10,IF(AND(L210=2,M210=2),9.75,IF(AND(L210=2,M210=1),9.5,IF(AND(L210=2,M210=0.5),9.25,IF(AND(L210=2,M210=0),9,IF(AND(L210=1,M210=3),5.5,IF(AND(L210=1,M210=2),5.25,IF(AND(L210=1,M210=1,E210=1),5,IF(AND(L210=1,M210=1,E210=0.5),3,IF(AND(L210=0,M210=2),1,IF(AND(L210=1,M210=1,E210=0),1,IF(AND(L210=0,M210=1),0.5,IF(AND(L210=1,M210=0),4.5*(E210*4+1)/5,0))))))))))))),0.9*IF(L210+M210=5,10,IF(AND(L210=2,M210=2),9.75,IF(AND(L210=2,M210=1),9.5,IF(AND(L210=2,M210=0.5),9.25,IF(AND(L210=2,M210=0),9,IF(AND(L210=1,M210=3),5.5,IF(AND(L210=1,M210=2),5.25,IF(AND(L210=1,M210=1,E210=1),5,IF(AND(L210=1,M210=1,E210=0.5),3,IF(AND(L210=0,M210=2),1,IF(AND(L210=1,M210=1,E210=0),1,IF(AND(L210=0,M210=1),0.5,IF(AND(L210=1,M210=0),4.5*(E210*4+1)/5,0)))))))))))))),IF(N210=0.5,0.75*IF(K210=1,IF(L210+M210=5,10,IF(AND(L210=2,M210=2),9.75,IF(AND(L210=2,M210=1),9.5,IF(AND(L210=2,M210=0.5),9.25,IF(AND(L210=2,M210=0),9,IF(AND(L210=1,M210=3),5.5,IF(AND(L210=1,M210=2),5.25,IF(AND(L210=1,M210=1,E210=1),5,IF(AND(L210=1,M210=1,E210=0.5),3,IF(AND(L210=0,M210=2),1,IF(AND(L210=1,M210=1,E210=0),1,IF(AND(L210=0,M210=1),0.5,IF(AND(L210=1,M210=0,E210=0),0.5,0))))))))))))),0.9*IF(L210+M210=5,10,IF(AND(L210=2,M210=2),9.75,IF(AND(L210=2,M210=1),9.5,IF(AND(L210=2,M210=0.5),9.25,IF(AND(L210=2,M210=0),9,IF(AND(L210=1,M210=3),5.5,IF(AND(L210=1,M210=2),5.25,IF(AND(L210=1,M210=1,E210=1),5,IF(AND(L210=1,M210=1,E210=0.5),3,IF(AND(L210=0,M210=2),1,IF(AND(L210=1,M210=1,E210=0),1,IF(AND(L210=0,M210=1),0.5,IF(AND(L210=1,M210=0,E210=0),0.5,0)))))))))))))),0.5*IF(K210=1,IF(L210+M210=5,10,IF(AND(L210=2,M210=2),9.75,IF(AND(L210=2,M210=1),9.5,IF(AND(L210=2,M210=0.5),9.25,IF(AND(L210=2,M210=0),9,IF(AND(L210=1,M210=3),5.5,IF(AND(L210=1,M210=2),5.25,IF(AND(L210=1,M210=1,E210=1),5,IF(AND(L210=1,M210=1,E210=0.5),3,IF(AND(L210=0,M210=2),1,IF(AND(L210=1,M210=1,E210=0),1,IF(AND(L210=0,M210=1),0.5,IF(AND(L210=1,M210=0),4.5*(E210*4+1)/5,0))))))))))))),0.9*IF(L210+M210=5,10,IF(AND(L210=2,M210=2),9.75,IF(AND(L210=2,M210=1),9.5,IF(AND(L210=2,M210=0.5),9.25,IF(AND(L210=2,M210=0),9,IF(AND(L210=1,M210=3),5.5,IF(AND(L210=1,M210=2),5.25,IF(AND(L210=1,M210=1,E210=1),5,IF(AND(L210=1,M210=1,E210=0.5),3,IF(AND(L210=0,M210=2),1,IF(AND(L210=1,M210=1,E210=0),1,IF(AND(L210=0,M210=1),0.5,IF(AND(L210=1,M210=0),4.5*(E210*4+1)/5,0))))))))))))))))</f>
        <v>6.5812500000000007</v>
      </c>
      <c r="Q210" s="10">
        <v>1.8</v>
      </c>
      <c r="R210" s="9">
        <v>0</v>
      </c>
      <c r="S210" s="9">
        <v>0</v>
      </c>
      <c r="T210" s="10">
        <v>0</v>
      </c>
      <c r="U210" s="9">
        <v>0</v>
      </c>
      <c r="V210" s="9"/>
      <c r="W210" s="9">
        <v>1</v>
      </c>
      <c r="X210" s="9">
        <v>0</v>
      </c>
      <c r="Y210" s="9">
        <v>0</v>
      </c>
      <c r="Z210" s="9">
        <v>1</v>
      </c>
      <c r="AA210" s="9">
        <v>0</v>
      </c>
      <c r="AB210" s="9">
        <v>0</v>
      </c>
      <c r="AC210" s="9"/>
      <c r="AD210" s="9">
        <v>0</v>
      </c>
      <c r="AE210" s="9">
        <v>0</v>
      </c>
      <c r="AF210" s="9">
        <v>0</v>
      </c>
      <c r="AG210" s="9">
        <v>0</v>
      </c>
      <c r="AH210" s="9">
        <f>AF210*(AG210+1)</f>
        <v>0</v>
      </c>
      <c r="AI210" s="9">
        <v>0</v>
      </c>
      <c r="AJ210" s="9">
        <v>0</v>
      </c>
      <c r="AK210" s="9">
        <v>0</v>
      </c>
      <c r="AL210" s="9"/>
      <c r="AM210" s="9"/>
      <c r="AN210" s="9">
        <v>0</v>
      </c>
      <c r="AO210" s="10">
        <v>0.5</v>
      </c>
      <c r="AP210" s="10">
        <v>0.5</v>
      </c>
      <c r="AQ210" s="9"/>
      <c r="AR210" s="9">
        <v>1</v>
      </c>
      <c r="AS210" s="10">
        <v>0</v>
      </c>
      <c r="AT210" s="10">
        <v>0</v>
      </c>
      <c r="AU210" s="10">
        <v>1</v>
      </c>
      <c r="AV210" s="10">
        <v>0</v>
      </c>
      <c r="AW210" s="10">
        <v>0.5</v>
      </c>
    </row>
    <row r="211" spans="1:49" x14ac:dyDescent="0.2">
      <c r="A211" s="9" t="s">
        <v>61</v>
      </c>
      <c r="B211" s="8">
        <v>1990</v>
      </c>
      <c r="C211" s="9">
        <v>1</v>
      </c>
      <c r="D211" s="9"/>
      <c r="E211" s="9">
        <v>1</v>
      </c>
      <c r="F211" s="9">
        <v>1</v>
      </c>
      <c r="G211" s="9">
        <v>140</v>
      </c>
      <c r="H211" s="9">
        <v>130.69999999999999</v>
      </c>
      <c r="I211" s="9">
        <f>IF(G211="n/a",828,G211*201.6/H211)</f>
        <v>215.94491201224179</v>
      </c>
      <c r="J211" s="9">
        <v>3</v>
      </c>
      <c r="K211" s="9">
        <v>0</v>
      </c>
      <c r="L211" s="9">
        <v>0</v>
      </c>
      <c r="M211" s="9">
        <v>1</v>
      </c>
      <c r="N211" s="9">
        <v>1</v>
      </c>
      <c r="O211" s="10">
        <v>1</v>
      </c>
      <c r="P211" s="10">
        <f>IF(N211=1,IF(K211=1,IF(L211+M211=5,10,IF(AND(L211=2,M211=2),9.75,IF(AND(L211=2,M211=1),9.5,IF(AND(L211=2,M211=0.5),9.25,IF(AND(L211=2,M211=0),9,IF(AND(L211=1,M211=3),5.5,IF(AND(L211=1,M211=2),5.25,IF(AND(L211=1,M211=1,E211=1),5,IF(AND(L211=1,M211=1,E211=0.5),3,IF(AND(L211=0,M211=2),1,IF(AND(L211=1,M211=1,E211=0),1,IF(AND(L211=0,M211=1),0.5,IF(AND(L211=1,M211=0),4.5*(E211*4+1)/5,0))))))))))))),0.9*IF(L211+M211=5,10,IF(AND(L211=2,M211=2),9.75,IF(AND(L211=2,M211=1),9.5,IF(AND(L211=2,M211=0.5),9.25,IF(AND(L211=2,M211=0),9,IF(AND(L211=1,M211=3),5.5,IF(AND(L211=1,M211=2),5.25,IF(AND(L211=1,M211=1,E211=1),5,IF(AND(L211=1,M211=1,E211=0.5),3,IF(AND(L211=0,M211=2),1,IF(AND(L211=1,M211=1,E211=0),1,IF(AND(L211=0,M211=1),0.5,IF(AND(L211=1,M211=0),4.5*(E211*4+1)/5,0)))))))))))))),IF(N211=0.5,0.75*IF(K211=1,IF(L211+M211=5,10,IF(AND(L211=2,M211=2),9.75,IF(AND(L211=2,M211=1),9.5,IF(AND(L211=2,M211=0.5),9.25,IF(AND(L211=2,M211=0),9,IF(AND(L211=1,M211=3),5.5,IF(AND(L211=1,M211=2),5.25,IF(AND(L211=1,M211=1,E211=1),5,IF(AND(L211=1,M211=1,E211=0.5),3,IF(AND(L211=0,M211=2),1,IF(AND(L211=1,M211=1,E211=0),1,IF(AND(L211=0,M211=1),0.5,IF(AND(L211=1,M211=0,E211=0),0.5,0))))))))))))),0.9*IF(L211+M211=5,10,IF(AND(L211=2,M211=2),9.75,IF(AND(L211=2,M211=1),9.5,IF(AND(L211=2,M211=0.5),9.25,IF(AND(L211=2,M211=0),9,IF(AND(L211=1,M211=3),5.5,IF(AND(L211=1,M211=2),5.25,IF(AND(L211=1,M211=1,E211=1),5,IF(AND(L211=1,M211=1,E211=0.5),3,IF(AND(L211=0,M211=2),1,IF(AND(L211=1,M211=1,E211=0),1,IF(AND(L211=0,M211=1),0.5,IF(AND(L211=1,M211=0,E211=0),0.5,0)))))))))))))),0.5*IF(K211=1,IF(L211+M211=5,10,IF(AND(L211=2,M211=2),9.75,IF(AND(L211=2,M211=1),9.5,IF(AND(L211=2,M211=0.5),9.25,IF(AND(L211=2,M211=0),9,IF(AND(L211=1,M211=3),5.5,IF(AND(L211=1,M211=2),5.25,IF(AND(L211=1,M211=1,E211=1),5,IF(AND(L211=1,M211=1,E211=0.5),3,IF(AND(L211=0,M211=2),1,IF(AND(L211=1,M211=1,E211=0),1,IF(AND(L211=0,M211=1),0.5,IF(AND(L211=1,M211=0),4.5*(E211*4+1)/5,0))))))))))))),0.9*IF(L211+M211=5,10,IF(AND(L211=2,M211=2),9.75,IF(AND(L211=2,M211=1),9.5,IF(AND(L211=2,M211=0.5),9.25,IF(AND(L211=2,M211=0),9,IF(AND(L211=1,M211=3),5.5,IF(AND(L211=1,M211=2),5.25,IF(AND(L211=1,M211=1,E211=1),5,IF(AND(L211=1,M211=1,E211=0.5),3,IF(AND(L211=0,M211=2),1,IF(AND(L211=1,M211=1,E211=0),1,IF(AND(L211=0,M211=1),0.5,IF(AND(L211=1,M211=0),4.5*(E211*4+1)/5,0))))))))))))))))</f>
        <v>0.45</v>
      </c>
      <c r="Q211" s="10">
        <v>7.2</v>
      </c>
      <c r="R211" s="9">
        <v>0</v>
      </c>
      <c r="S211" s="9">
        <v>0</v>
      </c>
      <c r="T211" s="10">
        <v>0</v>
      </c>
      <c r="U211" s="9">
        <v>0</v>
      </c>
      <c r="V211" s="9"/>
      <c r="W211" s="9">
        <v>1</v>
      </c>
      <c r="X211" s="9">
        <v>0</v>
      </c>
      <c r="Y211" s="9">
        <v>0</v>
      </c>
      <c r="Z211" s="9">
        <v>0.5</v>
      </c>
      <c r="AA211" s="9">
        <v>0</v>
      </c>
      <c r="AB211" s="9">
        <v>0</v>
      </c>
      <c r="AC211" s="9"/>
      <c r="AD211" s="9">
        <v>0</v>
      </c>
      <c r="AE211" s="9">
        <v>0</v>
      </c>
      <c r="AF211" s="9">
        <v>0</v>
      </c>
      <c r="AG211" s="9">
        <v>0</v>
      </c>
      <c r="AH211" s="9">
        <f>AF211*(AG211+1)</f>
        <v>0</v>
      </c>
      <c r="AI211" s="9">
        <v>0</v>
      </c>
      <c r="AJ211" s="9">
        <v>0</v>
      </c>
      <c r="AK211" s="9">
        <v>0</v>
      </c>
      <c r="AL211" s="9"/>
      <c r="AM211" s="9"/>
      <c r="AN211" s="9">
        <v>0</v>
      </c>
      <c r="AO211" s="10">
        <v>0</v>
      </c>
      <c r="AP211" s="10">
        <v>0</v>
      </c>
      <c r="AQ211" s="9"/>
      <c r="AR211" s="9">
        <v>1</v>
      </c>
      <c r="AS211" s="10">
        <v>1</v>
      </c>
      <c r="AT211" s="10">
        <v>1</v>
      </c>
      <c r="AU211" s="10">
        <v>1</v>
      </c>
      <c r="AV211" s="10">
        <v>1</v>
      </c>
      <c r="AW211" s="10">
        <v>1</v>
      </c>
    </row>
    <row r="212" spans="1:49" x14ac:dyDescent="0.2">
      <c r="A212" s="9" t="s">
        <v>62</v>
      </c>
      <c r="B212" s="8">
        <v>1990</v>
      </c>
      <c r="C212" s="9">
        <v>1</v>
      </c>
      <c r="D212" s="9"/>
      <c r="E212" s="9">
        <v>1</v>
      </c>
      <c r="F212" s="9">
        <v>0</v>
      </c>
      <c r="G212">
        <v>50</v>
      </c>
      <c r="H212" s="9">
        <v>130.69999999999999</v>
      </c>
      <c r="I212" s="9">
        <f>IF(G212="n/a",828,G212*201.6/H212)</f>
        <v>77.12318286151492</v>
      </c>
      <c r="J212" s="9">
        <v>5</v>
      </c>
      <c r="K212" s="9">
        <v>0</v>
      </c>
      <c r="L212" s="9">
        <v>1</v>
      </c>
      <c r="M212" s="9">
        <v>3</v>
      </c>
      <c r="N212" s="9">
        <v>1</v>
      </c>
      <c r="O212" s="10">
        <v>1</v>
      </c>
      <c r="P212" s="10">
        <f>IF(N212=1,IF(K212=1,IF(L212+M212=5,10,IF(AND(L212=2,M212=2),9.75,IF(AND(L212=2,M212=1),9.5,IF(AND(L212=2,M212=0.5),9.25,IF(AND(L212=2,M212=0),9,IF(AND(L212=1,M212=3),5.5,IF(AND(L212=1,M212=2),5.25,IF(AND(L212=1,M212=1,E212=1),5,IF(AND(L212=1,M212=1,E212=0.5),3,IF(AND(L212=0,M212=2),1,IF(AND(L212=1,M212=1,E212=0),1,IF(AND(L212=0,M212=1),0.5,IF(AND(L212=1,M212=0),4.5*(E212*4+1)/5,0))))))))))))),0.9*IF(L212+M212=5,10,IF(AND(L212=2,M212=2),9.75,IF(AND(L212=2,M212=1),9.5,IF(AND(L212=2,M212=0.5),9.25,IF(AND(L212=2,M212=0),9,IF(AND(L212=1,M212=3),5.5,IF(AND(L212=1,M212=2),5.25,IF(AND(L212=1,M212=1,E212=1),5,IF(AND(L212=1,M212=1,E212=0.5),3,IF(AND(L212=0,M212=2),1,IF(AND(L212=1,M212=1,E212=0),1,IF(AND(L212=0,M212=1),0.5,IF(AND(L212=1,M212=0),4.5*(E212*4+1)/5,0)))))))))))))),IF(N212=0.5,0.75*IF(K212=1,IF(L212+M212=5,10,IF(AND(L212=2,M212=2),9.75,IF(AND(L212=2,M212=1),9.5,IF(AND(L212=2,M212=0.5),9.25,IF(AND(L212=2,M212=0),9,IF(AND(L212=1,M212=3),5.5,IF(AND(L212=1,M212=2),5.25,IF(AND(L212=1,M212=1,E212=1),5,IF(AND(L212=1,M212=1,E212=0.5),3,IF(AND(L212=0,M212=2),1,IF(AND(L212=1,M212=1,E212=0),1,IF(AND(L212=0,M212=1),0.5,IF(AND(L212=1,M212=0,E212=0),0.5,0))))))))))))),0.9*IF(L212+M212=5,10,IF(AND(L212=2,M212=2),9.75,IF(AND(L212=2,M212=1),9.5,IF(AND(L212=2,M212=0.5),9.25,IF(AND(L212=2,M212=0),9,IF(AND(L212=1,M212=3),5.5,IF(AND(L212=1,M212=2),5.25,IF(AND(L212=1,M212=1,E212=1),5,IF(AND(L212=1,M212=1,E212=0.5),3,IF(AND(L212=0,M212=2),1,IF(AND(L212=1,M212=1,E212=0),1,IF(AND(L212=0,M212=1),0.5,IF(AND(L212=1,M212=0,E212=0),0.5,0)))))))))))))),0.5*IF(K212=1,IF(L212+M212=5,10,IF(AND(L212=2,M212=2),9.75,IF(AND(L212=2,M212=1),9.5,IF(AND(L212=2,M212=0.5),9.25,IF(AND(L212=2,M212=0),9,IF(AND(L212=1,M212=3),5.5,IF(AND(L212=1,M212=2),5.25,IF(AND(L212=1,M212=1,E212=1),5,IF(AND(L212=1,M212=1,E212=0.5),3,IF(AND(L212=0,M212=2),1,IF(AND(L212=1,M212=1,E212=0),1,IF(AND(L212=0,M212=1),0.5,IF(AND(L212=1,M212=0),4.5*(E212*4+1)/5,0))))))))))))),0.9*IF(L212+M212=5,10,IF(AND(L212=2,M212=2),9.75,IF(AND(L212=2,M212=1),9.5,IF(AND(L212=2,M212=0.5),9.25,IF(AND(L212=2,M212=0),9,IF(AND(L212=1,M212=3),5.5,IF(AND(L212=1,M212=2),5.25,IF(AND(L212=1,M212=1,E212=1),5,IF(AND(L212=1,M212=1,E212=0.5),3,IF(AND(L212=0,M212=2),1,IF(AND(L212=1,M212=1,E212=0),1,IF(AND(L212=0,M212=1),0.5,IF(AND(L212=1,M212=0),4.5*(E212*4+1)/5,0))))))))))))))))</f>
        <v>4.95</v>
      </c>
      <c r="Q212" s="10">
        <v>7.2</v>
      </c>
      <c r="R212" s="9">
        <v>0</v>
      </c>
      <c r="S212" s="9">
        <v>0</v>
      </c>
      <c r="T212" s="10">
        <v>0</v>
      </c>
      <c r="U212" s="9">
        <v>0</v>
      </c>
      <c r="V212" s="9"/>
      <c r="W212" s="9">
        <v>1</v>
      </c>
      <c r="X212" s="9">
        <v>0</v>
      </c>
      <c r="Y212" s="9">
        <v>0</v>
      </c>
      <c r="Z212" s="9">
        <v>1</v>
      </c>
      <c r="AA212" s="9">
        <v>0</v>
      </c>
      <c r="AB212" s="9">
        <v>0</v>
      </c>
      <c r="AC212" s="9"/>
      <c r="AD212" s="9">
        <v>0</v>
      </c>
      <c r="AE212" s="9">
        <v>0</v>
      </c>
      <c r="AF212" s="9">
        <v>0</v>
      </c>
      <c r="AG212" s="9">
        <v>0</v>
      </c>
      <c r="AH212" s="9">
        <f>AF212*(AG212+1)</f>
        <v>0</v>
      </c>
      <c r="AI212" s="9">
        <v>0</v>
      </c>
      <c r="AJ212" s="9">
        <v>0</v>
      </c>
      <c r="AK212" s="9">
        <v>0</v>
      </c>
      <c r="AL212" s="9"/>
      <c r="AM212" s="9"/>
      <c r="AN212" s="9">
        <v>0</v>
      </c>
      <c r="AO212" s="10">
        <v>0</v>
      </c>
      <c r="AP212" s="10">
        <v>0.5</v>
      </c>
      <c r="AQ212" s="9"/>
      <c r="AR212" s="9">
        <v>1</v>
      </c>
      <c r="AS212" s="10">
        <v>1</v>
      </c>
      <c r="AT212" s="10">
        <v>1</v>
      </c>
      <c r="AU212" s="10">
        <v>1</v>
      </c>
      <c r="AV212" s="10">
        <v>1</v>
      </c>
      <c r="AW212" s="10">
        <v>1</v>
      </c>
    </row>
    <row r="213" spans="1:49" x14ac:dyDescent="0.2">
      <c r="A213" s="9" t="s">
        <v>63</v>
      </c>
      <c r="B213" s="8">
        <v>1990</v>
      </c>
      <c r="C213" s="9">
        <v>1</v>
      </c>
      <c r="D213" s="9"/>
      <c r="E213" s="9">
        <v>0</v>
      </c>
      <c r="F213" s="9">
        <v>1</v>
      </c>
      <c r="G213" s="9" t="s">
        <v>64</v>
      </c>
      <c r="H213" s="9">
        <v>130.69999999999999</v>
      </c>
      <c r="I213" s="9">
        <f>IF(G213="n/a",828,G213*201.6/H213)</f>
        <v>828</v>
      </c>
      <c r="J213" s="9">
        <v>0</v>
      </c>
      <c r="K213" s="9">
        <v>0</v>
      </c>
      <c r="L213" s="9">
        <v>0</v>
      </c>
      <c r="M213" s="9">
        <v>0</v>
      </c>
      <c r="N213" s="9">
        <v>0</v>
      </c>
      <c r="O213" s="9">
        <v>0</v>
      </c>
      <c r="P213" s="10">
        <f>IF(N213=1,IF(K213=1,IF(L213+M213=5,10,IF(AND(L213=2,M213=2),9.75,IF(AND(L213=2,M213=1),9.5,IF(AND(L213=2,M213=0.5),9.25,IF(AND(L213=2,M213=0),9,IF(AND(L213=1,M213=3),5.5,IF(AND(L213=1,M213=2),5.25,IF(AND(L213=1,M213=1,E213=1),5,IF(AND(L213=1,M213=1,E213=0.5),3,IF(AND(L213=0,M213=2),1,IF(AND(L213=1,M213=1,E213=0),1,IF(AND(L213=0,M213=1),0.5,IF(AND(L213=1,M213=0),4.5*(E213*4+1)/5,0))))))))))))),0.9*IF(L213+M213=5,10,IF(AND(L213=2,M213=2),9.75,IF(AND(L213=2,M213=1),9.5,IF(AND(L213=2,M213=0.5),9.25,IF(AND(L213=2,M213=0),9,IF(AND(L213=1,M213=3),5.5,IF(AND(L213=1,M213=2),5.25,IF(AND(L213=1,M213=1,E213=1),5,IF(AND(L213=1,M213=1,E213=0.5),3,IF(AND(L213=0,M213=2),1,IF(AND(L213=1,M213=1,E213=0),1,IF(AND(L213=0,M213=1),0.5,IF(AND(L213=1,M213=0),4.5*(E213*4+1)/5,0)))))))))))))),IF(N213=0.5,0.75*IF(K213=1,IF(L213+M213=5,10,IF(AND(L213=2,M213=2),9.75,IF(AND(L213=2,M213=1),9.5,IF(AND(L213=2,M213=0.5),9.25,IF(AND(L213=2,M213=0),9,IF(AND(L213=1,M213=3),5.5,IF(AND(L213=1,M213=2),5.25,IF(AND(L213=1,M213=1,E213=1),5,IF(AND(L213=1,M213=1,E213=0.5),3,IF(AND(L213=0,M213=2),1,IF(AND(L213=1,M213=1,E213=0),1,IF(AND(L213=0,M213=1),0.5,IF(AND(L213=1,M213=0,E213=0),0.5,0))))))))))))),0.9*IF(L213+M213=5,10,IF(AND(L213=2,M213=2),9.75,IF(AND(L213=2,M213=1),9.5,IF(AND(L213=2,M213=0.5),9.25,IF(AND(L213=2,M213=0),9,IF(AND(L213=1,M213=3),5.5,IF(AND(L213=1,M213=2),5.25,IF(AND(L213=1,M213=1,E213=1),5,IF(AND(L213=1,M213=1,E213=0.5),3,IF(AND(L213=0,M213=2),1,IF(AND(L213=1,M213=1,E213=0),1,IF(AND(L213=0,M213=1),0.5,IF(AND(L213=1,M213=0,E213=0),0.5,0)))))))))))))),0.5*IF(K213=1,IF(L213+M213=5,10,IF(AND(L213=2,M213=2),9.75,IF(AND(L213=2,M213=1),9.5,IF(AND(L213=2,M213=0.5),9.25,IF(AND(L213=2,M213=0),9,IF(AND(L213=1,M213=3),5.5,IF(AND(L213=1,M213=2),5.25,IF(AND(L213=1,M213=1,E213=1),5,IF(AND(L213=1,M213=1,E213=0.5),3,IF(AND(L213=0,M213=2),1,IF(AND(L213=1,M213=1,E213=0),1,IF(AND(L213=0,M213=1),0.5,IF(AND(L213=1,M213=0),4.5*(E213*4+1)/5,0))))))))))))),0.9*IF(L213+M213=5,10,IF(AND(L213=2,M213=2),9.75,IF(AND(L213=2,M213=1),9.5,IF(AND(L213=2,M213=0.5),9.25,IF(AND(L213=2,M213=0),9,IF(AND(L213=1,M213=3),5.5,IF(AND(L213=1,M213=2),5.25,IF(AND(L213=1,M213=1,E213=1),5,IF(AND(L213=1,M213=1,E213=0.5),3,IF(AND(L213=0,M213=2),1,IF(AND(L213=1,M213=1,E213=0),1,IF(AND(L213=0,M213=1),0.5,IF(AND(L213=1,M213=0),4.5*(E213*4+1)/5,0))))))))))))))))</f>
        <v>0</v>
      </c>
      <c r="Q213" s="10">
        <v>0.9</v>
      </c>
      <c r="R213" s="9">
        <v>0</v>
      </c>
      <c r="S213" s="9">
        <v>0</v>
      </c>
      <c r="T213" s="10">
        <v>0</v>
      </c>
      <c r="U213" s="9">
        <v>0</v>
      </c>
      <c r="V213" s="9"/>
      <c r="W213" s="9">
        <v>1</v>
      </c>
      <c r="X213" s="9">
        <v>1</v>
      </c>
      <c r="Y213" s="9">
        <v>0</v>
      </c>
      <c r="Z213" s="9">
        <v>1</v>
      </c>
      <c r="AA213" s="9">
        <v>0</v>
      </c>
      <c r="AB213" s="9">
        <v>0</v>
      </c>
      <c r="AC213" s="9"/>
      <c r="AD213" s="9">
        <v>0</v>
      </c>
      <c r="AE213" s="9">
        <v>1</v>
      </c>
      <c r="AF213" s="9">
        <v>1</v>
      </c>
      <c r="AG213" s="9">
        <v>0</v>
      </c>
      <c r="AH213" s="9">
        <f>AF213*(AG213+1)</f>
        <v>1</v>
      </c>
      <c r="AI213" s="9">
        <v>1</v>
      </c>
      <c r="AJ213" s="9">
        <v>1</v>
      </c>
      <c r="AK213" s="9">
        <v>0</v>
      </c>
      <c r="AL213" s="9"/>
      <c r="AM213" s="9"/>
      <c r="AN213" s="9">
        <v>0</v>
      </c>
      <c r="AO213" s="10">
        <v>0.5</v>
      </c>
      <c r="AP213" s="10">
        <v>0</v>
      </c>
      <c r="AQ213" s="9"/>
      <c r="AR213" s="9">
        <v>1</v>
      </c>
      <c r="AS213" s="10">
        <v>0</v>
      </c>
      <c r="AT213" s="10">
        <v>0</v>
      </c>
      <c r="AU213" s="10">
        <v>0</v>
      </c>
      <c r="AV213" s="10">
        <v>0</v>
      </c>
      <c r="AW213" s="10">
        <v>0</v>
      </c>
    </row>
    <row r="214" spans="1:49" x14ac:dyDescent="0.2">
      <c r="A214" s="9" t="s">
        <v>65</v>
      </c>
      <c r="B214" s="8">
        <v>1990</v>
      </c>
      <c r="C214" s="9">
        <v>1</v>
      </c>
      <c r="D214" s="9">
        <v>0</v>
      </c>
      <c r="E214" s="9">
        <v>1</v>
      </c>
      <c r="F214" s="9">
        <v>1</v>
      </c>
      <c r="G214" s="9">
        <v>20</v>
      </c>
      <c r="H214" s="9">
        <v>130.69999999999999</v>
      </c>
      <c r="I214" s="9">
        <f>IF(G214="n/a",828,G214*201.6/H214)</f>
        <v>30.84927314460597</v>
      </c>
      <c r="J214" s="9">
        <v>4</v>
      </c>
      <c r="K214" s="9">
        <v>0</v>
      </c>
      <c r="L214" s="9">
        <v>2</v>
      </c>
      <c r="M214" s="9">
        <v>2</v>
      </c>
      <c r="N214" s="9">
        <v>1</v>
      </c>
      <c r="O214" s="10">
        <v>1</v>
      </c>
      <c r="P214" s="10">
        <f>IF(N214=1,IF(K214=1,IF(L214+M214=5,10,IF(AND(L214=2,M214=2),9.75,IF(AND(L214=2,M214=1),9.5,IF(AND(L214=2,M214=0.5),9.25,IF(AND(L214=2,M214=0),9,IF(AND(L214=1,M214=3),5.5,IF(AND(L214=1,M214=2),5.25,IF(AND(L214=1,M214=1,E214=1),5,IF(AND(L214=1,M214=1,E214=0.5),3,IF(AND(L214=0,M214=2),1,IF(AND(L214=1,M214=1,E214=0),1,IF(AND(L214=0,M214=1),0.5,IF(AND(L214=1,M214=0),4.5*(E214*4+1)/5,0))))))))))))),0.9*IF(L214+M214=5,10,IF(AND(L214=2,M214=2),9.75,IF(AND(L214=2,M214=1),9.5,IF(AND(L214=2,M214=0.5),9.25,IF(AND(L214=2,M214=0),9,IF(AND(L214=1,M214=3),5.5,IF(AND(L214=1,M214=2),5.25,IF(AND(L214=1,M214=1,E214=1),5,IF(AND(L214=1,M214=1,E214=0.5),3,IF(AND(L214=0,M214=2),1,IF(AND(L214=1,M214=1,E214=0),1,IF(AND(L214=0,M214=1),0.5,IF(AND(L214=1,M214=0),4.5*(E214*4+1)/5,0)))))))))))))),IF(N214=0.5,0.75*IF(K214=1,IF(L214+M214=5,10,IF(AND(L214=2,M214=2),9.75,IF(AND(L214=2,M214=1),9.5,IF(AND(L214=2,M214=0.5),9.25,IF(AND(L214=2,M214=0),9,IF(AND(L214=1,M214=3),5.5,IF(AND(L214=1,M214=2),5.25,IF(AND(L214=1,M214=1,E214=1),5,IF(AND(L214=1,M214=1,E214=0.5),3,IF(AND(L214=0,M214=2),1,IF(AND(L214=1,M214=1,E214=0),1,IF(AND(L214=0,M214=1),0.5,IF(AND(L214=1,M214=0,E214=0),0.5,0))))))))))))),0.9*IF(L214+M214=5,10,IF(AND(L214=2,M214=2),9.75,IF(AND(L214=2,M214=1),9.5,IF(AND(L214=2,M214=0.5),9.25,IF(AND(L214=2,M214=0),9,IF(AND(L214=1,M214=3),5.5,IF(AND(L214=1,M214=2),5.25,IF(AND(L214=1,M214=1,E214=1),5,IF(AND(L214=1,M214=1,E214=0.5),3,IF(AND(L214=0,M214=2),1,IF(AND(L214=1,M214=1,E214=0),1,IF(AND(L214=0,M214=1),0.5,IF(AND(L214=1,M214=0,E214=0),0.5,0)))))))))))))),0.5*IF(K214=1,IF(L214+M214=5,10,IF(AND(L214=2,M214=2),9.75,IF(AND(L214=2,M214=1),9.5,IF(AND(L214=2,M214=0.5),9.25,IF(AND(L214=2,M214=0),9,IF(AND(L214=1,M214=3),5.5,IF(AND(L214=1,M214=2),5.25,IF(AND(L214=1,M214=1,E214=1),5,IF(AND(L214=1,M214=1,E214=0.5),3,IF(AND(L214=0,M214=2),1,IF(AND(L214=1,M214=1,E214=0),1,IF(AND(L214=0,M214=1),0.5,IF(AND(L214=1,M214=0),4.5*(E214*4+1)/5,0))))))))))))),0.9*IF(L214+M214=5,10,IF(AND(L214=2,M214=2),9.75,IF(AND(L214=2,M214=1),9.5,IF(AND(L214=2,M214=0.5),9.25,IF(AND(L214=2,M214=0),9,IF(AND(L214=1,M214=3),5.5,IF(AND(L214=1,M214=2),5.25,IF(AND(L214=1,M214=1,E214=1),5,IF(AND(L214=1,M214=1,E214=0.5),3,IF(AND(L214=0,M214=2),1,IF(AND(L214=1,M214=1,E214=0),1,IF(AND(L214=0,M214=1),0.5,IF(AND(L214=1,M214=0),4.5*(E214*4+1)/5,0))))))))))))))))</f>
        <v>8.7750000000000004</v>
      </c>
      <c r="Q214" s="10">
        <v>7.2</v>
      </c>
      <c r="R214" s="9">
        <v>0</v>
      </c>
      <c r="S214" s="9">
        <v>0</v>
      </c>
      <c r="T214" s="10">
        <v>0</v>
      </c>
      <c r="U214" s="9">
        <v>0</v>
      </c>
      <c r="V214" s="9"/>
      <c r="W214" s="9">
        <v>1</v>
      </c>
      <c r="X214" s="9">
        <v>0</v>
      </c>
      <c r="Y214" s="9">
        <v>0</v>
      </c>
      <c r="Z214" s="9">
        <v>0</v>
      </c>
      <c r="AA214" s="9">
        <v>0</v>
      </c>
      <c r="AB214" s="9">
        <v>0</v>
      </c>
      <c r="AC214" s="9"/>
      <c r="AD214" s="9">
        <v>0</v>
      </c>
      <c r="AE214" s="9">
        <v>0</v>
      </c>
      <c r="AF214" s="9">
        <v>0</v>
      </c>
      <c r="AG214" s="9">
        <v>0</v>
      </c>
      <c r="AH214" s="9">
        <f>AF214*(AG214+1)</f>
        <v>0</v>
      </c>
      <c r="AI214" s="9">
        <v>0</v>
      </c>
      <c r="AJ214" s="9">
        <v>0</v>
      </c>
      <c r="AK214" s="9">
        <v>0</v>
      </c>
      <c r="AL214" s="9"/>
      <c r="AM214" s="9"/>
      <c r="AN214" s="9">
        <v>0</v>
      </c>
      <c r="AO214" s="10">
        <v>0.5</v>
      </c>
      <c r="AP214" s="10">
        <v>0</v>
      </c>
      <c r="AQ214" s="9"/>
      <c r="AR214" s="9">
        <v>1</v>
      </c>
      <c r="AS214" s="9">
        <v>1</v>
      </c>
      <c r="AT214" s="9">
        <v>1</v>
      </c>
      <c r="AU214" s="9">
        <v>1</v>
      </c>
      <c r="AV214" s="9">
        <v>1</v>
      </c>
      <c r="AW214" s="9">
        <v>1</v>
      </c>
    </row>
    <row r="215" spans="1:49" x14ac:dyDescent="0.2">
      <c r="A215" s="9" t="s">
        <v>66</v>
      </c>
      <c r="B215" s="8">
        <v>1990</v>
      </c>
      <c r="C215" s="9">
        <v>0</v>
      </c>
      <c r="D215" s="9">
        <v>0</v>
      </c>
      <c r="E215" s="9">
        <v>0</v>
      </c>
      <c r="F215" s="9">
        <v>1</v>
      </c>
      <c r="G215" s="9" t="s">
        <v>64</v>
      </c>
      <c r="H215" s="9">
        <v>130.69999999999999</v>
      </c>
      <c r="I215" s="9">
        <f>IF(G215="n/a",828,G215*201.6/H215)</f>
        <v>828</v>
      </c>
      <c r="J215" s="9">
        <v>0</v>
      </c>
      <c r="K215" s="9">
        <v>0</v>
      </c>
      <c r="L215" s="9">
        <v>0</v>
      </c>
      <c r="M215" s="9">
        <v>0</v>
      </c>
      <c r="N215" s="9">
        <v>0</v>
      </c>
      <c r="O215" s="10">
        <v>0</v>
      </c>
      <c r="P215" s="10">
        <f>IF(N215=1,IF(K215=1,IF(L215+M215=5,10,IF(AND(L215=2,M215=2),9.75,IF(AND(L215=2,M215=1),9.5,IF(AND(L215=2,M215=0.5),9.25,IF(AND(L215=2,M215=0),9,IF(AND(L215=1,M215=3),5.5,IF(AND(L215=1,M215=2),5.25,IF(AND(L215=1,M215=1,E215=1),5,IF(AND(L215=1,M215=1,E215=0.5),3,IF(AND(L215=0,M215=2),1,IF(AND(L215=1,M215=1,E215=0),1,IF(AND(L215=0,M215=1),0.5,IF(AND(L215=1,M215=0),4.5*(E215*4+1)/5,0))))))))))))),0.9*IF(L215+M215=5,10,IF(AND(L215=2,M215=2),9.75,IF(AND(L215=2,M215=1),9.5,IF(AND(L215=2,M215=0.5),9.25,IF(AND(L215=2,M215=0),9,IF(AND(L215=1,M215=3),5.5,IF(AND(L215=1,M215=2),5.25,IF(AND(L215=1,M215=1,E215=1),5,IF(AND(L215=1,M215=1,E215=0.5),3,IF(AND(L215=0,M215=2),1,IF(AND(L215=1,M215=1,E215=0),1,IF(AND(L215=0,M215=1),0.5,IF(AND(L215=1,M215=0),4.5*(E215*4+1)/5,0)))))))))))))),IF(N215=0.5,0.75*IF(K215=1,IF(L215+M215=5,10,IF(AND(L215=2,M215=2),9.75,IF(AND(L215=2,M215=1),9.5,IF(AND(L215=2,M215=0.5),9.25,IF(AND(L215=2,M215=0),9,IF(AND(L215=1,M215=3),5.5,IF(AND(L215=1,M215=2),5.25,IF(AND(L215=1,M215=1,E215=1),5,IF(AND(L215=1,M215=1,E215=0.5),3,IF(AND(L215=0,M215=2),1,IF(AND(L215=1,M215=1,E215=0),1,IF(AND(L215=0,M215=1),0.5,IF(AND(L215=1,M215=0,E215=0),0.5,0))))))))))))),0.9*IF(L215+M215=5,10,IF(AND(L215=2,M215=2),9.75,IF(AND(L215=2,M215=1),9.5,IF(AND(L215=2,M215=0.5),9.25,IF(AND(L215=2,M215=0),9,IF(AND(L215=1,M215=3),5.5,IF(AND(L215=1,M215=2),5.25,IF(AND(L215=1,M215=1,E215=1),5,IF(AND(L215=1,M215=1,E215=0.5),3,IF(AND(L215=0,M215=2),1,IF(AND(L215=1,M215=1,E215=0),1,IF(AND(L215=0,M215=1),0.5,IF(AND(L215=1,M215=0,E215=0),0.5,0)))))))))))))),0.5*IF(K215=1,IF(L215+M215=5,10,IF(AND(L215=2,M215=2),9.75,IF(AND(L215=2,M215=1),9.5,IF(AND(L215=2,M215=0.5),9.25,IF(AND(L215=2,M215=0),9,IF(AND(L215=1,M215=3),5.5,IF(AND(L215=1,M215=2),5.25,IF(AND(L215=1,M215=1,E215=1),5,IF(AND(L215=1,M215=1,E215=0.5),3,IF(AND(L215=0,M215=2),1,IF(AND(L215=1,M215=1,E215=0),1,IF(AND(L215=0,M215=1),0.5,IF(AND(L215=1,M215=0),4.5*(E215*4+1)/5,0))))))))))))),0.9*IF(L215+M215=5,10,IF(AND(L215=2,M215=2),9.75,IF(AND(L215=2,M215=1),9.5,IF(AND(L215=2,M215=0.5),9.25,IF(AND(L215=2,M215=0),9,IF(AND(L215=1,M215=3),5.5,IF(AND(L215=1,M215=2),5.25,IF(AND(L215=1,M215=1,E215=1),5,IF(AND(L215=1,M215=1,E215=0.5),3,IF(AND(L215=0,M215=2),1,IF(AND(L215=1,M215=1,E215=0),1,IF(AND(L215=0,M215=1),0.5,IF(AND(L215=1,M215=0),4.5*(E215*4+1)/5,0))))))))))))))))</f>
        <v>0</v>
      </c>
      <c r="Q215" s="10">
        <v>0</v>
      </c>
      <c r="R215" s="9">
        <v>0</v>
      </c>
      <c r="S215" s="9">
        <v>0</v>
      </c>
      <c r="T215" s="10">
        <v>0</v>
      </c>
      <c r="U215" s="9">
        <v>1</v>
      </c>
      <c r="V215" s="9"/>
      <c r="W215" s="9">
        <v>1</v>
      </c>
      <c r="X215" s="9">
        <v>1</v>
      </c>
      <c r="Y215" s="9">
        <v>0</v>
      </c>
      <c r="Z215" s="9">
        <v>0.5</v>
      </c>
      <c r="AA215" s="9">
        <v>0</v>
      </c>
      <c r="AB215" s="9">
        <v>0</v>
      </c>
      <c r="AC215" s="9"/>
      <c r="AD215" s="9">
        <v>0</v>
      </c>
      <c r="AE215" s="9">
        <v>0</v>
      </c>
      <c r="AF215" s="9">
        <v>1</v>
      </c>
      <c r="AG215" s="9">
        <v>0</v>
      </c>
      <c r="AH215" s="9">
        <f>AF215*(AG215+1)</f>
        <v>1</v>
      </c>
      <c r="AI215" s="9">
        <v>0.25</v>
      </c>
      <c r="AJ215" s="9">
        <v>1</v>
      </c>
      <c r="AK215" s="9">
        <v>0</v>
      </c>
      <c r="AL215" s="9"/>
      <c r="AM215" s="9"/>
      <c r="AN215" s="9">
        <v>0</v>
      </c>
      <c r="AO215" s="10">
        <v>0</v>
      </c>
      <c r="AP215" s="10">
        <v>0.5</v>
      </c>
      <c r="AQ215" s="9"/>
      <c r="AR215" s="9">
        <v>1</v>
      </c>
      <c r="AS215" s="10">
        <v>0</v>
      </c>
      <c r="AT215" s="10">
        <v>0</v>
      </c>
      <c r="AU215" s="10">
        <v>0</v>
      </c>
      <c r="AV215" s="10">
        <v>0</v>
      </c>
      <c r="AW215" s="10">
        <v>1</v>
      </c>
    </row>
    <row r="216" spans="1:49" x14ac:dyDescent="0.2">
      <c r="A216" s="9" t="s">
        <v>67</v>
      </c>
      <c r="B216" s="8">
        <v>1990</v>
      </c>
      <c r="C216" s="9">
        <v>1</v>
      </c>
      <c r="D216" s="9">
        <v>0.5</v>
      </c>
      <c r="E216" s="9">
        <v>1</v>
      </c>
      <c r="F216" s="9">
        <v>0</v>
      </c>
      <c r="G216" s="9">
        <v>25</v>
      </c>
      <c r="H216" s="9">
        <v>130.69999999999999</v>
      </c>
      <c r="I216" s="9">
        <f>IF(G216="n/a",828,G216*201.6/H216)</f>
        <v>38.56159143075746</v>
      </c>
      <c r="J216" s="9">
        <v>4</v>
      </c>
      <c r="K216" s="9">
        <v>1</v>
      </c>
      <c r="L216" s="9">
        <v>1</v>
      </c>
      <c r="M216" s="9">
        <v>1</v>
      </c>
      <c r="N216" s="9">
        <v>0</v>
      </c>
      <c r="O216" s="9">
        <v>0</v>
      </c>
      <c r="P216" s="10">
        <f>IF(N216=1,IF(K216=1,IF(L216+M216=5,10,IF(AND(L216=2,M216=2),9.75,IF(AND(L216=2,M216=1),9.5,IF(AND(L216=2,M216=0.5),9.25,IF(AND(L216=2,M216=0),9,IF(AND(L216=1,M216=3),5.5,IF(AND(L216=1,M216=2),5.25,IF(AND(L216=1,M216=1,E216=1),5,IF(AND(L216=1,M216=1,E216=0.5),3,IF(AND(L216=0,M216=2),1,IF(AND(L216=1,M216=1,E216=0),1,IF(AND(L216=0,M216=1),0.5,IF(AND(L216=1,M216=0),4.5*(E216*4+1)/5,0))))))))))))),0.9*IF(L216+M216=5,10,IF(AND(L216=2,M216=2),9.75,IF(AND(L216=2,M216=1),9.5,IF(AND(L216=2,M216=0.5),9.25,IF(AND(L216=2,M216=0),9,IF(AND(L216=1,M216=3),5.5,IF(AND(L216=1,M216=2),5.25,IF(AND(L216=1,M216=1,E216=1),5,IF(AND(L216=1,M216=1,E216=0.5),3,IF(AND(L216=0,M216=2),1,IF(AND(L216=1,M216=1,E216=0),1,IF(AND(L216=0,M216=1),0.5,IF(AND(L216=1,M216=0),4.5*(E216*4+1)/5,0)))))))))))))),IF(N216=0.5,0.75*IF(K216=1,IF(L216+M216=5,10,IF(AND(L216=2,M216=2),9.75,IF(AND(L216=2,M216=1),9.5,IF(AND(L216=2,M216=0.5),9.25,IF(AND(L216=2,M216=0),9,IF(AND(L216=1,M216=3),5.5,IF(AND(L216=1,M216=2),5.25,IF(AND(L216=1,M216=1,E216=1),5,IF(AND(L216=1,M216=1,E216=0.5),3,IF(AND(L216=0,M216=2),1,IF(AND(L216=1,M216=1,E216=0),1,IF(AND(L216=0,M216=1),0.5,IF(AND(L216=1,M216=0,E216=0),0.5,0))))))))))))),0.9*IF(L216+M216=5,10,IF(AND(L216=2,M216=2),9.75,IF(AND(L216=2,M216=1),9.5,IF(AND(L216=2,M216=0.5),9.25,IF(AND(L216=2,M216=0),9,IF(AND(L216=1,M216=3),5.5,IF(AND(L216=1,M216=2),5.25,IF(AND(L216=1,M216=1,E216=1),5,IF(AND(L216=1,M216=1,E216=0.5),3,IF(AND(L216=0,M216=2),1,IF(AND(L216=1,M216=1,E216=0),1,IF(AND(L216=0,M216=1),0.5,IF(AND(L216=1,M216=0,E216=0),0.5,0)))))))))))))),0.5*IF(K216=1,IF(L216+M216=5,10,IF(AND(L216=2,M216=2),9.75,IF(AND(L216=2,M216=1),9.5,IF(AND(L216=2,M216=0.5),9.25,IF(AND(L216=2,M216=0),9,IF(AND(L216=1,M216=3),5.5,IF(AND(L216=1,M216=2),5.25,IF(AND(L216=1,M216=1,E216=1),5,IF(AND(L216=1,M216=1,E216=0.5),3,IF(AND(L216=0,M216=2),1,IF(AND(L216=1,M216=1,E216=0),1,IF(AND(L216=0,M216=1),0.5,IF(AND(L216=1,M216=0),4.5*(E216*4+1)/5,0))))))))))))),0.9*IF(L216+M216=5,10,IF(AND(L216=2,M216=2),9.75,IF(AND(L216=2,M216=1),9.5,IF(AND(L216=2,M216=0.5),9.25,IF(AND(L216=2,M216=0),9,IF(AND(L216=1,M216=3),5.5,IF(AND(L216=1,M216=2),5.25,IF(AND(L216=1,M216=1,E216=1),5,IF(AND(L216=1,M216=1,E216=0.5),3,IF(AND(L216=0,M216=2),1,IF(AND(L216=1,M216=1,E216=0),1,IF(AND(L216=0,M216=1),0.5,IF(AND(L216=1,M216=0),4.5*(E216*4+1)/5,0))))))))))))))))</f>
        <v>2.5</v>
      </c>
      <c r="Q216" s="10">
        <v>4</v>
      </c>
      <c r="R216" s="9">
        <v>0</v>
      </c>
      <c r="S216" s="9">
        <v>0</v>
      </c>
      <c r="T216" s="10">
        <v>0</v>
      </c>
      <c r="U216" s="10">
        <v>0</v>
      </c>
      <c r="V216" s="9"/>
      <c r="W216" s="9">
        <v>0</v>
      </c>
      <c r="X216" s="9">
        <v>0.5</v>
      </c>
      <c r="Y216" s="9">
        <v>0</v>
      </c>
      <c r="Z216" s="9">
        <v>1</v>
      </c>
      <c r="AA216" s="9">
        <v>0</v>
      </c>
      <c r="AB216" s="9">
        <v>0</v>
      </c>
      <c r="AC216" s="9"/>
      <c r="AD216" s="9">
        <v>0</v>
      </c>
      <c r="AE216" s="9">
        <v>0</v>
      </c>
      <c r="AF216" s="9">
        <v>0</v>
      </c>
      <c r="AG216" s="9">
        <v>0</v>
      </c>
      <c r="AH216" s="9">
        <f>AF216*(AG216+1)</f>
        <v>0</v>
      </c>
      <c r="AI216" s="9">
        <v>0</v>
      </c>
      <c r="AJ216" s="9">
        <v>0</v>
      </c>
      <c r="AK216" s="9">
        <v>0</v>
      </c>
      <c r="AL216" s="9"/>
      <c r="AM216" s="9"/>
      <c r="AN216" s="9">
        <v>0</v>
      </c>
      <c r="AO216" s="10">
        <v>0.5</v>
      </c>
      <c r="AP216" s="10">
        <v>1</v>
      </c>
      <c r="AQ216" s="9"/>
      <c r="AR216" s="9">
        <v>1</v>
      </c>
      <c r="AS216" s="10">
        <v>1</v>
      </c>
      <c r="AT216" s="10">
        <v>1</v>
      </c>
      <c r="AU216" s="10">
        <v>1</v>
      </c>
      <c r="AV216" s="10">
        <v>0</v>
      </c>
      <c r="AW216" s="10">
        <v>1</v>
      </c>
    </row>
    <row r="217" spans="1:49" x14ac:dyDescent="0.2">
      <c r="A217" s="9" t="s">
        <v>68</v>
      </c>
      <c r="B217" s="8">
        <v>1990</v>
      </c>
      <c r="C217" s="9">
        <v>1</v>
      </c>
      <c r="D217" s="9">
        <v>0.5</v>
      </c>
      <c r="E217" s="9">
        <v>0</v>
      </c>
      <c r="F217" s="9">
        <v>1</v>
      </c>
      <c r="G217" s="9">
        <v>5</v>
      </c>
      <c r="H217" s="9">
        <v>130.69999999999999</v>
      </c>
      <c r="I217" s="9">
        <f>IF(G217="n/a",828,G217*201.6/H217)</f>
        <v>7.7123182861514925</v>
      </c>
      <c r="J217" s="9">
        <v>1</v>
      </c>
      <c r="K217" s="9">
        <v>0</v>
      </c>
      <c r="L217" s="9">
        <v>1</v>
      </c>
      <c r="M217" s="9">
        <v>1</v>
      </c>
      <c r="N217" s="9">
        <v>1</v>
      </c>
      <c r="O217" s="9">
        <v>1</v>
      </c>
      <c r="P217" s="10">
        <f>IF(N217=1,IF(K217=1,IF(L217+M217=5,10,IF(AND(L217=2,M217=2),9.75,IF(AND(L217=2,M217=1),9.5,IF(AND(L217=2,M217=0.5),9.25,IF(AND(L217=2,M217=0),9,IF(AND(L217=1,M217=3),5.5,IF(AND(L217=1,M217=2),5.25,IF(AND(L217=1,M217=1,E217=1),5,IF(AND(L217=1,M217=1,E217=0.5),3,IF(AND(L217=0,M217=2),1,IF(AND(L217=1,M217=1,E217=0),1,IF(AND(L217=0,M217=1),0.5,IF(AND(L217=1,M217=0),4.5*(E217*4+1)/5,0))))))))))))),0.9*IF(L217+M217=5,10,IF(AND(L217=2,M217=2),9.75,IF(AND(L217=2,M217=1),9.5,IF(AND(L217=2,M217=0.5),9.25,IF(AND(L217=2,M217=0),9,IF(AND(L217=1,M217=3),5.5,IF(AND(L217=1,M217=2),5.25,IF(AND(L217=1,M217=1,E217=1),5,IF(AND(L217=1,M217=1,E217=0.5),3,IF(AND(L217=0,M217=2),1,IF(AND(L217=1,M217=1,E217=0),1,IF(AND(L217=0,M217=1),0.5,IF(AND(L217=1,M217=0),4.5*(E217*4+1)/5,0)))))))))))))),IF(N217=0.5,0.75*IF(K217=1,IF(L217+M217=5,10,IF(AND(L217=2,M217=2),9.75,IF(AND(L217=2,M217=1),9.5,IF(AND(L217=2,M217=0.5),9.25,IF(AND(L217=2,M217=0),9,IF(AND(L217=1,M217=3),5.5,IF(AND(L217=1,M217=2),5.25,IF(AND(L217=1,M217=1,E217=1),5,IF(AND(L217=1,M217=1,E217=0.5),3,IF(AND(L217=0,M217=2),1,IF(AND(L217=1,M217=1,E217=0),1,IF(AND(L217=0,M217=1),0.5,IF(AND(L217=1,M217=0,E217=0),0.5,0))))))))))))),0.9*IF(L217+M217=5,10,IF(AND(L217=2,M217=2),9.75,IF(AND(L217=2,M217=1),9.5,IF(AND(L217=2,M217=0.5),9.25,IF(AND(L217=2,M217=0),9,IF(AND(L217=1,M217=3),5.5,IF(AND(L217=1,M217=2),5.25,IF(AND(L217=1,M217=1,E217=1),5,IF(AND(L217=1,M217=1,E217=0.5),3,IF(AND(L217=0,M217=2),1,IF(AND(L217=1,M217=1,E217=0),1,IF(AND(L217=0,M217=1),0.5,IF(AND(L217=1,M217=0,E217=0),0.5,0)))))))))))))),0.5*IF(K217=1,IF(L217+M217=5,10,IF(AND(L217=2,M217=2),9.75,IF(AND(L217=2,M217=1),9.5,IF(AND(L217=2,M217=0.5),9.25,IF(AND(L217=2,M217=0),9,IF(AND(L217=1,M217=3),5.5,IF(AND(L217=1,M217=2),5.25,IF(AND(L217=1,M217=1,E217=1),5,IF(AND(L217=1,M217=1,E217=0.5),3,IF(AND(L217=0,M217=2),1,IF(AND(L217=1,M217=1,E217=0),1,IF(AND(L217=0,M217=1),0.5,IF(AND(L217=1,M217=0),4.5*(E217*4+1)/5,0))))))))))))),0.9*IF(L217+M217=5,10,IF(AND(L217=2,M217=2),9.75,IF(AND(L217=2,M217=1),9.5,IF(AND(L217=2,M217=0.5),9.25,IF(AND(L217=2,M217=0),9,IF(AND(L217=1,M217=3),5.5,IF(AND(L217=1,M217=2),5.25,IF(AND(L217=1,M217=1,E217=1),5,IF(AND(L217=1,M217=1,E217=0.5),3,IF(AND(L217=0,M217=2),1,IF(AND(L217=1,M217=1,E217=0),1,IF(AND(L217=0,M217=1),0.5,IF(AND(L217=1,M217=0),4.5*(E217*4+1)/5,0))))))))))))))))</f>
        <v>0.9</v>
      </c>
      <c r="Q217" s="10">
        <v>1.8</v>
      </c>
      <c r="R217" s="9">
        <v>0</v>
      </c>
      <c r="S217" s="9">
        <v>0</v>
      </c>
      <c r="T217" s="10">
        <v>0</v>
      </c>
      <c r="U217" s="10">
        <v>0</v>
      </c>
      <c r="V217" s="9"/>
      <c r="W217" s="9">
        <v>1</v>
      </c>
      <c r="X217" s="9">
        <v>0</v>
      </c>
      <c r="Y217" s="9">
        <v>0</v>
      </c>
      <c r="Z217" s="9">
        <v>0</v>
      </c>
      <c r="AA217" s="9">
        <v>0</v>
      </c>
      <c r="AB217" s="9">
        <v>0</v>
      </c>
      <c r="AC217" s="9"/>
      <c r="AD217" s="9">
        <v>0</v>
      </c>
      <c r="AE217" s="9">
        <v>1</v>
      </c>
      <c r="AF217" s="9">
        <v>0.5</v>
      </c>
      <c r="AG217" s="9">
        <v>0</v>
      </c>
      <c r="AH217" s="9">
        <f>AF217*(AG217+1)</f>
        <v>0.5</v>
      </c>
      <c r="AI217" s="9">
        <v>0</v>
      </c>
      <c r="AJ217" s="9">
        <v>0</v>
      </c>
      <c r="AK217" s="9">
        <v>0</v>
      </c>
      <c r="AL217" s="9"/>
      <c r="AM217" s="9"/>
      <c r="AN217" s="9">
        <v>0</v>
      </c>
      <c r="AO217" s="10">
        <v>0.5</v>
      </c>
      <c r="AP217" s="10">
        <v>0</v>
      </c>
      <c r="AQ217" s="9"/>
      <c r="AR217" s="9">
        <v>0</v>
      </c>
      <c r="AS217" s="10">
        <v>0</v>
      </c>
      <c r="AT217" s="10">
        <v>0</v>
      </c>
      <c r="AU217" s="10">
        <v>0</v>
      </c>
      <c r="AV217" s="10">
        <v>0</v>
      </c>
      <c r="AW217" s="10">
        <v>0</v>
      </c>
    </row>
    <row r="218" spans="1:49" x14ac:dyDescent="0.2">
      <c r="A218" s="9" t="s">
        <v>69</v>
      </c>
      <c r="B218" s="8">
        <v>1990</v>
      </c>
      <c r="C218" s="9">
        <v>0</v>
      </c>
      <c r="D218" s="9">
        <v>0</v>
      </c>
      <c r="E218" s="9">
        <v>0</v>
      </c>
      <c r="F218" s="9">
        <v>1</v>
      </c>
      <c r="G218" s="9" t="s">
        <v>64</v>
      </c>
      <c r="H218" s="9">
        <v>130.69999999999999</v>
      </c>
      <c r="I218" s="9">
        <f>IF(G218="n/a",828,G218*201.6/H218)</f>
        <v>828</v>
      </c>
      <c r="J218" s="9">
        <v>0</v>
      </c>
      <c r="K218" s="9">
        <v>0</v>
      </c>
      <c r="L218" s="9">
        <v>2</v>
      </c>
      <c r="M218" s="9">
        <v>2</v>
      </c>
      <c r="N218" s="9">
        <v>0</v>
      </c>
      <c r="O218" s="10">
        <v>0</v>
      </c>
      <c r="P218" s="10">
        <f>IF(N218=1,IF(K218=1,IF(L218+M218=5,10,IF(AND(L218=2,M218=2),9.75,IF(AND(L218=2,M218=1),9.5,IF(AND(L218=2,M218=0.5),9.25,IF(AND(L218=2,M218=0),9,IF(AND(L218=1,M218=3),5.5,IF(AND(L218=1,M218=2),5.25,IF(AND(L218=1,M218=1,E218=1),5,IF(AND(L218=1,M218=1,E218=0.5),3,IF(AND(L218=0,M218=2),1,IF(AND(L218=1,M218=1,E218=0),1,IF(AND(L218=0,M218=1),0.5,IF(AND(L218=1,M218=0),4.5*(E218*4+1)/5,0))))))))))))),0.9*IF(L218+M218=5,10,IF(AND(L218=2,M218=2),9.75,IF(AND(L218=2,M218=1),9.5,IF(AND(L218=2,M218=0.5),9.25,IF(AND(L218=2,M218=0),9,IF(AND(L218=1,M218=3),5.5,IF(AND(L218=1,M218=2),5.25,IF(AND(L218=1,M218=1,E218=1),5,IF(AND(L218=1,M218=1,E218=0.5),3,IF(AND(L218=0,M218=2),1,IF(AND(L218=1,M218=1,E218=0),1,IF(AND(L218=0,M218=1),0.5,IF(AND(L218=1,M218=0),4.5*(E218*4+1)/5,0)))))))))))))),IF(N218=0.5,0.75*IF(K218=1,IF(L218+M218=5,10,IF(AND(L218=2,M218=2),9.75,IF(AND(L218=2,M218=1),9.5,IF(AND(L218=2,M218=0.5),9.25,IF(AND(L218=2,M218=0),9,IF(AND(L218=1,M218=3),5.5,IF(AND(L218=1,M218=2),5.25,IF(AND(L218=1,M218=1,E218=1),5,IF(AND(L218=1,M218=1,E218=0.5),3,IF(AND(L218=0,M218=2),1,IF(AND(L218=1,M218=1,E218=0),1,IF(AND(L218=0,M218=1),0.5,IF(AND(L218=1,M218=0,E218=0),0.5,0))))))))))))),0.9*IF(L218+M218=5,10,IF(AND(L218=2,M218=2),9.75,IF(AND(L218=2,M218=1),9.5,IF(AND(L218=2,M218=0.5),9.25,IF(AND(L218=2,M218=0),9,IF(AND(L218=1,M218=3),5.5,IF(AND(L218=1,M218=2),5.25,IF(AND(L218=1,M218=1,E218=1),5,IF(AND(L218=1,M218=1,E218=0.5),3,IF(AND(L218=0,M218=2),1,IF(AND(L218=1,M218=1,E218=0),1,IF(AND(L218=0,M218=1),0.5,IF(AND(L218=1,M218=0,E218=0),0.5,0)))))))))))))),0.5*IF(K218=1,IF(L218+M218=5,10,IF(AND(L218=2,M218=2),9.75,IF(AND(L218=2,M218=1),9.5,IF(AND(L218=2,M218=0.5),9.25,IF(AND(L218=2,M218=0),9,IF(AND(L218=1,M218=3),5.5,IF(AND(L218=1,M218=2),5.25,IF(AND(L218=1,M218=1,E218=1),5,IF(AND(L218=1,M218=1,E218=0.5),3,IF(AND(L218=0,M218=2),1,IF(AND(L218=1,M218=1,E218=0),1,IF(AND(L218=0,M218=1),0.5,IF(AND(L218=1,M218=0),4.5*(E218*4+1)/5,0))))))))))))),0.9*IF(L218+M218=5,10,IF(AND(L218=2,M218=2),9.75,IF(AND(L218=2,M218=1),9.5,IF(AND(L218=2,M218=0.5),9.25,IF(AND(L218=2,M218=0),9,IF(AND(L218=1,M218=3),5.5,IF(AND(L218=1,M218=2),5.25,IF(AND(L218=1,M218=1,E218=1),5,IF(AND(L218=1,M218=1,E218=0.5),3,IF(AND(L218=0,M218=2),1,IF(AND(L218=1,M218=1,E218=0),1,IF(AND(L218=0,M218=1),0.5,IF(AND(L218=1,M218=0),4.5*(E218*4+1)/5,0))))))))))))))))</f>
        <v>4.3875000000000002</v>
      </c>
      <c r="Q218" s="10">
        <v>0</v>
      </c>
      <c r="R218" s="9">
        <v>0</v>
      </c>
      <c r="S218" s="9">
        <v>0</v>
      </c>
      <c r="T218" s="10">
        <v>0</v>
      </c>
      <c r="U218" s="10">
        <v>0</v>
      </c>
      <c r="V218" s="9"/>
      <c r="W218" s="9">
        <v>0</v>
      </c>
      <c r="X218" s="9">
        <v>0</v>
      </c>
      <c r="Y218" s="9">
        <v>0</v>
      </c>
      <c r="Z218" s="9">
        <v>0.5</v>
      </c>
      <c r="AA218" s="9">
        <v>0</v>
      </c>
      <c r="AB218" s="9">
        <v>0</v>
      </c>
      <c r="AC218" s="9"/>
      <c r="AD218" s="9">
        <v>0</v>
      </c>
      <c r="AE218" s="9">
        <v>0</v>
      </c>
      <c r="AF218" s="9">
        <v>0</v>
      </c>
      <c r="AG218" s="9">
        <v>0</v>
      </c>
      <c r="AH218" s="9">
        <f>AF218*(AG218+1)</f>
        <v>0</v>
      </c>
      <c r="AI218" s="9">
        <v>0</v>
      </c>
      <c r="AJ218" s="9">
        <v>0</v>
      </c>
      <c r="AK218" s="9">
        <v>0</v>
      </c>
      <c r="AL218" s="9"/>
      <c r="AM218" s="9"/>
      <c r="AN218" s="9">
        <v>0</v>
      </c>
      <c r="AO218" s="9">
        <v>0</v>
      </c>
      <c r="AP218" s="10">
        <v>0.25</v>
      </c>
      <c r="AQ218" s="9"/>
      <c r="AR218" s="9">
        <v>0</v>
      </c>
      <c r="AS218" s="10">
        <v>0</v>
      </c>
      <c r="AT218" s="10">
        <v>0</v>
      </c>
      <c r="AU218" s="10">
        <v>1</v>
      </c>
      <c r="AV218" s="10">
        <v>0</v>
      </c>
      <c r="AW218" s="10">
        <v>1</v>
      </c>
    </row>
    <row r="219" spans="1:49" x14ac:dyDescent="0.2">
      <c r="A219" s="9" t="s">
        <v>70</v>
      </c>
      <c r="B219" s="8">
        <v>1990</v>
      </c>
      <c r="C219" s="9">
        <v>0</v>
      </c>
      <c r="D219" s="9">
        <v>0</v>
      </c>
      <c r="E219" s="9">
        <v>0</v>
      </c>
      <c r="F219" s="9">
        <v>1</v>
      </c>
      <c r="G219" s="9" t="s">
        <v>64</v>
      </c>
      <c r="H219" s="9">
        <v>130.69999999999999</v>
      </c>
      <c r="I219" s="9">
        <f>IF(G219="n/a",828,G219*201.6/H219)</f>
        <v>828</v>
      </c>
      <c r="J219" s="9">
        <v>0</v>
      </c>
      <c r="K219" s="9">
        <v>1</v>
      </c>
      <c r="L219" s="9">
        <v>2</v>
      </c>
      <c r="M219" s="9">
        <v>2</v>
      </c>
      <c r="N219" s="9">
        <v>1</v>
      </c>
      <c r="O219" s="10">
        <v>1</v>
      </c>
      <c r="P219" s="10">
        <f>IF(N219=1,IF(K219=1,IF(L219+M219=5,10,IF(AND(L219=2,M219=2),9.75,IF(AND(L219=2,M219=1),9.5,IF(AND(L219=2,M219=0.5),9.25,IF(AND(L219=2,M219=0),9,IF(AND(L219=1,M219=3),5.5,IF(AND(L219=1,M219=2),5.25,IF(AND(L219=1,M219=1,E219=1),5,IF(AND(L219=1,M219=1,E219=0.5),3,IF(AND(L219=0,M219=2),1,IF(AND(L219=1,M219=1,E219=0),1,IF(AND(L219=0,M219=1),0.5,IF(AND(L219=1,M219=0),4.5*(E219*4+1)/5,0))))))))))))),0.9*IF(L219+M219=5,10,IF(AND(L219=2,M219=2),9.75,IF(AND(L219=2,M219=1),9.5,IF(AND(L219=2,M219=0.5),9.25,IF(AND(L219=2,M219=0),9,IF(AND(L219=1,M219=3),5.5,IF(AND(L219=1,M219=2),5.25,IF(AND(L219=1,M219=1,E219=1),5,IF(AND(L219=1,M219=1,E219=0.5),3,IF(AND(L219=0,M219=2),1,IF(AND(L219=1,M219=1,E219=0),1,IF(AND(L219=0,M219=1),0.5,IF(AND(L219=1,M219=0),4.5*(E219*4+1)/5,0)))))))))))))),IF(N219=0.5,0.75*IF(K219=1,IF(L219+M219=5,10,IF(AND(L219=2,M219=2),9.75,IF(AND(L219=2,M219=1),9.5,IF(AND(L219=2,M219=0.5),9.25,IF(AND(L219=2,M219=0),9,IF(AND(L219=1,M219=3),5.5,IF(AND(L219=1,M219=2),5.25,IF(AND(L219=1,M219=1,E219=1),5,IF(AND(L219=1,M219=1,E219=0.5),3,IF(AND(L219=0,M219=2),1,IF(AND(L219=1,M219=1,E219=0),1,IF(AND(L219=0,M219=1),0.5,IF(AND(L219=1,M219=0,E219=0),0.5,0))))))))))))),0.9*IF(L219+M219=5,10,IF(AND(L219=2,M219=2),9.75,IF(AND(L219=2,M219=1),9.5,IF(AND(L219=2,M219=0.5),9.25,IF(AND(L219=2,M219=0),9,IF(AND(L219=1,M219=3),5.5,IF(AND(L219=1,M219=2),5.25,IF(AND(L219=1,M219=1,E219=1),5,IF(AND(L219=1,M219=1,E219=0.5),3,IF(AND(L219=0,M219=2),1,IF(AND(L219=1,M219=1,E219=0),1,IF(AND(L219=0,M219=1),0.5,IF(AND(L219=1,M219=0,E219=0),0.5,0)))))))))))))),0.5*IF(K219=1,IF(L219+M219=5,10,IF(AND(L219=2,M219=2),9.75,IF(AND(L219=2,M219=1),9.5,IF(AND(L219=2,M219=0.5),9.25,IF(AND(L219=2,M219=0),9,IF(AND(L219=1,M219=3),5.5,IF(AND(L219=1,M219=2),5.25,IF(AND(L219=1,M219=1,E219=1),5,IF(AND(L219=1,M219=1,E219=0.5),3,IF(AND(L219=0,M219=2),1,IF(AND(L219=1,M219=1,E219=0),1,IF(AND(L219=0,M219=1),0.5,IF(AND(L219=1,M219=0),4.5*(E219*4+1)/5,0))))))))))))),0.9*IF(L219+M219=5,10,IF(AND(L219=2,M219=2),9.75,IF(AND(L219=2,M219=1),9.5,IF(AND(L219=2,M219=0.5),9.25,IF(AND(L219=2,M219=0),9,IF(AND(L219=1,M219=3),5.5,IF(AND(L219=1,M219=2),5.25,IF(AND(L219=1,M219=1,E219=1),5,IF(AND(L219=1,M219=1,E219=0.5),3,IF(AND(L219=0,M219=2),1,IF(AND(L219=1,M219=1,E219=0),1,IF(AND(L219=0,M219=1),0.5,IF(AND(L219=1,M219=0),4.5*(E219*4+1)/5,0))))))))))))))))</f>
        <v>9.75</v>
      </c>
      <c r="Q219" s="10">
        <v>0</v>
      </c>
      <c r="R219" s="9">
        <v>0</v>
      </c>
      <c r="S219" s="9">
        <v>0</v>
      </c>
      <c r="T219" s="10">
        <v>0</v>
      </c>
      <c r="U219" s="10">
        <v>0</v>
      </c>
      <c r="V219" s="9"/>
      <c r="W219" s="9">
        <v>0</v>
      </c>
      <c r="X219" s="9">
        <v>0</v>
      </c>
      <c r="Y219" s="9">
        <v>0</v>
      </c>
      <c r="Z219" s="9">
        <v>0</v>
      </c>
      <c r="AA219" s="9">
        <v>0</v>
      </c>
      <c r="AB219" s="9">
        <v>0</v>
      </c>
      <c r="AC219" s="9"/>
      <c r="AD219" s="9">
        <v>0</v>
      </c>
      <c r="AE219" s="9">
        <v>0</v>
      </c>
      <c r="AF219" s="9">
        <v>0</v>
      </c>
      <c r="AG219" s="9">
        <v>0</v>
      </c>
      <c r="AH219" s="9">
        <f>AF219*(AG219+1)</f>
        <v>0</v>
      </c>
      <c r="AI219" s="9">
        <v>0</v>
      </c>
      <c r="AJ219" s="9">
        <v>0</v>
      </c>
      <c r="AK219" s="9">
        <v>0</v>
      </c>
      <c r="AL219" s="9"/>
      <c r="AM219" s="9"/>
      <c r="AN219" s="9">
        <v>0</v>
      </c>
      <c r="AO219" s="10">
        <v>0</v>
      </c>
      <c r="AP219" s="10">
        <v>0</v>
      </c>
      <c r="AQ219" s="9"/>
      <c r="AR219" s="10">
        <v>1</v>
      </c>
      <c r="AS219" s="9">
        <v>1</v>
      </c>
      <c r="AT219" s="9">
        <v>1</v>
      </c>
      <c r="AU219" s="9">
        <v>1</v>
      </c>
      <c r="AV219" s="9">
        <v>1</v>
      </c>
      <c r="AW219" s="9">
        <v>1</v>
      </c>
    </row>
    <row r="220" spans="1:49" x14ac:dyDescent="0.2">
      <c r="A220" s="9" t="s">
        <v>71</v>
      </c>
      <c r="B220" s="8">
        <v>1990</v>
      </c>
      <c r="C220" s="9">
        <v>0</v>
      </c>
      <c r="D220" s="9">
        <v>0</v>
      </c>
      <c r="E220" s="9">
        <v>0</v>
      </c>
      <c r="F220" s="9">
        <v>1</v>
      </c>
      <c r="G220" s="9" t="s">
        <v>64</v>
      </c>
      <c r="H220" s="9">
        <v>130.69999999999999</v>
      </c>
      <c r="I220" s="9">
        <f>IF(G220="n/a",828,G220*201.6/H220)</f>
        <v>828</v>
      </c>
      <c r="J220" s="9">
        <v>0</v>
      </c>
      <c r="K220" s="9">
        <v>0</v>
      </c>
      <c r="L220" s="9">
        <v>2</v>
      </c>
      <c r="M220" s="9">
        <v>2</v>
      </c>
      <c r="N220" s="9">
        <v>1</v>
      </c>
      <c r="O220" s="9">
        <v>1</v>
      </c>
      <c r="P220" s="10">
        <f>IF(N220=1,IF(K220=1,IF(L220+M220=5,10,IF(AND(L220=2,M220=2),9.75,IF(AND(L220=2,M220=1),9.5,IF(AND(L220=2,M220=0.5),9.25,IF(AND(L220=2,M220=0),9,IF(AND(L220=1,M220=3),5.5,IF(AND(L220=1,M220=2),5.25,IF(AND(L220=1,M220=1,E220=1),5,IF(AND(L220=1,M220=1,E220=0.5),3,IF(AND(L220=0,M220=2),1,IF(AND(L220=1,M220=1,E220=0),1,IF(AND(L220=0,M220=1),0.5,IF(AND(L220=1,M220=0),4.5*(E220*4+1)/5,0))))))))))))),0.9*IF(L220+M220=5,10,IF(AND(L220=2,M220=2),9.75,IF(AND(L220=2,M220=1),9.5,IF(AND(L220=2,M220=0.5),9.25,IF(AND(L220=2,M220=0),9,IF(AND(L220=1,M220=3),5.5,IF(AND(L220=1,M220=2),5.25,IF(AND(L220=1,M220=1,E220=1),5,IF(AND(L220=1,M220=1,E220=0.5),3,IF(AND(L220=0,M220=2),1,IF(AND(L220=1,M220=1,E220=0),1,IF(AND(L220=0,M220=1),0.5,IF(AND(L220=1,M220=0),4.5*(E220*4+1)/5,0)))))))))))))),IF(N220=0.5,0.75*IF(K220=1,IF(L220+M220=5,10,IF(AND(L220=2,M220=2),9.75,IF(AND(L220=2,M220=1),9.5,IF(AND(L220=2,M220=0.5),9.25,IF(AND(L220=2,M220=0),9,IF(AND(L220=1,M220=3),5.5,IF(AND(L220=1,M220=2),5.25,IF(AND(L220=1,M220=1,E220=1),5,IF(AND(L220=1,M220=1,E220=0.5),3,IF(AND(L220=0,M220=2),1,IF(AND(L220=1,M220=1,E220=0),1,IF(AND(L220=0,M220=1),0.5,IF(AND(L220=1,M220=0,E220=0),0.5,0))))))))))))),0.9*IF(L220+M220=5,10,IF(AND(L220=2,M220=2),9.75,IF(AND(L220=2,M220=1),9.5,IF(AND(L220=2,M220=0.5),9.25,IF(AND(L220=2,M220=0),9,IF(AND(L220=1,M220=3),5.5,IF(AND(L220=1,M220=2),5.25,IF(AND(L220=1,M220=1,E220=1),5,IF(AND(L220=1,M220=1,E220=0.5),3,IF(AND(L220=0,M220=2),1,IF(AND(L220=1,M220=1,E220=0),1,IF(AND(L220=0,M220=1),0.5,IF(AND(L220=1,M220=0,E220=0),0.5,0)))))))))))))),0.5*IF(K220=1,IF(L220+M220=5,10,IF(AND(L220=2,M220=2),9.75,IF(AND(L220=2,M220=1),9.5,IF(AND(L220=2,M220=0.5),9.25,IF(AND(L220=2,M220=0),9,IF(AND(L220=1,M220=3),5.5,IF(AND(L220=1,M220=2),5.25,IF(AND(L220=1,M220=1,E220=1),5,IF(AND(L220=1,M220=1,E220=0.5),3,IF(AND(L220=0,M220=2),1,IF(AND(L220=1,M220=1,E220=0),1,IF(AND(L220=0,M220=1),0.5,IF(AND(L220=1,M220=0),4.5*(E220*4+1)/5,0))))))))))))),0.9*IF(L220+M220=5,10,IF(AND(L220=2,M220=2),9.75,IF(AND(L220=2,M220=1),9.5,IF(AND(L220=2,M220=0.5),9.25,IF(AND(L220=2,M220=0),9,IF(AND(L220=1,M220=3),5.5,IF(AND(L220=1,M220=2),5.25,IF(AND(L220=1,M220=1,E220=1),5,IF(AND(L220=1,M220=1,E220=0.5),3,IF(AND(L220=0,M220=2),1,IF(AND(L220=1,M220=1,E220=0),1,IF(AND(L220=0,M220=1),0.5,IF(AND(L220=1,M220=0),4.5*(E220*4+1)/5,0))))))))))))))))</f>
        <v>8.7750000000000004</v>
      </c>
      <c r="Q220" s="10">
        <v>0</v>
      </c>
      <c r="R220" s="9">
        <v>0</v>
      </c>
      <c r="S220" s="9">
        <v>0</v>
      </c>
      <c r="T220" s="10">
        <v>0</v>
      </c>
      <c r="U220" s="10">
        <v>0</v>
      </c>
      <c r="V220" s="9"/>
      <c r="W220" s="9">
        <v>1</v>
      </c>
      <c r="X220" s="9">
        <v>0</v>
      </c>
      <c r="Y220" s="9">
        <v>0</v>
      </c>
      <c r="Z220" s="9">
        <v>0</v>
      </c>
      <c r="AA220" s="9">
        <v>0</v>
      </c>
      <c r="AB220" s="9">
        <v>0</v>
      </c>
      <c r="AC220" s="9"/>
      <c r="AD220" s="9">
        <v>0</v>
      </c>
      <c r="AE220" s="9">
        <v>0</v>
      </c>
      <c r="AF220" s="9">
        <v>0</v>
      </c>
      <c r="AG220" s="9">
        <v>0</v>
      </c>
      <c r="AH220" s="9">
        <f>AF220*(AG220+1)</f>
        <v>0</v>
      </c>
      <c r="AI220" s="9">
        <v>0</v>
      </c>
      <c r="AJ220" s="9">
        <v>0</v>
      </c>
      <c r="AK220" s="9">
        <v>0</v>
      </c>
      <c r="AL220" s="9"/>
      <c r="AM220" s="9"/>
      <c r="AN220" s="9">
        <v>0</v>
      </c>
      <c r="AO220" s="10">
        <v>0</v>
      </c>
      <c r="AP220" s="10">
        <v>0</v>
      </c>
      <c r="AQ220" s="9"/>
      <c r="AR220" s="10">
        <v>1</v>
      </c>
      <c r="AS220" s="10">
        <v>0.5</v>
      </c>
      <c r="AT220" s="10">
        <v>0.5</v>
      </c>
      <c r="AU220" s="10">
        <v>0.5</v>
      </c>
      <c r="AV220" s="10">
        <v>0.5</v>
      </c>
      <c r="AW220" s="10">
        <v>0.5</v>
      </c>
    </row>
    <row r="221" spans="1:49" x14ac:dyDescent="0.2">
      <c r="A221" s="9" t="s">
        <v>72</v>
      </c>
      <c r="B221" s="8">
        <v>1990</v>
      </c>
      <c r="C221" s="9">
        <v>1</v>
      </c>
      <c r="D221" s="9">
        <v>1</v>
      </c>
      <c r="E221" s="9">
        <v>1</v>
      </c>
      <c r="F221" s="9">
        <v>0</v>
      </c>
      <c r="G221" s="9">
        <v>20</v>
      </c>
      <c r="H221" s="9">
        <v>130.69999999999999</v>
      </c>
      <c r="I221" s="9">
        <f>IF(G221="n/a",828,G221*201.6/H221)</f>
        <v>30.84927314460597</v>
      </c>
      <c r="J221" s="9">
        <v>2</v>
      </c>
      <c r="K221" s="9">
        <v>1</v>
      </c>
      <c r="L221" s="9">
        <v>2</v>
      </c>
      <c r="M221" s="9">
        <v>1</v>
      </c>
      <c r="N221" s="9">
        <v>1</v>
      </c>
      <c r="O221" s="10">
        <v>1</v>
      </c>
      <c r="P221" s="10">
        <f>IF(N221=1,IF(K221=1,IF(L221+M221=5,10,IF(AND(L221=2,M221=2),9.75,IF(AND(L221=2,M221=1),9.5,IF(AND(L221=2,M221=0.5),9.25,IF(AND(L221=2,M221=0),9,IF(AND(L221=1,M221=3),5.5,IF(AND(L221=1,M221=2),5.25,IF(AND(L221=1,M221=1,E221=1),5,IF(AND(L221=1,M221=1,E221=0.5),3,IF(AND(L221=0,M221=2),1,IF(AND(L221=1,M221=1,E221=0),1,IF(AND(L221=0,M221=1),0.5,IF(AND(L221=1,M221=0),4.5*(E221*4+1)/5,0))))))))))))),0.9*IF(L221+M221=5,10,IF(AND(L221=2,M221=2),9.75,IF(AND(L221=2,M221=1),9.5,IF(AND(L221=2,M221=0.5),9.25,IF(AND(L221=2,M221=0),9,IF(AND(L221=1,M221=3),5.5,IF(AND(L221=1,M221=2),5.25,IF(AND(L221=1,M221=1,E221=1),5,IF(AND(L221=1,M221=1,E221=0.5),3,IF(AND(L221=0,M221=2),1,IF(AND(L221=1,M221=1,E221=0),1,IF(AND(L221=0,M221=1),0.5,IF(AND(L221=1,M221=0),4.5*(E221*4+1)/5,0)))))))))))))),IF(N221=0.5,0.75*IF(K221=1,IF(L221+M221=5,10,IF(AND(L221=2,M221=2),9.75,IF(AND(L221=2,M221=1),9.5,IF(AND(L221=2,M221=0.5),9.25,IF(AND(L221=2,M221=0),9,IF(AND(L221=1,M221=3),5.5,IF(AND(L221=1,M221=2),5.25,IF(AND(L221=1,M221=1,E221=1),5,IF(AND(L221=1,M221=1,E221=0.5),3,IF(AND(L221=0,M221=2),1,IF(AND(L221=1,M221=1,E221=0),1,IF(AND(L221=0,M221=1),0.5,IF(AND(L221=1,M221=0,E221=0),0.5,0))))))))))))),0.9*IF(L221+M221=5,10,IF(AND(L221=2,M221=2),9.75,IF(AND(L221=2,M221=1),9.5,IF(AND(L221=2,M221=0.5),9.25,IF(AND(L221=2,M221=0),9,IF(AND(L221=1,M221=3),5.5,IF(AND(L221=1,M221=2),5.25,IF(AND(L221=1,M221=1,E221=1),5,IF(AND(L221=1,M221=1,E221=0.5),3,IF(AND(L221=0,M221=2),1,IF(AND(L221=1,M221=1,E221=0),1,IF(AND(L221=0,M221=1),0.5,IF(AND(L221=1,M221=0,E221=0),0.5,0)))))))))))))),0.5*IF(K221=1,IF(L221+M221=5,10,IF(AND(L221=2,M221=2),9.75,IF(AND(L221=2,M221=1),9.5,IF(AND(L221=2,M221=0.5),9.25,IF(AND(L221=2,M221=0),9,IF(AND(L221=1,M221=3),5.5,IF(AND(L221=1,M221=2),5.25,IF(AND(L221=1,M221=1,E221=1),5,IF(AND(L221=1,M221=1,E221=0.5),3,IF(AND(L221=0,M221=2),1,IF(AND(L221=1,M221=1,E221=0),1,IF(AND(L221=0,M221=1),0.5,IF(AND(L221=1,M221=0),4.5*(E221*4+1)/5,0))))))))))))),0.9*IF(L221+M221=5,10,IF(AND(L221=2,M221=2),9.75,IF(AND(L221=2,M221=1),9.5,IF(AND(L221=2,M221=0.5),9.25,IF(AND(L221=2,M221=0),9,IF(AND(L221=1,M221=3),5.5,IF(AND(L221=1,M221=2),5.25,IF(AND(L221=1,M221=1,E221=1),5,IF(AND(L221=1,M221=1,E221=0.5),3,IF(AND(L221=0,M221=2),1,IF(AND(L221=1,M221=1,E221=0),1,IF(AND(L221=0,M221=1),0.5,IF(AND(L221=1,M221=0),4.5*(E221*4+1)/5,0))))))))))))))))</f>
        <v>9.5</v>
      </c>
      <c r="Q221" s="10">
        <v>8</v>
      </c>
      <c r="R221" s="9">
        <v>0</v>
      </c>
      <c r="S221" s="9">
        <v>0</v>
      </c>
      <c r="T221" s="10">
        <v>0</v>
      </c>
      <c r="U221" s="10">
        <v>0</v>
      </c>
      <c r="V221" s="9"/>
      <c r="W221" s="9">
        <v>1</v>
      </c>
      <c r="X221" s="9">
        <v>0</v>
      </c>
      <c r="Y221" s="9">
        <v>0</v>
      </c>
      <c r="Z221" s="9">
        <v>0.5</v>
      </c>
      <c r="AA221" s="9">
        <v>0</v>
      </c>
      <c r="AB221" s="9">
        <v>0</v>
      </c>
      <c r="AC221" s="9"/>
      <c r="AD221" s="9">
        <v>0</v>
      </c>
      <c r="AE221" s="9">
        <v>0</v>
      </c>
      <c r="AF221" s="9">
        <v>0</v>
      </c>
      <c r="AG221" s="9">
        <v>0</v>
      </c>
      <c r="AH221" s="9">
        <f>AF221*(AG221+1)</f>
        <v>0</v>
      </c>
      <c r="AI221" s="9">
        <v>0</v>
      </c>
      <c r="AJ221" s="9">
        <v>0</v>
      </c>
      <c r="AK221" s="9">
        <v>0</v>
      </c>
      <c r="AL221" s="9"/>
      <c r="AM221" s="9"/>
      <c r="AN221" s="9">
        <v>0</v>
      </c>
      <c r="AO221" s="10">
        <v>0.5</v>
      </c>
      <c r="AP221" s="10">
        <v>0.5</v>
      </c>
      <c r="AQ221" s="9"/>
      <c r="AR221" s="10">
        <v>1</v>
      </c>
      <c r="AS221" s="10">
        <v>1</v>
      </c>
      <c r="AT221" s="10">
        <v>1</v>
      </c>
      <c r="AU221" s="10">
        <v>1</v>
      </c>
      <c r="AV221" s="10">
        <v>1</v>
      </c>
      <c r="AW221" s="10">
        <v>1</v>
      </c>
    </row>
    <row r="222" spans="1:49" x14ac:dyDescent="0.2">
      <c r="A222" s="9" t="s">
        <v>73</v>
      </c>
      <c r="B222" s="8">
        <v>1990</v>
      </c>
      <c r="C222" s="9">
        <v>1</v>
      </c>
      <c r="D222" s="9">
        <v>1</v>
      </c>
      <c r="E222" s="9">
        <v>0</v>
      </c>
      <c r="F222" s="9">
        <v>0</v>
      </c>
      <c r="G222" s="9">
        <v>62.25</v>
      </c>
      <c r="H222" s="9">
        <v>130.69999999999999</v>
      </c>
      <c r="I222" s="9">
        <f>IF(G222="n/a",828,G222*201.6/H222)</f>
        <v>96.018362662586085</v>
      </c>
      <c r="J222" s="9">
        <v>2</v>
      </c>
      <c r="K222" s="9">
        <v>0</v>
      </c>
      <c r="L222" s="9">
        <v>1</v>
      </c>
      <c r="M222" s="9">
        <v>0</v>
      </c>
      <c r="N222" s="9">
        <v>1</v>
      </c>
      <c r="O222" s="10">
        <v>1</v>
      </c>
      <c r="P222" s="10">
        <f>IF(N222=1,IF(K222=1,IF(L222+M222=5,10,IF(AND(L222=2,M222=2),9.75,IF(AND(L222=2,M222=1),9.5,IF(AND(L222=2,M222=0.5),9.25,IF(AND(L222=2,M222=0),9,IF(AND(L222=1,M222=3),5.5,IF(AND(L222=1,M222=2),5.25,IF(AND(L222=1,M222=1,E222=1),5,IF(AND(L222=1,M222=1,E222=0.5),3,IF(AND(L222=0,M222=2),1,IF(AND(L222=1,M222=1,E222=0),1,IF(AND(L222=0,M222=1),0.5,IF(AND(L222=1,M222=0),4.5*(E222*4+1)/5,0))))))))))))),0.9*IF(L222+M222=5,10,IF(AND(L222=2,M222=2),9.75,IF(AND(L222=2,M222=1),9.5,IF(AND(L222=2,M222=0.5),9.25,IF(AND(L222=2,M222=0),9,IF(AND(L222=1,M222=3),5.5,IF(AND(L222=1,M222=2),5.25,IF(AND(L222=1,M222=1,E222=1),5,IF(AND(L222=1,M222=1,E222=0.5),3,IF(AND(L222=0,M222=2),1,IF(AND(L222=1,M222=1,E222=0),1,IF(AND(L222=0,M222=1),0.5,IF(AND(L222=1,M222=0),4.5*(E222*4+1)/5,0)))))))))))))),IF(N222=0.5,0.75*IF(K222=1,IF(L222+M222=5,10,IF(AND(L222=2,M222=2),9.75,IF(AND(L222=2,M222=1),9.5,IF(AND(L222=2,M222=0.5),9.25,IF(AND(L222=2,M222=0),9,IF(AND(L222=1,M222=3),5.5,IF(AND(L222=1,M222=2),5.25,IF(AND(L222=1,M222=1,E222=1),5,IF(AND(L222=1,M222=1,E222=0.5),3,IF(AND(L222=0,M222=2),1,IF(AND(L222=1,M222=1,E222=0),1,IF(AND(L222=0,M222=1),0.5,IF(AND(L222=1,M222=0,E222=0),0.5,0))))))))))))),0.9*IF(L222+M222=5,10,IF(AND(L222=2,M222=2),9.75,IF(AND(L222=2,M222=1),9.5,IF(AND(L222=2,M222=0.5),9.25,IF(AND(L222=2,M222=0),9,IF(AND(L222=1,M222=3),5.5,IF(AND(L222=1,M222=2),5.25,IF(AND(L222=1,M222=1,E222=1),5,IF(AND(L222=1,M222=1,E222=0.5),3,IF(AND(L222=0,M222=2),1,IF(AND(L222=1,M222=1,E222=0),1,IF(AND(L222=0,M222=1),0.5,IF(AND(L222=1,M222=0,E222=0),0.5,0)))))))))))))),0.5*IF(K222=1,IF(L222+M222=5,10,IF(AND(L222=2,M222=2),9.75,IF(AND(L222=2,M222=1),9.5,IF(AND(L222=2,M222=0.5),9.25,IF(AND(L222=2,M222=0),9,IF(AND(L222=1,M222=3),5.5,IF(AND(L222=1,M222=2),5.25,IF(AND(L222=1,M222=1,E222=1),5,IF(AND(L222=1,M222=1,E222=0.5),3,IF(AND(L222=0,M222=2),1,IF(AND(L222=1,M222=1,E222=0),1,IF(AND(L222=0,M222=1),0.5,IF(AND(L222=1,M222=0),4.5*(E222*4+1)/5,0))))))))))))),0.9*IF(L222+M222=5,10,IF(AND(L222=2,M222=2),9.75,IF(AND(L222=2,M222=1),9.5,IF(AND(L222=2,M222=0.5),9.25,IF(AND(L222=2,M222=0),9,IF(AND(L222=1,M222=3),5.5,IF(AND(L222=1,M222=2),5.25,IF(AND(L222=1,M222=1,E222=1),5,IF(AND(L222=1,M222=1,E222=0.5),3,IF(AND(L222=0,M222=2),1,IF(AND(L222=1,M222=1,E222=0),1,IF(AND(L222=0,M222=1),0.5,IF(AND(L222=1,M222=0),4.5*(E222*4+1)/5,0))))))))))))))))</f>
        <v>0.81</v>
      </c>
      <c r="Q222" s="10">
        <v>1.8</v>
      </c>
      <c r="R222" s="9">
        <v>0</v>
      </c>
      <c r="S222" s="9">
        <v>0</v>
      </c>
      <c r="T222" s="10">
        <v>0</v>
      </c>
      <c r="U222" s="10">
        <v>0</v>
      </c>
      <c r="V222" s="9"/>
      <c r="W222" s="9">
        <v>1</v>
      </c>
      <c r="X222" s="9">
        <v>0.5</v>
      </c>
      <c r="Y222" s="9">
        <v>0</v>
      </c>
      <c r="Z222">
        <v>1</v>
      </c>
      <c r="AA222" s="9">
        <v>0</v>
      </c>
      <c r="AB222" s="9">
        <v>0</v>
      </c>
      <c r="AC222" s="9"/>
      <c r="AD222" s="9">
        <v>0</v>
      </c>
      <c r="AE222" s="9">
        <v>0</v>
      </c>
      <c r="AF222" s="9">
        <v>0</v>
      </c>
      <c r="AG222" s="9">
        <v>0</v>
      </c>
      <c r="AH222" s="9">
        <f>AF222*(AG222+1)</f>
        <v>0</v>
      </c>
      <c r="AI222" s="9">
        <v>0.5</v>
      </c>
      <c r="AJ222" s="9">
        <v>1</v>
      </c>
      <c r="AK222" s="9">
        <v>0</v>
      </c>
      <c r="AL222" s="9"/>
      <c r="AM222" s="9"/>
      <c r="AN222" s="9">
        <v>0</v>
      </c>
      <c r="AO222" s="10">
        <v>0</v>
      </c>
      <c r="AP222" s="10">
        <v>1</v>
      </c>
      <c r="AQ222" s="9"/>
      <c r="AR222" s="10">
        <v>0</v>
      </c>
      <c r="AS222" s="10">
        <v>0.5</v>
      </c>
      <c r="AT222" s="10">
        <v>1</v>
      </c>
      <c r="AU222" s="10">
        <v>1</v>
      </c>
      <c r="AV222" s="10">
        <v>1</v>
      </c>
      <c r="AW222" s="10">
        <v>1</v>
      </c>
    </row>
    <row r="223" spans="1:49" x14ac:dyDescent="0.2">
      <c r="A223" s="9" t="s">
        <v>74</v>
      </c>
      <c r="B223" s="8">
        <v>1990</v>
      </c>
      <c r="C223" s="9">
        <v>1</v>
      </c>
      <c r="D223" s="9">
        <v>1</v>
      </c>
      <c r="E223" s="9">
        <v>0</v>
      </c>
      <c r="F223" s="9">
        <v>1</v>
      </c>
      <c r="G223" s="9">
        <v>25</v>
      </c>
      <c r="H223" s="9">
        <v>130.69999999999999</v>
      </c>
      <c r="I223" s="9">
        <f>IF(G223="n/a",828,G223*201.6/H223)</f>
        <v>38.56159143075746</v>
      </c>
      <c r="J223" s="9">
        <v>4</v>
      </c>
      <c r="K223" s="9">
        <v>0</v>
      </c>
      <c r="L223" s="9">
        <v>1</v>
      </c>
      <c r="M223" s="9">
        <v>1</v>
      </c>
      <c r="N223" s="9">
        <v>0</v>
      </c>
      <c r="O223" s="10">
        <v>0</v>
      </c>
      <c r="P223" s="10">
        <f>IF(N223=1,IF(K223=1,IF(L223+M223=5,10,IF(AND(L223=2,M223=2),9.75,IF(AND(L223=2,M223=1),9.5,IF(AND(L223=2,M223=0.5),9.25,IF(AND(L223=2,M223=0),9,IF(AND(L223=1,M223=3),5.5,IF(AND(L223=1,M223=2),5.25,IF(AND(L223=1,M223=1,E223=1),5,IF(AND(L223=1,M223=1,E223=0.5),3,IF(AND(L223=0,M223=2),1,IF(AND(L223=1,M223=1,E223=0),1,IF(AND(L223=0,M223=1),0.5,IF(AND(L223=1,M223=0),4.5*(E223*4+1)/5,0))))))))))))),0.9*IF(L223+M223=5,10,IF(AND(L223=2,M223=2),9.75,IF(AND(L223=2,M223=1),9.5,IF(AND(L223=2,M223=0.5),9.25,IF(AND(L223=2,M223=0),9,IF(AND(L223=1,M223=3),5.5,IF(AND(L223=1,M223=2),5.25,IF(AND(L223=1,M223=1,E223=1),5,IF(AND(L223=1,M223=1,E223=0.5),3,IF(AND(L223=0,M223=2),1,IF(AND(L223=1,M223=1,E223=0),1,IF(AND(L223=0,M223=1),0.5,IF(AND(L223=1,M223=0),4.5*(E223*4+1)/5,0)))))))))))))),IF(N223=0.5,0.75*IF(K223=1,IF(L223+M223=5,10,IF(AND(L223=2,M223=2),9.75,IF(AND(L223=2,M223=1),9.5,IF(AND(L223=2,M223=0.5),9.25,IF(AND(L223=2,M223=0),9,IF(AND(L223=1,M223=3),5.5,IF(AND(L223=1,M223=2),5.25,IF(AND(L223=1,M223=1,E223=1),5,IF(AND(L223=1,M223=1,E223=0.5),3,IF(AND(L223=0,M223=2),1,IF(AND(L223=1,M223=1,E223=0),1,IF(AND(L223=0,M223=1),0.5,IF(AND(L223=1,M223=0,E223=0),0.5,0))))))))))))),0.9*IF(L223+M223=5,10,IF(AND(L223=2,M223=2),9.75,IF(AND(L223=2,M223=1),9.5,IF(AND(L223=2,M223=0.5),9.25,IF(AND(L223=2,M223=0),9,IF(AND(L223=1,M223=3),5.5,IF(AND(L223=1,M223=2),5.25,IF(AND(L223=1,M223=1,E223=1),5,IF(AND(L223=1,M223=1,E223=0.5),3,IF(AND(L223=0,M223=2),1,IF(AND(L223=1,M223=1,E223=0),1,IF(AND(L223=0,M223=1),0.5,IF(AND(L223=1,M223=0,E223=0),0.5,0)))))))))))))),0.5*IF(K223=1,IF(L223+M223=5,10,IF(AND(L223=2,M223=2),9.75,IF(AND(L223=2,M223=1),9.5,IF(AND(L223=2,M223=0.5),9.25,IF(AND(L223=2,M223=0),9,IF(AND(L223=1,M223=3),5.5,IF(AND(L223=1,M223=2),5.25,IF(AND(L223=1,M223=1,E223=1),5,IF(AND(L223=1,M223=1,E223=0.5),3,IF(AND(L223=0,M223=2),1,IF(AND(L223=1,M223=1,E223=0),1,IF(AND(L223=0,M223=1),0.5,IF(AND(L223=1,M223=0),4.5*(E223*4+1)/5,0))))))))))))),0.9*IF(L223+M223=5,10,IF(AND(L223=2,M223=2),9.75,IF(AND(L223=2,M223=1),9.5,IF(AND(L223=2,M223=0.5),9.25,IF(AND(L223=2,M223=0),9,IF(AND(L223=1,M223=3),5.5,IF(AND(L223=1,M223=2),5.25,IF(AND(L223=1,M223=1,E223=1),5,IF(AND(L223=1,M223=1,E223=0.5),3,IF(AND(L223=0,M223=2),1,IF(AND(L223=1,M223=1,E223=0),1,IF(AND(L223=0,M223=1),0.5,IF(AND(L223=1,M223=0),4.5*(E223*4+1)/5,0))))))))))))))))</f>
        <v>0.45</v>
      </c>
      <c r="Q223" s="10">
        <v>0.9</v>
      </c>
      <c r="R223" s="9">
        <v>0</v>
      </c>
      <c r="S223" s="9">
        <v>0</v>
      </c>
      <c r="T223" s="10">
        <v>0</v>
      </c>
      <c r="U223" s="9">
        <v>0</v>
      </c>
      <c r="V223" s="9"/>
      <c r="W223" s="9">
        <v>1</v>
      </c>
      <c r="X223" s="9">
        <v>0</v>
      </c>
      <c r="Y223" s="9">
        <v>0</v>
      </c>
      <c r="Z223">
        <v>1</v>
      </c>
      <c r="AA223" s="9">
        <v>1</v>
      </c>
      <c r="AB223" s="9">
        <v>1</v>
      </c>
      <c r="AC223" s="9"/>
      <c r="AD223" s="9">
        <v>0</v>
      </c>
      <c r="AE223" s="9">
        <v>1</v>
      </c>
      <c r="AF223" s="9">
        <v>1</v>
      </c>
      <c r="AG223" s="9">
        <v>0</v>
      </c>
      <c r="AH223" s="9">
        <f>AF223*(AG223+1)</f>
        <v>1</v>
      </c>
      <c r="AI223" s="9">
        <v>0</v>
      </c>
      <c r="AJ223" s="9">
        <v>0</v>
      </c>
      <c r="AK223" s="9">
        <v>0</v>
      </c>
      <c r="AL223" s="9"/>
      <c r="AM223" s="9"/>
      <c r="AN223" s="9">
        <v>0</v>
      </c>
      <c r="AO223" s="10">
        <v>0.5</v>
      </c>
      <c r="AP223" s="10">
        <v>1</v>
      </c>
      <c r="AQ223" s="9"/>
      <c r="AR223" s="10">
        <v>0</v>
      </c>
      <c r="AS223" s="9">
        <v>0.5</v>
      </c>
      <c r="AT223" s="9">
        <v>0</v>
      </c>
      <c r="AU223" s="9">
        <v>0.5</v>
      </c>
      <c r="AV223" s="9">
        <v>0.5</v>
      </c>
      <c r="AW223" s="9">
        <v>0.5</v>
      </c>
    </row>
    <row r="224" spans="1:49" x14ac:dyDescent="0.2">
      <c r="A224" s="9" t="s">
        <v>75</v>
      </c>
      <c r="B224" s="8">
        <v>1990</v>
      </c>
      <c r="C224" s="9">
        <v>1</v>
      </c>
      <c r="D224" s="9">
        <v>0</v>
      </c>
      <c r="E224" s="9">
        <v>0</v>
      </c>
      <c r="F224" s="9">
        <v>0</v>
      </c>
      <c r="G224" s="9">
        <v>25</v>
      </c>
      <c r="H224" s="9">
        <v>130.69999999999999</v>
      </c>
      <c r="I224" s="9">
        <f>IF(G224="n/a",828,G224*201.6/H224)</f>
        <v>38.56159143075746</v>
      </c>
      <c r="J224" s="9">
        <v>3</v>
      </c>
      <c r="K224" s="9">
        <v>1</v>
      </c>
      <c r="L224" s="9">
        <v>2</v>
      </c>
      <c r="M224" s="9">
        <v>1</v>
      </c>
      <c r="N224" s="9">
        <v>1</v>
      </c>
      <c r="O224" s="10">
        <v>1</v>
      </c>
      <c r="P224" s="10">
        <f>IF(N224=1,IF(K224=1,IF(L224+M224=5,10,IF(AND(L224=2,M224=2),9.75,IF(AND(L224=2,M224=1),9.5,IF(AND(L224=2,M224=0.5),9.25,IF(AND(L224=2,M224=0),9,IF(AND(L224=1,M224=3),5.5,IF(AND(L224=1,M224=2),5.25,IF(AND(L224=1,M224=1,E224=1),5,IF(AND(L224=1,M224=1,E224=0.5),3,IF(AND(L224=0,M224=2),1,IF(AND(L224=1,M224=1,E224=0),1,IF(AND(L224=0,M224=1),0.5,IF(AND(L224=1,M224=0),4.5*(E224*4+1)/5,0))))))))))))),0.9*IF(L224+M224=5,10,IF(AND(L224=2,M224=2),9.75,IF(AND(L224=2,M224=1),9.5,IF(AND(L224=2,M224=0.5),9.25,IF(AND(L224=2,M224=0),9,IF(AND(L224=1,M224=3),5.5,IF(AND(L224=1,M224=2),5.25,IF(AND(L224=1,M224=1,E224=1),5,IF(AND(L224=1,M224=1,E224=0.5),3,IF(AND(L224=0,M224=2),1,IF(AND(L224=1,M224=1,E224=0),1,IF(AND(L224=0,M224=1),0.5,IF(AND(L224=1,M224=0),4.5*(E224*4+1)/5,0)))))))))))))),IF(N224=0.5,0.75*IF(K224=1,IF(L224+M224=5,10,IF(AND(L224=2,M224=2),9.75,IF(AND(L224=2,M224=1),9.5,IF(AND(L224=2,M224=0.5),9.25,IF(AND(L224=2,M224=0),9,IF(AND(L224=1,M224=3),5.5,IF(AND(L224=1,M224=2),5.25,IF(AND(L224=1,M224=1,E224=1),5,IF(AND(L224=1,M224=1,E224=0.5),3,IF(AND(L224=0,M224=2),1,IF(AND(L224=1,M224=1,E224=0),1,IF(AND(L224=0,M224=1),0.5,IF(AND(L224=1,M224=0,E224=0),0.5,0))))))))))))),0.9*IF(L224+M224=5,10,IF(AND(L224=2,M224=2),9.75,IF(AND(L224=2,M224=1),9.5,IF(AND(L224=2,M224=0.5),9.25,IF(AND(L224=2,M224=0),9,IF(AND(L224=1,M224=3),5.5,IF(AND(L224=1,M224=2),5.25,IF(AND(L224=1,M224=1,E224=1),5,IF(AND(L224=1,M224=1,E224=0.5),3,IF(AND(L224=0,M224=2),1,IF(AND(L224=1,M224=1,E224=0),1,IF(AND(L224=0,M224=1),0.5,IF(AND(L224=1,M224=0,E224=0),0.5,0)))))))))))))),0.5*IF(K224=1,IF(L224+M224=5,10,IF(AND(L224=2,M224=2),9.75,IF(AND(L224=2,M224=1),9.5,IF(AND(L224=2,M224=0.5),9.25,IF(AND(L224=2,M224=0),9,IF(AND(L224=1,M224=3),5.5,IF(AND(L224=1,M224=2),5.25,IF(AND(L224=1,M224=1,E224=1),5,IF(AND(L224=1,M224=1,E224=0.5),3,IF(AND(L224=0,M224=2),1,IF(AND(L224=1,M224=1,E224=0),1,IF(AND(L224=0,M224=1),0.5,IF(AND(L224=1,M224=0),4.5*(E224*4+1)/5,0))))))))))))),0.9*IF(L224+M224=5,10,IF(AND(L224=2,M224=2),9.75,IF(AND(L224=2,M224=1),9.5,IF(AND(L224=2,M224=0.5),9.25,IF(AND(L224=2,M224=0),9,IF(AND(L224=1,M224=3),5.5,IF(AND(L224=1,M224=2),5.25,IF(AND(L224=1,M224=1,E224=1),5,IF(AND(L224=1,M224=1,E224=0.5),3,IF(AND(L224=0,M224=2),1,IF(AND(L224=1,M224=1,E224=0),1,IF(AND(L224=0,M224=1),0.5,IF(AND(L224=1,M224=0),4.5*(E224*4+1)/5,0))))))))))))))))</f>
        <v>9.5</v>
      </c>
      <c r="Q224" s="10">
        <v>2</v>
      </c>
      <c r="R224" s="9">
        <v>0</v>
      </c>
      <c r="S224" s="9">
        <v>0</v>
      </c>
      <c r="T224" s="10">
        <v>0</v>
      </c>
      <c r="U224" s="9">
        <v>0</v>
      </c>
      <c r="V224" s="9"/>
      <c r="W224" s="9">
        <v>1</v>
      </c>
      <c r="X224" s="9">
        <v>0</v>
      </c>
      <c r="Y224" s="9">
        <v>0</v>
      </c>
      <c r="Z224" s="9">
        <v>0.5</v>
      </c>
      <c r="AA224" s="9">
        <v>0</v>
      </c>
      <c r="AB224" s="9">
        <v>0</v>
      </c>
      <c r="AC224" s="9"/>
      <c r="AD224" s="9">
        <v>0</v>
      </c>
      <c r="AE224" s="9">
        <v>0.5</v>
      </c>
      <c r="AF224" s="9">
        <v>0.5</v>
      </c>
      <c r="AG224" s="9">
        <v>0</v>
      </c>
      <c r="AH224" s="9">
        <f>AF224*(AG224+1)</f>
        <v>0.5</v>
      </c>
      <c r="AI224" s="9">
        <v>0.5</v>
      </c>
      <c r="AJ224" s="9">
        <v>0</v>
      </c>
      <c r="AK224" s="9">
        <v>0</v>
      </c>
      <c r="AL224" s="9"/>
      <c r="AM224" s="9"/>
      <c r="AN224" s="9">
        <v>0</v>
      </c>
      <c r="AO224" s="10">
        <v>0</v>
      </c>
      <c r="AP224" s="10">
        <v>0.5</v>
      </c>
      <c r="AQ224" s="9"/>
      <c r="AR224" s="10">
        <v>1</v>
      </c>
      <c r="AS224" s="10">
        <v>0.5</v>
      </c>
      <c r="AT224" s="10">
        <v>0</v>
      </c>
      <c r="AU224" s="10">
        <v>0</v>
      </c>
      <c r="AV224" s="10">
        <v>0</v>
      </c>
      <c r="AW224" s="10">
        <v>0</v>
      </c>
    </row>
    <row r="225" spans="1:49" x14ac:dyDescent="0.2">
      <c r="A225" s="9" t="s">
        <v>76</v>
      </c>
      <c r="B225" s="8">
        <v>1990</v>
      </c>
      <c r="C225" s="9">
        <v>1</v>
      </c>
      <c r="D225" s="9">
        <v>0</v>
      </c>
      <c r="E225" s="9">
        <v>0</v>
      </c>
      <c r="F225" s="9">
        <v>1</v>
      </c>
      <c r="G225" s="9">
        <v>0</v>
      </c>
      <c r="H225" s="9">
        <v>130.69999999999999</v>
      </c>
      <c r="I225" s="9">
        <f>IF(G225="n/a",828,G225*201.6/H225)</f>
        <v>0</v>
      </c>
      <c r="J225" s="9">
        <v>1</v>
      </c>
      <c r="K225" s="9">
        <v>1</v>
      </c>
      <c r="L225" s="9">
        <v>1</v>
      </c>
      <c r="M225" s="9">
        <v>1</v>
      </c>
      <c r="N225" s="9">
        <v>1</v>
      </c>
      <c r="O225" s="10">
        <v>1</v>
      </c>
      <c r="P225" s="10">
        <f>IF(N225=1,IF(K225=1,IF(L225+M225=5,10,IF(AND(L225=2,M225=2),9.75,IF(AND(L225=2,M225=1),9.5,IF(AND(L225=2,M225=0.5),9.25,IF(AND(L225=2,M225=0),9,IF(AND(L225=1,M225=3),5.5,IF(AND(L225=1,M225=2),5.25,IF(AND(L225=1,M225=1,E225=1),5,IF(AND(L225=1,M225=1,E225=0.5),3,IF(AND(L225=0,M225=2),1,IF(AND(L225=1,M225=1,E225=0),1,IF(AND(L225=0,M225=1),0.5,IF(AND(L225=1,M225=0),4.5*(E225*4+1)/5,0))))))))))))),0.9*IF(L225+M225=5,10,IF(AND(L225=2,M225=2),9.75,IF(AND(L225=2,M225=1),9.5,IF(AND(L225=2,M225=0.5),9.25,IF(AND(L225=2,M225=0),9,IF(AND(L225=1,M225=3),5.5,IF(AND(L225=1,M225=2),5.25,IF(AND(L225=1,M225=1,E225=1),5,IF(AND(L225=1,M225=1,E225=0.5),3,IF(AND(L225=0,M225=2),1,IF(AND(L225=1,M225=1,E225=0),1,IF(AND(L225=0,M225=1),0.5,IF(AND(L225=1,M225=0),4.5*(E225*4+1)/5,0)))))))))))))),IF(N225=0.5,0.75*IF(K225=1,IF(L225+M225=5,10,IF(AND(L225=2,M225=2),9.75,IF(AND(L225=2,M225=1),9.5,IF(AND(L225=2,M225=0.5),9.25,IF(AND(L225=2,M225=0),9,IF(AND(L225=1,M225=3),5.5,IF(AND(L225=1,M225=2),5.25,IF(AND(L225=1,M225=1,E225=1),5,IF(AND(L225=1,M225=1,E225=0.5),3,IF(AND(L225=0,M225=2),1,IF(AND(L225=1,M225=1,E225=0),1,IF(AND(L225=0,M225=1),0.5,IF(AND(L225=1,M225=0,E225=0),0.5,0))))))))))))),0.9*IF(L225+M225=5,10,IF(AND(L225=2,M225=2),9.75,IF(AND(L225=2,M225=1),9.5,IF(AND(L225=2,M225=0.5),9.25,IF(AND(L225=2,M225=0),9,IF(AND(L225=1,M225=3),5.5,IF(AND(L225=1,M225=2),5.25,IF(AND(L225=1,M225=1,E225=1),5,IF(AND(L225=1,M225=1,E225=0.5),3,IF(AND(L225=0,M225=2),1,IF(AND(L225=1,M225=1,E225=0),1,IF(AND(L225=0,M225=1),0.5,IF(AND(L225=1,M225=0,E225=0),0.5,0)))))))))))))),0.5*IF(K225=1,IF(L225+M225=5,10,IF(AND(L225=2,M225=2),9.75,IF(AND(L225=2,M225=1),9.5,IF(AND(L225=2,M225=0.5),9.25,IF(AND(L225=2,M225=0),9,IF(AND(L225=1,M225=3),5.5,IF(AND(L225=1,M225=2),5.25,IF(AND(L225=1,M225=1,E225=1),5,IF(AND(L225=1,M225=1,E225=0.5),3,IF(AND(L225=0,M225=2),1,IF(AND(L225=1,M225=1,E225=0),1,IF(AND(L225=0,M225=1),0.5,IF(AND(L225=1,M225=0),4.5*(E225*4+1)/5,0))))))))))))),0.9*IF(L225+M225=5,10,IF(AND(L225=2,M225=2),9.75,IF(AND(L225=2,M225=1),9.5,IF(AND(L225=2,M225=0.5),9.25,IF(AND(L225=2,M225=0),9,IF(AND(L225=1,M225=3),5.5,IF(AND(L225=1,M225=2),5.25,IF(AND(L225=1,M225=1,E225=1),5,IF(AND(L225=1,M225=1,E225=0.5),3,IF(AND(L225=0,M225=2),1,IF(AND(L225=1,M225=1,E225=0),1,IF(AND(L225=0,M225=1),0.5,IF(AND(L225=1,M225=0),4.5*(E225*4+1)/5,0))))))))))))))))</f>
        <v>1</v>
      </c>
      <c r="Q225" s="10">
        <v>2</v>
      </c>
      <c r="R225" s="9">
        <v>0</v>
      </c>
      <c r="S225" s="9">
        <v>0</v>
      </c>
      <c r="T225" s="10">
        <v>0</v>
      </c>
      <c r="U225" s="9">
        <v>0</v>
      </c>
      <c r="V225" s="9"/>
      <c r="W225" s="9">
        <v>1</v>
      </c>
      <c r="X225" s="9">
        <v>0.5</v>
      </c>
      <c r="Y225" s="9">
        <v>0</v>
      </c>
      <c r="Z225" s="9">
        <v>0</v>
      </c>
      <c r="AA225" s="9">
        <v>0</v>
      </c>
      <c r="AB225" s="9">
        <v>0</v>
      </c>
      <c r="AC225" s="9"/>
      <c r="AD225" s="9">
        <v>0</v>
      </c>
      <c r="AE225" s="9">
        <v>0</v>
      </c>
      <c r="AF225" s="9">
        <v>0.5</v>
      </c>
      <c r="AG225" s="9">
        <v>0</v>
      </c>
      <c r="AH225" s="9">
        <f>AF225*(AG225+1)</f>
        <v>0.5</v>
      </c>
      <c r="AI225" s="9">
        <v>0</v>
      </c>
      <c r="AJ225" s="9">
        <v>1</v>
      </c>
      <c r="AK225" s="9">
        <v>0</v>
      </c>
      <c r="AL225" s="9"/>
      <c r="AM225" s="9"/>
      <c r="AN225" s="9">
        <v>0</v>
      </c>
      <c r="AO225" s="10">
        <v>0.5</v>
      </c>
      <c r="AP225" s="9">
        <v>0</v>
      </c>
      <c r="AQ225" s="9"/>
      <c r="AR225" s="10">
        <v>0</v>
      </c>
      <c r="AS225" s="9">
        <v>0.5</v>
      </c>
      <c r="AT225" s="9">
        <v>0</v>
      </c>
      <c r="AU225" s="9">
        <v>1</v>
      </c>
      <c r="AV225" s="9">
        <v>0.5</v>
      </c>
      <c r="AW225" s="9">
        <v>1</v>
      </c>
    </row>
    <row r="226" spans="1:49" x14ac:dyDescent="0.2">
      <c r="A226" s="9" t="s">
        <v>77</v>
      </c>
      <c r="B226" s="8">
        <v>1990</v>
      </c>
      <c r="C226" s="9">
        <v>0</v>
      </c>
      <c r="D226" s="9">
        <v>0</v>
      </c>
      <c r="E226" s="9">
        <v>0</v>
      </c>
      <c r="F226" s="9">
        <v>1</v>
      </c>
      <c r="G226" s="9" t="s">
        <v>64</v>
      </c>
      <c r="H226" s="9">
        <v>130.69999999999999</v>
      </c>
      <c r="I226" s="9">
        <f>IF(G226="n/a",828,G226*201.6/H226)</f>
        <v>828</v>
      </c>
      <c r="J226" s="9">
        <v>0</v>
      </c>
      <c r="K226" s="9">
        <v>0</v>
      </c>
      <c r="L226" s="9">
        <v>0</v>
      </c>
      <c r="M226" s="9">
        <v>0</v>
      </c>
      <c r="N226" s="9">
        <v>1</v>
      </c>
      <c r="O226" s="10">
        <v>1</v>
      </c>
      <c r="P226" s="10">
        <f>IF(N226=1,IF(K226=1,IF(L226+M226=5,10,IF(AND(L226=2,M226=2),9.75,IF(AND(L226=2,M226=1),9.5,IF(AND(L226=2,M226=0.5),9.25,IF(AND(L226=2,M226=0),9,IF(AND(L226=1,M226=3),5.5,IF(AND(L226=1,M226=2),5.25,IF(AND(L226=1,M226=1,E226=1),5,IF(AND(L226=1,M226=1,E226=0.5),3,IF(AND(L226=0,M226=2),1,IF(AND(L226=1,M226=1,E226=0),1,IF(AND(L226=0,M226=1),0.5,IF(AND(L226=1,M226=0),4.5*(E226*4+1)/5,0))))))))))))),0.9*IF(L226+M226=5,10,IF(AND(L226=2,M226=2),9.75,IF(AND(L226=2,M226=1),9.5,IF(AND(L226=2,M226=0.5),9.25,IF(AND(L226=2,M226=0),9,IF(AND(L226=1,M226=3),5.5,IF(AND(L226=1,M226=2),5.25,IF(AND(L226=1,M226=1,E226=1),5,IF(AND(L226=1,M226=1,E226=0.5),3,IF(AND(L226=0,M226=2),1,IF(AND(L226=1,M226=1,E226=0),1,IF(AND(L226=0,M226=1),0.5,IF(AND(L226=1,M226=0),4.5*(E226*4+1)/5,0)))))))))))))),IF(N226=0.5,0.75*IF(K226=1,IF(L226+M226=5,10,IF(AND(L226=2,M226=2),9.75,IF(AND(L226=2,M226=1),9.5,IF(AND(L226=2,M226=0.5),9.25,IF(AND(L226=2,M226=0),9,IF(AND(L226=1,M226=3),5.5,IF(AND(L226=1,M226=2),5.25,IF(AND(L226=1,M226=1,E226=1),5,IF(AND(L226=1,M226=1,E226=0.5),3,IF(AND(L226=0,M226=2),1,IF(AND(L226=1,M226=1,E226=0),1,IF(AND(L226=0,M226=1),0.5,IF(AND(L226=1,M226=0,E226=0),0.5,0))))))))))))),0.9*IF(L226+M226=5,10,IF(AND(L226=2,M226=2),9.75,IF(AND(L226=2,M226=1),9.5,IF(AND(L226=2,M226=0.5),9.25,IF(AND(L226=2,M226=0),9,IF(AND(L226=1,M226=3),5.5,IF(AND(L226=1,M226=2),5.25,IF(AND(L226=1,M226=1,E226=1),5,IF(AND(L226=1,M226=1,E226=0.5),3,IF(AND(L226=0,M226=2),1,IF(AND(L226=1,M226=1,E226=0),1,IF(AND(L226=0,M226=1),0.5,IF(AND(L226=1,M226=0,E226=0),0.5,0)))))))))))))),0.5*IF(K226=1,IF(L226+M226=5,10,IF(AND(L226=2,M226=2),9.75,IF(AND(L226=2,M226=1),9.5,IF(AND(L226=2,M226=0.5),9.25,IF(AND(L226=2,M226=0),9,IF(AND(L226=1,M226=3),5.5,IF(AND(L226=1,M226=2),5.25,IF(AND(L226=1,M226=1,E226=1),5,IF(AND(L226=1,M226=1,E226=0.5),3,IF(AND(L226=0,M226=2),1,IF(AND(L226=1,M226=1,E226=0),1,IF(AND(L226=0,M226=1),0.5,IF(AND(L226=1,M226=0),4.5*(E226*4+1)/5,0))))))))))))),0.9*IF(L226+M226=5,10,IF(AND(L226=2,M226=2),9.75,IF(AND(L226=2,M226=1),9.5,IF(AND(L226=2,M226=0.5),9.25,IF(AND(L226=2,M226=0),9,IF(AND(L226=1,M226=3),5.5,IF(AND(L226=1,M226=2),5.25,IF(AND(L226=1,M226=1,E226=1),5,IF(AND(L226=1,M226=1,E226=0.5),3,IF(AND(L226=0,M226=2),1,IF(AND(L226=1,M226=1,E226=0),1,IF(AND(L226=0,M226=1),0.5,IF(AND(L226=1,M226=0),4.5*(E226*4+1)/5,0))))))))))))))))</f>
        <v>0</v>
      </c>
      <c r="Q226" s="10">
        <v>0</v>
      </c>
      <c r="R226" s="9">
        <v>0</v>
      </c>
      <c r="S226" s="9">
        <v>0</v>
      </c>
      <c r="T226" s="10">
        <v>0</v>
      </c>
      <c r="U226" s="9">
        <v>0</v>
      </c>
      <c r="V226" s="9"/>
      <c r="W226" s="9">
        <v>0</v>
      </c>
      <c r="X226" s="9">
        <v>0</v>
      </c>
      <c r="Y226" s="9">
        <v>0</v>
      </c>
      <c r="Z226" s="9">
        <v>0</v>
      </c>
      <c r="AA226" s="9">
        <v>0</v>
      </c>
      <c r="AB226" s="9">
        <v>0</v>
      </c>
      <c r="AC226" s="9"/>
      <c r="AD226" s="9">
        <v>0</v>
      </c>
      <c r="AE226" s="9">
        <v>0</v>
      </c>
      <c r="AF226" s="9">
        <v>0</v>
      </c>
      <c r="AG226" s="9">
        <v>0</v>
      </c>
      <c r="AH226" s="9">
        <f>AF226*(AG226+1)</f>
        <v>0</v>
      </c>
      <c r="AI226" s="9">
        <v>0</v>
      </c>
      <c r="AJ226" s="9">
        <v>0</v>
      </c>
      <c r="AK226" s="9">
        <v>0</v>
      </c>
      <c r="AL226" s="9"/>
      <c r="AM226" s="9"/>
      <c r="AN226" s="9">
        <v>0</v>
      </c>
      <c r="AO226" s="10">
        <v>0</v>
      </c>
      <c r="AP226" s="9">
        <v>0</v>
      </c>
      <c r="AQ226" s="9"/>
      <c r="AR226" s="10">
        <v>1</v>
      </c>
      <c r="AS226" s="9">
        <v>1</v>
      </c>
      <c r="AT226" s="9">
        <v>0.5</v>
      </c>
      <c r="AU226" s="9">
        <v>1</v>
      </c>
      <c r="AV226" s="9">
        <v>1</v>
      </c>
      <c r="AW226" s="9">
        <v>1</v>
      </c>
    </row>
    <row r="227" spans="1:49" x14ac:dyDescent="0.2">
      <c r="A227" s="9" t="s">
        <v>78</v>
      </c>
      <c r="B227" s="8">
        <v>1990</v>
      </c>
      <c r="C227" s="9">
        <v>0</v>
      </c>
      <c r="D227" s="9">
        <v>0</v>
      </c>
      <c r="E227" s="9">
        <v>0</v>
      </c>
      <c r="F227" s="9">
        <v>1</v>
      </c>
      <c r="G227" s="9" t="s">
        <v>64</v>
      </c>
      <c r="H227" s="9">
        <v>130.69999999999999</v>
      </c>
      <c r="I227" s="9">
        <f>IF(G227="n/a",828,G227*201.6/H227)</f>
        <v>828</v>
      </c>
      <c r="J227" s="9">
        <v>0</v>
      </c>
      <c r="K227" s="9">
        <v>0</v>
      </c>
      <c r="L227" s="9">
        <v>2</v>
      </c>
      <c r="M227" s="9">
        <v>2</v>
      </c>
      <c r="N227" s="9">
        <v>0</v>
      </c>
      <c r="O227" s="9">
        <v>1</v>
      </c>
      <c r="P227" s="10">
        <f>IF(N227=1,IF(K227=1,IF(L227+M227=5,10,IF(AND(L227=2,M227=2),9.75,IF(AND(L227=2,M227=1),9.5,IF(AND(L227=2,M227=0.5),9.25,IF(AND(L227=2,M227=0),9,IF(AND(L227=1,M227=3),5.5,IF(AND(L227=1,M227=2),5.25,IF(AND(L227=1,M227=1,E227=1),5,IF(AND(L227=1,M227=1,E227=0.5),3,IF(AND(L227=0,M227=2),1,IF(AND(L227=1,M227=1,E227=0),1,IF(AND(L227=0,M227=1),0.5,IF(AND(L227=1,M227=0),4.5*(E227*4+1)/5,0))))))))))))),0.9*IF(L227+M227=5,10,IF(AND(L227=2,M227=2),9.75,IF(AND(L227=2,M227=1),9.5,IF(AND(L227=2,M227=0.5),9.25,IF(AND(L227=2,M227=0),9,IF(AND(L227=1,M227=3),5.5,IF(AND(L227=1,M227=2),5.25,IF(AND(L227=1,M227=1,E227=1),5,IF(AND(L227=1,M227=1,E227=0.5),3,IF(AND(L227=0,M227=2),1,IF(AND(L227=1,M227=1,E227=0),1,IF(AND(L227=0,M227=1),0.5,IF(AND(L227=1,M227=0),4.5*(E227*4+1)/5,0)))))))))))))),IF(N227=0.5,0.75*IF(K227=1,IF(L227+M227=5,10,IF(AND(L227=2,M227=2),9.75,IF(AND(L227=2,M227=1),9.5,IF(AND(L227=2,M227=0.5),9.25,IF(AND(L227=2,M227=0),9,IF(AND(L227=1,M227=3),5.5,IF(AND(L227=1,M227=2),5.25,IF(AND(L227=1,M227=1,E227=1),5,IF(AND(L227=1,M227=1,E227=0.5),3,IF(AND(L227=0,M227=2),1,IF(AND(L227=1,M227=1,E227=0),1,IF(AND(L227=0,M227=1),0.5,IF(AND(L227=1,M227=0,E227=0),0.5,0))))))))))))),0.9*IF(L227+M227=5,10,IF(AND(L227=2,M227=2),9.75,IF(AND(L227=2,M227=1),9.5,IF(AND(L227=2,M227=0.5),9.25,IF(AND(L227=2,M227=0),9,IF(AND(L227=1,M227=3),5.5,IF(AND(L227=1,M227=2),5.25,IF(AND(L227=1,M227=1,E227=1),5,IF(AND(L227=1,M227=1,E227=0.5),3,IF(AND(L227=0,M227=2),1,IF(AND(L227=1,M227=1,E227=0),1,IF(AND(L227=0,M227=1),0.5,IF(AND(L227=1,M227=0,E227=0),0.5,0)))))))))))))),0.5*IF(K227=1,IF(L227+M227=5,10,IF(AND(L227=2,M227=2),9.75,IF(AND(L227=2,M227=1),9.5,IF(AND(L227=2,M227=0.5),9.25,IF(AND(L227=2,M227=0),9,IF(AND(L227=1,M227=3),5.5,IF(AND(L227=1,M227=2),5.25,IF(AND(L227=1,M227=1,E227=1),5,IF(AND(L227=1,M227=1,E227=0.5),3,IF(AND(L227=0,M227=2),1,IF(AND(L227=1,M227=1,E227=0),1,IF(AND(L227=0,M227=1),0.5,IF(AND(L227=1,M227=0),4.5*(E227*4+1)/5,0))))))))))))),0.9*IF(L227+M227=5,10,IF(AND(L227=2,M227=2),9.75,IF(AND(L227=2,M227=1),9.5,IF(AND(L227=2,M227=0.5),9.25,IF(AND(L227=2,M227=0),9,IF(AND(L227=1,M227=3),5.5,IF(AND(L227=1,M227=2),5.25,IF(AND(L227=1,M227=1,E227=1),5,IF(AND(L227=1,M227=1,E227=0.5),3,IF(AND(L227=0,M227=2),1,IF(AND(L227=1,M227=1,E227=0),1,IF(AND(L227=0,M227=1),0.5,IF(AND(L227=1,M227=0),4.5*(E227*4+1)/5,0))))))))))))))))</f>
        <v>4.3875000000000002</v>
      </c>
      <c r="Q227" s="10">
        <v>0</v>
      </c>
      <c r="R227" s="9">
        <v>0</v>
      </c>
      <c r="S227" s="9">
        <v>0</v>
      </c>
      <c r="T227" s="10">
        <v>0</v>
      </c>
      <c r="U227" s="9">
        <v>0</v>
      </c>
      <c r="V227" s="9"/>
      <c r="W227" s="9">
        <v>1</v>
      </c>
      <c r="X227" s="9">
        <v>0</v>
      </c>
      <c r="Y227" s="9">
        <v>0</v>
      </c>
      <c r="Z227" s="9">
        <v>0</v>
      </c>
      <c r="AA227" s="9">
        <v>0</v>
      </c>
      <c r="AB227" s="9">
        <v>0</v>
      </c>
      <c r="AC227" s="9"/>
      <c r="AD227" s="9">
        <v>0</v>
      </c>
      <c r="AE227" s="9">
        <v>0</v>
      </c>
      <c r="AF227" s="9">
        <v>0.5</v>
      </c>
      <c r="AG227" s="9">
        <v>0</v>
      </c>
      <c r="AH227" s="9">
        <f>AF227*(AG227+1)</f>
        <v>0.5</v>
      </c>
      <c r="AI227" s="9">
        <v>0</v>
      </c>
      <c r="AJ227" s="9">
        <v>0</v>
      </c>
      <c r="AK227" s="9">
        <v>0</v>
      </c>
      <c r="AL227" s="9"/>
      <c r="AM227" s="9"/>
      <c r="AN227" s="9">
        <v>0</v>
      </c>
      <c r="AO227" s="10">
        <v>0</v>
      </c>
      <c r="AP227" s="9">
        <v>0</v>
      </c>
      <c r="AQ227" s="9"/>
      <c r="AR227" s="10">
        <v>1</v>
      </c>
      <c r="AS227" s="9">
        <v>0.5</v>
      </c>
      <c r="AT227" s="9">
        <v>0</v>
      </c>
      <c r="AU227" s="9">
        <v>0.5</v>
      </c>
      <c r="AV227" s="9">
        <v>0.5</v>
      </c>
      <c r="AW227" s="9">
        <v>1</v>
      </c>
    </row>
    <row r="228" spans="1:49" x14ac:dyDescent="0.2">
      <c r="A228" s="9" t="s">
        <v>79</v>
      </c>
      <c r="B228" s="8">
        <v>1990</v>
      </c>
      <c r="C228" s="9">
        <v>1</v>
      </c>
      <c r="D228" s="9">
        <v>0</v>
      </c>
      <c r="E228" s="9">
        <v>0</v>
      </c>
      <c r="F228" s="9">
        <v>0</v>
      </c>
      <c r="G228" s="9">
        <v>0</v>
      </c>
      <c r="H228" s="9">
        <v>130.69999999999999</v>
      </c>
      <c r="I228" s="9">
        <f>IF(G228="n/a",828,G228*201.6/H228)</f>
        <v>0</v>
      </c>
      <c r="J228" s="9">
        <v>1</v>
      </c>
      <c r="K228" s="9">
        <v>1</v>
      </c>
      <c r="L228" s="9">
        <v>2</v>
      </c>
      <c r="M228" s="9">
        <v>3</v>
      </c>
      <c r="N228" s="9">
        <v>1</v>
      </c>
      <c r="O228" s="9">
        <v>0</v>
      </c>
      <c r="P228" s="10">
        <f>IF(N228=1,IF(K228=1,IF(L228+M228=5,10,IF(AND(L228=2,M228=2),9.75,IF(AND(L228=2,M228=1),9.5,IF(AND(L228=2,M228=0.5),9.25,IF(AND(L228=2,M228=0),9,IF(AND(L228=1,M228=3),5.5,IF(AND(L228=1,M228=2),5.25,IF(AND(L228=1,M228=1,E228=1),5,IF(AND(L228=1,M228=1,E228=0.5),3,IF(AND(L228=0,M228=2),1,IF(AND(L228=1,M228=1,E228=0),1,IF(AND(L228=0,M228=1),0.5,IF(AND(L228=1,M228=0),4.5*(E228*4+1)/5,0))))))))))))),0.9*IF(L228+M228=5,10,IF(AND(L228=2,M228=2),9.75,IF(AND(L228=2,M228=1),9.5,IF(AND(L228=2,M228=0.5),9.25,IF(AND(L228=2,M228=0),9,IF(AND(L228=1,M228=3),5.5,IF(AND(L228=1,M228=2),5.25,IF(AND(L228=1,M228=1,E228=1),5,IF(AND(L228=1,M228=1,E228=0.5),3,IF(AND(L228=0,M228=2),1,IF(AND(L228=1,M228=1,E228=0),1,IF(AND(L228=0,M228=1),0.5,IF(AND(L228=1,M228=0),4.5*(E228*4+1)/5,0)))))))))))))),IF(N228=0.5,0.75*IF(K228=1,IF(L228+M228=5,10,IF(AND(L228=2,M228=2),9.75,IF(AND(L228=2,M228=1),9.5,IF(AND(L228=2,M228=0.5),9.25,IF(AND(L228=2,M228=0),9,IF(AND(L228=1,M228=3),5.5,IF(AND(L228=1,M228=2),5.25,IF(AND(L228=1,M228=1,E228=1),5,IF(AND(L228=1,M228=1,E228=0.5),3,IF(AND(L228=0,M228=2),1,IF(AND(L228=1,M228=1,E228=0),1,IF(AND(L228=0,M228=1),0.5,IF(AND(L228=1,M228=0,E228=0),0.5,0))))))))))))),0.9*IF(L228+M228=5,10,IF(AND(L228=2,M228=2),9.75,IF(AND(L228=2,M228=1),9.5,IF(AND(L228=2,M228=0.5),9.25,IF(AND(L228=2,M228=0),9,IF(AND(L228=1,M228=3),5.5,IF(AND(L228=1,M228=2),5.25,IF(AND(L228=1,M228=1,E228=1),5,IF(AND(L228=1,M228=1,E228=0.5),3,IF(AND(L228=0,M228=2),1,IF(AND(L228=1,M228=1,E228=0),1,IF(AND(L228=0,M228=1),0.5,IF(AND(L228=1,M228=0,E228=0),0.5,0)))))))))))))),0.5*IF(K228=1,IF(L228+M228=5,10,IF(AND(L228=2,M228=2),9.75,IF(AND(L228=2,M228=1),9.5,IF(AND(L228=2,M228=0.5),9.25,IF(AND(L228=2,M228=0),9,IF(AND(L228=1,M228=3),5.5,IF(AND(L228=1,M228=2),5.25,IF(AND(L228=1,M228=1,E228=1),5,IF(AND(L228=1,M228=1,E228=0.5),3,IF(AND(L228=0,M228=2),1,IF(AND(L228=1,M228=1,E228=0),1,IF(AND(L228=0,M228=1),0.5,IF(AND(L228=1,M228=0),4.5*(E228*4+1)/5,0))))))))))))),0.9*IF(L228+M228=5,10,IF(AND(L228=2,M228=2),9.75,IF(AND(L228=2,M228=1),9.5,IF(AND(L228=2,M228=0.5),9.25,IF(AND(L228=2,M228=0),9,IF(AND(L228=1,M228=3),5.5,IF(AND(L228=1,M228=2),5.25,IF(AND(L228=1,M228=1,E228=1),5,IF(AND(L228=1,M228=1,E228=0.5),3,IF(AND(L228=0,M228=2),1,IF(AND(L228=1,M228=1,E228=0),1,IF(AND(L228=0,M228=1),0.5,IF(AND(L228=1,M228=0),4.5*(E228*4+1)/5,0))))))))))))))))</f>
        <v>10</v>
      </c>
      <c r="Q228" s="10">
        <v>1</v>
      </c>
      <c r="R228" s="9">
        <v>0</v>
      </c>
      <c r="S228" s="9">
        <v>0</v>
      </c>
      <c r="T228" s="10">
        <v>0</v>
      </c>
      <c r="U228" s="9">
        <v>0</v>
      </c>
      <c r="V228" s="9"/>
      <c r="W228" s="9">
        <v>1</v>
      </c>
      <c r="X228" s="9">
        <v>0</v>
      </c>
      <c r="Y228" s="9">
        <v>0</v>
      </c>
      <c r="Z228" s="9">
        <v>0</v>
      </c>
      <c r="AA228" s="9">
        <v>0</v>
      </c>
      <c r="AB228" s="9">
        <v>0</v>
      </c>
      <c r="AC228" s="9"/>
      <c r="AD228" s="9">
        <v>0</v>
      </c>
      <c r="AE228" s="9">
        <v>0</v>
      </c>
      <c r="AF228" s="9">
        <v>0</v>
      </c>
      <c r="AG228" s="9">
        <v>0</v>
      </c>
      <c r="AH228" s="9">
        <f>AF228*(AG228+1)</f>
        <v>0</v>
      </c>
      <c r="AI228" s="9">
        <v>0</v>
      </c>
      <c r="AJ228" s="9">
        <v>0</v>
      </c>
      <c r="AK228" s="9">
        <v>0</v>
      </c>
      <c r="AL228" s="9"/>
      <c r="AM228" s="9"/>
      <c r="AN228" s="9">
        <v>0</v>
      </c>
      <c r="AO228" s="9">
        <v>0</v>
      </c>
      <c r="AP228" s="9">
        <v>0</v>
      </c>
      <c r="AQ228" s="9"/>
      <c r="AR228" s="10">
        <v>1</v>
      </c>
      <c r="AS228" s="9">
        <v>0.5</v>
      </c>
      <c r="AT228" s="9">
        <v>1</v>
      </c>
      <c r="AU228" s="9">
        <v>1</v>
      </c>
      <c r="AV228" s="9">
        <v>1</v>
      </c>
      <c r="AW228" s="9">
        <v>1</v>
      </c>
    </row>
    <row r="229" spans="1:49" x14ac:dyDescent="0.2">
      <c r="A229" s="9" t="s">
        <v>80</v>
      </c>
      <c r="B229" s="8">
        <v>1990</v>
      </c>
      <c r="C229" s="9">
        <v>0</v>
      </c>
      <c r="D229" s="9">
        <v>0</v>
      </c>
      <c r="E229" s="9">
        <v>0</v>
      </c>
      <c r="F229" s="9">
        <v>1</v>
      </c>
      <c r="G229" s="9" t="s">
        <v>64</v>
      </c>
      <c r="H229" s="9">
        <v>130.69999999999999</v>
      </c>
      <c r="I229" s="9">
        <f>IF(G229="n/a",828,G229*201.6/H229)</f>
        <v>828</v>
      </c>
      <c r="J229" s="9">
        <v>0</v>
      </c>
      <c r="K229" s="9">
        <v>0</v>
      </c>
      <c r="L229" s="9">
        <v>2</v>
      </c>
      <c r="M229" s="9">
        <v>2</v>
      </c>
      <c r="N229" s="9">
        <v>0.5</v>
      </c>
      <c r="O229" s="10">
        <v>0.5</v>
      </c>
      <c r="P229" s="10">
        <f>IF(N229=1,IF(K229=1,IF(L229+M229=5,10,IF(AND(L229=2,M229=2),9.75,IF(AND(L229=2,M229=1),9.5,IF(AND(L229=2,M229=0.5),9.25,IF(AND(L229=2,M229=0),9,IF(AND(L229=1,M229=3),5.5,IF(AND(L229=1,M229=2),5.25,IF(AND(L229=1,M229=1,E229=1),5,IF(AND(L229=1,M229=1,E229=0.5),3,IF(AND(L229=0,M229=2),1,IF(AND(L229=1,M229=1,E229=0),1,IF(AND(L229=0,M229=1),0.5,IF(AND(L229=1,M229=0),4.5*(E229*4+1)/5,0))))))))))))),0.9*IF(L229+M229=5,10,IF(AND(L229=2,M229=2),9.75,IF(AND(L229=2,M229=1),9.5,IF(AND(L229=2,M229=0.5),9.25,IF(AND(L229=2,M229=0),9,IF(AND(L229=1,M229=3),5.5,IF(AND(L229=1,M229=2),5.25,IF(AND(L229=1,M229=1,E229=1),5,IF(AND(L229=1,M229=1,E229=0.5),3,IF(AND(L229=0,M229=2),1,IF(AND(L229=1,M229=1,E229=0),1,IF(AND(L229=0,M229=1),0.5,IF(AND(L229=1,M229=0),4.5*(E229*4+1)/5,0)))))))))))))),IF(N229=0.5,0.75*IF(K229=1,IF(L229+M229=5,10,IF(AND(L229=2,M229=2),9.75,IF(AND(L229=2,M229=1),9.5,IF(AND(L229=2,M229=0.5),9.25,IF(AND(L229=2,M229=0),9,IF(AND(L229=1,M229=3),5.5,IF(AND(L229=1,M229=2),5.25,IF(AND(L229=1,M229=1,E229=1),5,IF(AND(L229=1,M229=1,E229=0.5),3,IF(AND(L229=0,M229=2),1,IF(AND(L229=1,M229=1,E229=0),1,IF(AND(L229=0,M229=1),0.5,IF(AND(L229=1,M229=0,E229=0),0.5,0))))))))))))),0.9*IF(L229+M229=5,10,IF(AND(L229=2,M229=2),9.75,IF(AND(L229=2,M229=1),9.5,IF(AND(L229=2,M229=0.5),9.25,IF(AND(L229=2,M229=0),9,IF(AND(L229=1,M229=3),5.5,IF(AND(L229=1,M229=2),5.25,IF(AND(L229=1,M229=1,E229=1),5,IF(AND(L229=1,M229=1,E229=0.5),3,IF(AND(L229=0,M229=2),1,IF(AND(L229=1,M229=1,E229=0),1,IF(AND(L229=0,M229=1),0.5,IF(AND(L229=1,M229=0,E229=0),0.5,0)))))))))))))),0.5*IF(K229=1,IF(L229+M229=5,10,IF(AND(L229=2,M229=2),9.75,IF(AND(L229=2,M229=1),9.5,IF(AND(L229=2,M229=0.5),9.25,IF(AND(L229=2,M229=0),9,IF(AND(L229=1,M229=3),5.5,IF(AND(L229=1,M229=2),5.25,IF(AND(L229=1,M229=1,E229=1),5,IF(AND(L229=1,M229=1,E229=0.5),3,IF(AND(L229=0,M229=2),1,IF(AND(L229=1,M229=1,E229=0),1,IF(AND(L229=0,M229=1),0.5,IF(AND(L229=1,M229=0),4.5*(E229*4+1)/5,0))))))))))))),0.9*IF(L229+M229=5,10,IF(AND(L229=2,M229=2),9.75,IF(AND(L229=2,M229=1),9.5,IF(AND(L229=2,M229=0.5),9.25,IF(AND(L229=2,M229=0),9,IF(AND(L229=1,M229=3),5.5,IF(AND(L229=1,M229=2),5.25,IF(AND(L229=1,M229=1,E229=1),5,IF(AND(L229=1,M229=1,E229=0.5),3,IF(AND(L229=0,M229=2),1,IF(AND(L229=1,M229=1,E229=0),1,IF(AND(L229=0,M229=1),0.5,IF(AND(L229=1,M229=0),4.5*(E229*4+1)/5,0))))))))))))))))</f>
        <v>6.5812500000000007</v>
      </c>
      <c r="Q229" s="10">
        <v>0</v>
      </c>
      <c r="R229" s="9">
        <v>0</v>
      </c>
      <c r="S229" s="9">
        <v>0</v>
      </c>
      <c r="T229" s="10">
        <v>0</v>
      </c>
      <c r="U229" s="9">
        <v>0</v>
      </c>
      <c r="V229" s="9"/>
      <c r="W229" s="10">
        <v>0</v>
      </c>
      <c r="X229" s="9">
        <v>0</v>
      </c>
      <c r="Y229" s="9">
        <v>0</v>
      </c>
      <c r="Z229" s="9">
        <v>0.5</v>
      </c>
      <c r="AA229" s="9">
        <v>0</v>
      </c>
      <c r="AB229" s="9">
        <v>0</v>
      </c>
      <c r="AC229" s="9"/>
      <c r="AD229" s="9">
        <v>0</v>
      </c>
      <c r="AE229" s="9">
        <v>0</v>
      </c>
      <c r="AF229" s="9">
        <v>0</v>
      </c>
      <c r="AG229" s="9">
        <v>0</v>
      </c>
      <c r="AH229" s="9">
        <f>AF229*(AG229+1)</f>
        <v>0</v>
      </c>
      <c r="AI229" s="9">
        <v>0.25</v>
      </c>
      <c r="AJ229" s="9">
        <v>0</v>
      </c>
      <c r="AK229" s="9">
        <v>0</v>
      </c>
      <c r="AL229" s="9"/>
      <c r="AM229" s="9"/>
      <c r="AN229" s="9">
        <v>0</v>
      </c>
      <c r="AO229" s="10">
        <v>0.5</v>
      </c>
      <c r="AP229" s="9">
        <v>0.25</v>
      </c>
      <c r="AQ229" s="9"/>
      <c r="AR229" s="10">
        <v>1</v>
      </c>
      <c r="AS229" s="9">
        <v>1</v>
      </c>
      <c r="AT229" s="9">
        <v>1</v>
      </c>
      <c r="AU229" s="9">
        <v>1</v>
      </c>
      <c r="AV229" s="9">
        <v>1</v>
      </c>
      <c r="AW229" s="9">
        <v>1</v>
      </c>
    </row>
    <row r="230" spans="1:49" x14ac:dyDescent="0.2">
      <c r="A230" s="9" t="s">
        <v>81</v>
      </c>
      <c r="B230" s="8">
        <v>1990</v>
      </c>
      <c r="C230" s="9">
        <v>1</v>
      </c>
      <c r="D230" s="9">
        <v>0</v>
      </c>
      <c r="E230" s="9">
        <v>0</v>
      </c>
      <c r="F230" s="9">
        <v>0</v>
      </c>
      <c r="G230" s="9">
        <v>0</v>
      </c>
      <c r="H230" s="9">
        <v>130.69999999999999</v>
      </c>
      <c r="I230" s="9">
        <f>IF(G230="n/a",828,G230*201.6/H230)</f>
        <v>0</v>
      </c>
      <c r="J230" s="9">
        <v>1</v>
      </c>
      <c r="K230" s="9">
        <v>0</v>
      </c>
      <c r="L230" s="9">
        <v>2</v>
      </c>
      <c r="M230" s="9">
        <v>2</v>
      </c>
      <c r="N230" s="9">
        <v>1</v>
      </c>
      <c r="O230" s="10">
        <v>1</v>
      </c>
      <c r="P230" s="10">
        <f>IF(N230=1,IF(K230=1,IF(L230+M230=5,10,IF(AND(L230=2,M230=2),9.75,IF(AND(L230=2,M230=1),9.5,IF(AND(L230=2,M230=0.5),9.25,IF(AND(L230=2,M230=0),9,IF(AND(L230=1,M230=3),5.5,IF(AND(L230=1,M230=2),5.25,IF(AND(L230=1,M230=1,E230=1),5,IF(AND(L230=1,M230=1,E230=0.5),3,IF(AND(L230=0,M230=2),1,IF(AND(L230=1,M230=1,E230=0),1,IF(AND(L230=0,M230=1),0.5,IF(AND(L230=1,M230=0),4.5*(E230*4+1)/5,0))))))))))))),0.9*IF(L230+M230=5,10,IF(AND(L230=2,M230=2),9.75,IF(AND(L230=2,M230=1),9.5,IF(AND(L230=2,M230=0.5),9.25,IF(AND(L230=2,M230=0),9,IF(AND(L230=1,M230=3),5.5,IF(AND(L230=1,M230=2),5.25,IF(AND(L230=1,M230=1,E230=1),5,IF(AND(L230=1,M230=1,E230=0.5),3,IF(AND(L230=0,M230=2),1,IF(AND(L230=1,M230=1,E230=0),1,IF(AND(L230=0,M230=1),0.5,IF(AND(L230=1,M230=0),4.5*(E230*4+1)/5,0)))))))))))))),IF(N230=0.5,0.75*IF(K230=1,IF(L230+M230=5,10,IF(AND(L230=2,M230=2),9.75,IF(AND(L230=2,M230=1),9.5,IF(AND(L230=2,M230=0.5),9.25,IF(AND(L230=2,M230=0),9,IF(AND(L230=1,M230=3),5.5,IF(AND(L230=1,M230=2),5.25,IF(AND(L230=1,M230=1,E230=1),5,IF(AND(L230=1,M230=1,E230=0.5),3,IF(AND(L230=0,M230=2),1,IF(AND(L230=1,M230=1,E230=0),1,IF(AND(L230=0,M230=1),0.5,IF(AND(L230=1,M230=0,E230=0),0.5,0))))))))))))),0.9*IF(L230+M230=5,10,IF(AND(L230=2,M230=2),9.75,IF(AND(L230=2,M230=1),9.5,IF(AND(L230=2,M230=0.5),9.25,IF(AND(L230=2,M230=0),9,IF(AND(L230=1,M230=3),5.5,IF(AND(L230=1,M230=2),5.25,IF(AND(L230=1,M230=1,E230=1),5,IF(AND(L230=1,M230=1,E230=0.5),3,IF(AND(L230=0,M230=2),1,IF(AND(L230=1,M230=1,E230=0),1,IF(AND(L230=0,M230=1),0.5,IF(AND(L230=1,M230=0,E230=0),0.5,0)))))))))))))),0.5*IF(K230=1,IF(L230+M230=5,10,IF(AND(L230=2,M230=2),9.75,IF(AND(L230=2,M230=1),9.5,IF(AND(L230=2,M230=0.5),9.25,IF(AND(L230=2,M230=0),9,IF(AND(L230=1,M230=3),5.5,IF(AND(L230=1,M230=2),5.25,IF(AND(L230=1,M230=1,E230=1),5,IF(AND(L230=1,M230=1,E230=0.5),3,IF(AND(L230=0,M230=2),1,IF(AND(L230=1,M230=1,E230=0),1,IF(AND(L230=0,M230=1),0.5,IF(AND(L230=1,M230=0),4.5*(E230*4+1)/5,0))))))))))))),0.9*IF(L230+M230=5,10,IF(AND(L230=2,M230=2),9.75,IF(AND(L230=2,M230=1),9.5,IF(AND(L230=2,M230=0.5),9.25,IF(AND(L230=2,M230=0),9,IF(AND(L230=1,M230=3),5.5,IF(AND(L230=1,M230=2),5.25,IF(AND(L230=1,M230=1,E230=1),5,IF(AND(L230=1,M230=1,E230=0.5),3,IF(AND(L230=0,M230=2),1,IF(AND(L230=1,M230=1,E230=0),1,IF(AND(L230=0,M230=1),0.5,IF(AND(L230=1,M230=0),4.5*(E230*4+1)/5,0))))))))))))))))</f>
        <v>8.7750000000000004</v>
      </c>
      <c r="Q230" s="10">
        <v>1.8</v>
      </c>
      <c r="R230" s="9">
        <v>0</v>
      </c>
      <c r="S230" s="9">
        <v>0</v>
      </c>
      <c r="T230" s="10">
        <v>0</v>
      </c>
      <c r="U230" s="9">
        <v>0</v>
      </c>
      <c r="V230" s="9"/>
      <c r="W230" s="10">
        <v>1</v>
      </c>
      <c r="X230" s="9">
        <v>0</v>
      </c>
      <c r="Y230" s="9">
        <v>0</v>
      </c>
      <c r="Z230" s="9">
        <v>0</v>
      </c>
      <c r="AA230" s="9">
        <v>0</v>
      </c>
      <c r="AB230" s="9">
        <v>0</v>
      </c>
      <c r="AC230" s="9"/>
      <c r="AD230" s="9">
        <v>0</v>
      </c>
      <c r="AE230" s="9">
        <v>0</v>
      </c>
      <c r="AF230" s="9">
        <v>0.25</v>
      </c>
      <c r="AG230" s="9">
        <v>0</v>
      </c>
      <c r="AH230" s="9">
        <f>AF230*(AG230+1)</f>
        <v>0.25</v>
      </c>
      <c r="AI230" s="9">
        <v>0.25</v>
      </c>
      <c r="AJ230" s="9">
        <v>0</v>
      </c>
      <c r="AK230" s="9">
        <v>0</v>
      </c>
      <c r="AL230" s="9"/>
      <c r="AM230" s="9"/>
      <c r="AN230" s="9">
        <v>0</v>
      </c>
      <c r="AO230" s="10">
        <v>0</v>
      </c>
      <c r="AP230" s="9">
        <v>0</v>
      </c>
      <c r="AQ230" s="9"/>
      <c r="AR230" s="10">
        <v>1</v>
      </c>
      <c r="AS230" s="9">
        <v>1</v>
      </c>
      <c r="AT230" s="9">
        <v>1</v>
      </c>
      <c r="AU230" s="9">
        <v>1</v>
      </c>
      <c r="AV230" s="9">
        <v>1</v>
      </c>
      <c r="AW230" s="9">
        <v>1</v>
      </c>
    </row>
    <row r="231" spans="1:49" x14ac:dyDescent="0.2">
      <c r="A231" s="9" t="s">
        <v>82</v>
      </c>
      <c r="B231" s="8">
        <v>1990</v>
      </c>
      <c r="C231" s="9">
        <v>1</v>
      </c>
      <c r="D231" s="9">
        <v>1</v>
      </c>
      <c r="E231" s="9">
        <v>1</v>
      </c>
      <c r="F231" s="9">
        <v>0</v>
      </c>
      <c r="G231" s="9">
        <v>4</v>
      </c>
      <c r="H231" s="9">
        <v>130.69999999999999</v>
      </c>
      <c r="I231" s="9">
        <f>IF(G231="n/a",828,G231*201.6/H231)</f>
        <v>6.1698546289211942</v>
      </c>
      <c r="J231" s="9">
        <v>2</v>
      </c>
      <c r="K231" s="9">
        <v>1</v>
      </c>
      <c r="L231" s="9">
        <v>2</v>
      </c>
      <c r="M231" s="9">
        <v>1</v>
      </c>
      <c r="N231" s="9">
        <v>1</v>
      </c>
      <c r="O231" s="10">
        <v>1</v>
      </c>
      <c r="P231" s="10">
        <f>IF(N231=1,IF(K231=1,IF(L231+M231=5,10,IF(AND(L231=2,M231=2),9.75,IF(AND(L231=2,M231=1),9.5,IF(AND(L231=2,M231=0.5),9.25,IF(AND(L231=2,M231=0),9,IF(AND(L231=1,M231=3),5.5,IF(AND(L231=1,M231=2),5.25,IF(AND(L231=1,M231=1,E231=1),5,IF(AND(L231=1,M231=1,E231=0.5),3,IF(AND(L231=0,M231=2),1,IF(AND(L231=1,M231=1,E231=0),1,IF(AND(L231=0,M231=1),0.5,IF(AND(L231=1,M231=0),4.5*(E231*4+1)/5,0))))))))))))),0.9*IF(L231+M231=5,10,IF(AND(L231=2,M231=2),9.75,IF(AND(L231=2,M231=1),9.5,IF(AND(L231=2,M231=0.5),9.25,IF(AND(L231=2,M231=0),9,IF(AND(L231=1,M231=3),5.5,IF(AND(L231=1,M231=2),5.25,IF(AND(L231=1,M231=1,E231=1),5,IF(AND(L231=1,M231=1,E231=0.5),3,IF(AND(L231=0,M231=2),1,IF(AND(L231=1,M231=1,E231=0),1,IF(AND(L231=0,M231=1),0.5,IF(AND(L231=1,M231=0),4.5*(E231*4+1)/5,0)))))))))))))),IF(N231=0.5,0.75*IF(K231=1,IF(L231+M231=5,10,IF(AND(L231=2,M231=2),9.75,IF(AND(L231=2,M231=1),9.5,IF(AND(L231=2,M231=0.5),9.25,IF(AND(L231=2,M231=0),9,IF(AND(L231=1,M231=3),5.5,IF(AND(L231=1,M231=2),5.25,IF(AND(L231=1,M231=1,E231=1),5,IF(AND(L231=1,M231=1,E231=0.5),3,IF(AND(L231=0,M231=2),1,IF(AND(L231=1,M231=1,E231=0),1,IF(AND(L231=0,M231=1),0.5,IF(AND(L231=1,M231=0,E231=0),0.5,0))))))))))))),0.9*IF(L231+M231=5,10,IF(AND(L231=2,M231=2),9.75,IF(AND(L231=2,M231=1),9.5,IF(AND(L231=2,M231=0.5),9.25,IF(AND(L231=2,M231=0),9,IF(AND(L231=1,M231=3),5.5,IF(AND(L231=1,M231=2),5.25,IF(AND(L231=1,M231=1,E231=1),5,IF(AND(L231=1,M231=1,E231=0.5),3,IF(AND(L231=0,M231=2),1,IF(AND(L231=1,M231=1,E231=0),1,IF(AND(L231=0,M231=1),0.5,IF(AND(L231=1,M231=0,E231=0),0.5,0)))))))))))))),0.5*IF(K231=1,IF(L231+M231=5,10,IF(AND(L231=2,M231=2),9.75,IF(AND(L231=2,M231=1),9.5,IF(AND(L231=2,M231=0.5),9.25,IF(AND(L231=2,M231=0),9,IF(AND(L231=1,M231=3),5.5,IF(AND(L231=1,M231=2),5.25,IF(AND(L231=1,M231=1,E231=1),5,IF(AND(L231=1,M231=1,E231=0.5),3,IF(AND(L231=0,M231=2),1,IF(AND(L231=1,M231=1,E231=0),1,IF(AND(L231=0,M231=1),0.5,IF(AND(L231=1,M231=0),4.5*(E231*4+1)/5,0))))))))))))),0.9*IF(L231+M231=5,10,IF(AND(L231=2,M231=2),9.75,IF(AND(L231=2,M231=1),9.5,IF(AND(L231=2,M231=0.5),9.25,IF(AND(L231=2,M231=0),9,IF(AND(L231=1,M231=3),5.5,IF(AND(L231=1,M231=2),5.25,IF(AND(L231=1,M231=1,E231=1),5,IF(AND(L231=1,M231=1,E231=0.5),3,IF(AND(L231=0,M231=2),1,IF(AND(L231=1,M231=1,E231=0),1,IF(AND(L231=0,M231=1),0.5,IF(AND(L231=1,M231=0),4.5*(E231*4+1)/5,0))))))))))))))))</f>
        <v>9.5</v>
      </c>
      <c r="Q231" s="10">
        <v>8</v>
      </c>
      <c r="R231" s="9">
        <v>0</v>
      </c>
      <c r="S231" s="9">
        <v>0</v>
      </c>
      <c r="T231" s="10">
        <v>0</v>
      </c>
      <c r="U231" s="9">
        <v>0</v>
      </c>
      <c r="V231" s="9"/>
      <c r="W231" s="10">
        <v>0</v>
      </c>
      <c r="X231" s="9">
        <v>0</v>
      </c>
      <c r="Y231" s="9">
        <v>0</v>
      </c>
      <c r="Z231" s="9">
        <v>1</v>
      </c>
      <c r="AA231" s="9">
        <v>0</v>
      </c>
      <c r="AB231" s="9">
        <v>0</v>
      </c>
      <c r="AC231" s="9"/>
      <c r="AD231" s="9">
        <v>0</v>
      </c>
      <c r="AE231" s="9">
        <v>0</v>
      </c>
      <c r="AF231" s="9">
        <v>0</v>
      </c>
      <c r="AG231" s="9">
        <v>0</v>
      </c>
      <c r="AH231" s="9">
        <f>AF231*(AG231+1)</f>
        <v>0</v>
      </c>
      <c r="AI231" s="9">
        <v>0</v>
      </c>
      <c r="AJ231" s="9">
        <v>0</v>
      </c>
      <c r="AK231" s="9">
        <v>0</v>
      </c>
      <c r="AL231" s="9"/>
      <c r="AM231" s="9"/>
      <c r="AN231" s="9">
        <v>0</v>
      </c>
      <c r="AO231" s="10">
        <v>0</v>
      </c>
      <c r="AP231" s="9">
        <v>0.5</v>
      </c>
      <c r="AQ231" s="9"/>
      <c r="AR231" s="10">
        <v>1</v>
      </c>
      <c r="AS231" s="9">
        <v>1</v>
      </c>
      <c r="AT231" s="9">
        <v>1</v>
      </c>
      <c r="AU231" s="9">
        <v>1</v>
      </c>
      <c r="AV231" s="9">
        <v>1</v>
      </c>
      <c r="AW231" s="9">
        <v>1</v>
      </c>
    </row>
    <row r="232" spans="1:49" x14ac:dyDescent="0.2">
      <c r="A232" s="9" t="s">
        <v>83</v>
      </c>
      <c r="B232" s="8">
        <v>1990</v>
      </c>
      <c r="C232" s="9">
        <v>1</v>
      </c>
      <c r="D232" s="9">
        <v>1</v>
      </c>
      <c r="E232" s="9">
        <v>0</v>
      </c>
      <c r="F232" s="9">
        <v>1</v>
      </c>
      <c r="G232" s="9">
        <v>20</v>
      </c>
      <c r="H232" s="9">
        <v>130.69999999999999</v>
      </c>
      <c r="I232" s="9">
        <f>IF(G232="n/a",828,G232*201.6/H232)</f>
        <v>30.84927314460597</v>
      </c>
      <c r="J232" s="9">
        <v>2</v>
      </c>
      <c r="K232" s="9">
        <v>0</v>
      </c>
      <c r="L232" s="9">
        <v>1</v>
      </c>
      <c r="M232">
        <v>1</v>
      </c>
      <c r="N232">
        <v>0</v>
      </c>
      <c r="O232">
        <v>0</v>
      </c>
      <c r="P232" s="10">
        <f>IF(N232=1,IF(K232=1,IF(L232+M232=5,10,IF(AND(L232=2,M232=2),9.75,IF(AND(L232=2,M232=1),9.5,IF(AND(L232=2,M232=0.5),9.25,IF(AND(L232=2,M232=0),9,IF(AND(L232=1,M232=3),5.5,IF(AND(L232=1,M232=2),5.25,IF(AND(L232=1,M232=1,E232=1),5,IF(AND(L232=1,M232=1,E232=0.5),3,IF(AND(L232=0,M232=2),1,IF(AND(L232=1,M232=1,E232=0),1,IF(AND(L232=0,M232=1),0.5,IF(AND(L232=1,M232=0),4.5*(E232*4+1)/5,0))))))))))))),0.9*IF(L232+M232=5,10,IF(AND(L232=2,M232=2),9.75,IF(AND(L232=2,M232=1),9.5,IF(AND(L232=2,M232=0.5),9.25,IF(AND(L232=2,M232=0),9,IF(AND(L232=1,M232=3),5.5,IF(AND(L232=1,M232=2),5.25,IF(AND(L232=1,M232=1,E232=1),5,IF(AND(L232=1,M232=1,E232=0.5),3,IF(AND(L232=0,M232=2),1,IF(AND(L232=1,M232=1,E232=0),1,IF(AND(L232=0,M232=1),0.5,IF(AND(L232=1,M232=0),4.5*(E232*4+1)/5,0)))))))))))))),IF(N232=0.5,0.75*IF(K232=1,IF(L232+M232=5,10,IF(AND(L232=2,M232=2),9.75,IF(AND(L232=2,M232=1),9.5,IF(AND(L232=2,M232=0.5),9.25,IF(AND(L232=2,M232=0),9,IF(AND(L232=1,M232=3),5.5,IF(AND(L232=1,M232=2),5.25,IF(AND(L232=1,M232=1,E232=1),5,IF(AND(L232=1,M232=1,E232=0.5),3,IF(AND(L232=0,M232=2),1,IF(AND(L232=1,M232=1,E232=0),1,IF(AND(L232=0,M232=1),0.5,IF(AND(L232=1,M232=0,E232=0),0.5,0))))))))))))),0.9*IF(L232+M232=5,10,IF(AND(L232=2,M232=2),9.75,IF(AND(L232=2,M232=1),9.5,IF(AND(L232=2,M232=0.5),9.25,IF(AND(L232=2,M232=0),9,IF(AND(L232=1,M232=3),5.5,IF(AND(L232=1,M232=2),5.25,IF(AND(L232=1,M232=1,E232=1),5,IF(AND(L232=1,M232=1,E232=0.5),3,IF(AND(L232=0,M232=2),1,IF(AND(L232=1,M232=1,E232=0),1,IF(AND(L232=0,M232=1),0.5,IF(AND(L232=1,M232=0,E232=0),0.5,0)))))))))))))),0.5*IF(K232=1,IF(L232+M232=5,10,IF(AND(L232=2,M232=2),9.75,IF(AND(L232=2,M232=1),9.5,IF(AND(L232=2,M232=0.5),9.25,IF(AND(L232=2,M232=0),9,IF(AND(L232=1,M232=3),5.5,IF(AND(L232=1,M232=2),5.25,IF(AND(L232=1,M232=1,E232=1),5,IF(AND(L232=1,M232=1,E232=0.5),3,IF(AND(L232=0,M232=2),1,IF(AND(L232=1,M232=1,E232=0),1,IF(AND(L232=0,M232=1),0.5,IF(AND(L232=1,M232=0),4.5*(E232*4+1)/5,0))))))))))))),0.9*IF(L232+M232=5,10,IF(AND(L232=2,M232=2),9.75,IF(AND(L232=2,M232=1),9.5,IF(AND(L232=2,M232=0.5),9.25,IF(AND(L232=2,M232=0),9,IF(AND(L232=1,M232=3),5.5,IF(AND(L232=1,M232=2),5.25,IF(AND(L232=1,M232=1,E232=1),5,IF(AND(L232=1,M232=1,E232=0.5),3,IF(AND(L232=0,M232=2),1,IF(AND(L232=1,M232=1,E232=0),1,IF(AND(L232=0,M232=1),0.5,IF(AND(L232=1,M232=0),4.5*(E232*4+1)/5,0))))))))))))))))</f>
        <v>0.45</v>
      </c>
      <c r="Q232" s="10">
        <v>0.9</v>
      </c>
      <c r="R232" s="9">
        <v>1</v>
      </c>
      <c r="S232" s="9">
        <v>1</v>
      </c>
      <c r="T232" s="10">
        <v>0</v>
      </c>
      <c r="U232" s="9">
        <v>0</v>
      </c>
      <c r="V232" s="9"/>
      <c r="W232" s="10">
        <v>1</v>
      </c>
      <c r="X232" s="10">
        <v>0.5</v>
      </c>
      <c r="Y232" s="9">
        <v>0</v>
      </c>
      <c r="Z232" s="9">
        <v>1</v>
      </c>
      <c r="AA232" s="9">
        <v>0</v>
      </c>
      <c r="AB232" s="9">
        <v>1</v>
      </c>
      <c r="AC232" s="9"/>
      <c r="AD232" s="9">
        <v>0</v>
      </c>
      <c r="AE232" s="9">
        <v>1</v>
      </c>
      <c r="AF232" s="9">
        <v>1</v>
      </c>
      <c r="AG232" s="9">
        <v>0</v>
      </c>
      <c r="AH232" s="9">
        <f>AF232*(AG232+1)</f>
        <v>1</v>
      </c>
      <c r="AI232" s="9">
        <v>0.5</v>
      </c>
      <c r="AJ232" s="9">
        <v>0</v>
      </c>
      <c r="AK232" s="9">
        <v>0</v>
      </c>
      <c r="AL232" s="9"/>
      <c r="AM232" s="9"/>
      <c r="AN232" s="9">
        <v>0</v>
      </c>
      <c r="AO232" s="10">
        <v>0.5</v>
      </c>
      <c r="AP232" s="9">
        <v>1</v>
      </c>
      <c r="AQ232" s="9"/>
      <c r="AR232" s="10">
        <v>0</v>
      </c>
      <c r="AS232" s="9">
        <v>0.5</v>
      </c>
      <c r="AT232" s="9">
        <v>0</v>
      </c>
      <c r="AU232" s="9">
        <v>0</v>
      </c>
      <c r="AV232" s="9">
        <v>0</v>
      </c>
      <c r="AW232" s="9">
        <v>0</v>
      </c>
    </row>
    <row r="233" spans="1:49" x14ac:dyDescent="0.2">
      <c r="A233" s="9" t="s">
        <v>84</v>
      </c>
      <c r="B233" s="8">
        <v>1990</v>
      </c>
      <c r="C233" s="9">
        <v>0</v>
      </c>
      <c r="D233" s="9">
        <v>0</v>
      </c>
      <c r="E233" s="9">
        <v>0</v>
      </c>
      <c r="F233" s="9">
        <v>1</v>
      </c>
      <c r="G233" s="9" t="s">
        <v>64</v>
      </c>
      <c r="H233" s="9">
        <v>130.69999999999999</v>
      </c>
      <c r="I233" s="9">
        <f>IF(G233="n/a",828,G233*201.6/H233)</f>
        <v>828</v>
      </c>
      <c r="J233" s="9">
        <v>0</v>
      </c>
      <c r="K233" s="9">
        <v>0</v>
      </c>
      <c r="L233" s="9">
        <v>2</v>
      </c>
      <c r="M233" s="9">
        <v>3</v>
      </c>
      <c r="N233" s="9">
        <v>0</v>
      </c>
      <c r="O233" s="9">
        <v>0</v>
      </c>
      <c r="P233" s="10">
        <f>IF(N233=1,IF(K233=1,IF(L233+M233=5,10,IF(AND(L233=2,M233=2),9.75,IF(AND(L233=2,M233=1),9.5,IF(AND(L233=2,M233=0.5),9.25,IF(AND(L233=2,M233=0),9,IF(AND(L233=1,M233=3),5.5,IF(AND(L233=1,M233=2),5.25,IF(AND(L233=1,M233=1,E233=1),5,IF(AND(L233=1,M233=1,E233=0.5),3,IF(AND(L233=0,M233=2),1,IF(AND(L233=1,M233=1,E233=0),1,IF(AND(L233=0,M233=1),0.5,IF(AND(L233=1,M233=0),4.5*(E233*4+1)/5,0))))))))))))),0.9*IF(L233+M233=5,10,IF(AND(L233=2,M233=2),9.75,IF(AND(L233=2,M233=1),9.5,IF(AND(L233=2,M233=0.5),9.25,IF(AND(L233=2,M233=0),9,IF(AND(L233=1,M233=3),5.5,IF(AND(L233=1,M233=2),5.25,IF(AND(L233=1,M233=1,E233=1),5,IF(AND(L233=1,M233=1,E233=0.5),3,IF(AND(L233=0,M233=2),1,IF(AND(L233=1,M233=1,E233=0),1,IF(AND(L233=0,M233=1),0.5,IF(AND(L233=1,M233=0),4.5*(E233*4+1)/5,0)))))))))))))),IF(N233=0.5,0.75*IF(K233=1,IF(L233+M233=5,10,IF(AND(L233=2,M233=2),9.75,IF(AND(L233=2,M233=1),9.5,IF(AND(L233=2,M233=0.5),9.25,IF(AND(L233=2,M233=0),9,IF(AND(L233=1,M233=3),5.5,IF(AND(L233=1,M233=2),5.25,IF(AND(L233=1,M233=1,E233=1),5,IF(AND(L233=1,M233=1,E233=0.5),3,IF(AND(L233=0,M233=2),1,IF(AND(L233=1,M233=1,E233=0),1,IF(AND(L233=0,M233=1),0.5,IF(AND(L233=1,M233=0,E233=0),0.5,0))))))))))))),0.9*IF(L233+M233=5,10,IF(AND(L233=2,M233=2),9.75,IF(AND(L233=2,M233=1),9.5,IF(AND(L233=2,M233=0.5),9.25,IF(AND(L233=2,M233=0),9,IF(AND(L233=1,M233=3),5.5,IF(AND(L233=1,M233=2),5.25,IF(AND(L233=1,M233=1,E233=1),5,IF(AND(L233=1,M233=1,E233=0.5),3,IF(AND(L233=0,M233=2),1,IF(AND(L233=1,M233=1,E233=0),1,IF(AND(L233=0,M233=1),0.5,IF(AND(L233=1,M233=0,E233=0),0.5,0)))))))))))))),0.5*IF(K233=1,IF(L233+M233=5,10,IF(AND(L233=2,M233=2),9.75,IF(AND(L233=2,M233=1),9.5,IF(AND(L233=2,M233=0.5),9.25,IF(AND(L233=2,M233=0),9,IF(AND(L233=1,M233=3),5.5,IF(AND(L233=1,M233=2),5.25,IF(AND(L233=1,M233=1,E233=1),5,IF(AND(L233=1,M233=1,E233=0.5),3,IF(AND(L233=0,M233=2),1,IF(AND(L233=1,M233=1,E233=0),1,IF(AND(L233=0,M233=1),0.5,IF(AND(L233=1,M233=0),4.5*(E233*4+1)/5,0))))))))))))),0.9*IF(L233+M233=5,10,IF(AND(L233=2,M233=2),9.75,IF(AND(L233=2,M233=1),9.5,IF(AND(L233=2,M233=0.5),9.25,IF(AND(L233=2,M233=0),9,IF(AND(L233=1,M233=3),5.5,IF(AND(L233=1,M233=2),5.25,IF(AND(L233=1,M233=1,E233=1),5,IF(AND(L233=1,M233=1,E233=0.5),3,IF(AND(L233=0,M233=2),1,IF(AND(L233=1,M233=1,E233=0),1,IF(AND(L233=0,M233=1),0.5,IF(AND(L233=1,M233=0),4.5*(E233*4+1)/5,0))))))))))))))))</f>
        <v>4.5</v>
      </c>
      <c r="Q233" s="10">
        <v>0</v>
      </c>
      <c r="R233" s="9">
        <v>0</v>
      </c>
      <c r="S233" s="9">
        <v>0</v>
      </c>
      <c r="T233" s="10">
        <v>0</v>
      </c>
      <c r="U233" s="9">
        <v>0</v>
      </c>
      <c r="V233" s="9"/>
      <c r="W233" s="10">
        <v>0</v>
      </c>
      <c r="X233" s="10">
        <v>0</v>
      </c>
      <c r="Y233" s="10">
        <v>0</v>
      </c>
      <c r="Z233" s="9">
        <v>0</v>
      </c>
      <c r="AA233" s="9">
        <v>0</v>
      </c>
      <c r="AB233" s="9">
        <v>0</v>
      </c>
      <c r="AC233" s="9"/>
      <c r="AD233" s="9">
        <v>0</v>
      </c>
      <c r="AE233" s="9">
        <v>0</v>
      </c>
      <c r="AF233" s="9">
        <v>0</v>
      </c>
      <c r="AG233" s="9">
        <v>0</v>
      </c>
      <c r="AH233" s="9">
        <f>AF233*(AG233+1)</f>
        <v>0</v>
      </c>
      <c r="AI233" s="9">
        <v>0</v>
      </c>
      <c r="AJ233" s="9">
        <v>0</v>
      </c>
      <c r="AK233" s="9">
        <v>0</v>
      </c>
      <c r="AL233" s="9"/>
      <c r="AM233" s="9"/>
      <c r="AN233" s="9">
        <v>0</v>
      </c>
      <c r="AO233" s="10">
        <v>0</v>
      </c>
      <c r="AP233" s="9">
        <v>0</v>
      </c>
      <c r="AQ233" s="9"/>
      <c r="AR233" s="10">
        <v>1</v>
      </c>
      <c r="AS233" s="9">
        <v>1</v>
      </c>
      <c r="AT233" s="9">
        <v>1</v>
      </c>
      <c r="AU233" s="9">
        <v>1</v>
      </c>
      <c r="AV233" s="9">
        <v>1</v>
      </c>
      <c r="AW233" s="9">
        <v>1</v>
      </c>
    </row>
    <row r="234" spans="1:49" x14ac:dyDescent="0.2">
      <c r="A234" s="9" t="s">
        <v>85</v>
      </c>
      <c r="B234" s="8">
        <v>1990</v>
      </c>
      <c r="C234" s="9">
        <v>1</v>
      </c>
      <c r="D234" s="9">
        <v>0</v>
      </c>
      <c r="E234" s="9">
        <v>0</v>
      </c>
      <c r="F234" s="9">
        <v>1</v>
      </c>
      <c r="G234" s="9">
        <v>20</v>
      </c>
      <c r="H234" s="9">
        <v>130.69999999999999</v>
      </c>
      <c r="I234" s="9">
        <f>IF(G234="n/a",828,G234*201.6/H234)</f>
        <v>30.84927314460597</v>
      </c>
      <c r="J234" s="9">
        <v>3</v>
      </c>
      <c r="K234" s="9">
        <v>0</v>
      </c>
      <c r="L234" s="9">
        <v>1</v>
      </c>
      <c r="M234">
        <v>1</v>
      </c>
      <c r="N234">
        <v>0.5</v>
      </c>
      <c r="O234">
        <v>0.5</v>
      </c>
      <c r="P234" s="10">
        <f>IF(N234=1,IF(K234=1,IF(L234+M234=5,10,IF(AND(L234=2,M234=2),9.75,IF(AND(L234=2,M234=1),9.5,IF(AND(L234=2,M234=0.5),9.25,IF(AND(L234=2,M234=0),9,IF(AND(L234=1,M234=3),5.5,IF(AND(L234=1,M234=2),5.25,IF(AND(L234=1,M234=1,E234=1),5,IF(AND(L234=1,M234=1,E234=0.5),3,IF(AND(L234=0,M234=2),1,IF(AND(L234=1,M234=1,E234=0),1,IF(AND(L234=0,M234=1),0.5,IF(AND(L234=1,M234=0),4.5*(E234*4+1)/5,0))))))))))))),0.9*IF(L234+M234=5,10,IF(AND(L234=2,M234=2),9.75,IF(AND(L234=2,M234=1),9.5,IF(AND(L234=2,M234=0.5),9.25,IF(AND(L234=2,M234=0),9,IF(AND(L234=1,M234=3),5.5,IF(AND(L234=1,M234=2),5.25,IF(AND(L234=1,M234=1,E234=1),5,IF(AND(L234=1,M234=1,E234=0.5),3,IF(AND(L234=0,M234=2),1,IF(AND(L234=1,M234=1,E234=0),1,IF(AND(L234=0,M234=1),0.5,IF(AND(L234=1,M234=0),4.5*(E234*4+1)/5,0)))))))))))))),IF(N234=0.5,0.75*IF(K234=1,IF(L234+M234=5,10,IF(AND(L234=2,M234=2),9.75,IF(AND(L234=2,M234=1),9.5,IF(AND(L234=2,M234=0.5),9.25,IF(AND(L234=2,M234=0),9,IF(AND(L234=1,M234=3),5.5,IF(AND(L234=1,M234=2),5.25,IF(AND(L234=1,M234=1,E234=1),5,IF(AND(L234=1,M234=1,E234=0.5),3,IF(AND(L234=0,M234=2),1,IF(AND(L234=1,M234=1,E234=0),1,IF(AND(L234=0,M234=1),0.5,IF(AND(L234=1,M234=0,E234=0),0.5,0))))))))))))),0.9*IF(L234+M234=5,10,IF(AND(L234=2,M234=2),9.75,IF(AND(L234=2,M234=1),9.5,IF(AND(L234=2,M234=0.5),9.25,IF(AND(L234=2,M234=0),9,IF(AND(L234=1,M234=3),5.5,IF(AND(L234=1,M234=2),5.25,IF(AND(L234=1,M234=1,E234=1),5,IF(AND(L234=1,M234=1,E234=0.5),3,IF(AND(L234=0,M234=2),1,IF(AND(L234=1,M234=1,E234=0),1,IF(AND(L234=0,M234=1),0.5,IF(AND(L234=1,M234=0,E234=0),0.5,0)))))))))))))),0.5*IF(K234=1,IF(L234+M234=5,10,IF(AND(L234=2,M234=2),9.75,IF(AND(L234=2,M234=1),9.5,IF(AND(L234=2,M234=0.5),9.25,IF(AND(L234=2,M234=0),9,IF(AND(L234=1,M234=3),5.5,IF(AND(L234=1,M234=2),5.25,IF(AND(L234=1,M234=1,E234=1),5,IF(AND(L234=1,M234=1,E234=0.5),3,IF(AND(L234=0,M234=2),1,IF(AND(L234=1,M234=1,E234=0),1,IF(AND(L234=0,M234=1),0.5,IF(AND(L234=1,M234=0),4.5*(E234*4+1)/5,0))))))))))))),0.9*IF(L234+M234=5,10,IF(AND(L234=2,M234=2),9.75,IF(AND(L234=2,M234=1),9.5,IF(AND(L234=2,M234=0.5),9.25,IF(AND(L234=2,M234=0),9,IF(AND(L234=1,M234=3),5.5,IF(AND(L234=1,M234=2),5.25,IF(AND(L234=1,M234=1,E234=1),5,IF(AND(L234=1,M234=1,E234=0.5),3,IF(AND(L234=0,M234=2),1,IF(AND(L234=1,M234=1,E234=0),1,IF(AND(L234=0,M234=1),0.5,IF(AND(L234=1,M234=0),4.5*(E234*4+1)/5,0))))))))))))))))</f>
        <v>0.67500000000000004</v>
      </c>
      <c r="Q234" s="10">
        <v>1.35</v>
      </c>
      <c r="R234" s="9">
        <v>0</v>
      </c>
      <c r="S234" s="9">
        <v>0</v>
      </c>
      <c r="T234" s="10">
        <v>0</v>
      </c>
      <c r="U234" s="9">
        <v>0</v>
      </c>
      <c r="V234" s="9"/>
      <c r="W234" s="9">
        <v>1</v>
      </c>
      <c r="X234" s="10">
        <v>0</v>
      </c>
      <c r="Y234" s="10">
        <v>0</v>
      </c>
      <c r="Z234" s="9">
        <v>1</v>
      </c>
      <c r="AA234" s="9">
        <v>0</v>
      </c>
      <c r="AB234" s="9">
        <v>0</v>
      </c>
      <c r="AC234" s="9"/>
      <c r="AD234" s="9">
        <v>0</v>
      </c>
      <c r="AE234" s="9">
        <v>1</v>
      </c>
      <c r="AF234" s="9">
        <v>0.5</v>
      </c>
      <c r="AG234" s="9">
        <v>0</v>
      </c>
      <c r="AH234" s="9">
        <f>AF234*(AG234+1)</f>
        <v>0.5</v>
      </c>
      <c r="AI234" s="9">
        <v>0.5</v>
      </c>
      <c r="AJ234" s="9">
        <v>0</v>
      </c>
      <c r="AK234" s="9">
        <v>0</v>
      </c>
      <c r="AL234" s="9"/>
      <c r="AM234" s="9"/>
      <c r="AN234" s="9">
        <v>0</v>
      </c>
      <c r="AO234" s="10">
        <v>0.5</v>
      </c>
      <c r="AP234" s="9">
        <v>1</v>
      </c>
      <c r="AQ234" s="9"/>
      <c r="AR234" s="10">
        <v>0</v>
      </c>
      <c r="AS234" s="8">
        <v>0</v>
      </c>
      <c r="AT234" s="8">
        <v>0</v>
      </c>
      <c r="AU234" s="8">
        <v>0</v>
      </c>
      <c r="AV234" s="8">
        <v>0</v>
      </c>
      <c r="AW234" s="8">
        <v>0.5</v>
      </c>
    </row>
    <row r="235" spans="1:49" x14ac:dyDescent="0.2">
      <c r="A235" s="9" t="s">
        <v>86</v>
      </c>
      <c r="B235" s="8">
        <v>1990</v>
      </c>
      <c r="C235" s="9">
        <v>0</v>
      </c>
      <c r="D235" s="9">
        <v>0</v>
      </c>
      <c r="E235" s="9">
        <v>0</v>
      </c>
      <c r="F235" s="9">
        <v>1</v>
      </c>
      <c r="G235" s="9" t="s">
        <v>64</v>
      </c>
      <c r="H235" s="9">
        <v>130.69999999999999</v>
      </c>
      <c r="I235" s="9">
        <f>IF(G235="n/a",828,G235*201.6/H235)</f>
        <v>828</v>
      </c>
      <c r="J235" s="9">
        <v>0</v>
      </c>
      <c r="K235" s="9">
        <v>0</v>
      </c>
      <c r="L235" s="9">
        <v>2</v>
      </c>
      <c r="M235">
        <v>2</v>
      </c>
      <c r="N235">
        <v>0</v>
      </c>
      <c r="O235">
        <v>0</v>
      </c>
      <c r="P235" s="10">
        <f>IF(N235=1,IF(K235=1,IF(L235+M235=5,10,IF(AND(L235=2,M235=2),9.75,IF(AND(L235=2,M235=1),9.5,IF(AND(L235=2,M235=0.5),9.25,IF(AND(L235=2,M235=0),9,IF(AND(L235=1,M235=3),5.5,IF(AND(L235=1,M235=2),5.25,IF(AND(L235=1,M235=1,E235=1),5,IF(AND(L235=1,M235=1,E235=0.5),3,IF(AND(L235=0,M235=2),1,IF(AND(L235=1,M235=1,E235=0),1,IF(AND(L235=0,M235=1),0.5,IF(AND(L235=1,M235=0),4.5*(E235*4+1)/5,0))))))))))))),0.9*IF(L235+M235=5,10,IF(AND(L235=2,M235=2),9.75,IF(AND(L235=2,M235=1),9.5,IF(AND(L235=2,M235=0.5),9.25,IF(AND(L235=2,M235=0),9,IF(AND(L235=1,M235=3),5.5,IF(AND(L235=1,M235=2),5.25,IF(AND(L235=1,M235=1,E235=1),5,IF(AND(L235=1,M235=1,E235=0.5),3,IF(AND(L235=0,M235=2),1,IF(AND(L235=1,M235=1,E235=0),1,IF(AND(L235=0,M235=1),0.5,IF(AND(L235=1,M235=0),4.5*(E235*4+1)/5,0)))))))))))))),IF(N235=0.5,0.75*IF(K235=1,IF(L235+M235=5,10,IF(AND(L235=2,M235=2),9.75,IF(AND(L235=2,M235=1),9.5,IF(AND(L235=2,M235=0.5),9.25,IF(AND(L235=2,M235=0),9,IF(AND(L235=1,M235=3),5.5,IF(AND(L235=1,M235=2),5.25,IF(AND(L235=1,M235=1,E235=1),5,IF(AND(L235=1,M235=1,E235=0.5),3,IF(AND(L235=0,M235=2),1,IF(AND(L235=1,M235=1,E235=0),1,IF(AND(L235=0,M235=1),0.5,IF(AND(L235=1,M235=0,E235=0),0.5,0))))))))))))),0.9*IF(L235+M235=5,10,IF(AND(L235=2,M235=2),9.75,IF(AND(L235=2,M235=1),9.5,IF(AND(L235=2,M235=0.5),9.25,IF(AND(L235=2,M235=0),9,IF(AND(L235=1,M235=3),5.5,IF(AND(L235=1,M235=2),5.25,IF(AND(L235=1,M235=1,E235=1),5,IF(AND(L235=1,M235=1,E235=0.5),3,IF(AND(L235=0,M235=2),1,IF(AND(L235=1,M235=1,E235=0),1,IF(AND(L235=0,M235=1),0.5,IF(AND(L235=1,M235=0,E235=0),0.5,0)))))))))))))),0.5*IF(K235=1,IF(L235+M235=5,10,IF(AND(L235=2,M235=2),9.75,IF(AND(L235=2,M235=1),9.5,IF(AND(L235=2,M235=0.5),9.25,IF(AND(L235=2,M235=0),9,IF(AND(L235=1,M235=3),5.5,IF(AND(L235=1,M235=2),5.25,IF(AND(L235=1,M235=1,E235=1),5,IF(AND(L235=1,M235=1,E235=0.5),3,IF(AND(L235=0,M235=2),1,IF(AND(L235=1,M235=1,E235=0),1,IF(AND(L235=0,M235=1),0.5,IF(AND(L235=1,M235=0),4.5*(E235*4+1)/5,0))))))))))))),0.9*IF(L235+M235=5,10,IF(AND(L235=2,M235=2),9.75,IF(AND(L235=2,M235=1),9.5,IF(AND(L235=2,M235=0.5),9.25,IF(AND(L235=2,M235=0),9,IF(AND(L235=1,M235=3),5.5,IF(AND(L235=1,M235=2),5.25,IF(AND(L235=1,M235=1,E235=1),5,IF(AND(L235=1,M235=1,E235=0.5),3,IF(AND(L235=0,M235=2),1,IF(AND(L235=1,M235=1,E235=0),1,IF(AND(L235=0,M235=1),0.5,IF(AND(L235=1,M235=0),4.5*(E235*4+1)/5,0))))))))))))))))</f>
        <v>4.3875000000000002</v>
      </c>
      <c r="Q235" s="10">
        <v>0</v>
      </c>
      <c r="R235" s="9">
        <v>0</v>
      </c>
      <c r="S235" s="9">
        <v>0</v>
      </c>
      <c r="T235" s="10">
        <v>0</v>
      </c>
      <c r="U235" s="9">
        <v>0</v>
      </c>
      <c r="V235" s="9"/>
      <c r="W235" s="9">
        <v>0</v>
      </c>
      <c r="X235" s="10">
        <v>0</v>
      </c>
      <c r="Y235" s="10">
        <v>0</v>
      </c>
      <c r="Z235" s="9">
        <v>0.5</v>
      </c>
      <c r="AA235" s="9">
        <v>0</v>
      </c>
      <c r="AB235" s="9">
        <v>0</v>
      </c>
      <c r="AC235" s="9"/>
      <c r="AD235" s="8">
        <v>0</v>
      </c>
      <c r="AE235" s="9">
        <v>1</v>
      </c>
      <c r="AF235" s="9">
        <v>0.5</v>
      </c>
      <c r="AG235" s="9">
        <v>0</v>
      </c>
      <c r="AH235" s="9">
        <f>AF235*(AG235+1)</f>
        <v>0.5</v>
      </c>
      <c r="AI235" s="9">
        <v>0</v>
      </c>
      <c r="AJ235" s="9">
        <v>0</v>
      </c>
      <c r="AK235" s="9">
        <v>0</v>
      </c>
      <c r="AL235" s="9"/>
      <c r="AM235" s="9"/>
      <c r="AN235" s="9">
        <v>0</v>
      </c>
      <c r="AO235" s="10">
        <v>0</v>
      </c>
      <c r="AP235" s="9">
        <v>0.5</v>
      </c>
      <c r="AQ235" s="9"/>
      <c r="AR235" s="10">
        <v>1</v>
      </c>
      <c r="AS235" s="8">
        <v>0.5</v>
      </c>
      <c r="AT235" s="8">
        <v>0.5</v>
      </c>
      <c r="AU235" s="8">
        <v>0.5</v>
      </c>
      <c r="AV235" s="8">
        <v>0.5</v>
      </c>
      <c r="AW235" s="8">
        <v>0.5</v>
      </c>
    </row>
    <row r="236" spans="1:49" x14ac:dyDescent="0.2">
      <c r="A236" s="9" t="s">
        <v>87</v>
      </c>
      <c r="B236" s="8">
        <v>1990</v>
      </c>
      <c r="C236" s="9">
        <v>1</v>
      </c>
      <c r="D236" s="9">
        <v>1</v>
      </c>
      <c r="E236" s="9">
        <v>1</v>
      </c>
      <c r="F236" s="9">
        <v>1</v>
      </c>
      <c r="G236" s="9">
        <v>50</v>
      </c>
      <c r="H236" s="9">
        <v>130.69999999999999</v>
      </c>
      <c r="I236" s="9">
        <f>IF(G236="n/a",828,G236*201.6/H236)</f>
        <v>77.12318286151492</v>
      </c>
      <c r="J236" s="9">
        <v>3</v>
      </c>
      <c r="K236" s="9">
        <v>0</v>
      </c>
      <c r="L236" s="9">
        <v>1</v>
      </c>
      <c r="M236" s="9">
        <v>1</v>
      </c>
      <c r="N236" s="9">
        <v>1</v>
      </c>
      <c r="O236" s="9">
        <v>1</v>
      </c>
      <c r="P236" s="10">
        <f>IF(N236=1,IF(K236=1,IF(L236+M236=5,10,IF(AND(L236=2,M236=2),9.75,IF(AND(L236=2,M236=1),9.5,IF(AND(L236=2,M236=0.5),9.25,IF(AND(L236=2,M236=0),9,IF(AND(L236=1,M236=3),5.5,IF(AND(L236=1,M236=2),5.25,IF(AND(L236=1,M236=1,E236=1),5,IF(AND(L236=1,M236=1,E236=0.5),3,IF(AND(L236=0,M236=2),1,IF(AND(L236=1,M236=1,E236=0),1,IF(AND(L236=0,M236=1),0.5,IF(AND(L236=1,M236=0),4.5*(E236*4+1)/5,0))))))))))))),0.9*IF(L236+M236=5,10,IF(AND(L236=2,M236=2),9.75,IF(AND(L236=2,M236=1),9.5,IF(AND(L236=2,M236=0.5),9.25,IF(AND(L236=2,M236=0),9,IF(AND(L236=1,M236=3),5.5,IF(AND(L236=1,M236=2),5.25,IF(AND(L236=1,M236=1,E236=1),5,IF(AND(L236=1,M236=1,E236=0.5),3,IF(AND(L236=0,M236=2),1,IF(AND(L236=1,M236=1,E236=0),1,IF(AND(L236=0,M236=1),0.5,IF(AND(L236=1,M236=0),4.5*(E236*4+1)/5,0)))))))))))))),IF(N236=0.5,0.75*IF(K236=1,IF(L236+M236=5,10,IF(AND(L236=2,M236=2),9.75,IF(AND(L236=2,M236=1),9.5,IF(AND(L236=2,M236=0.5),9.25,IF(AND(L236=2,M236=0),9,IF(AND(L236=1,M236=3),5.5,IF(AND(L236=1,M236=2),5.25,IF(AND(L236=1,M236=1,E236=1),5,IF(AND(L236=1,M236=1,E236=0.5),3,IF(AND(L236=0,M236=2),1,IF(AND(L236=1,M236=1,E236=0),1,IF(AND(L236=0,M236=1),0.5,IF(AND(L236=1,M236=0,E236=0),0.5,0))))))))))))),0.9*IF(L236+M236=5,10,IF(AND(L236=2,M236=2),9.75,IF(AND(L236=2,M236=1),9.5,IF(AND(L236=2,M236=0.5),9.25,IF(AND(L236=2,M236=0),9,IF(AND(L236=1,M236=3),5.5,IF(AND(L236=1,M236=2),5.25,IF(AND(L236=1,M236=1,E236=1),5,IF(AND(L236=1,M236=1,E236=0.5),3,IF(AND(L236=0,M236=2),1,IF(AND(L236=1,M236=1,E236=0),1,IF(AND(L236=0,M236=1),0.5,IF(AND(L236=1,M236=0,E236=0),0.5,0)))))))))))))),0.5*IF(K236=1,IF(L236+M236=5,10,IF(AND(L236=2,M236=2),9.75,IF(AND(L236=2,M236=1),9.5,IF(AND(L236=2,M236=0.5),9.25,IF(AND(L236=2,M236=0),9,IF(AND(L236=1,M236=3),5.5,IF(AND(L236=1,M236=2),5.25,IF(AND(L236=1,M236=1,E236=1),5,IF(AND(L236=1,M236=1,E236=0.5),3,IF(AND(L236=0,M236=2),1,IF(AND(L236=1,M236=1,E236=0),1,IF(AND(L236=0,M236=1),0.5,IF(AND(L236=1,M236=0),4.5*(E236*4+1)/5,0))))))))))))),0.9*IF(L236+M236=5,10,IF(AND(L236=2,M236=2),9.75,IF(AND(L236=2,M236=1),9.5,IF(AND(L236=2,M236=0.5),9.25,IF(AND(L236=2,M236=0),9,IF(AND(L236=1,M236=3),5.5,IF(AND(L236=1,M236=2),5.25,IF(AND(L236=1,M236=1,E236=1),5,IF(AND(L236=1,M236=1,E236=0.5),3,IF(AND(L236=0,M236=2),1,IF(AND(L236=1,M236=1,E236=0),1,IF(AND(L236=0,M236=1),0.5,IF(AND(L236=1,M236=0),4.5*(E236*4+1)/5,0))))))))))))))))</f>
        <v>4.5</v>
      </c>
      <c r="Q236" s="10">
        <v>7.2</v>
      </c>
      <c r="R236" s="9">
        <v>0</v>
      </c>
      <c r="S236" s="9">
        <v>0</v>
      </c>
      <c r="T236" s="10">
        <v>0</v>
      </c>
      <c r="U236" s="9">
        <v>0</v>
      </c>
      <c r="V236" s="9"/>
      <c r="W236" s="9">
        <v>0</v>
      </c>
      <c r="X236" s="10">
        <v>0</v>
      </c>
      <c r="Y236" s="10">
        <v>0</v>
      </c>
      <c r="Z236" s="9">
        <v>0</v>
      </c>
      <c r="AA236" s="9">
        <v>0</v>
      </c>
      <c r="AB236" s="9">
        <v>0</v>
      </c>
      <c r="AC236" s="9"/>
      <c r="AD236" s="8">
        <v>0</v>
      </c>
      <c r="AE236" s="9">
        <v>0</v>
      </c>
      <c r="AF236" s="9">
        <v>0</v>
      </c>
      <c r="AG236" s="9">
        <v>0</v>
      </c>
      <c r="AH236" s="9">
        <f>AF236*(AG236+1)</f>
        <v>0</v>
      </c>
      <c r="AI236" s="9">
        <v>0</v>
      </c>
      <c r="AJ236" s="9">
        <v>0</v>
      </c>
      <c r="AK236" s="9">
        <v>0</v>
      </c>
      <c r="AL236" s="9"/>
      <c r="AM236" s="9"/>
      <c r="AN236" s="9">
        <v>0</v>
      </c>
      <c r="AO236" s="10">
        <v>0</v>
      </c>
      <c r="AP236" s="9">
        <v>0</v>
      </c>
      <c r="AQ236" s="9"/>
      <c r="AR236" s="10">
        <v>1</v>
      </c>
      <c r="AS236" s="8">
        <v>0.5</v>
      </c>
      <c r="AT236" s="8">
        <v>0.5</v>
      </c>
      <c r="AU236" s="8">
        <v>1</v>
      </c>
      <c r="AV236" s="8">
        <v>1</v>
      </c>
      <c r="AW236" s="8">
        <v>1</v>
      </c>
    </row>
    <row r="237" spans="1:49" x14ac:dyDescent="0.2">
      <c r="A237" s="9" t="s">
        <v>88</v>
      </c>
      <c r="B237" s="8">
        <v>1990</v>
      </c>
      <c r="C237" s="9">
        <v>0</v>
      </c>
      <c r="D237" s="9">
        <v>0</v>
      </c>
      <c r="E237" s="9">
        <v>0</v>
      </c>
      <c r="F237" s="9">
        <v>1</v>
      </c>
      <c r="G237" s="9" t="s">
        <v>64</v>
      </c>
      <c r="H237" s="9">
        <v>130.69999999999999</v>
      </c>
      <c r="I237" s="9">
        <f>IF(G237="n/a",828,G237*201.6/H237)</f>
        <v>828</v>
      </c>
      <c r="J237" s="9">
        <v>0</v>
      </c>
      <c r="K237" s="9">
        <v>0</v>
      </c>
      <c r="L237" s="9">
        <v>2</v>
      </c>
      <c r="M237" s="9">
        <v>0</v>
      </c>
      <c r="N237">
        <v>0</v>
      </c>
      <c r="O237">
        <v>0</v>
      </c>
      <c r="P237" s="10">
        <f>IF(N237=1,IF(K237=1,IF(L237+M237=5,10,IF(AND(L237=2,M237=2),9.75,IF(AND(L237=2,M237=1),9.5,IF(AND(L237=2,M237=0.5),9.25,IF(AND(L237=2,M237=0),9,IF(AND(L237=1,M237=3),5.5,IF(AND(L237=1,M237=2),5.25,IF(AND(L237=1,M237=1,E237=1),5,IF(AND(L237=1,M237=1,E237=0.5),3,IF(AND(L237=0,M237=2),1,IF(AND(L237=1,M237=1,E237=0),1,IF(AND(L237=0,M237=1),0.5,IF(AND(L237=1,M237=0),4.5*(E237*4+1)/5,0))))))))))))),0.9*IF(L237+M237=5,10,IF(AND(L237=2,M237=2),9.75,IF(AND(L237=2,M237=1),9.5,IF(AND(L237=2,M237=0.5),9.25,IF(AND(L237=2,M237=0),9,IF(AND(L237=1,M237=3),5.5,IF(AND(L237=1,M237=2),5.25,IF(AND(L237=1,M237=1,E237=1),5,IF(AND(L237=1,M237=1,E237=0.5),3,IF(AND(L237=0,M237=2),1,IF(AND(L237=1,M237=1,E237=0),1,IF(AND(L237=0,M237=1),0.5,IF(AND(L237=1,M237=0),4.5*(E237*4+1)/5,0)))))))))))))),IF(N237=0.5,0.75*IF(K237=1,IF(L237+M237=5,10,IF(AND(L237=2,M237=2),9.75,IF(AND(L237=2,M237=1),9.5,IF(AND(L237=2,M237=0.5),9.25,IF(AND(L237=2,M237=0),9,IF(AND(L237=1,M237=3),5.5,IF(AND(L237=1,M237=2),5.25,IF(AND(L237=1,M237=1,E237=1),5,IF(AND(L237=1,M237=1,E237=0.5),3,IF(AND(L237=0,M237=2),1,IF(AND(L237=1,M237=1,E237=0),1,IF(AND(L237=0,M237=1),0.5,IF(AND(L237=1,M237=0,E237=0),0.5,0))))))))))))),0.9*IF(L237+M237=5,10,IF(AND(L237=2,M237=2),9.75,IF(AND(L237=2,M237=1),9.5,IF(AND(L237=2,M237=0.5),9.25,IF(AND(L237=2,M237=0),9,IF(AND(L237=1,M237=3),5.5,IF(AND(L237=1,M237=2),5.25,IF(AND(L237=1,M237=1,E237=1),5,IF(AND(L237=1,M237=1,E237=0.5),3,IF(AND(L237=0,M237=2),1,IF(AND(L237=1,M237=1,E237=0),1,IF(AND(L237=0,M237=1),0.5,IF(AND(L237=1,M237=0,E237=0),0.5,0)))))))))))))),0.5*IF(K237=1,IF(L237+M237=5,10,IF(AND(L237=2,M237=2),9.75,IF(AND(L237=2,M237=1),9.5,IF(AND(L237=2,M237=0.5),9.25,IF(AND(L237=2,M237=0),9,IF(AND(L237=1,M237=3),5.5,IF(AND(L237=1,M237=2),5.25,IF(AND(L237=1,M237=1,E237=1),5,IF(AND(L237=1,M237=1,E237=0.5),3,IF(AND(L237=0,M237=2),1,IF(AND(L237=1,M237=1,E237=0),1,IF(AND(L237=0,M237=1),0.5,IF(AND(L237=1,M237=0),4.5*(E237*4+1)/5,0))))))))))))),0.9*IF(L237+M237=5,10,IF(AND(L237=2,M237=2),9.75,IF(AND(L237=2,M237=1),9.5,IF(AND(L237=2,M237=0.5),9.25,IF(AND(L237=2,M237=0),9,IF(AND(L237=1,M237=3),5.5,IF(AND(L237=1,M237=2),5.25,IF(AND(L237=1,M237=1,E237=1),5,IF(AND(L237=1,M237=1,E237=0.5),3,IF(AND(L237=0,M237=2),1,IF(AND(L237=1,M237=1,E237=0),1,IF(AND(L237=0,M237=1),0.5,IF(AND(L237=1,M237=0),4.5*(E237*4+1)/5,0))))))))))))))))</f>
        <v>4.05</v>
      </c>
      <c r="Q237" s="10">
        <v>0</v>
      </c>
      <c r="R237" s="9">
        <v>0</v>
      </c>
      <c r="S237" s="9">
        <v>0</v>
      </c>
      <c r="T237" s="10">
        <v>0</v>
      </c>
      <c r="U237" s="9">
        <v>0</v>
      </c>
      <c r="V237" s="9"/>
      <c r="W237" s="9">
        <v>1</v>
      </c>
      <c r="X237" s="10">
        <v>0</v>
      </c>
      <c r="Y237" s="10">
        <v>0</v>
      </c>
      <c r="Z237" s="9">
        <v>0.5</v>
      </c>
      <c r="AA237" s="9">
        <v>0</v>
      </c>
      <c r="AB237" s="9">
        <v>0</v>
      </c>
      <c r="AC237" s="9"/>
      <c r="AD237" s="8">
        <v>1</v>
      </c>
      <c r="AE237" s="9">
        <v>0</v>
      </c>
      <c r="AF237" s="9">
        <v>0.25</v>
      </c>
      <c r="AG237" s="9">
        <v>0</v>
      </c>
      <c r="AH237" s="9">
        <f>AF237*(AG237+1)</f>
        <v>0.25</v>
      </c>
      <c r="AI237" s="9">
        <v>0</v>
      </c>
      <c r="AJ237" s="9">
        <v>0</v>
      </c>
      <c r="AK237" s="9">
        <v>0</v>
      </c>
      <c r="AL237" s="9"/>
      <c r="AM237" s="9"/>
      <c r="AN237" s="9">
        <v>0</v>
      </c>
      <c r="AO237" s="10">
        <v>0</v>
      </c>
      <c r="AP237" s="9">
        <v>0.25</v>
      </c>
      <c r="AQ237" s="9"/>
      <c r="AR237" s="10">
        <v>1</v>
      </c>
      <c r="AS237" s="8">
        <v>1</v>
      </c>
      <c r="AT237" s="8">
        <v>1</v>
      </c>
      <c r="AU237" s="8">
        <v>1</v>
      </c>
      <c r="AV237" s="8">
        <v>1</v>
      </c>
      <c r="AW237" s="8">
        <v>1</v>
      </c>
    </row>
    <row r="238" spans="1:49" x14ac:dyDescent="0.2">
      <c r="A238" s="9" t="s">
        <v>89</v>
      </c>
      <c r="B238" s="8">
        <v>1990</v>
      </c>
      <c r="C238" s="9">
        <v>0</v>
      </c>
      <c r="D238" s="9">
        <v>0</v>
      </c>
      <c r="E238" s="9">
        <v>0</v>
      </c>
      <c r="F238" s="9">
        <v>1</v>
      </c>
      <c r="G238" s="9" t="s">
        <v>64</v>
      </c>
      <c r="H238" s="9">
        <v>130.69999999999999</v>
      </c>
      <c r="I238" s="9">
        <f>IF(G238="n/a",828,G238*201.6/H238)</f>
        <v>828</v>
      </c>
      <c r="J238" s="9">
        <v>0</v>
      </c>
      <c r="K238" s="9">
        <v>0</v>
      </c>
      <c r="L238" s="9">
        <v>0</v>
      </c>
      <c r="M238" s="9">
        <v>0</v>
      </c>
      <c r="N238" s="9">
        <v>1</v>
      </c>
      <c r="O238" s="9">
        <v>1</v>
      </c>
      <c r="P238" s="10">
        <f>IF(N238=1,IF(K238=1,IF(L238+M238=5,10,IF(AND(L238=2,M238=2),9.75,IF(AND(L238=2,M238=1),9.5,IF(AND(L238=2,M238=0.5),9.25,IF(AND(L238=2,M238=0),9,IF(AND(L238=1,M238=3),5.5,IF(AND(L238=1,M238=2),5.25,IF(AND(L238=1,M238=1,E238=1),5,IF(AND(L238=1,M238=1,E238=0.5),3,IF(AND(L238=0,M238=2),1,IF(AND(L238=1,M238=1,E238=0),1,IF(AND(L238=0,M238=1),0.5,IF(AND(L238=1,M238=0),4.5*(E238*4+1)/5,0))))))))))))),0.9*IF(L238+M238=5,10,IF(AND(L238=2,M238=2),9.75,IF(AND(L238=2,M238=1),9.5,IF(AND(L238=2,M238=0.5),9.25,IF(AND(L238=2,M238=0),9,IF(AND(L238=1,M238=3),5.5,IF(AND(L238=1,M238=2),5.25,IF(AND(L238=1,M238=1,E238=1),5,IF(AND(L238=1,M238=1,E238=0.5),3,IF(AND(L238=0,M238=2),1,IF(AND(L238=1,M238=1,E238=0),1,IF(AND(L238=0,M238=1),0.5,IF(AND(L238=1,M238=0),4.5*(E238*4+1)/5,0)))))))))))))),IF(N238=0.5,0.75*IF(K238=1,IF(L238+M238=5,10,IF(AND(L238=2,M238=2),9.75,IF(AND(L238=2,M238=1),9.5,IF(AND(L238=2,M238=0.5),9.25,IF(AND(L238=2,M238=0),9,IF(AND(L238=1,M238=3),5.5,IF(AND(L238=1,M238=2),5.25,IF(AND(L238=1,M238=1,E238=1),5,IF(AND(L238=1,M238=1,E238=0.5),3,IF(AND(L238=0,M238=2),1,IF(AND(L238=1,M238=1,E238=0),1,IF(AND(L238=0,M238=1),0.5,IF(AND(L238=1,M238=0,E238=0),0.5,0))))))))))))),0.9*IF(L238+M238=5,10,IF(AND(L238=2,M238=2),9.75,IF(AND(L238=2,M238=1),9.5,IF(AND(L238=2,M238=0.5),9.25,IF(AND(L238=2,M238=0),9,IF(AND(L238=1,M238=3),5.5,IF(AND(L238=1,M238=2),5.25,IF(AND(L238=1,M238=1,E238=1),5,IF(AND(L238=1,M238=1,E238=0.5),3,IF(AND(L238=0,M238=2),1,IF(AND(L238=1,M238=1,E238=0),1,IF(AND(L238=0,M238=1),0.5,IF(AND(L238=1,M238=0,E238=0),0.5,0)))))))))))))),0.5*IF(K238=1,IF(L238+M238=5,10,IF(AND(L238=2,M238=2),9.75,IF(AND(L238=2,M238=1),9.5,IF(AND(L238=2,M238=0.5),9.25,IF(AND(L238=2,M238=0),9,IF(AND(L238=1,M238=3),5.5,IF(AND(L238=1,M238=2),5.25,IF(AND(L238=1,M238=1,E238=1),5,IF(AND(L238=1,M238=1,E238=0.5),3,IF(AND(L238=0,M238=2),1,IF(AND(L238=1,M238=1,E238=0),1,IF(AND(L238=0,M238=1),0.5,IF(AND(L238=1,M238=0),4.5*(E238*4+1)/5,0))))))))))))),0.9*IF(L238+M238=5,10,IF(AND(L238=2,M238=2),9.75,IF(AND(L238=2,M238=1),9.5,IF(AND(L238=2,M238=0.5),9.25,IF(AND(L238=2,M238=0),9,IF(AND(L238=1,M238=3),5.5,IF(AND(L238=1,M238=2),5.25,IF(AND(L238=1,M238=1,E238=1),5,IF(AND(L238=1,M238=1,E238=0.5),3,IF(AND(L238=0,M238=2),1,IF(AND(L238=1,M238=1,E238=0),1,IF(AND(L238=0,M238=1),0.5,IF(AND(L238=1,M238=0),4.5*(E238*4+1)/5,0))))))))))))))))</f>
        <v>0</v>
      </c>
      <c r="Q238" s="10">
        <v>0</v>
      </c>
      <c r="R238" s="9">
        <v>0</v>
      </c>
      <c r="S238" s="9">
        <v>0</v>
      </c>
      <c r="T238" s="10">
        <v>0</v>
      </c>
      <c r="U238" s="9">
        <v>0</v>
      </c>
      <c r="V238" s="9"/>
      <c r="W238" s="9">
        <v>1</v>
      </c>
      <c r="X238" s="10">
        <v>0</v>
      </c>
      <c r="Y238" s="10">
        <v>0</v>
      </c>
      <c r="Z238" s="9">
        <v>0</v>
      </c>
      <c r="AA238" s="9">
        <v>0</v>
      </c>
      <c r="AB238" s="9">
        <v>0</v>
      </c>
      <c r="AC238" s="9"/>
      <c r="AD238" s="8">
        <v>0</v>
      </c>
      <c r="AE238" s="9">
        <v>0</v>
      </c>
      <c r="AF238" s="9">
        <v>0</v>
      </c>
      <c r="AG238" s="9">
        <v>0</v>
      </c>
      <c r="AH238" s="9">
        <f>AF238*(AG238+1)</f>
        <v>0</v>
      </c>
      <c r="AI238" s="9">
        <v>0</v>
      </c>
      <c r="AJ238" s="9">
        <v>0</v>
      </c>
      <c r="AK238" s="9">
        <v>0</v>
      </c>
      <c r="AL238" s="9"/>
      <c r="AM238" s="9"/>
      <c r="AN238" s="9">
        <v>0</v>
      </c>
      <c r="AO238" s="9">
        <v>0.5</v>
      </c>
      <c r="AP238" s="10">
        <v>0</v>
      </c>
      <c r="AQ238" s="9"/>
      <c r="AR238" s="10">
        <v>1</v>
      </c>
      <c r="AS238" s="8">
        <v>1</v>
      </c>
      <c r="AT238" s="8">
        <v>1</v>
      </c>
      <c r="AU238" s="8">
        <v>1</v>
      </c>
      <c r="AV238" s="8">
        <v>1</v>
      </c>
      <c r="AW238" s="8">
        <v>1</v>
      </c>
    </row>
    <row r="239" spans="1:49" x14ac:dyDescent="0.2">
      <c r="A239" s="9" t="s">
        <v>90</v>
      </c>
      <c r="B239" s="8">
        <v>1990</v>
      </c>
      <c r="C239" s="9">
        <v>1</v>
      </c>
      <c r="D239" s="9">
        <v>0.5</v>
      </c>
      <c r="E239" s="9">
        <v>1</v>
      </c>
      <c r="F239" s="9">
        <v>1</v>
      </c>
      <c r="G239" s="9">
        <v>65</v>
      </c>
      <c r="H239" s="9">
        <v>130.69999999999999</v>
      </c>
      <c r="I239" s="9">
        <f>IF(G239="n/a",828,G239*201.6/H239)</f>
        <v>100.26013771996941</v>
      </c>
      <c r="J239" s="9">
        <v>4</v>
      </c>
      <c r="K239" s="9">
        <v>1</v>
      </c>
      <c r="L239" s="9">
        <v>2</v>
      </c>
      <c r="M239" s="9">
        <v>2</v>
      </c>
      <c r="N239" s="9">
        <v>0</v>
      </c>
      <c r="O239" s="9">
        <v>0</v>
      </c>
      <c r="P239" s="10">
        <f>IF(N239=1,IF(K239=1,IF(L239+M239=5,10,IF(AND(L239=2,M239=2),9.75,IF(AND(L239=2,M239=1),9.5,IF(AND(L239=2,M239=0.5),9.25,IF(AND(L239=2,M239=0),9,IF(AND(L239=1,M239=3),5.5,IF(AND(L239=1,M239=2),5.25,IF(AND(L239=1,M239=1,E239=1),5,IF(AND(L239=1,M239=1,E239=0.5),3,IF(AND(L239=0,M239=2),1,IF(AND(L239=1,M239=1,E239=0),1,IF(AND(L239=0,M239=1),0.5,IF(AND(L239=1,M239=0),4.5*(E239*4+1)/5,0))))))))))))),0.9*IF(L239+M239=5,10,IF(AND(L239=2,M239=2),9.75,IF(AND(L239=2,M239=1),9.5,IF(AND(L239=2,M239=0.5),9.25,IF(AND(L239=2,M239=0),9,IF(AND(L239=1,M239=3),5.5,IF(AND(L239=1,M239=2),5.25,IF(AND(L239=1,M239=1,E239=1),5,IF(AND(L239=1,M239=1,E239=0.5),3,IF(AND(L239=0,M239=2),1,IF(AND(L239=1,M239=1,E239=0),1,IF(AND(L239=0,M239=1),0.5,IF(AND(L239=1,M239=0),4.5*(E239*4+1)/5,0)))))))))))))),IF(N239=0.5,0.75*IF(K239=1,IF(L239+M239=5,10,IF(AND(L239=2,M239=2),9.75,IF(AND(L239=2,M239=1),9.5,IF(AND(L239=2,M239=0.5),9.25,IF(AND(L239=2,M239=0),9,IF(AND(L239=1,M239=3),5.5,IF(AND(L239=1,M239=2),5.25,IF(AND(L239=1,M239=1,E239=1),5,IF(AND(L239=1,M239=1,E239=0.5),3,IF(AND(L239=0,M239=2),1,IF(AND(L239=1,M239=1,E239=0),1,IF(AND(L239=0,M239=1),0.5,IF(AND(L239=1,M239=0,E239=0),0.5,0))))))))))))),0.9*IF(L239+M239=5,10,IF(AND(L239=2,M239=2),9.75,IF(AND(L239=2,M239=1),9.5,IF(AND(L239=2,M239=0.5),9.25,IF(AND(L239=2,M239=0),9,IF(AND(L239=1,M239=3),5.5,IF(AND(L239=1,M239=2),5.25,IF(AND(L239=1,M239=1,E239=1),5,IF(AND(L239=1,M239=1,E239=0.5),3,IF(AND(L239=0,M239=2),1,IF(AND(L239=1,M239=1,E239=0),1,IF(AND(L239=0,M239=1),0.5,IF(AND(L239=1,M239=0,E239=0),0.5,0)))))))))))))),0.5*IF(K239=1,IF(L239+M239=5,10,IF(AND(L239=2,M239=2),9.75,IF(AND(L239=2,M239=1),9.5,IF(AND(L239=2,M239=0.5),9.25,IF(AND(L239=2,M239=0),9,IF(AND(L239=1,M239=3),5.5,IF(AND(L239=1,M239=2),5.25,IF(AND(L239=1,M239=1,E239=1),5,IF(AND(L239=1,M239=1,E239=0.5),3,IF(AND(L239=0,M239=2),1,IF(AND(L239=1,M239=1,E239=0),1,IF(AND(L239=0,M239=1),0.5,IF(AND(L239=1,M239=0),4.5*(E239*4+1)/5,0))))))))))))),0.9*IF(L239+M239=5,10,IF(AND(L239=2,M239=2),9.75,IF(AND(L239=2,M239=1),9.5,IF(AND(L239=2,M239=0.5),9.25,IF(AND(L239=2,M239=0),9,IF(AND(L239=1,M239=3),5.5,IF(AND(L239=1,M239=2),5.25,IF(AND(L239=1,M239=1,E239=1),5,IF(AND(L239=1,M239=1,E239=0.5),3,IF(AND(L239=0,M239=2),1,IF(AND(L239=1,M239=1,E239=0),1,IF(AND(L239=0,M239=1),0.5,IF(AND(L239=1,M239=0),4.5*(E239*4+1)/5,0))))))))))))))))</f>
        <v>4.875</v>
      </c>
      <c r="Q239" s="10">
        <v>4</v>
      </c>
      <c r="R239" s="9">
        <v>0</v>
      </c>
      <c r="S239" s="9">
        <v>0</v>
      </c>
      <c r="T239" s="10">
        <v>0</v>
      </c>
      <c r="U239" s="9">
        <v>0</v>
      </c>
      <c r="V239" s="9"/>
      <c r="W239" s="9">
        <v>1</v>
      </c>
      <c r="X239" s="10">
        <v>0</v>
      </c>
      <c r="Y239" s="10">
        <v>0</v>
      </c>
      <c r="Z239" s="10">
        <v>0</v>
      </c>
      <c r="AA239" s="9">
        <v>0</v>
      </c>
      <c r="AB239" s="9">
        <v>0</v>
      </c>
      <c r="AC239" s="9"/>
      <c r="AD239" s="8">
        <v>0</v>
      </c>
      <c r="AE239" s="9">
        <v>0</v>
      </c>
      <c r="AF239" s="9">
        <v>0</v>
      </c>
      <c r="AG239" s="9">
        <v>0</v>
      </c>
      <c r="AH239" s="9">
        <f>AF239*(AG239+1)</f>
        <v>0</v>
      </c>
      <c r="AI239" s="9">
        <v>0</v>
      </c>
      <c r="AJ239" s="9">
        <v>0</v>
      </c>
      <c r="AK239" s="9">
        <v>0</v>
      </c>
      <c r="AL239" s="9"/>
      <c r="AM239" s="9"/>
      <c r="AN239" s="9">
        <v>0</v>
      </c>
      <c r="AO239" s="10">
        <v>0</v>
      </c>
      <c r="AP239" s="10">
        <v>0.5</v>
      </c>
      <c r="AQ239" s="9"/>
      <c r="AR239" s="10">
        <v>1</v>
      </c>
      <c r="AS239" s="8">
        <v>1</v>
      </c>
      <c r="AT239" s="8">
        <v>1</v>
      </c>
      <c r="AU239" s="8">
        <v>1</v>
      </c>
      <c r="AV239" s="8">
        <v>1</v>
      </c>
      <c r="AW239" s="8">
        <v>1</v>
      </c>
    </row>
    <row r="240" spans="1:49" x14ac:dyDescent="0.2">
      <c r="A240" s="9" t="s">
        <v>91</v>
      </c>
      <c r="B240" s="8">
        <v>1990</v>
      </c>
      <c r="C240" s="9">
        <v>1</v>
      </c>
      <c r="D240" s="9">
        <v>1</v>
      </c>
      <c r="E240" s="9">
        <v>1</v>
      </c>
      <c r="F240" s="9">
        <v>0</v>
      </c>
      <c r="G240" s="9">
        <v>17.5</v>
      </c>
      <c r="H240" s="9">
        <v>130.69999999999999</v>
      </c>
      <c r="I240" s="9">
        <f>IF(G240="n/a",828,G240*201.6/H240)</f>
        <v>26.993114001530223</v>
      </c>
      <c r="J240" s="9">
        <v>5</v>
      </c>
      <c r="K240" s="9">
        <v>1</v>
      </c>
      <c r="L240" s="9">
        <v>2</v>
      </c>
      <c r="M240" s="9">
        <v>1</v>
      </c>
      <c r="N240" s="9">
        <v>0.5</v>
      </c>
      <c r="O240">
        <v>1</v>
      </c>
      <c r="P240" s="10">
        <f>IF(N240=1,IF(K240=1,IF(L240+M240=5,10,IF(AND(L240=2,M240=2),9.75,IF(AND(L240=2,M240=1),9.5,IF(AND(L240=2,M240=0.5),9.25,IF(AND(L240=2,M240=0),9,IF(AND(L240=1,M240=3),5.5,IF(AND(L240=1,M240=2),5.25,IF(AND(L240=1,M240=1,E240=1),5,IF(AND(L240=1,M240=1,E240=0.5),3,IF(AND(L240=0,M240=2),1,IF(AND(L240=1,M240=1,E240=0),1,IF(AND(L240=0,M240=1),0.5,IF(AND(L240=1,M240=0),4.5*(E240*4+1)/5,0))))))))))))),0.9*IF(L240+M240=5,10,IF(AND(L240=2,M240=2),9.75,IF(AND(L240=2,M240=1),9.5,IF(AND(L240=2,M240=0.5),9.25,IF(AND(L240=2,M240=0),9,IF(AND(L240=1,M240=3),5.5,IF(AND(L240=1,M240=2),5.25,IF(AND(L240=1,M240=1,E240=1),5,IF(AND(L240=1,M240=1,E240=0.5),3,IF(AND(L240=0,M240=2),1,IF(AND(L240=1,M240=1,E240=0),1,IF(AND(L240=0,M240=1),0.5,IF(AND(L240=1,M240=0),4.5*(E240*4+1)/5,0)))))))))))))),IF(N240=0.5,0.75*IF(K240=1,IF(L240+M240=5,10,IF(AND(L240=2,M240=2),9.75,IF(AND(L240=2,M240=1),9.5,IF(AND(L240=2,M240=0.5),9.25,IF(AND(L240=2,M240=0),9,IF(AND(L240=1,M240=3),5.5,IF(AND(L240=1,M240=2),5.25,IF(AND(L240=1,M240=1,E240=1),5,IF(AND(L240=1,M240=1,E240=0.5),3,IF(AND(L240=0,M240=2),1,IF(AND(L240=1,M240=1,E240=0),1,IF(AND(L240=0,M240=1),0.5,IF(AND(L240=1,M240=0,E240=0),0.5,0))))))))))))),0.9*IF(L240+M240=5,10,IF(AND(L240=2,M240=2),9.75,IF(AND(L240=2,M240=1),9.5,IF(AND(L240=2,M240=0.5),9.25,IF(AND(L240=2,M240=0),9,IF(AND(L240=1,M240=3),5.5,IF(AND(L240=1,M240=2),5.25,IF(AND(L240=1,M240=1,E240=1),5,IF(AND(L240=1,M240=1,E240=0.5),3,IF(AND(L240=0,M240=2),1,IF(AND(L240=1,M240=1,E240=0),1,IF(AND(L240=0,M240=1),0.5,IF(AND(L240=1,M240=0,E240=0),0.5,0)))))))))))))),0.5*IF(K240=1,IF(L240+M240=5,10,IF(AND(L240=2,M240=2),9.75,IF(AND(L240=2,M240=1),9.5,IF(AND(L240=2,M240=0.5),9.25,IF(AND(L240=2,M240=0),9,IF(AND(L240=1,M240=3),5.5,IF(AND(L240=1,M240=2),5.25,IF(AND(L240=1,M240=1,E240=1),5,IF(AND(L240=1,M240=1,E240=0.5),3,IF(AND(L240=0,M240=2),1,IF(AND(L240=1,M240=1,E240=0),1,IF(AND(L240=0,M240=1),0.5,IF(AND(L240=1,M240=0),4.5*(E240*4+1)/5,0))))))))))))),0.9*IF(L240+M240=5,10,IF(AND(L240=2,M240=2),9.75,IF(AND(L240=2,M240=1),9.5,IF(AND(L240=2,M240=0.5),9.25,IF(AND(L240=2,M240=0),9,IF(AND(L240=1,M240=3),5.5,IF(AND(L240=1,M240=2),5.25,IF(AND(L240=1,M240=1,E240=1),5,IF(AND(L240=1,M240=1,E240=0.5),3,IF(AND(L240=0,M240=2),1,IF(AND(L240=1,M240=1,E240=0),1,IF(AND(L240=0,M240=1),0.5,IF(AND(L240=1,M240=0),4.5*(E240*4+1)/5,0))))))))))))))))</f>
        <v>7.125</v>
      </c>
      <c r="Q240" s="10">
        <v>8</v>
      </c>
      <c r="R240" s="9">
        <v>0</v>
      </c>
      <c r="S240" s="9">
        <v>0</v>
      </c>
      <c r="T240" s="10">
        <v>0</v>
      </c>
      <c r="U240" s="9">
        <v>0</v>
      </c>
      <c r="V240" s="9"/>
      <c r="W240" s="9">
        <v>1</v>
      </c>
      <c r="X240" s="10">
        <v>0.5</v>
      </c>
      <c r="Y240" s="10">
        <v>0</v>
      </c>
      <c r="Z240" s="10">
        <v>1</v>
      </c>
      <c r="AA240" s="9">
        <v>0</v>
      </c>
      <c r="AB240" s="9">
        <v>1</v>
      </c>
      <c r="AC240" s="9"/>
      <c r="AD240" s="8">
        <v>0</v>
      </c>
      <c r="AE240" s="10">
        <v>0</v>
      </c>
      <c r="AF240" s="9">
        <v>0</v>
      </c>
      <c r="AG240" s="9">
        <v>0</v>
      </c>
      <c r="AH240" s="9">
        <f>AF240*(AG240+1)</f>
        <v>0</v>
      </c>
      <c r="AI240" s="9">
        <v>0</v>
      </c>
      <c r="AJ240" s="9">
        <v>0</v>
      </c>
      <c r="AK240" s="9">
        <v>0</v>
      </c>
      <c r="AL240" s="9"/>
      <c r="AM240" s="9"/>
      <c r="AN240" s="9">
        <v>0</v>
      </c>
      <c r="AO240" s="10">
        <v>0.5</v>
      </c>
      <c r="AP240" s="10">
        <v>1</v>
      </c>
      <c r="AQ240" s="9"/>
      <c r="AR240" s="10">
        <v>1</v>
      </c>
      <c r="AS240" s="8">
        <v>1</v>
      </c>
      <c r="AT240" s="8">
        <v>1</v>
      </c>
      <c r="AU240" s="8">
        <v>1</v>
      </c>
      <c r="AV240" s="8">
        <v>1</v>
      </c>
      <c r="AW240" s="8">
        <v>1</v>
      </c>
    </row>
    <row r="241" spans="1:49" x14ac:dyDescent="0.2">
      <c r="A241" s="9" t="s">
        <v>92</v>
      </c>
      <c r="B241" s="8">
        <v>1990</v>
      </c>
      <c r="C241" s="9">
        <v>1</v>
      </c>
      <c r="D241" s="9">
        <v>0.5</v>
      </c>
      <c r="E241" s="9">
        <v>0</v>
      </c>
      <c r="F241" s="9">
        <v>1</v>
      </c>
      <c r="G241" s="9">
        <v>20</v>
      </c>
      <c r="H241" s="9">
        <v>130.69999999999999</v>
      </c>
      <c r="I241" s="9">
        <f>IF(G241="n/a",828,G241*201.6/H241)</f>
        <v>30.84927314460597</v>
      </c>
      <c r="J241" s="9">
        <v>2</v>
      </c>
      <c r="K241" s="9">
        <v>1</v>
      </c>
      <c r="L241" s="9">
        <v>1</v>
      </c>
      <c r="M241" s="9">
        <v>1</v>
      </c>
      <c r="N241" s="9">
        <v>1</v>
      </c>
      <c r="O241" s="9">
        <v>1</v>
      </c>
      <c r="P241" s="10">
        <f>IF(N241=1,IF(K241=1,IF(L241+M241=5,10,IF(AND(L241=2,M241=2),9.75,IF(AND(L241=2,M241=1),9.5,IF(AND(L241=2,M241=0.5),9.25,IF(AND(L241=2,M241=0),9,IF(AND(L241=1,M241=3),5.5,IF(AND(L241=1,M241=2),5.25,IF(AND(L241=1,M241=1,E241=1),5,IF(AND(L241=1,M241=1,E241=0.5),3,IF(AND(L241=0,M241=2),1,IF(AND(L241=1,M241=1,E241=0),1,IF(AND(L241=0,M241=1),0.5,IF(AND(L241=1,M241=0),4.5*(E241*4+1)/5,0))))))))))))),0.9*IF(L241+M241=5,10,IF(AND(L241=2,M241=2),9.75,IF(AND(L241=2,M241=1),9.5,IF(AND(L241=2,M241=0.5),9.25,IF(AND(L241=2,M241=0),9,IF(AND(L241=1,M241=3),5.5,IF(AND(L241=1,M241=2),5.25,IF(AND(L241=1,M241=1,E241=1),5,IF(AND(L241=1,M241=1,E241=0.5),3,IF(AND(L241=0,M241=2),1,IF(AND(L241=1,M241=1,E241=0),1,IF(AND(L241=0,M241=1),0.5,IF(AND(L241=1,M241=0),4.5*(E241*4+1)/5,0)))))))))))))),IF(N241=0.5,0.75*IF(K241=1,IF(L241+M241=5,10,IF(AND(L241=2,M241=2),9.75,IF(AND(L241=2,M241=1),9.5,IF(AND(L241=2,M241=0.5),9.25,IF(AND(L241=2,M241=0),9,IF(AND(L241=1,M241=3),5.5,IF(AND(L241=1,M241=2),5.25,IF(AND(L241=1,M241=1,E241=1),5,IF(AND(L241=1,M241=1,E241=0.5),3,IF(AND(L241=0,M241=2),1,IF(AND(L241=1,M241=1,E241=0),1,IF(AND(L241=0,M241=1),0.5,IF(AND(L241=1,M241=0,E241=0),0.5,0))))))))))))),0.9*IF(L241+M241=5,10,IF(AND(L241=2,M241=2),9.75,IF(AND(L241=2,M241=1),9.5,IF(AND(L241=2,M241=0.5),9.25,IF(AND(L241=2,M241=0),9,IF(AND(L241=1,M241=3),5.5,IF(AND(L241=1,M241=2),5.25,IF(AND(L241=1,M241=1,E241=1),5,IF(AND(L241=1,M241=1,E241=0.5),3,IF(AND(L241=0,M241=2),1,IF(AND(L241=1,M241=1,E241=0),1,IF(AND(L241=0,M241=1),0.5,IF(AND(L241=1,M241=0,E241=0),0.5,0)))))))))))))),0.5*IF(K241=1,IF(L241+M241=5,10,IF(AND(L241=2,M241=2),9.75,IF(AND(L241=2,M241=1),9.5,IF(AND(L241=2,M241=0.5),9.25,IF(AND(L241=2,M241=0),9,IF(AND(L241=1,M241=3),5.5,IF(AND(L241=1,M241=2),5.25,IF(AND(L241=1,M241=1,E241=1),5,IF(AND(L241=1,M241=1,E241=0.5),3,IF(AND(L241=0,M241=2),1,IF(AND(L241=1,M241=1,E241=0),1,IF(AND(L241=0,M241=1),0.5,IF(AND(L241=1,M241=0),4.5*(E241*4+1)/5,0))))))))))))),0.9*IF(L241+M241=5,10,IF(AND(L241=2,M241=2),9.75,IF(AND(L241=2,M241=1),9.5,IF(AND(L241=2,M241=0.5),9.25,IF(AND(L241=2,M241=0),9,IF(AND(L241=1,M241=3),5.5,IF(AND(L241=1,M241=2),5.25,IF(AND(L241=1,M241=1,E241=1),5,IF(AND(L241=1,M241=1,E241=0.5),3,IF(AND(L241=0,M241=2),1,IF(AND(L241=1,M241=1,E241=0),1,IF(AND(L241=0,M241=1),0.5,IF(AND(L241=1,M241=0),4.5*(E241*4+1)/5,0))))))))))))))))</f>
        <v>1</v>
      </c>
      <c r="Q241" s="10">
        <v>2</v>
      </c>
      <c r="R241" s="9">
        <v>0</v>
      </c>
      <c r="S241" s="9">
        <v>0</v>
      </c>
      <c r="T241" s="10">
        <v>0</v>
      </c>
      <c r="U241" s="9">
        <v>0</v>
      </c>
      <c r="V241" s="9"/>
      <c r="W241" s="9">
        <v>1</v>
      </c>
      <c r="X241" s="10">
        <v>1</v>
      </c>
      <c r="Y241" s="10">
        <v>0</v>
      </c>
      <c r="Z241" s="10">
        <v>1</v>
      </c>
      <c r="AA241" s="9">
        <v>0</v>
      </c>
      <c r="AB241" s="9">
        <v>1</v>
      </c>
      <c r="AC241" s="9"/>
      <c r="AD241" s="8">
        <v>0</v>
      </c>
      <c r="AE241" s="10">
        <v>0.5</v>
      </c>
      <c r="AF241" s="9">
        <v>0.5</v>
      </c>
      <c r="AG241" s="9">
        <v>1</v>
      </c>
      <c r="AH241" s="9">
        <f>AF241*(AG241+1)</f>
        <v>1</v>
      </c>
      <c r="AI241" s="9">
        <v>0</v>
      </c>
      <c r="AJ241" s="9">
        <v>0</v>
      </c>
      <c r="AK241" s="9">
        <v>0</v>
      </c>
      <c r="AL241" s="9"/>
      <c r="AM241" s="9"/>
      <c r="AN241" s="9">
        <v>0</v>
      </c>
      <c r="AO241" s="10">
        <v>0.5</v>
      </c>
      <c r="AP241" s="10">
        <v>0.5</v>
      </c>
      <c r="AQ241" s="9"/>
      <c r="AR241" s="10">
        <v>1</v>
      </c>
      <c r="AS241" s="8">
        <v>0</v>
      </c>
      <c r="AT241" s="8">
        <v>0</v>
      </c>
      <c r="AU241" s="8">
        <v>0</v>
      </c>
      <c r="AV241" s="8">
        <v>0</v>
      </c>
      <c r="AW241" s="8">
        <v>0</v>
      </c>
    </row>
    <row r="242" spans="1:49" x14ac:dyDescent="0.2">
      <c r="A242" s="9" t="s">
        <v>93</v>
      </c>
      <c r="B242" s="8">
        <v>1990</v>
      </c>
      <c r="C242" s="9">
        <v>1</v>
      </c>
      <c r="D242" s="9">
        <v>1</v>
      </c>
      <c r="E242" s="9">
        <v>0</v>
      </c>
      <c r="F242" s="9">
        <v>1</v>
      </c>
      <c r="G242" s="9">
        <v>5</v>
      </c>
      <c r="H242" s="9">
        <v>130.69999999999999</v>
      </c>
      <c r="I242" s="9">
        <f>IF(G242="n/a",828,G242*201.6/H242)</f>
        <v>7.7123182861514925</v>
      </c>
      <c r="J242" s="9">
        <v>2</v>
      </c>
      <c r="K242" s="9">
        <v>1</v>
      </c>
      <c r="L242" s="9">
        <v>0</v>
      </c>
      <c r="M242" s="9">
        <v>1</v>
      </c>
      <c r="N242" s="9">
        <v>1</v>
      </c>
      <c r="O242" s="9">
        <v>1</v>
      </c>
      <c r="P242" s="10">
        <f>IF(N242=1,IF(K242=1,IF(L242+M242=5,10,IF(AND(L242=2,M242=2),9.75,IF(AND(L242=2,M242=1),9.5,IF(AND(L242=2,M242=0.5),9.25,IF(AND(L242=2,M242=0),9,IF(AND(L242=1,M242=3),5.5,IF(AND(L242=1,M242=2),5.25,IF(AND(L242=1,M242=1,E242=1),5,IF(AND(L242=1,M242=1,E242=0.5),3,IF(AND(L242=0,M242=2),1,IF(AND(L242=1,M242=1,E242=0),1,IF(AND(L242=0,M242=1),0.5,IF(AND(L242=1,M242=0),4.5*(E242*4+1)/5,0))))))))))))),0.9*IF(L242+M242=5,10,IF(AND(L242=2,M242=2),9.75,IF(AND(L242=2,M242=1),9.5,IF(AND(L242=2,M242=0.5),9.25,IF(AND(L242=2,M242=0),9,IF(AND(L242=1,M242=3),5.5,IF(AND(L242=1,M242=2),5.25,IF(AND(L242=1,M242=1,E242=1),5,IF(AND(L242=1,M242=1,E242=0.5),3,IF(AND(L242=0,M242=2),1,IF(AND(L242=1,M242=1,E242=0),1,IF(AND(L242=0,M242=1),0.5,IF(AND(L242=1,M242=0),4.5*(E242*4+1)/5,0)))))))))))))),IF(N242=0.5,0.75*IF(K242=1,IF(L242+M242=5,10,IF(AND(L242=2,M242=2),9.75,IF(AND(L242=2,M242=1),9.5,IF(AND(L242=2,M242=0.5),9.25,IF(AND(L242=2,M242=0),9,IF(AND(L242=1,M242=3),5.5,IF(AND(L242=1,M242=2),5.25,IF(AND(L242=1,M242=1,E242=1),5,IF(AND(L242=1,M242=1,E242=0.5),3,IF(AND(L242=0,M242=2),1,IF(AND(L242=1,M242=1,E242=0),1,IF(AND(L242=0,M242=1),0.5,IF(AND(L242=1,M242=0,E242=0),0.5,0))))))))))))),0.9*IF(L242+M242=5,10,IF(AND(L242=2,M242=2),9.75,IF(AND(L242=2,M242=1),9.5,IF(AND(L242=2,M242=0.5),9.25,IF(AND(L242=2,M242=0),9,IF(AND(L242=1,M242=3),5.5,IF(AND(L242=1,M242=2),5.25,IF(AND(L242=1,M242=1,E242=1),5,IF(AND(L242=1,M242=1,E242=0.5),3,IF(AND(L242=0,M242=2),1,IF(AND(L242=1,M242=1,E242=0),1,IF(AND(L242=0,M242=1),0.5,IF(AND(L242=1,M242=0,E242=0),0.5,0)))))))))))))),0.5*IF(K242=1,IF(L242+M242=5,10,IF(AND(L242=2,M242=2),9.75,IF(AND(L242=2,M242=1),9.5,IF(AND(L242=2,M242=0.5),9.25,IF(AND(L242=2,M242=0),9,IF(AND(L242=1,M242=3),5.5,IF(AND(L242=1,M242=2),5.25,IF(AND(L242=1,M242=1,E242=1),5,IF(AND(L242=1,M242=1,E242=0.5),3,IF(AND(L242=0,M242=2),1,IF(AND(L242=1,M242=1,E242=0),1,IF(AND(L242=0,M242=1),0.5,IF(AND(L242=1,M242=0),4.5*(E242*4+1)/5,0))))))))))))),0.9*IF(L242+M242=5,10,IF(AND(L242=2,M242=2),9.75,IF(AND(L242=2,M242=1),9.5,IF(AND(L242=2,M242=0.5),9.25,IF(AND(L242=2,M242=0),9,IF(AND(L242=1,M242=3),5.5,IF(AND(L242=1,M242=2),5.25,IF(AND(L242=1,M242=1,E242=1),5,IF(AND(L242=1,M242=1,E242=0.5),3,IF(AND(L242=0,M242=2),1,IF(AND(L242=1,M242=1,E242=0),1,IF(AND(L242=0,M242=1),0.5,IF(AND(L242=1,M242=0),4.5*(E242*4+1)/5,0))))))))))))))))</f>
        <v>0.5</v>
      </c>
      <c r="Q242" s="10">
        <v>2</v>
      </c>
      <c r="R242" s="9">
        <v>0</v>
      </c>
      <c r="S242" s="9">
        <v>0</v>
      </c>
      <c r="T242" s="10">
        <v>0</v>
      </c>
      <c r="U242" s="9">
        <v>0</v>
      </c>
      <c r="V242" s="9"/>
      <c r="W242" s="9">
        <v>1</v>
      </c>
      <c r="X242" s="10">
        <v>0</v>
      </c>
      <c r="Y242" s="10">
        <v>1</v>
      </c>
      <c r="Z242" s="10">
        <v>1</v>
      </c>
      <c r="AA242" s="9">
        <v>0</v>
      </c>
      <c r="AB242" s="9">
        <v>0</v>
      </c>
      <c r="AC242" s="9"/>
      <c r="AD242" s="8">
        <v>0</v>
      </c>
      <c r="AE242" s="10">
        <v>0</v>
      </c>
      <c r="AF242" s="9">
        <v>0</v>
      </c>
      <c r="AG242" s="9">
        <v>0</v>
      </c>
      <c r="AH242" s="9">
        <f>AF242*(AG242+1)</f>
        <v>0</v>
      </c>
      <c r="AI242" s="9">
        <v>0</v>
      </c>
      <c r="AJ242" s="9">
        <v>1</v>
      </c>
      <c r="AK242" s="9">
        <v>0</v>
      </c>
      <c r="AL242" s="9"/>
      <c r="AM242" s="9"/>
      <c r="AN242" s="9">
        <v>0</v>
      </c>
      <c r="AO242" s="10">
        <v>0</v>
      </c>
      <c r="AP242" s="10">
        <v>0</v>
      </c>
      <c r="AQ242" s="9"/>
      <c r="AR242" s="10">
        <v>1</v>
      </c>
      <c r="AS242" s="8">
        <v>1</v>
      </c>
      <c r="AT242" s="8">
        <v>1</v>
      </c>
      <c r="AU242" s="8">
        <v>1</v>
      </c>
      <c r="AV242" s="8">
        <v>1</v>
      </c>
      <c r="AW242" s="8">
        <v>1</v>
      </c>
    </row>
    <row r="243" spans="1:49" x14ac:dyDescent="0.2">
      <c r="A243" s="9" t="s">
        <v>94</v>
      </c>
      <c r="B243" s="8">
        <v>1990</v>
      </c>
      <c r="C243" s="9">
        <v>1</v>
      </c>
      <c r="D243" s="9">
        <v>0</v>
      </c>
      <c r="E243" s="9">
        <v>1</v>
      </c>
      <c r="F243" s="9">
        <v>0</v>
      </c>
      <c r="G243" s="9">
        <v>10</v>
      </c>
      <c r="H243" s="9">
        <v>130.69999999999999</v>
      </c>
      <c r="I243" s="9">
        <f>IF(G243="n/a",828,G243*201.6/H243)</f>
        <v>15.424636572302985</v>
      </c>
      <c r="J243" s="9">
        <v>4</v>
      </c>
      <c r="K243" s="9">
        <v>0</v>
      </c>
      <c r="L243" s="9">
        <v>2</v>
      </c>
      <c r="M243" s="9">
        <v>2</v>
      </c>
      <c r="N243" s="9">
        <v>1</v>
      </c>
      <c r="O243" s="9">
        <v>1</v>
      </c>
      <c r="P243" s="10">
        <f>IF(N243=1,IF(K243=1,IF(L243+M243=5,10,IF(AND(L243=2,M243=2),9.75,IF(AND(L243=2,M243=1),9.5,IF(AND(L243=2,M243=0.5),9.25,IF(AND(L243=2,M243=0),9,IF(AND(L243=1,M243=3),5.5,IF(AND(L243=1,M243=2),5.25,IF(AND(L243=1,M243=1,E243=1),5,IF(AND(L243=1,M243=1,E243=0.5),3,IF(AND(L243=0,M243=2),1,IF(AND(L243=1,M243=1,E243=0),1,IF(AND(L243=0,M243=1),0.5,IF(AND(L243=1,M243=0),4.5*(E243*4+1)/5,0))))))))))))),0.9*IF(L243+M243=5,10,IF(AND(L243=2,M243=2),9.75,IF(AND(L243=2,M243=1),9.5,IF(AND(L243=2,M243=0.5),9.25,IF(AND(L243=2,M243=0),9,IF(AND(L243=1,M243=3),5.5,IF(AND(L243=1,M243=2),5.25,IF(AND(L243=1,M243=1,E243=1),5,IF(AND(L243=1,M243=1,E243=0.5),3,IF(AND(L243=0,M243=2),1,IF(AND(L243=1,M243=1,E243=0),1,IF(AND(L243=0,M243=1),0.5,IF(AND(L243=1,M243=0),4.5*(E243*4+1)/5,0)))))))))))))),IF(N243=0.5,0.75*IF(K243=1,IF(L243+M243=5,10,IF(AND(L243=2,M243=2),9.75,IF(AND(L243=2,M243=1),9.5,IF(AND(L243=2,M243=0.5),9.25,IF(AND(L243=2,M243=0),9,IF(AND(L243=1,M243=3),5.5,IF(AND(L243=1,M243=2),5.25,IF(AND(L243=1,M243=1,E243=1),5,IF(AND(L243=1,M243=1,E243=0.5),3,IF(AND(L243=0,M243=2),1,IF(AND(L243=1,M243=1,E243=0),1,IF(AND(L243=0,M243=1),0.5,IF(AND(L243=1,M243=0,E243=0),0.5,0))))))))))))),0.9*IF(L243+M243=5,10,IF(AND(L243=2,M243=2),9.75,IF(AND(L243=2,M243=1),9.5,IF(AND(L243=2,M243=0.5),9.25,IF(AND(L243=2,M243=0),9,IF(AND(L243=1,M243=3),5.5,IF(AND(L243=1,M243=2),5.25,IF(AND(L243=1,M243=1,E243=1),5,IF(AND(L243=1,M243=1,E243=0.5),3,IF(AND(L243=0,M243=2),1,IF(AND(L243=1,M243=1,E243=0),1,IF(AND(L243=0,M243=1),0.5,IF(AND(L243=1,M243=0,E243=0),0.5,0)))))))))))))),0.5*IF(K243=1,IF(L243+M243=5,10,IF(AND(L243=2,M243=2),9.75,IF(AND(L243=2,M243=1),9.5,IF(AND(L243=2,M243=0.5),9.25,IF(AND(L243=2,M243=0),9,IF(AND(L243=1,M243=3),5.5,IF(AND(L243=1,M243=2),5.25,IF(AND(L243=1,M243=1,E243=1),5,IF(AND(L243=1,M243=1,E243=0.5),3,IF(AND(L243=0,M243=2),1,IF(AND(L243=1,M243=1,E243=0),1,IF(AND(L243=0,M243=1),0.5,IF(AND(L243=1,M243=0),4.5*(E243*4+1)/5,0))))))))))))),0.9*IF(L243+M243=5,10,IF(AND(L243=2,M243=2),9.75,IF(AND(L243=2,M243=1),9.5,IF(AND(L243=2,M243=0.5),9.25,IF(AND(L243=2,M243=0),9,IF(AND(L243=1,M243=3),5.5,IF(AND(L243=1,M243=2),5.25,IF(AND(L243=1,M243=1,E243=1),5,IF(AND(L243=1,M243=1,E243=0.5),3,IF(AND(L243=0,M243=2),1,IF(AND(L243=1,M243=1,E243=0),1,IF(AND(L243=0,M243=1),0.5,IF(AND(L243=1,M243=0),4.5*(E243*4+1)/5,0))))))))))))))))</f>
        <v>8.7750000000000004</v>
      </c>
      <c r="Q243" s="10">
        <v>7.2</v>
      </c>
      <c r="R243" s="9">
        <v>0</v>
      </c>
      <c r="S243" s="9">
        <v>0</v>
      </c>
      <c r="T243" s="10">
        <v>0</v>
      </c>
      <c r="U243" s="9">
        <v>0</v>
      </c>
      <c r="V243" s="9"/>
      <c r="W243" s="9">
        <v>0</v>
      </c>
      <c r="X243" s="9">
        <v>0.5</v>
      </c>
      <c r="Y243" s="10">
        <v>0</v>
      </c>
      <c r="Z243" s="10">
        <v>0</v>
      </c>
      <c r="AA243" s="9">
        <v>0</v>
      </c>
      <c r="AB243" s="9">
        <v>0</v>
      </c>
      <c r="AC243" s="9"/>
      <c r="AD243" s="8">
        <v>0</v>
      </c>
      <c r="AE243" s="10">
        <v>0</v>
      </c>
      <c r="AF243" s="9">
        <v>0</v>
      </c>
      <c r="AG243" s="9">
        <v>0</v>
      </c>
      <c r="AH243" s="9">
        <f>AF243*(AG243+1)</f>
        <v>0</v>
      </c>
      <c r="AI243" s="9">
        <v>0</v>
      </c>
      <c r="AJ243" s="9">
        <v>0</v>
      </c>
      <c r="AK243" s="9">
        <v>0</v>
      </c>
      <c r="AL243" s="9"/>
      <c r="AM243" s="9"/>
      <c r="AN243" s="9">
        <v>0</v>
      </c>
      <c r="AO243" s="10">
        <v>0</v>
      </c>
      <c r="AP243" s="9">
        <v>0.5</v>
      </c>
      <c r="AQ243" s="9"/>
      <c r="AR243" s="10">
        <v>1</v>
      </c>
      <c r="AS243" s="8">
        <v>1</v>
      </c>
      <c r="AT243" s="8">
        <v>1</v>
      </c>
      <c r="AU243" s="8">
        <v>1</v>
      </c>
      <c r="AV243" s="8">
        <v>1</v>
      </c>
      <c r="AW243" s="8">
        <v>1</v>
      </c>
    </row>
    <row r="244" spans="1:49" x14ac:dyDescent="0.2">
      <c r="A244" s="9" t="s">
        <v>95</v>
      </c>
      <c r="B244" s="8">
        <v>1990</v>
      </c>
      <c r="C244" s="9">
        <v>0</v>
      </c>
      <c r="D244" s="9">
        <v>0</v>
      </c>
      <c r="E244" s="9">
        <v>0</v>
      </c>
      <c r="F244" s="9">
        <v>1</v>
      </c>
      <c r="G244" s="9" t="s">
        <v>64</v>
      </c>
      <c r="H244" s="9">
        <v>130.69999999999999</v>
      </c>
      <c r="I244" s="9">
        <f>IF(G244="n/a",828,G244*201.6/H244)</f>
        <v>828</v>
      </c>
      <c r="J244" s="9">
        <v>0</v>
      </c>
      <c r="K244" s="9">
        <v>0</v>
      </c>
      <c r="L244" s="9">
        <v>0</v>
      </c>
      <c r="M244" s="9">
        <v>0</v>
      </c>
      <c r="N244" s="9">
        <v>1</v>
      </c>
      <c r="O244" s="10">
        <v>1</v>
      </c>
      <c r="P244" s="10">
        <f>IF(N244=1,IF(K244=1,IF(L244+M244=5,10,IF(AND(L244=2,M244=2),9.75,IF(AND(L244=2,M244=1),9.5,IF(AND(L244=2,M244=0.5),9.25,IF(AND(L244=2,M244=0),9,IF(AND(L244=1,M244=3),5.5,IF(AND(L244=1,M244=2),5.25,IF(AND(L244=1,M244=1,E244=1),5,IF(AND(L244=1,M244=1,E244=0.5),3,IF(AND(L244=0,M244=2),1,IF(AND(L244=1,M244=1,E244=0),1,IF(AND(L244=0,M244=1),0.5,IF(AND(L244=1,M244=0),4.5*(E244*4+1)/5,0))))))))))))),0.9*IF(L244+M244=5,10,IF(AND(L244=2,M244=2),9.75,IF(AND(L244=2,M244=1),9.5,IF(AND(L244=2,M244=0.5),9.25,IF(AND(L244=2,M244=0),9,IF(AND(L244=1,M244=3),5.5,IF(AND(L244=1,M244=2),5.25,IF(AND(L244=1,M244=1,E244=1),5,IF(AND(L244=1,M244=1,E244=0.5),3,IF(AND(L244=0,M244=2),1,IF(AND(L244=1,M244=1,E244=0),1,IF(AND(L244=0,M244=1),0.5,IF(AND(L244=1,M244=0),4.5*(E244*4+1)/5,0)))))))))))))),IF(N244=0.5,0.75*IF(K244=1,IF(L244+M244=5,10,IF(AND(L244=2,M244=2),9.75,IF(AND(L244=2,M244=1),9.5,IF(AND(L244=2,M244=0.5),9.25,IF(AND(L244=2,M244=0),9,IF(AND(L244=1,M244=3),5.5,IF(AND(L244=1,M244=2),5.25,IF(AND(L244=1,M244=1,E244=1),5,IF(AND(L244=1,M244=1,E244=0.5),3,IF(AND(L244=0,M244=2),1,IF(AND(L244=1,M244=1,E244=0),1,IF(AND(L244=0,M244=1),0.5,IF(AND(L244=1,M244=0,E244=0),0.5,0))))))))))))),0.9*IF(L244+M244=5,10,IF(AND(L244=2,M244=2),9.75,IF(AND(L244=2,M244=1),9.5,IF(AND(L244=2,M244=0.5),9.25,IF(AND(L244=2,M244=0),9,IF(AND(L244=1,M244=3),5.5,IF(AND(L244=1,M244=2),5.25,IF(AND(L244=1,M244=1,E244=1),5,IF(AND(L244=1,M244=1,E244=0.5),3,IF(AND(L244=0,M244=2),1,IF(AND(L244=1,M244=1,E244=0),1,IF(AND(L244=0,M244=1),0.5,IF(AND(L244=1,M244=0,E244=0),0.5,0)))))))))))))),0.5*IF(K244=1,IF(L244+M244=5,10,IF(AND(L244=2,M244=2),9.75,IF(AND(L244=2,M244=1),9.5,IF(AND(L244=2,M244=0.5),9.25,IF(AND(L244=2,M244=0),9,IF(AND(L244=1,M244=3),5.5,IF(AND(L244=1,M244=2),5.25,IF(AND(L244=1,M244=1,E244=1),5,IF(AND(L244=1,M244=1,E244=0.5),3,IF(AND(L244=0,M244=2),1,IF(AND(L244=1,M244=1,E244=0),1,IF(AND(L244=0,M244=1),0.5,IF(AND(L244=1,M244=0),4.5*(E244*4+1)/5,0))))))))))))),0.9*IF(L244+M244=5,10,IF(AND(L244=2,M244=2),9.75,IF(AND(L244=2,M244=1),9.5,IF(AND(L244=2,M244=0.5),9.25,IF(AND(L244=2,M244=0),9,IF(AND(L244=1,M244=3),5.5,IF(AND(L244=1,M244=2),5.25,IF(AND(L244=1,M244=1,E244=1),5,IF(AND(L244=1,M244=1,E244=0.5),3,IF(AND(L244=0,M244=2),1,IF(AND(L244=1,M244=1,E244=0),1,IF(AND(L244=0,M244=1),0.5,IF(AND(L244=1,M244=0),4.5*(E244*4+1)/5,0))))))))))))))))</f>
        <v>0</v>
      </c>
      <c r="Q244" s="10">
        <v>0</v>
      </c>
      <c r="R244" s="9">
        <v>0</v>
      </c>
      <c r="S244" s="9">
        <v>0</v>
      </c>
      <c r="T244" s="10">
        <v>0</v>
      </c>
      <c r="U244" s="9">
        <v>0</v>
      </c>
      <c r="V244" s="9"/>
      <c r="W244" s="9">
        <v>0</v>
      </c>
      <c r="X244" s="9">
        <v>0.5</v>
      </c>
      <c r="Y244" s="10">
        <v>0</v>
      </c>
      <c r="Z244" s="10">
        <v>1</v>
      </c>
      <c r="AA244" s="9">
        <v>0</v>
      </c>
      <c r="AB244" s="9">
        <v>0</v>
      </c>
      <c r="AC244" s="9"/>
      <c r="AD244" s="8">
        <v>0</v>
      </c>
      <c r="AE244" s="10">
        <v>0</v>
      </c>
      <c r="AF244" s="9">
        <v>0</v>
      </c>
      <c r="AG244" s="9">
        <v>0</v>
      </c>
      <c r="AH244" s="9">
        <f>AF244*(AG244+1)</f>
        <v>0</v>
      </c>
      <c r="AI244" s="9">
        <v>0</v>
      </c>
      <c r="AJ244" s="9">
        <v>0</v>
      </c>
      <c r="AK244" s="9">
        <v>0</v>
      </c>
      <c r="AL244" s="9"/>
      <c r="AM244" s="9"/>
      <c r="AN244" s="9">
        <v>0</v>
      </c>
      <c r="AO244" s="9">
        <v>1</v>
      </c>
      <c r="AP244">
        <v>0</v>
      </c>
      <c r="AQ244" s="9"/>
      <c r="AR244" s="10">
        <v>1</v>
      </c>
      <c r="AS244" s="8">
        <v>1</v>
      </c>
      <c r="AT244" s="8">
        <v>1</v>
      </c>
      <c r="AU244" s="8">
        <v>1</v>
      </c>
      <c r="AV244" s="8">
        <v>1</v>
      </c>
      <c r="AW244" s="8">
        <v>1</v>
      </c>
    </row>
    <row r="245" spans="1:49" x14ac:dyDescent="0.2">
      <c r="A245" s="9" t="s">
        <v>96</v>
      </c>
      <c r="B245" s="8">
        <v>1990</v>
      </c>
      <c r="C245" s="9">
        <v>0</v>
      </c>
      <c r="D245" s="9">
        <v>0</v>
      </c>
      <c r="E245" s="9">
        <v>0</v>
      </c>
      <c r="F245" s="9">
        <v>1</v>
      </c>
      <c r="G245" s="9" t="s">
        <v>64</v>
      </c>
      <c r="H245" s="9">
        <v>130.69999999999999</v>
      </c>
      <c r="I245" s="9">
        <f>IF(G245="n/a",828,G245*201.6/H245)</f>
        <v>828</v>
      </c>
      <c r="J245" s="9">
        <v>0</v>
      </c>
      <c r="K245" s="9">
        <v>1</v>
      </c>
      <c r="L245" s="9">
        <v>0</v>
      </c>
      <c r="M245" s="9">
        <v>0</v>
      </c>
      <c r="N245" s="9">
        <v>0.5</v>
      </c>
      <c r="O245" s="9">
        <v>0.5</v>
      </c>
      <c r="P245" s="10">
        <f>IF(N245=1,IF(K245=1,IF(L245+M245=5,10,IF(AND(L245=2,M245=2),9.75,IF(AND(L245=2,M245=1),9.5,IF(AND(L245=2,M245=0.5),9.25,IF(AND(L245=2,M245=0),9,IF(AND(L245=1,M245=3),5.5,IF(AND(L245=1,M245=2),5.25,IF(AND(L245=1,M245=1,E245=1),5,IF(AND(L245=1,M245=1,E245=0.5),3,IF(AND(L245=0,M245=2),1,IF(AND(L245=1,M245=1,E245=0),1,IF(AND(L245=0,M245=1),0.5,IF(AND(L245=1,M245=0),4.5*(E245*4+1)/5,0))))))))))))),0.9*IF(L245+M245=5,10,IF(AND(L245=2,M245=2),9.75,IF(AND(L245=2,M245=1),9.5,IF(AND(L245=2,M245=0.5),9.25,IF(AND(L245=2,M245=0),9,IF(AND(L245=1,M245=3),5.5,IF(AND(L245=1,M245=2),5.25,IF(AND(L245=1,M245=1,E245=1),5,IF(AND(L245=1,M245=1,E245=0.5),3,IF(AND(L245=0,M245=2),1,IF(AND(L245=1,M245=1,E245=0),1,IF(AND(L245=0,M245=1),0.5,IF(AND(L245=1,M245=0),4.5*(E245*4+1)/5,0)))))))))))))),IF(N245=0.5,0.75*IF(K245=1,IF(L245+M245=5,10,IF(AND(L245=2,M245=2),9.75,IF(AND(L245=2,M245=1),9.5,IF(AND(L245=2,M245=0.5),9.25,IF(AND(L245=2,M245=0),9,IF(AND(L245=1,M245=3),5.5,IF(AND(L245=1,M245=2),5.25,IF(AND(L245=1,M245=1,E245=1),5,IF(AND(L245=1,M245=1,E245=0.5),3,IF(AND(L245=0,M245=2),1,IF(AND(L245=1,M245=1,E245=0),1,IF(AND(L245=0,M245=1),0.5,IF(AND(L245=1,M245=0,E245=0),0.5,0))))))))))))),0.9*IF(L245+M245=5,10,IF(AND(L245=2,M245=2),9.75,IF(AND(L245=2,M245=1),9.5,IF(AND(L245=2,M245=0.5),9.25,IF(AND(L245=2,M245=0),9,IF(AND(L245=1,M245=3),5.5,IF(AND(L245=1,M245=2),5.25,IF(AND(L245=1,M245=1,E245=1),5,IF(AND(L245=1,M245=1,E245=0.5),3,IF(AND(L245=0,M245=2),1,IF(AND(L245=1,M245=1,E245=0),1,IF(AND(L245=0,M245=1),0.5,IF(AND(L245=1,M245=0,E245=0),0.5,0)))))))))))))),0.5*IF(K245=1,IF(L245+M245=5,10,IF(AND(L245=2,M245=2),9.75,IF(AND(L245=2,M245=1),9.5,IF(AND(L245=2,M245=0.5),9.25,IF(AND(L245=2,M245=0),9,IF(AND(L245=1,M245=3),5.5,IF(AND(L245=1,M245=2),5.25,IF(AND(L245=1,M245=1,E245=1),5,IF(AND(L245=1,M245=1,E245=0.5),3,IF(AND(L245=0,M245=2),1,IF(AND(L245=1,M245=1,E245=0),1,IF(AND(L245=0,M245=1),0.5,IF(AND(L245=1,M245=0),4.5*(E245*4+1)/5,0))))))))))))),0.9*IF(L245+M245=5,10,IF(AND(L245=2,M245=2),9.75,IF(AND(L245=2,M245=1),9.5,IF(AND(L245=2,M245=0.5),9.25,IF(AND(L245=2,M245=0),9,IF(AND(L245=1,M245=3),5.5,IF(AND(L245=1,M245=2),5.25,IF(AND(L245=1,M245=1,E245=1),5,IF(AND(L245=1,M245=1,E245=0.5),3,IF(AND(L245=0,M245=2),1,IF(AND(L245=1,M245=1,E245=0),1,IF(AND(L245=0,M245=1),0.5,IF(AND(L245=1,M245=0),4.5*(E245*4+1)/5,0))))))))))))))))</f>
        <v>0</v>
      </c>
      <c r="Q245" s="10">
        <v>0</v>
      </c>
      <c r="R245" s="9">
        <v>0</v>
      </c>
      <c r="S245" s="9">
        <v>0</v>
      </c>
      <c r="T245" s="10">
        <v>0</v>
      </c>
      <c r="U245" s="9">
        <v>0</v>
      </c>
      <c r="V245" s="9"/>
      <c r="W245" s="9">
        <v>1</v>
      </c>
      <c r="X245" s="9">
        <v>0</v>
      </c>
      <c r="Y245" s="10">
        <v>0</v>
      </c>
      <c r="Z245" s="10">
        <v>0</v>
      </c>
      <c r="AA245" s="9">
        <v>0</v>
      </c>
      <c r="AB245" s="9">
        <v>0</v>
      </c>
      <c r="AC245" s="9"/>
      <c r="AD245" s="8">
        <v>0</v>
      </c>
      <c r="AE245" s="10">
        <v>0</v>
      </c>
      <c r="AF245" s="9">
        <v>0</v>
      </c>
      <c r="AG245" s="9">
        <v>0</v>
      </c>
      <c r="AH245" s="9">
        <f>AF245*(AG245+1)</f>
        <v>0</v>
      </c>
      <c r="AI245" s="9">
        <v>0</v>
      </c>
      <c r="AJ245" s="9">
        <v>0</v>
      </c>
      <c r="AK245" s="9">
        <v>0</v>
      </c>
      <c r="AL245" s="9"/>
      <c r="AM245" s="9"/>
      <c r="AN245" s="9">
        <v>0</v>
      </c>
      <c r="AO245" s="9">
        <v>0</v>
      </c>
      <c r="AP245">
        <v>0</v>
      </c>
      <c r="AQ245" s="9"/>
      <c r="AR245" s="10">
        <v>1</v>
      </c>
      <c r="AS245" s="8">
        <v>1</v>
      </c>
      <c r="AT245" s="8">
        <v>1</v>
      </c>
      <c r="AU245" s="8">
        <v>1</v>
      </c>
      <c r="AV245" s="8">
        <v>1</v>
      </c>
      <c r="AW245" s="8">
        <v>1</v>
      </c>
    </row>
    <row r="246" spans="1:49" x14ac:dyDescent="0.2">
      <c r="A246" s="9" t="s">
        <v>97</v>
      </c>
      <c r="B246" s="8">
        <v>1990</v>
      </c>
      <c r="C246" s="9">
        <v>1</v>
      </c>
      <c r="D246" s="9">
        <v>1</v>
      </c>
      <c r="E246" s="9">
        <v>0</v>
      </c>
      <c r="F246" s="9">
        <v>1</v>
      </c>
      <c r="G246" s="9">
        <v>59</v>
      </c>
      <c r="H246" s="9">
        <v>130.69999999999999</v>
      </c>
      <c r="I246" s="9">
        <f>IF(G246="n/a",828,G246*201.6/H246)</f>
        <v>91.005355776587606</v>
      </c>
      <c r="J246" s="9">
        <v>2</v>
      </c>
      <c r="K246" s="9">
        <v>1</v>
      </c>
      <c r="L246" s="9">
        <v>2</v>
      </c>
      <c r="M246" s="9">
        <v>1</v>
      </c>
      <c r="N246" s="9">
        <v>1</v>
      </c>
      <c r="O246" s="9">
        <v>1</v>
      </c>
      <c r="P246" s="10">
        <f>IF(N246=1,IF(K246=1,IF(L246+M246=5,10,IF(AND(L246=2,M246=2),9.75,IF(AND(L246=2,M246=1),9.5,IF(AND(L246=2,M246=0.5),9.25,IF(AND(L246=2,M246=0),9,IF(AND(L246=1,M246=3),5.5,IF(AND(L246=1,M246=2),5.25,IF(AND(L246=1,M246=1,E246=1),5,IF(AND(L246=1,M246=1,E246=0.5),3,IF(AND(L246=0,M246=2),1,IF(AND(L246=1,M246=1,E246=0),1,IF(AND(L246=0,M246=1),0.5,IF(AND(L246=1,M246=0),4.5*(E246*4+1)/5,0))))))))))))),0.9*IF(L246+M246=5,10,IF(AND(L246=2,M246=2),9.75,IF(AND(L246=2,M246=1),9.5,IF(AND(L246=2,M246=0.5),9.25,IF(AND(L246=2,M246=0),9,IF(AND(L246=1,M246=3),5.5,IF(AND(L246=1,M246=2),5.25,IF(AND(L246=1,M246=1,E246=1),5,IF(AND(L246=1,M246=1,E246=0.5),3,IF(AND(L246=0,M246=2),1,IF(AND(L246=1,M246=1,E246=0),1,IF(AND(L246=0,M246=1),0.5,IF(AND(L246=1,M246=0),4.5*(E246*4+1)/5,0)))))))))))))),IF(N246=0.5,0.75*IF(K246=1,IF(L246+M246=5,10,IF(AND(L246=2,M246=2),9.75,IF(AND(L246=2,M246=1),9.5,IF(AND(L246=2,M246=0.5),9.25,IF(AND(L246=2,M246=0),9,IF(AND(L246=1,M246=3),5.5,IF(AND(L246=1,M246=2),5.25,IF(AND(L246=1,M246=1,E246=1),5,IF(AND(L246=1,M246=1,E246=0.5),3,IF(AND(L246=0,M246=2),1,IF(AND(L246=1,M246=1,E246=0),1,IF(AND(L246=0,M246=1),0.5,IF(AND(L246=1,M246=0,E246=0),0.5,0))))))))))))),0.9*IF(L246+M246=5,10,IF(AND(L246=2,M246=2),9.75,IF(AND(L246=2,M246=1),9.5,IF(AND(L246=2,M246=0.5),9.25,IF(AND(L246=2,M246=0),9,IF(AND(L246=1,M246=3),5.5,IF(AND(L246=1,M246=2),5.25,IF(AND(L246=1,M246=1,E246=1),5,IF(AND(L246=1,M246=1,E246=0.5),3,IF(AND(L246=0,M246=2),1,IF(AND(L246=1,M246=1,E246=0),1,IF(AND(L246=0,M246=1),0.5,IF(AND(L246=1,M246=0,E246=0),0.5,0)))))))))))))),0.5*IF(K246=1,IF(L246+M246=5,10,IF(AND(L246=2,M246=2),9.75,IF(AND(L246=2,M246=1),9.5,IF(AND(L246=2,M246=0.5),9.25,IF(AND(L246=2,M246=0),9,IF(AND(L246=1,M246=3),5.5,IF(AND(L246=1,M246=2),5.25,IF(AND(L246=1,M246=1,E246=1),5,IF(AND(L246=1,M246=1,E246=0.5),3,IF(AND(L246=0,M246=2),1,IF(AND(L246=1,M246=1,E246=0),1,IF(AND(L246=0,M246=1),0.5,IF(AND(L246=1,M246=0),4.5*(E246*4+1)/5,0))))))))))))),0.9*IF(L246+M246=5,10,IF(AND(L246=2,M246=2),9.75,IF(AND(L246=2,M246=1),9.5,IF(AND(L246=2,M246=0.5),9.25,IF(AND(L246=2,M246=0),9,IF(AND(L246=1,M246=3),5.5,IF(AND(L246=1,M246=2),5.25,IF(AND(L246=1,M246=1,E246=1),5,IF(AND(L246=1,M246=1,E246=0.5),3,IF(AND(L246=0,M246=2),1,IF(AND(L246=1,M246=1,E246=0),1,IF(AND(L246=0,M246=1),0.5,IF(AND(L246=1,M246=0),4.5*(E246*4+1)/5,0))))))))))))))))</f>
        <v>9.5</v>
      </c>
      <c r="Q246" s="10">
        <v>2</v>
      </c>
      <c r="R246" s="9">
        <v>0</v>
      </c>
      <c r="S246" s="9">
        <v>0</v>
      </c>
      <c r="T246" s="10">
        <v>0</v>
      </c>
      <c r="U246" s="9">
        <v>0</v>
      </c>
      <c r="V246" s="9"/>
      <c r="W246" s="9">
        <v>1</v>
      </c>
      <c r="X246" s="9">
        <v>0</v>
      </c>
      <c r="Y246" s="10">
        <v>0</v>
      </c>
      <c r="Z246" s="10">
        <v>0</v>
      </c>
      <c r="AA246" s="9">
        <v>0</v>
      </c>
      <c r="AB246" s="9">
        <v>0</v>
      </c>
      <c r="AC246" s="9"/>
      <c r="AD246" s="8">
        <v>0</v>
      </c>
      <c r="AE246" s="10">
        <v>0</v>
      </c>
      <c r="AF246" s="9">
        <v>0</v>
      </c>
      <c r="AG246" s="9">
        <v>0</v>
      </c>
      <c r="AH246" s="9">
        <f>AF246*(AG246+1)</f>
        <v>0</v>
      </c>
      <c r="AI246" s="9">
        <v>0</v>
      </c>
      <c r="AJ246" s="9">
        <v>0</v>
      </c>
      <c r="AK246" s="9">
        <v>0</v>
      </c>
      <c r="AL246" s="9"/>
      <c r="AM246" s="9"/>
      <c r="AN246" s="9">
        <v>0</v>
      </c>
      <c r="AO246" s="10">
        <v>0.5</v>
      </c>
      <c r="AP246">
        <v>0</v>
      </c>
      <c r="AQ246" s="9"/>
      <c r="AR246" s="10">
        <v>1</v>
      </c>
      <c r="AS246" s="8">
        <v>1</v>
      </c>
      <c r="AT246" s="8">
        <v>1</v>
      </c>
      <c r="AU246" s="8">
        <v>1</v>
      </c>
      <c r="AV246" s="8">
        <v>1</v>
      </c>
      <c r="AW246" s="8">
        <v>1</v>
      </c>
    </row>
    <row r="247" spans="1:49" x14ac:dyDescent="0.2">
      <c r="A247" s="9" t="s">
        <v>98</v>
      </c>
      <c r="B247" s="8">
        <v>1990</v>
      </c>
      <c r="C247" s="9">
        <v>2</v>
      </c>
      <c r="D247" s="9">
        <v>2</v>
      </c>
      <c r="E247" s="9">
        <v>2</v>
      </c>
      <c r="F247" s="9">
        <v>0</v>
      </c>
      <c r="G247" s="9">
        <v>0</v>
      </c>
      <c r="H247" s="9">
        <v>130.69999999999999</v>
      </c>
      <c r="I247" s="9">
        <f>IF(G247="n/a",828,G247*201.6/H247)</f>
        <v>0</v>
      </c>
      <c r="J247" s="9">
        <v>25</v>
      </c>
      <c r="K247" s="9">
        <v>1</v>
      </c>
      <c r="L247" s="9">
        <v>2</v>
      </c>
      <c r="M247" s="9">
        <v>3</v>
      </c>
      <c r="N247" s="9">
        <v>1</v>
      </c>
      <c r="O247" s="10">
        <v>1</v>
      </c>
      <c r="P247" s="10">
        <f>IF(N247=1,IF(K247=1,IF(L247+M247=5,10,IF(AND(L247=2,M247=2),9.75,IF(AND(L247=2,M247=1),9.5,IF(AND(L247=2,M247=0.5),9.25,IF(AND(L247=2,M247=0),9,IF(AND(L247=1,M247=3),5.5,IF(AND(L247=1,M247=2),5.25,IF(AND(L247=1,M247=1,E247=1),5,IF(AND(L247=1,M247=1,E247=0.5),3,IF(AND(L247=0,M247=2),1,IF(AND(L247=1,M247=1,E247=0),1,IF(AND(L247=0,M247=1),0.5,IF(AND(L247=1,M247=0),4.5*(E247*4+1)/5,0))))))))))))),0.9*IF(L247+M247=5,10,IF(AND(L247=2,M247=2),9.75,IF(AND(L247=2,M247=1),9.5,IF(AND(L247=2,M247=0.5),9.25,IF(AND(L247=2,M247=0),9,IF(AND(L247=1,M247=3),5.5,IF(AND(L247=1,M247=2),5.25,IF(AND(L247=1,M247=1,E247=1),5,IF(AND(L247=1,M247=1,E247=0.5),3,IF(AND(L247=0,M247=2),1,IF(AND(L247=1,M247=1,E247=0),1,IF(AND(L247=0,M247=1),0.5,IF(AND(L247=1,M247=0),4.5*(E247*4+1)/5,0)))))))))))))),IF(N247=0.5,0.75*IF(K247=1,IF(L247+M247=5,10,IF(AND(L247=2,M247=2),9.75,IF(AND(L247=2,M247=1),9.5,IF(AND(L247=2,M247=0.5),9.25,IF(AND(L247=2,M247=0),9,IF(AND(L247=1,M247=3),5.5,IF(AND(L247=1,M247=2),5.25,IF(AND(L247=1,M247=1,E247=1),5,IF(AND(L247=1,M247=1,E247=0.5),3,IF(AND(L247=0,M247=2),1,IF(AND(L247=1,M247=1,E247=0),1,IF(AND(L247=0,M247=1),0.5,IF(AND(L247=1,M247=0,E247=0),0.5,0))))))))))))),0.9*IF(L247+M247=5,10,IF(AND(L247=2,M247=2),9.75,IF(AND(L247=2,M247=1),9.5,IF(AND(L247=2,M247=0.5),9.25,IF(AND(L247=2,M247=0),9,IF(AND(L247=1,M247=3),5.5,IF(AND(L247=1,M247=2),5.25,IF(AND(L247=1,M247=1,E247=1),5,IF(AND(L247=1,M247=1,E247=0.5),3,IF(AND(L247=0,M247=2),1,IF(AND(L247=1,M247=1,E247=0),1,IF(AND(L247=0,M247=1),0.5,IF(AND(L247=1,M247=0,E247=0),0.5,0)))))))))))))),0.5*IF(K247=1,IF(L247+M247=5,10,IF(AND(L247=2,M247=2),9.75,IF(AND(L247=2,M247=1),9.5,IF(AND(L247=2,M247=0.5),9.25,IF(AND(L247=2,M247=0),9,IF(AND(L247=1,M247=3),5.5,IF(AND(L247=1,M247=2),5.25,IF(AND(L247=1,M247=1,E247=1),5,IF(AND(L247=1,M247=1,E247=0.5),3,IF(AND(L247=0,M247=2),1,IF(AND(L247=1,M247=1,E247=0),1,IF(AND(L247=0,M247=1),0.5,IF(AND(L247=1,M247=0),4.5*(E247*4+1)/5,0))))))))))))),0.9*IF(L247+M247=5,10,IF(AND(L247=2,M247=2),9.75,IF(AND(L247=2,M247=1),9.5,IF(AND(L247=2,M247=0.5),9.25,IF(AND(L247=2,M247=0),9,IF(AND(L247=1,M247=3),5.5,IF(AND(L247=1,M247=2),5.25,IF(AND(L247=1,M247=1,E247=1),5,IF(AND(L247=1,M247=1,E247=0.5),3,IF(AND(L247=0,M247=2),1,IF(AND(L247=1,M247=1,E247=0),1,IF(AND(L247=0,M247=1),0.5,IF(AND(L247=1,M247=0),4.5*(E247*4+1)/5,0))))))))))))))))</f>
        <v>10</v>
      </c>
      <c r="Q247" s="10">
        <v>10</v>
      </c>
      <c r="R247" s="9">
        <v>0</v>
      </c>
      <c r="S247" s="9">
        <v>0</v>
      </c>
      <c r="T247" s="10">
        <v>0</v>
      </c>
      <c r="U247" s="9">
        <v>0</v>
      </c>
      <c r="V247" s="9"/>
      <c r="W247" s="9">
        <v>0</v>
      </c>
      <c r="X247" s="9">
        <v>0</v>
      </c>
      <c r="Y247" s="10">
        <v>0</v>
      </c>
      <c r="Z247" s="10">
        <v>0</v>
      </c>
      <c r="AA247" s="9">
        <v>0</v>
      </c>
      <c r="AB247" s="9">
        <v>0</v>
      </c>
      <c r="AC247" s="9"/>
      <c r="AD247" s="8">
        <v>0</v>
      </c>
      <c r="AE247" s="10">
        <v>0</v>
      </c>
      <c r="AF247" s="9">
        <v>0</v>
      </c>
      <c r="AG247" s="9">
        <v>0</v>
      </c>
      <c r="AH247" s="9">
        <f>AF247*(AG247+1)</f>
        <v>0</v>
      </c>
      <c r="AI247" s="9">
        <v>0</v>
      </c>
      <c r="AJ247" s="9">
        <v>0</v>
      </c>
      <c r="AK247" s="9">
        <v>0</v>
      </c>
      <c r="AL247" s="9"/>
      <c r="AM247" s="9"/>
      <c r="AN247" s="9">
        <v>0</v>
      </c>
      <c r="AO247" s="10">
        <v>0</v>
      </c>
      <c r="AP247" s="9">
        <v>0.5</v>
      </c>
      <c r="AQ247" s="9"/>
      <c r="AR247" s="10">
        <v>1</v>
      </c>
      <c r="AS247" s="8">
        <v>1</v>
      </c>
      <c r="AT247" s="8">
        <v>0</v>
      </c>
      <c r="AU247" s="8">
        <v>1</v>
      </c>
      <c r="AV247" s="8">
        <v>1</v>
      </c>
      <c r="AW247" s="8">
        <v>1</v>
      </c>
    </row>
    <row r="248" spans="1:49" x14ac:dyDescent="0.2">
      <c r="A248" s="9" t="s">
        <v>99</v>
      </c>
      <c r="B248" s="8">
        <v>1990</v>
      </c>
      <c r="C248" s="9">
        <v>1</v>
      </c>
      <c r="D248" s="9">
        <v>0</v>
      </c>
      <c r="E248" s="9">
        <v>0</v>
      </c>
      <c r="F248" s="9">
        <v>1</v>
      </c>
      <c r="G248" s="9">
        <v>40</v>
      </c>
      <c r="H248" s="9">
        <v>130.69999999999999</v>
      </c>
      <c r="I248" s="9">
        <f>IF(G248="n/a",828,G248*201.6/H248)</f>
        <v>61.69854628921194</v>
      </c>
      <c r="J248" s="9">
        <v>2</v>
      </c>
      <c r="K248" s="9">
        <v>0</v>
      </c>
      <c r="L248" s="9">
        <v>2</v>
      </c>
      <c r="M248">
        <v>2</v>
      </c>
      <c r="N248">
        <v>0.5</v>
      </c>
      <c r="O248">
        <v>0.5</v>
      </c>
      <c r="P248" s="10">
        <f>IF(N248=1,IF(K248=1,IF(L248+M248=5,10,IF(AND(L248=2,M248=2),9.75,IF(AND(L248=2,M248=1),9.5,IF(AND(L248=2,M248=0.5),9.25,IF(AND(L248=2,M248=0),9,IF(AND(L248=1,M248=3),5.5,IF(AND(L248=1,M248=2),5.25,IF(AND(L248=1,M248=1,E248=1),5,IF(AND(L248=1,M248=1,E248=0.5),3,IF(AND(L248=0,M248=2),1,IF(AND(L248=1,M248=1,E248=0),1,IF(AND(L248=0,M248=1),0.5,IF(AND(L248=1,M248=0),4.5*(E248*4+1)/5,0))))))))))))),0.9*IF(L248+M248=5,10,IF(AND(L248=2,M248=2),9.75,IF(AND(L248=2,M248=1),9.5,IF(AND(L248=2,M248=0.5),9.25,IF(AND(L248=2,M248=0),9,IF(AND(L248=1,M248=3),5.5,IF(AND(L248=1,M248=2),5.25,IF(AND(L248=1,M248=1,E248=1),5,IF(AND(L248=1,M248=1,E248=0.5),3,IF(AND(L248=0,M248=2),1,IF(AND(L248=1,M248=1,E248=0),1,IF(AND(L248=0,M248=1),0.5,IF(AND(L248=1,M248=0),4.5*(E248*4+1)/5,0)))))))))))))),IF(N248=0.5,0.75*IF(K248=1,IF(L248+M248=5,10,IF(AND(L248=2,M248=2),9.75,IF(AND(L248=2,M248=1),9.5,IF(AND(L248=2,M248=0.5),9.25,IF(AND(L248=2,M248=0),9,IF(AND(L248=1,M248=3),5.5,IF(AND(L248=1,M248=2),5.25,IF(AND(L248=1,M248=1,E248=1),5,IF(AND(L248=1,M248=1,E248=0.5),3,IF(AND(L248=0,M248=2),1,IF(AND(L248=1,M248=1,E248=0),1,IF(AND(L248=0,M248=1),0.5,IF(AND(L248=1,M248=0,E248=0),0.5,0))))))))))))),0.9*IF(L248+M248=5,10,IF(AND(L248=2,M248=2),9.75,IF(AND(L248=2,M248=1),9.5,IF(AND(L248=2,M248=0.5),9.25,IF(AND(L248=2,M248=0),9,IF(AND(L248=1,M248=3),5.5,IF(AND(L248=1,M248=2),5.25,IF(AND(L248=1,M248=1,E248=1),5,IF(AND(L248=1,M248=1,E248=0.5),3,IF(AND(L248=0,M248=2),1,IF(AND(L248=1,M248=1,E248=0),1,IF(AND(L248=0,M248=1),0.5,IF(AND(L248=1,M248=0,E248=0),0.5,0)))))))))))))),0.5*IF(K248=1,IF(L248+M248=5,10,IF(AND(L248=2,M248=2),9.75,IF(AND(L248=2,M248=1),9.5,IF(AND(L248=2,M248=0.5),9.25,IF(AND(L248=2,M248=0),9,IF(AND(L248=1,M248=3),5.5,IF(AND(L248=1,M248=2),5.25,IF(AND(L248=1,M248=1,E248=1),5,IF(AND(L248=1,M248=1,E248=0.5),3,IF(AND(L248=0,M248=2),1,IF(AND(L248=1,M248=1,E248=0),1,IF(AND(L248=0,M248=1),0.5,IF(AND(L248=1,M248=0),4.5*(E248*4+1)/5,0))))))))))))),0.9*IF(L248+M248=5,10,IF(AND(L248=2,M248=2),9.75,IF(AND(L248=2,M248=1),9.5,IF(AND(L248=2,M248=0.5),9.25,IF(AND(L248=2,M248=0),9,IF(AND(L248=1,M248=3),5.5,IF(AND(L248=1,M248=2),5.25,IF(AND(L248=1,M248=1,E248=1),5,IF(AND(L248=1,M248=1,E248=0.5),3,IF(AND(L248=0,M248=2),1,IF(AND(L248=1,M248=1,E248=0),1,IF(AND(L248=0,M248=1),0.5,IF(AND(L248=1,M248=0),4.5*(E248*4+1)/5,0))))))))))))))))</f>
        <v>6.5812500000000007</v>
      </c>
      <c r="Q248" s="10">
        <v>1.35</v>
      </c>
      <c r="R248" s="9">
        <v>0</v>
      </c>
      <c r="S248" s="9">
        <v>0</v>
      </c>
      <c r="T248" s="10">
        <v>0</v>
      </c>
      <c r="U248" s="9">
        <v>0</v>
      </c>
      <c r="V248" s="9"/>
      <c r="W248" s="9">
        <v>0</v>
      </c>
      <c r="X248" s="9">
        <v>0</v>
      </c>
      <c r="Y248" s="10">
        <v>0</v>
      </c>
      <c r="Z248" s="10">
        <v>1</v>
      </c>
      <c r="AA248" s="9">
        <v>0</v>
      </c>
      <c r="AB248" s="9">
        <v>0</v>
      </c>
      <c r="AC248" s="9"/>
      <c r="AD248" s="8">
        <v>0</v>
      </c>
      <c r="AE248" s="10">
        <v>0</v>
      </c>
      <c r="AF248" s="9">
        <v>0</v>
      </c>
      <c r="AG248" s="9">
        <v>0</v>
      </c>
      <c r="AH248" s="9">
        <f>AF248*(AG248+1)</f>
        <v>0</v>
      </c>
      <c r="AI248" s="9">
        <v>0</v>
      </c>
      <c r="AJ248" s="9">
        <v>0</v>
      </c>
      <c r="AK248" s="9">
        <v>0</v>
      </c>
      <c r="AL248" s="9"/>
      <c r="AM248" s="9"/>
      <c r="AN248" s="9">
        <v>0</v>
      </c>
      <c r="AO248" s="10">
        <v>0</v>
      </c>
      <c r="AP248" s="9">
        <v>0.5</v>
      </c>
      <c r="AQ248" s="9"/>
      <c r="AR248" s="10">
        <v>1</v>
      </c>
      <c r="AS248" s="8">
        <v>0.5</v>
      </c>
      <c r="AT248" s="8">
        <v>1</v>
      </c>
      <c r="AU248" s="8">
        <v>1</v>
      </c>
      <c r="AV248" s="8">
        <v>1</v>
      </c>
      <c r="AW248" s="8">
        <v>1</v>
      </c>
    </row>
    <row r="249" spans="1:49" x14ac:dyDescent="0.2">
      <c r="A249" s="9" t="s">
        <v>100</v>
      </c>
      <c r="B249" s="8">
        <v>1990</v>
      </c>
      <c r="C249" s="9">
        <v>1</v>
      </c>
      <c r="D249" s="9">
        <v>1</v>
      </c>
      <c r="E249" s="9">
        <v>1</v>
      </c>
      <c r="F249" s="9">
        <v>0</v>
      </c>
      <c r="G249" s="9">
        <v>23</v>
      </c>
      <c r="H249" s="9">
        <v>130.69999999999999</v>
      </c>
      <c r="I249" s="9">
        <f>IF(G249="n/a",828,G249*201.6/H249)</f>
        <v>35.476664116296867</v>
      </c>
      <c r="J249" s="9">
        <v>4</v>
      </c>
      <c r="K249" s="9">
        <v>0</v>
      </c>
      <c r="L249">
        <v>2</v>
      </c>
      <c r="M249" s="9">
        <v>1</v>
      </c>
      <c r="N249" s="9">
        <v>1</v>
      </c>
      <c r="O249" s="10">
        <v>1</v>
      </c>
      <c r="P249" s="10">
        <f>IF(N249=1,IF(K249=1,IF(L249+M249=5,10,IF(AND(L249=2,M249=2),9.75,IF(AND(L249=2,M249=1),9.5,IF(AND(L249=2,M249=0.5),9.25,IF(AND(L249=2,M249=0),9,IF(AND(L249=1,M249=3),5.5,IF(AND(L249=1,M249=2),5.25,IF(AND(L249=1,M249=1,E249=1),5,IF(AND(L249=1,M249=1,E249=0.5),3,IF(AND(L249=0,M249=2),1,IF(AND(L249=1,M249=1,E249=0),1,IF(AND(L249=0,M249=1),0.5,IF(AND(L249=1,M249=0),4.5*(E249*4+1)/5,0))))))))))))),0.9*IF(L249+M249=5,10,IF(AND(L249=2,M249=2),9.75,IF(AND(L249=2,M249=1),9.5,IF(AND(L249=2,M249=0.5),9.25,IF(AND(L249=2,M249=0),9,IF(AND(L249=1,M249=3),5.5,IF(AND(L249=1,M249=2),5.25,IF(AND(L249=1,M249=1,E249=1),5,IF(AND(L249=1,M249=1,E249=0.5),3,IF(AND(L249=0,M249=2),1,IF(AND(L249=1,M249=1,E249=0),1,IF(AND(L249=0,M249=1),0.5,IF(AND(L249=1,M249=0),4.5*(E249*4+1)/5,0)))))))))))))),IF(N249=0.5,0.75*IF(K249=1,IF(L249+M249=5,10,IF(AND(L249=2,M249=2),9.75,IF(AND(L249=2,M249=1),9.5,IF(AND(L249=2,M249=0.5),9.25,IF(AND(L249=2,M249=0),9,IF(AND(L249=1,M249=3),5.5,IF(AND(L249=1,M249=2),5.25,IF(AND(L249=1,M249=1,E249=1),5,IF(AND(L249=1,M249=1,E249=0.5),3,IF(AND(L249=0,M249=2),1,IF(AND(L249=1,M249=1,E249=0),1,IF(AND(L249=0,M249=1),0.5,IF(AND(L249=1,M249=0,E249=0),0.5,0))))))))))))),0.9*IF(L249+M249=5,10,IF(AND(L249=2,M249=2),9.75,IF(AND(L249=2,M249=1),9.5,IF(AND(L249=2,M249=0.5),9.25,IF(AND(L249=2,M249=0),9,IF(AND(L249=1,M249=3),5.5,IF(AND(L249=1,M249=2),5.25,IF(AND(L249=1,M249=1,E249=1),5,IF(AND(L249=1,M249=1,E249=0.5),3,IF(AND(L249=0,M249=2),1,IF(AND(L249=1,M249=1,E249=0),1,IF(AND(L249=0,M249=1),0.5,IF(AND(L249=1,M249=0,E249=0),0.5,0)))))))))))))),0.5*IF(K249=1,IF(L249+M249=5,10,IF(AND(L249=2,M249=2),9.75,IF(AND(L249=2,M249=1),9.5,IF(AND(L249=2,M249=0.5),9.25,IF(AND(L249=2,M249=0),9,IF(AND(L249=1,M249=3),5.5,IF(AND(L249=1,M249=2),5.25,IF(AND(L249=1,M249=1,E249=1),5,IF(AND(L249=1,M249=1,E249=0.5),3,IF(AND(L249=0,M249=2),1,IF(AND(L249=1,M249=1,E249=0),1,IF(AND(L249=0,M249=1),0.5,IF(AND(L249=1,M249=0),4.5*(E249*4+1)/5,0))))))))))))),0.9*IF(L249+M249=5,10,IF(AND(L249=2,M249=2),9.75,IF(AND(L249=2,M249=1),9.5,IF(AND(L249=2,M249=0.5),9.25,IF(AND(L249=2,M249=0),9,IF(AND(L249=1,M249=3),5.5,IF(AND(L249=1,M249=2),5.25,IF(AND(L249=1,M249=1,E249=1),5,IF(AND(L249=1,M249=1,E249=0.5),3,IF(AND(L249=0,M249=2),1,IF(AND(L249=1,M249=1,E249=0),1,IF(AND(L249=0,M249=1),0.5,IF(AND(L249=1,M249=0),4.5*(E249*4+1)/5,0))))))))))))))))</f>
        <v>8.5500000000000007</v>
      </c>
      <c r="Q249" s="10">
        <v>7.2</v>
      </c>
      <c r="R249" s="9">
        <v>0</v>
      </c>
      <c r="S249" s="9">
        <v>0</v>
      </c>
      <c r="T249" s="10">
        <v>0</v>
      </c>
      <c r="U249" s="9">
        <v>0</v>
      </c>
      <c r="V249" s="9"/>
      <c r="W249" s="9">
        <v>1</v>
      </c>
      <c r="X249" s="9">
        <v>0.5</v>
      </c>
      <c r="Y249" s="9">
        <v>0</v>
      </c>
      <c r="Z249" s="10">
        <v>1</v>
      </c>
      <c r="AA249" s="9">
        <v>0</v>
      </c>
      <c r="AB249" s="9">
        <v>0</v>
      </c>
      <c r="AC249" s="9"/>
      <c r="AD249" s="8">
        <v>0</v>
      </c>
      <c r="AE249" s="10">
        <v>0</v>
      </c>
      <c r="AF249" s="9">
        <v>0</v>
      </c>
      <c r="AG249" s="9">
        <v>0</v>
      </c>
      <c r="AH249" s="9">
        <f>AF249*(AG249+1)</f>
        <v>0</v>
      </c>
      <c r="AI249" s="9">
        <v>0</v>
      </c>
      <c r="AJ249" s="9">
        <v>0</v>
      </c>
      <c r="AK249" s="9">
        <v>0</v>
      </c>
      <c r="AL249" s="9"/>
      <c r="AM249" s="9"/>
      <c r="AN249" s="9">
        <v>0</v>
      </c>
      <c r="AO249" s="10">
        <v>0</v>
      </c>
      <c r="AP249" s="9">
        <v>0.5</v>
      </c>
      <c r="AQ249" s="9"/>
      <c r="AR249" s="10">
        <v>1</v>
      </c>
      <c r="AS249" s="8">
        <v>0</v>
      </c>
      <c r="AT249" s="8">
        <v>0.5</v>
      </c>
      <c r="AU249" s="8">
        <v>0</v>
      </c>
      <c r="AV249" s="8">
        <v>0</v>
      </c>
      <c r="AW249" s="8">
        <v>1</v>
      </c>
    </row>
    <row r="250" spans="1:49" x14ac:dyDescent="0.2">
      <c r="A250" s="9" t="s">
        <v>101</v>
      </c>
      <c r="B250" s="8">
        <v>1990</v>
      </c>
      <c r="C250" s="9">
        <v>1</v>
      </c>
      <c r="D250" s="9">
        <v>0</v>
      </c>
      <c r="E250" s="9">
        <v>1</v>
      </c>
      <c r="F250" s="9">
        <v>1</v>
      </c>
      <c r="G250" s="9">
        <v>70</v>
      </c>
      <c r="H250" s="9">
        <v>130.69999999999999</v>
      </c>
      <c r="I250" s="9">
        <f>IF(G250="n/a",828,G250*201.6/H250)</f>
        <v>107.97245600612089</v>
      </c>
      <c r="J250" s="9">
        <v>5</v>
      </c>
      <c r="K250">
        <v>0</v>
      </c>
      <c r="L250" s="9">
        <v>2</v>
      </c>
      <c r="M250" s="9">
        <v>2</v>
      </c>
      <c r="N250" s="9">
        <v>0</v>
      </c>
      <c r="O250" s="9">
        <v>0</v>
      </c>
      <c r="P250" s="10">
        <f>IF(N250=1,IF(K250=1,IF(L250+M250=5,10,IF(AND(L250=2,M250=2),9.75,IF(AND(L250=2,M250=1),9.5,IF(AND(L250=2,M250=0.5),9.25,IF(AND(L250=2,M250=0),9,IF(AND(L250=1,M250=3),5.5,IF(AND(L250=1,M250=2),5.25,IF(AND(L250=1,M250=1,E250=1),5,IF(AND(L250=1,M250=1,E250=0.5),3,IF(AND(L250=0,M250=2),1,IF(AND(L250=1,M250=1,E250=0),1,IF(AND(L250=0,M250=1),0.5,IF(AND(L250=1,M250=0),4.5*(E250*4+1)/5,0))))))))))))),0.9*IF(L250+M250=5,10,IF(AND(L250=2,M250=2),9.75,IF(AND(L250=2,M250=1),9.5,IF(AND(L250=2,M250=0.5),9.25,IF(AND(L250=2,M250=0),9,IF(AND(L250=1,M250=3),5.5,IF(AND(L250=1,M250=2),5.25,IF(AND(L250=1,M250=1,E250=1),5,IF(AND(L250=1,M250=1,E250=0.5),3,IF(AND(L250=0,M250=2),1,IF(AND(L250=1,M250=1,E250=0),1,IF(AND(L250=0,M250=1),0.5,IF(AND(L250=1,M250=0),4.5*(E250*4+1)/5,0)))))))))))))),IF(N250=0.5,0.75*IF(K250=1,IF(L250+M250=5,10,IF(AND(L250=2,M250=2),9.75,IF(AND(L250=2,M250=1),9.5,IF(AND(L250=2,M250=0.5),9.25,IF(AND(L250=2,M250=0),9,IF(AND(L250=1,M250=3),5.5,IF(AND(L250=1,M250=2),5.25,IF(AND(L250=1,M250=1,E250=1),5,IF(AND(L250=1,M250=1,E250=0.5),3,IF(AND(L250=0,M250=2),1,IF(AND(L250=1,M250=1,E250=0),1,IF(AND(L250=0,M250=1),0.5,IF(AND(L250=1,M250=0,E250=0),0.5,0))))))))))))),0.9*IF(L250+M250=5,10,IF(AND(L250=2,M250=2),9.75,IF(AND(L250=2,M250=1),9.5,IF(AND(L250=2,M250=0.5),9.25,IF(AND(L250=2,M250=0),9,IF(AND(L250=1,M250=3),5.5,IF(AND(L250=1,M250=2),5.25,IF(AND(L250=1,M250=1,E250=1),5,IF(AND(L250=1,M250=1,E250=0.5),3,IF(AND(L250=0,M250=2),1,IF(AND(L250=1,M250=1,E250=0),1,IF(AND(L250=0,M250=1),0.5,IF(AND(L250=1,M250=0,E250=0),0.5,0)))))))))))))),0.5*IF(K250=1,IF(L250+M250=5,10,IF(AND(L250=2,M250=2),9.75,IF(AND(L250=2,M250=1),9.5,IF(AND(L250=2,M250=0.5),9.25,IF(AND(L250=2,M250=0),9,IF(AND(L250=1,M250=3),5.5,IF(AND(L250=1,M250=2),5.25,IF(AND(L250=1,M250=1,E250=1),5,IF(AND(L250=1,M250=1,E250=0.5),3,IF(AND(L250=0,M250=2),1,IF(AND(L250=1,M250=1,E250=0),1,IF(AND(L250=0,M250=1),0.5,IF(AND(L250=1,M250=0),4.5*(E250*4+1)/5,0))))))))))))),0.9*IF(L250+M250=5,10,IF(AND(L250=2,M250=2),9.75,IF(AND(L250=2,M250=1),9.5,IF(AND(L250=2,M250=0.5),9.25,IF(AND(L250=2,M250=0),9,IF(AND(L250=1,M250=3),5.5,IF(AND(L250=1,M250=2),5.25,IF(AND(L250=1,M250=1,E250=1),5,IF(AND(L250=1,M250=1,E250=0.5),3,IF(AND(L250=0,M250=2),1,IF(AND(L250=1,M250=1,E250=0),1,IF(AND(L250=0,M250=1),0.5,IF(AND(L250=1,M250=0),4.5*(E250*4+1)/5,0))))))))))))))))</f>
        <v>4.3875000000000002</v>
      </c>
      <c r="Q250" s="10">
        <v>3.6</v>
      </c>
      <c r="R250" s="9">
        <v>0</v>
      </c>
      <c r="S250" s="9">
        <v>0</v>
      </c>
      <c r="T250" s="10">
        <v>0</v>
      </c>
      <c r="U250" s="9">
        <v>0</v>
      </c>
      <c r="V250" s="9"/>
      <c r="W250" s="9">
        <v>0</v>
      </c>
      <c r="X250" s="9">
        <v>0</v>
      </c>
      <c r="Y250" s="9">
        <v>0</v>
      </c>
      <c r="Z250" s="10">
        <v>0</v>
      </c>
      <c r="AA250" s="9">
        <v>0</v>
      </c>
      <c r="AB250" s="9">
        <v>1</v>
      </c>
      <c r="AC250" s="9"/>
      <c r="AD250" s="8">
        <v>0</v>
      </c>
      <c r="AE250" s="10">
        <v>0</v>
      </c>
      <c r="AF250" s="9">
        <v>0</v>
      </c>
      <c r="AG250" s="9">
        <v>0</v>
      </c>
      <c r="AH250" s="9">
        <f>AF250*(AG250+1)</f>
        <v>0</v>
      </c>
      <c r="AI250" s="9">
        <v>0</v>
      </c>
      <c r="AJ250" s="9">
        <v>0</v>
      </c>
      <c r="AK250" s="9">
        <v>0</v>
      </c>
      <c r="AL250" s="9"/>
      <c r="AM250" s="9"/>
      <c r="AN250" s="9">
        <v>0</v>
      </c>
      <c r="AO250" s="10">
        <v>0</v>
      </c>
      <c r="AP250" s="9">
        <v>0</v>
      </c>
      <c r="AQ250" s="9"/>
      <c r="AR250" s="10">
        <v>1</v>
      </c>
      <c r="AS250" s="8">
        <v>1</v>
      </c>
      <c r="AT250" s="8">
        <v>1</v>
      </c>
      <c r="AU250" s="8">
        <v>1</v>
      </c>
      <c r="AV250" s="8">
        <v>1</v>
      </c>
      <c r="AW250" s="8">
        <v>1</v>
      </c>
    </row>
    <row r="251" spans="1:49" x14ac:dyDescent="0.2">
      <c r="A251" s="9" t="s">
        <v>102</v>
      </c>
      <c r="B251" s="8">
        <v>1990</v>
      </c>
      <c r="C251" s="9">
        <v>0</v>
      </c>
      <c r="D251" s="9">
        <v>0</v>
      </c>
      <c r="E251" s="9">
        <v>0</v>
      </c>
      <c r="F251" s="9">
        <v>1</v>
      </c>
      <c r="G251" s="9" t="s">
        <v>64</v>
      </c>
      <c r="H251" s="9">
        <v>130.69999999999999</v>
      </c>
      <c r="I251" s="9">
        <f>IF(G251="n/a",828,G251*201.6/H251)</f>
        <v>828</v>
      </c>
      <c r="J251" s="9">
        <v>0</v>
      </c>
      <c r="K251" s="9">
        <v>0</v>
      </c>
      <c r="L251">
        <v>2</v>
      </c>
      <c r="M251" s="9">
        <v>0</v>
      </c>
      <c r="N251" s="9">
        <v>0</v>
      </c>
      <c r="O251" s="9">
        <v>0</v>
      </c>
      <c r="P251" s="10">
        <f>IF(N251=1,IF(K251=1,IF(L251+M251=5,10,IF(AND(L251=2,M251=2),9.75,IF(AND(L251=2,M251=1),9.5,IF(AND(L251=2,M251=0.5),9.25,IF(AND(L251=2,M251=0),9,IF(AND(L251=1,M251=3),5.5,IF(AND(L251=1,M251=2),5.25,IF(AND(L251=1,M251=1,E251=1),5,IF(AND(L251=1,M251=1,E251=0.5),3,IF(AND(L251=0,M251=2),1,IF(AND(L251=1,M251=1,E251=0),1,IF(AND(L251=0,M251=1),0.5,IF(AND(L251=1,M251=0),4.5*(E251*4+1)/5,0))))))))))))),0.9*IF(L251+M251=5,10,IF(AND(L251=2,M251=2),9.75,IF(AND(L251=2,M251=1),9.5,IF(AND(L251=2,M251=0.5),9.25,IF(AND(L251=2,M251=0),9,IF(AND(L251=1,M251=3),5.5,IF(AND(L251=1,M251=2),5.25,IF(AND(L251=1,M251=1,E251=1),5,IF(AND(L251=1,M251=1,E251=0.5),3,IF(AND(L251=0,M251=2),1,IF(AND(L251=1,M251=1,E251=0),1,IF(AND(L251=0,M251=1),0.5,IF(AND(L251=1,M251=0),4.5*(E251*4+1)/5,0)))))))))))))),IF(N251=0.5,0.75*IF(K251=1,IF(L251+M251=5,10,IF(AND(L251=2,M251=2),9.75,IF(AND(L251=2,M251=1),9.5,IF(AND(L251=2,M251=0.5),9.25,IF(AND(L251=2,M251=0),9,IF(AND(L251=1,M251=3),5.5,IF(AND(L251=1,M251=2),5.25,IF(AND(L251=1,M251=1,E251=1),5,IF(AND(L251=1,M251=1,E251=0.5),3,IF(AND(L251=0,M251=2),1,IF(AND(L251=1,M251=1,E251=0),1,IF(AND(L251=0,M251=1),0.5,IF(AND(L251=1,M251=0,E251=0),0.5,0))))))))))))),0.9*IF(L251+M251=5,10,IF(AND(L251=2,M251=2),9.75,IF(AND(L251=2,M251=1),9.5,IF(AND(L251=2,M251=0.5),9.25,IF(AND(L251=2,M251=0),9,IF(AND(L251=1,M251=3),5.5,IF(AND(L251=1,M251=2),5.25,IF(AND(L251=1,M251=1,E251=1),5,IF(AND(L251=1,M251=1,E251=0.5),3,IF(AND(L251=0,M251=2),1,IF(AND(L251=1,M251=1,E251=0),1,IF(AND(L251=0,M251=1),0.5,IF(AND(L251=1,M251=0,E251=0),0.5,0)))))))))))))),0.5*IF(K251=1,IF(L251+M251=5,10,IF(AND(L251=2,M251=2),9.75,IF(AND(L251=2,M251=1),9.5,IF(AND(L251=2,M251=0.5),9.25,IF(AND(L251=2,M251=0),9,IF(AND(L251=1,M251=3),5.5,IF(AND(L251=1,M251=2),5.25,IF(AND(L251=1,M251=1,E251=1),5,IF(AND(L251=1,M251=1,E251=0.5),3,IF(AND(L251=0,M251=2),1,IF(AND(L251=1,M251=1,E251=0),1,IF(AND(L251=0,M251=1),0.5,IF(AND(L251=1,M251=0),4.5*(E251*4+1)/5,0))))))))))))),0.9*IF(L251+M251=5,10,IF(AND(L251=2,M251=2),9.75,IF(AND(L251=2,M251=1),9.5,IF(AND(L251=2,M251=0.5),9.25,IF(AND(L251=2,M251=0),9,IF(AND(L251=1,M251=3),5.5,IF(AND(L251=1,M251=2),5.25,IF(AND(L251=1,M251=1,E251=1),5,IF(AND(L251=1,M251=1,E251=0.5),3,IF(AND(L251=0,M251=2),1,IF(AND(L251=1,M251=1,E251=0),1,IF(AND(L251=0,M251=1),0.5,IF(AND(L251=1,M251=0),4.5*(E251*4+1)/5,0))))))))))))))))</f>
        <v>4.05</v>
      </c>
      <c r="Q251" s="10">
        <v>0</v>
      </c>
      <c r="R251" s="9">
        <v>0</v>
      </c>
      <c r="S251" s="9">
        <v>0</v>
      </c>
      <c r="T251" s="10">
        <v>0</v>
      </c>
      <c r="U251" s="9">
        <v>0</v>
      </c>
      <c r="V251" s="9"/>
      <c r="W251" s="9">
        <v>1</v>
      </c>
      <c r="X251" s="9">
        <v>0.5</v>
      </c>
      <c r="Y251" s="9">
        <v>0</v>
      </c>
      <c r="Z251" s="10">
        <v>0</v>
      </c>
      <c r="AA251" s="9">
        <v>0</v>
      </c>
      <c r="AB251" s="9">
        <v>0</v>
      </c>
      <c r="AC251" s="9"/>
      <c r="AD251" s="8">
        <v>0</v>
      </c>
      <c r="AE251" s="10">
        <v>0</v>
      </c>
      <c r="AF251" s="9">
        <v>0</v>
      </c>
      <c r="AG251" s="9">
        <v>0</v>
      </c>
      <c r="AH251" s="9">
        <f>AF251*(AG251+1)</f>
        <v>0</v>
      </c>
      <c r="AI251" s="9">
        <v>0</v>
      </c>
      <c r="AJ251" s="9">
        <v>0</v>
      </c>
      <c r="AK251" s="9">
        <v>0</v>
      </c>
      <c r="AL251" s="9"/>
      <c r="AM251" s="9"/>
      <c r="AN251" s="9">
        <v>0</v>
      </c>
      <c r="AO251" s="9">
        <v>0</v>
      </c>
      <c r="AP251" s="9">
        <v>0</v>
      </c>
      <c r="AQ251" s="9"/>
      <c r="AR251" s="10">
        <v>0</v>
      </c>
      <c r="AS251" s="8">
        <v>0.5</v>
      </c>
      <c r="AT251" s="8">
        <v>1</v>
      </c>
      <c r="AU251" s="8">
        <v>1</v>
      </c>
      <c r="AV251" s="8">
        <v>1</v>
      </c>
      <c r="AW251" s="8">
        <v>1</v>
      </c>
    </row>
    <row r="252" spans="1:49" x14ac:dyDescent="0.2">
      <c r="A252" s="9" t="s">
        <v>103</v>
      </c>
      <c r="B252" s="8">
        <v>1990</v>
      </c>
      <c r="C252" s="9">
        <v>1</v>
      </c>
      <c r="D252" s="9">
        <v>0</v>
      </c>
      <c r="E252" s="9">
        <v>0</v>
      </c>
      <c r="F252" s="9">
        <v>0</v>
      </c>
      <c r="G252" s="9">
        <v>0</v>
      </c>
      <c r="H252" s="9">
        <v>130.69999999999999</v>
      </c>
      <c r="I252" s="9">
        <v>0</v>
      </c>
      <c r="J252" s="9">
        <v>25</v>
      </c>
      <c r="K252" s="9">
        <v>1</v>
      </c>
      <c r="L252" s="9">
        <v>2</v>
      </c>
      <c r="M252" s="9">
        <v>2</v>
      </c>
      <c r="N252" s="9">
        <v>0</v>
      </c>
      <c r="O252" s="9">
        <v>0</v>
      </c>
      <c r="P252" s="10">
        <f>IF(N252=1,IF(K252=1,IF(L252+M252=5,10,IF(AND(L252=2,M252=2),9.75,IF(AND(L252=2,M252=1),9.5,IF(AND(L252=2,M252=0.5),9.25,IF(AND(L252=2,M252=0),9,IF(AND(L252=1,M252=3),5.5,IF(AND(L252=1,M252=2),5.25,IF(AND(L252=1,M252=1,E252=1),5,IF(AND(L252=1,M252=1,E252=0.5),3,IF(AND(L252=0,M252=2),1,IF(AND(L252=1,M252=1,E252=0),1,IF(AND(L252=0,M252=1),0.5,IF(AND(L252=1,M252=0),4.5*(E252*4+1)/5,0))))))))))))),0.9*IF(L252+M252=5,10,IF(AND(L252=2,M252=2),9.75,IF(AND(L252=2,M252=1),9.5,IF(AND(L252=2,M252=0.5),9.25,IF(AND(L252=2,M252=0),9,IF(AND(L252=1,M252=3),5.5,IF(AND(L252=1,M252=2),5.25,IF(AND(L252=1,M252=1,E252=1),5,IF(AND(L252=1,M252=1,E252=0.5),3,IF(AND(L252=0,M252=2),1,IF(AND(L252=1,M252=1,E252=0),1,IF(AND(L252=0,M252=1),0.5,IF(AND(L252=1,M252=0),4.5*(E252*4+1)/5,0)))))))))))))),IF(N252=0.5,0.75*IF(K252=1,IF(L252+M252=5,10,IF(AND(L252=2,M252=2),9.75,IF(AND(L252=2,M252=1),9.5,IF(AND(L252=2,M252=0.5),9.25,IF(AND(L252=2,M252=0),9,IF(AND(L252=1,M252=3),5.5,IF(AND(L252=1,M252=2),5.25,IF(AND(L252=1,M252=1,E252=1),5,IF(AND(L252=1,M252=1,E252=0.5),3,IF(AND(L252=0,M252=2),1,IF(AND(L252=1,M252=1,E252=0),1,IF(AND(L252=0,M252=1),0.5,IF(AND(L252=1,M252=0,E252=0),0.5,0))))))))))))),0.9*IF(L252+M252=5,10,IF(AND(L252=2,M252=2),9.75,IF(AND(L252=2,M252=1),9.5,IF(AND(L252=2,M252=0.5),9.25,IF(AND(L252=2,M252=0),9,IF(AND(L252=1,M252=3),5.5,IF(AND(L252=1,M252=2),5.25,IF(AND(L252=1,M252=1,E252=1),5,IF(AND(L252=1,M252=1,E252=0.5),3,IF(AND(L252=0,M252=2),1,IF(AND(L252=1,M252=1,E252=0),1,IF(AND(L252=0,M252=1),0.5,IF(AND(L252=1,M252=0,E252=0),0.5,0)))))))))))))),0.5*IF(K252=1,IF(L252+M252=5,10,IF(AND(L252=2,M252=2),9.75,IF(AND(L252=2,M252=1),9.5,IF(AND(L252=2,M252=0.5),9.25,IF(AND(L252=2,M252=0),9,IF(AND(L252=1,M252=3),5.5,IF(AND(L252=1,M252=2),5.25,IF(AND(L252=1,M252=1,E252=1),5,IF(AND(L252=1,M252=1,E252=0.5),3,IF(AND(L252=0,M252=2),1,IF(AND(L252=1,M252=1,E252=0),1,IF(AND(L252=0,M252=1),0.5,IF(AND(L252=1,M252=0),4.5*(E252*4+1)/5,0))))))))))))),0.9*IF(L252+M252=5,10,IF(AND(L252=2,M252=2),9.75,IF(AND(L252=2,M252=1),9.5,IF(AND(L252=2,M252=0.5),9.25,IF(AND(L252=2,M252=0),9,IF(AND(L252=1,M252=3),5.5,IF(AND(L252=1,M252=2),5.25,IF(AND(L252=1,M252=1,E252=1),5,IF(AND(L252=1,M252=1,E252=0.5),3,IF(AND(L252=0,M252=2),1,IF(AND(L252=1,M252=1,E252=0),1,IF(AND(L252=0,M252=1),0.5,IF(AND(L252=1,M252=0),4.5*(E252*4+1)/5,0))))))))))))))))</f>
        <v>4.875</v>
      </c>
      <c r="Q252" s="10">
        <v>1</v>
      </c>
      <c r="R252" s="9">
        <v>0</v>
      </c>
      <c r="S252" s="9">
        <v>0</v>
      </c>
      <c r="T252" s="10">
        <v>0</v>
      </c>
      <c r="U252" s="9">
        <v>0</v>
      </c>
      <c r="V252" s="9"/>
      <c r="W252" s="9">
        <v>0</v>
      </c>
      <c r="X252" s="9">
        <v>0</v>
      </c>
      <c r="Y252" s="9">
        <v>0</v>
      </c>
      <c r="Z252" s="10">
        <v>0.5</v>
      </c>
      <c r="AA252" s="9">
        <v>0</v>
      </c>
      <c r="AB252" s="9">
        <v>0</v>
      </c>
      <c r="AC252" s="9"/>
      <c r="AD252" s="8">
        <v>0</v>
      </c>
      <c r="AE252" s="10">
        <v>0</v>
      </c>
      <c r="AF252" s="9">
        <v>0</v>
      </c>
      <c r="AG252" s="9">
        <v>0</v>
      </c>
      <c r="AH252" s="9">
        <f>AF252*(AG252+1)</f>
        <v>0</v>
      </c>
      <c r="AI252" s="9">
        <v>0</v>
      </c>
      <c r="AJ252" s="9">
        <v>0</v>
      </c>
      <c r="AK252" s="9">
        <v>0</v>
      </c>
      <c r="AL252" s="9"/>
      <c r="AM252" s="9"/>
      <c r="AN252" s="9">
        <v>0</v>
      </c>
      <c r="AO252" s="10">
        <v>0</v>
      </c>
      <c r="AP252" s="9">
        <v>0.5</v>
      </c>
      <c r="AQ252" s="9"/>
      <c r="AR252" s="10">
        <v>1</v>
      </c>
      <c r="AS252" s="8">
        <v>1</v>
      </c>
      <c r="AT252" s="8">
        <v>1</v>
      </c>
      <c r="AU252" s="8">
        <v>1</v>
      </c>
      <c r="AV252" s="8">
        <v>1</v>
      </c>
      <c r="AW252" s="8">
        <v>1</v>
      </c>
    </row>
    <row r="253" spans="1:49" x14ac:dyDescent="0.2">
      <c r="A253" s="9" t="s">
        <v>53</v>
      </c>
      <c r="B253" s="8">
        <v>1991</v>
      </c>
      <c r="C253" s="9">
        <v>1</v>
      </c>
      <c r="D253" s="9">
        <v>0</v>
      </c>
      <c r="E253" s="9">
        <v>0</v>
      </c>
      <c r="F253" s="9">
        <v>0</v>
      </c>
      <c r="G253" s="9">
        <v>1</v>
      </c>
      <c r="H253" s="9">
        <v>136.19999999999999</v>
      </c>
      <c r="I253" s="9">
        <f>IF(G253="n/a",828,G253*201.6/H253)</f>
        <v>1.4801762114537447</v>
      </c>
      <c r="J253" s="9">
        <v>1</v>
      </c>
      <c r="K253" s="9">
        <v>0</v>
      </c>
      <c r="L253" s="9">
        <v>2</v>
      </c>
      <c r="M253" s="9">
        <v>1</v>
      </c>
      <c r="N253" s="9">
        <v>1</v>
      </c>
      <c r="O253" s="10">
        <v>1</v>
      </c>
      <c r="P253" s="10">
        <f>IF(N253=1,IF(K253=1,IF(L253+M253=5,10,IF(AND(L253=2,M253=2),9.75,IF(AND(L253=2,M253=1),9.5,IF(AND(L253=2,M253=0.5),9.25,IF(AND(L253=2,M253=0),9,IF(AND(L253=1,M253=3),5.5,IF(AND(L253=1,M253=2),5.25,IF(AND(L253=1,M253=1,E253=1),5,IF(AND(L253=1,M253=1,E253=0.5),3,IF(AND(L253=0,M253=2),1,IF(AND(L253=1,M253=1,E253=0),1,IF(AND(L253=0,M253=1),0.5,IF(AND(L253=1,M253=0),4.5*(E253*4+1)/5,0))))))))))))),0.9*IF(L253+M253=5,10,IF(AND(L253=2,M253=2),9.75,IF(AND(L253=2,M253=1),9.5,IF(AND(L253=2,M253=0.5),9.25,IF(AND(L253=2,M253=0),9,IF(AND(L253=1,M253=3),5.5,IF(AND(L253=1,M253=2),5.25,IF(AND(L253=1,M253=1,E253=1),5,IF(AND(L253=1,M253=1,E253=0.5),3,IF(AND(L253=0,M253=2),1,IF(AND(L253=1,M253=1,E253=0),1,IF(AND(L253=0,M253=1),0.5,IF(AND(L253=1,M253=0),4.5*(E253*4+1)/5,0)))))))))))))),IF(N253=0.5,0.75*IF(K253=1,IF(L253+M253=5,10,IF(AND(L253=2,M253=2),9.75,IF(AND(L253=2,M253=1),9.5,IF(AND(L253=2,M253=0.5),9.25,IF(AND(L253=2,M253=0),9,IF(AND(L253=1,M253=3),5.5,IF(AND(L253=1,M253=2),5.25,IF(AND(L253=1,M253=1,E253=1),5,IF(AND(L253=1,M253=1,E253=0.5),3,IF(AND(L253=0,M253=2),1,IF(AND(L253=1,M253=1,E253=0),1,IF(AND(L253=0,M253=1),0.5,IF(AND(L253=1,M253=0,E253=0),0.5,0))))))))))))),0.9*IF(L253+M253=5,10,IF(AND(L253=2,M253=2),9.75,IF(AND(L253=2,M253=1),9.5,IF(AND(L253=2,M253=0.5),9.25,IF(AND(L253=2,M253=0),9,IF(AND(L253=1,M253=3),5.5,IF(AND(L253=1,M253=2),5.25,IF(AND(L253=1,M253=1,E253=1),5,IF(AND(L253=1,M253=1,E253=0.5),3,IF(AND(L253=0,M253=2),1,IF(AND(L253=1,M253=1,E253=0),1,IF(AND(L253=0,M253=1),0.5,IF(AND(L253=1,M253=0,E253=0),0.5,0)))))))))))))),0.5*IF(K253=1,IF(L253+M253=5,10,IF(AND(L253=2,M253=2),9.75,IF(AND(L253=2,M253=1),9.5,IF(AND(L253=2,M253=0.5),9.25,IF(AND(L253=2,M253=0),9,IF(AND(L253=1,M253=3),5.5,IF(AND(L253=1,M253=2),5.25,IF(AND(L253=1,M253=1,E253=1),5,IF(AND(L253=1,M253=1,E253=0.5),3,IF(AND(L253=0,M253=2),1,IF(AND(L253=1,M253=1,E253=0),1,IF(AND(L253=0,M253=1),0.5,IF(AND(L253=1,M253=0),4.5*(E253*4+1)/5,0))))))))))))),0.9*IF(L253+M253=5,10,IF(AND(L253=2,M253=2),9.75,IF(AND(L253=2,M253=1),9.5,IF(AND(L253=2,M253=0.5),9.25,IF(AND(L253=2,M253=0),9,IF(AND(L253=1,M253=3),5.5,IF(AND(L253=1,M253=2),5.25,IF(AND(L253=1,M253=1,E253=1),5,IF(AND(L253=1,M253=1,E253=0.5),3,IF(AND(L253=0,M253=2),1,IF(AND(L253=1,M253=1,E253=0),1,IF(AND(L253=0,M253=1),0.5,IF(AND(L253=1,M253=0),4.5*(E253*4+1)/5,0))))))))))))))))</f>
        <v>8.5500000000000007</v>
      </c>
      <c r="Q253" s="10">
        <v>1.8</v>
      </c>
      <c r="R253" s="9">
        <v>0</v>
      </c>
      <c r="S253" s="9">
        <v>0</v>
      </c>
      <c r="T253" s="9">
        <v>0</v>
      </c>
      <c r="U253" s="9">
        <v>0</v>
      </c>
      <c r="V253" s="9"/>
      <c r="W253" s="9">
        <v>0</v>
      </c>
      <c r="X253" s="9">
        <v>0.5</v>
      </c>
      <c r="Y253" s="9">
        <v>0</v>
      </c>
      <c r="Z253" s="9">
        <v>1</v>
      </c>
      <c r="AA253" s="9">
        <v>0</v>
      </c>
      <c r="AB253" s="9">
        <v>1</v>
      </c>
      <c r="AC253" s="9"/>
      <c r="AD253" s="9">
        <v>0</v>
      </c>
      <c r="AE253" s="9">
        <v>0</v>
      </c>
      <c r="AF253" s="9">
        <v>0</v>
      </c>
      <c r="AG253" s="9">
        <v>0</v>
      </c>
      <c r="AH253" s="9">
        <f>AF253*(AG253+1)</f>
        <v>0</v>
      </c>
      <c r="AI253" s="9">
        <v>0</v>
      </c>
      <c r="AJ253" s="9">
        <v>0</v>
      </c>
      <c r="AK253" s="9">
        <v>0</v>
      </c>
      <c r="AL253" s="9"/>
      <c r="AM253" s="9"/>
      <c r="AN253" s="9">
        <v>0</v>
      </c>
      <c r="AO253" s="9">
        <v>0</v>
      </c>
      <c r="AP253" s="9">
        <v>1</v>
      </c>
      <c r="AQ253" s="9"/>
      <c r="AR253" s="9">
        <v>1</v>
      </c>
      <c r="AS253" s="9">
        <v>1</v>
      </c>
      <c r="AT253" s="9">
        <v>1</v>
      </c>
      <c r="AU253" s="9">
        <v>0</v>
      </c>
      <c r="AV253" s="9">
        <v>0</v>
      </c>
      <c r="AW253" s="9">
        <v>1</v>
      </c>
    </row>
    <row r="254" spans="1:49" x14ac:dyDescent="0.2">
      <c r="A254" s="9" t="s">
        <v>54</v>
      </c>
      <c r="B254" s="8">
        <v>1991</v>
      </c>
      <c r="C254" s="9">
        <v>0</v>
      </c>
      <c r="D254" s="9">
        <v>0</v>
      </c>
      <c r="E254" s="9">
        <v>0</v>
      </c>
      <c r="F254" s="9">
        <v>1</v>
      </c>
      <c r="G254" s="9" t="s">
        <v>64</v>
      </c>
      <c r="H254" s="9">
        <v>136.19999999999999</v>
      </c>
      <c r="I254" s="9">
        <f>IF(G254="n/a",828,G254*201.6/H254)</f>
        <v>828</v>
      </c>
      <c r="J254" s="9">
        <v>0</v>
      </c>
      <c r="K254" s="9">
        <v>0</v>
      </c>
      <c r="L254" s="9">
        <v>2</v>
      </c>
      <c r="M254" s="9">
        <v>2</v>
      </c>
      <c r="N254" s="9">
        <v>0</v>
      </c>
      <c r="O254" s="9">
        <v>0</v>
      </c>
      <c r="P254" s="10">
        <f>IF(N254=1,IF(K254=1,IF(L254+M254=5,10,IF(AND(L254=2,M254=2),9.75,IF(AND(L254=2,M254=1),9.5,IF(AND(L254=2,M254=0.5),9.25,IF(AND(L254=2,M254=0),9,IF(AND(L254=1,M254=3),5.5,IF(AND(L254=1,M254=2),5.25,IF(AND(L254=1,M254=1,E254=1),5,IF(AND(L254=1,M254=1,E254=0.5),3,IF(AND(L254=0,M254=2),1,IF(AND(L254=1,M254=1,E254=0),1,IF(AND(L254=0,M254=1),0.5,IF(AND(L254=1,M254=0),4.5*(E254*4+1)/5,0))))))))))))),0.9*IF(L254+M254=5,10,IF(AND(L254=2,M254=2),9.75,IF(AND(L254=2,M254=1),9.5,IF(AND(L254=2,M254=0.5),9.25,IF(AND(L254=2,M254=0),9,IF(AND(L254=1,M254=3),5.5,IF(AND(L254=1,M254=2),5.25,IF(AND(L254=1,M254=1,E254=1),5,IF(AND(L254=1,M254=1,E254=0.5),3,IF(AND(L254=0,M254=2),1,IF(AND(L254=1,M254=1,E254=0),1,IF(AND(L254=0,M254=1),0.5,IF(AND(L254=1,M254=0),4.5*(E254*4+1)/5,0)))))))))))))),IF(N254=0.5,0.75*IF(K254=1,IF(L254+M254=5,10,IF(AND(L254=2,M254=2),9.75,IF(AND(L254=2,M254=1),9.5,IF(AND(L254=2,M254=0.5),9.25,IF(AND(L254=2,M254=0),9,IF(AND(L254=1,M254=3),5.5,IF(AND(L254=1,M254=2),5.25,IF(AND(L254=1,M254=1,E254=1),5,IF(AND(L254=1,M254=1,E254=0.5),3,IF(AND(L254=0,M254=2),1,IF(AND(L254=1,M254=1,E254=0),1,IF(AND(L254=0,M254=1),0.5,IF(AND(L254=1,M254=0,E254=0),0.5,0))))))))))))),0.9*IF(L254+M254=5,10,IF(AND(L254=2,M254=2),9.75,IF(AND(L254=2,M254=1),9.5,IF(AND(L254=2,M254=0.5),9.25,IF(AND(L254=2,M254=0),9,IF(AND(L254=1,M254=3),5.5,IF(AND(L254=1,M254=2),5.25,IF(AND(L254=1,M254=1,E254=1),5,IF(AND(L254=1,M254=1,E254=0.5),3,IF(AND(L254=0,M254=2),1,IF(AND(L254=1,M254=1,E254=0),1,IF(AND(L254=0,M254=1),0.5,IF(AND(L254=1,M254=0,E254=0),0.5,0)))))))))))))),0.5*IF(K254=1,IF(L254+M254=5,10,IF(AND(L254=2,M254=2),9.75,IF(AND(L254=2,M254=1),9.5,IF(AND(L254=2,M254=0.5),9.25,IF(AND(L254=2,M254=0),9,IF(AND(L254=1,M254=3),5.5,IF(AND(L254=1,M254=2),5.25,IF(AND(L254=1,M254=1,E254=1),5,IF(AND(L254=1,M254=1,E254=0.5),3,IF(AND(L254=0,M254=2),1,IF(AND(L254=1,M254=1,E254=0),1,IF(AND(L254=0,M254=1),0.5,IF(AND(L254=1,M254=0),4.5*(E254*4+1)/5,0))))))))))))),0.9*IF(L254+M254=5,10,IF(AND(L254=2,M254=2),9.75,IF(AND(L254=2,M254=1),9.5,IF(AND(L254=2,M254=0.5),9.25,IF(AND(L254=2,M254=0),9,IF(AND(L254=1,M254=3),5.5,IF(AND(L254=1,M254=2),5.25,IF(AND(L254=1,M254=1,E254=1),5,IF(AND(L254=1,M254=1,E254=0.5),3,IF(AND(L254=0,M254=2),1,IF(AND(L254=1,M254=1,E254=0),1,IF(AND(L254=0,M254=1),0.5,IF(AND(L254=1,M254=0),4.5*(E254*4+1)/5,0))))))))))))))))</f>
        <v>4.3875000000000002</v>
      </c>
      <c r="Q254" s="10">
        <v>0</v>
      </c>
      <c r="R254" s="9">
        <v>0</v>
      </c>
      <c r="S254" s="9">
        <v>0</v>
      </c>
      <c r="T254" s="9">
        <v>0</v>
      </c>
      <c r="U254" s="9">
        <v>0</v>
      </c>
      <c r="V254" s="9"/>
      <c r="W254" s="9">
        <v>1</v>
      </c>
      <c r="X254" s="9">
        <v>0</v>
      </c>
      <c r="Y254" s="9">
        <v>0</v>
      </c>
      <c r="Z254" s="9">
        <v>0</v>
      </c>
      <c r="AA254" s="9">
        <v>0</v>
      </c>
      <c r="AB254" s="9">
        <v>0</v>
      </c>
      <c r="AC254" s="9"/>
      <c r="AD254" s="9">
        <v>0</v>
      </c>
      <c r="AE254" s="9">
        <v>0</v>
      </c>
      <c r="AF254" s="9">
        <v>0</v>
      </c>
      <c r="AG254" s="9">
        <v>0</v>
      </c>
      <c r="AH254" s="9">
        <f>AF254*(AG254+1)</f>
        <v>0</v>
      </c>
      <c r="AI254" s="9">
        <v>0</v>
      </c>
      <c r="AJ254" s="9">
        <v>0</v>
      </c>
      <c r="AK254" s="9">
        <v>0</v>
      </c>
      <c r="AL254" s="9"/>
      <c r="AM254" s="9"/>
      <c r="AN254" s="9">
        <v>0</v>
      </c>
      <c r="AO254" s="10">
        <v>0</v>
      </c>
      <c r="AP254" s="9">
        <v>0.25</v>
      </c>
      <c r="AQ254" s="9"/>
      <c r="AR254" s="9">
        <v>0</v>
      </c>
      <c r="AS254" s="9">
        <v>1</v>
      </c>
      <c r="AT254" s="9">
        <v>1</v>
      </c>
      <c r="AU254" s="9">
        <v>1</v>
      </c>
      <c r="AV254" s="9">
        <v>1</v>
      </c>
      <c r="AW254" s="9">
        <v>1</v>
      </c>
    </row>
    <row r="255" spans="1:49" x14ac:dyDescent="0.2">
      <c r="A255" s="9" t="s">
        <v>55</v>
      </c>
      <c r="B255" s="8">
        <v>1991</v>
      </c>
      <c r="C255" s="9">
        <v>0</v>
      </c>
      <c r="D255" s="9">
        <v>0</v>
      </c>
      <c r="E255" s="9">
        <v>0</v>
      </c>
      <c r="F255" s="9">
        <v>1</v>
      </c>
      <c r="G255" s="9" t="s">
        <v>64</v>
      </c>
      <c r="H255" s="9">
        <v>136.19999999999999</v>
      </c>
      <c r="I255" s="9">
        <f>IF(G255="n/a",828,G255*201.6/H255)</f>
        <v>828</v>
      </c>
      <c r="J255" s="9">
        <v>0</v>
      </c>
      <c r="K255" s="9">
        <v>1</v>
      </c>
      <c r="L255" s="9">
        <v>2</v>
      </c>
      <c r="M255" s="9">
        <v>2</v>
      </c>
      <c r="N255" s="9">
        <v>1</v>
      </c>
      <c r="O255" s="9">
        <v>1</v>
      </c>
      <c r="P255" s="10">
        <f>IF(N255=1,IF(K255=1,IF(L255+M255=5,10,IF(AND(L255=2,M255=2),9.75,IF(AND(L255=2,M255=1),9.5,IF(AND(L255=2,M255=0.5),9.25,IF(AND(L255=2,M255=0),9,IF(AND(L255=1,M255=3),5.5,IF(AND(L255=1,M255=2),5.25,IF(AND(L255=1,M255=1,E255=1),5,IF(AND(L255=1,M255=1,E255=0.5),3,IF(AND(L255=0,M255=2),1,IF(AND(L255=1,M255=1,E255=0),1,IF(AND(L255=0,M255=1),0.5,IF(AND(L255=1,M255=0),4.5*(E255*4+1)/5,0))))))))))))),0.9*IF(L255+M255=5,10,IF(AND(L255=2,M255=2),9.75,IF(AND(L255=2,M255=1),9.5,IF(AND(L255=2,M255=0.5),9.25,IF(AND(L255=2,M255=0),9,IF(AND(L255=1,M255=3),5.5,IF(AND(L255=1,M255=2),5.25,IF(AND(L255=1,M255=1,E255=1),5,IF(AND(L255=1,M255=1,E255=0.5),3,IF(AND(L255=0,M255=2),1,IF(AND(L255=1,M255=1,E255=0),1,IF(AND(L255=0,M255=1),0.5,IF(AND(L255=1,M255=0),4.5*(E255*4+1)/5,0)))))))))))))),IF(N255=0.5,0.75*IF(K255=1,IF(L255+M255=5,10,IF(AND(L255=2,M255=2),9.75,IF(AND(L255=2,M255=1),9.5,IF(AND(L255=2,M255=0.5),9.25,IF(AND(L255=2,M255=0),9,IF(AND(L255=1,M255=3),5.5,IF(AND(L255=1,M255=2),5.25,IF(AND(L255=1,M255=1,E255=1),5,IF(AND(L255=1,M255=1,E255=0.5),3,IF(AND(L255=0,M255=2),1,IF(AND(L255=1,M255=1,E255=0),1,IF(AND(L255=0,M255=1),0.5,IF(AND(L255=1,M255=0,E255=0),0.5,0))))))))))))),0.9*IF(L255+M255=5,10,IF(AND(L255=2,M255=2),9.75,IF(AND(L255=2,M255=1),9.5,IF(AND(L255=2,M255=0.5),9.25,IF(AND(L255=2,M255=0),9,IF(AND(L255=1,M255=3),5.5,IF(AND(L255=1,M255=2),5.25,IF(AND(L255=1,M255=1,E255=1),5,IF(AND(L255=1,M255=1,E255=0.5),3,IF(AND(L255=0,M255=2),1,IF(AND(L255=1,M255=1,E255=0),1,IF(AND(L255=0,M255=1),0.5,IF(AND(L255=1,M255=0,E255=0),0.5,0)))))))))))))),0.5*IF(K255=1,IF(L255+M255=5,10,IF(AND(L255=2,M255=2),9.75,IF(AND(L255=2,M255=1),9.5,IF(AND(L255=2,M255=0.5),9.25,IF(AND(L255=2,M255=0),9,IF(AND(L255=1,M255=3),5.5,IF(AND(L255=1,M255=2),5.25,IF(AND(L255=1,M255=1,E255=1),5,IF(AND(L255=1,M255=1,E255=0.5),3,IF(AND(L255=0,M255=2),1,IF(AND(L255=1,M255=1,E255=0),1,IF(AND(L255=0,M255=1),0.5,IF(AND(L255=1,M255=0),4.5*(E255*4+1)/5,0))))))))))))),0.9*IF(L255+M255=5,10,IF(AND(L255=2,M255=2),9.75,IF(AND(L255=2,M255=1),9.5,IF(AND(L255=2,M255=0.5),9.25,IF(AND(L255=2,M255=0),9,IF(AND(L255=1,M255=3),5.5,IF(AND(L255=1,M255=2),5.25,IF(AND(L255=1,M255=1,E255=1),5,IF(AND(L255=1,M255=1,E255=0.5),3,IF(AND(L255=0,M255=2),1,IF(AND(L255=1,M255=1,E255=0),1,IF(AND(L255=0,M255=1),0.5,IF(AND(L255=1,M255=0),4.5*(E255*4+1)/5,0))))))))))))))))</f>
        <v>9.75</v>
      </c>
      <c r="Q255" s="10">
        <v>0</v>
      </c>
      <c r="R255" s="9">
        <v>0</v>
      </c>
      <c r="S255" s="9">
        <v>0</v>
      </c>
      <c r="T255" s="9">
        <v>0</v>
      </c>
      <c r="U255" s="9">
        <v>0</v>
      </c>
      <c r="V255" s="9"/>
      <c r="W255" s="9">
        <v>1</v>
      </c>
      <c r="X255" s="9">
        <v>0</v>
      </c>
      <c r="Y255" s="9">
        <v>0</v>
      </c>
      <c r="Z255" s="9">
        <v>0</v>
      </c>
      <c r="AA255" s="9">
        <v>0</v>
      </c>
      <c r="AB255" s="9">
        <v>0</v>
      </c>
      <c r="AC255" s="9"/>
      <c r="AD255" s="9">
        <v>0</v>
      </c>
      <c r="AE255" s="9">
        <v>0</v>
      </c>
      <c r="AF255" s="9">
        <v>0</v>
      </c>
      <c r="AG255" s="9">
        <v>0</v>
      </c>
      <c r="AH255" s="9">
        <f>AF255*(AG255+1)</f>
        <v>0</v>
      </c>
      <c r="AI255" s="9">
        <v>0</v>
      </c>
      <c r="AJ255" s="9">
        <v>0</v>
      </c>
      <c r="AK255" s="9">
        <v>0</v>
      </c>
      <c r="AL255" s="9"/>
      <c r="AM255" s="9"/>
      <c r="AN255" s="9">
        <v>0</v>
      </c>
      <c r="AO255" s="10">
        <v>0</v>
      </c>
      <c r="AP255" s="10">
        <v>0</v>
      </c>
      <c r="AQ255" s="9"/>
      <c r="AR255" s="9">
        <v>1</v>
      </c>
      <c r="AS255" s="9">
        <v>1</v>
      </c>
      <c r="AT255" s="9">
        <v>1</v>
      </c>
      <c r="AU255" s="9">
        <v>1</v>
      </c>
      <c r="AV255" s="9">
        <v>1</v>
      </c>
      <c r="AW255" s="9">
        <v>1</v>
      </c>
    </row>
    <row r="256" spans="1:49" x14ac:dyDescent="0.2">
      <c r="A256" s="9" t="s">
        <v>56</v>
      </c>
      <c r="B256" s="8">
        <v>1991</v>
      </c>
      <c r="C256" s="9">
        <v>0</v>
      </c>
      <c r="D256" s="9">
        <v>0</v>
      </c>
      <c r="E256" s="9">
        <v>0</v>
      </c>
      <c r="F256" s="9">
        <v>1</v>
      </c>
      <c r="G256" s="9" t="s">
        <v>64</v>
      </c>
      <c r="H256" s="9">
        <v>136.19999999999999</v>
      </c>
      <c r="I256" s="9">
        <f>IF(G256="n/a",828,G256*201.6/H256)</f>
        <v>828</v>
      </c>
      <c r="J256" s="9">
        <v>0</v>
      </c>
      <c r="K256" s="9">
        <v>0</v>
      </c>
      <c r="L256" s="9">
        <v>0</v>
      </c>
      <c r="M256" s="9">
        <v>1</v>
      </c>
      <c r="N256" s="9">
        <v>0</v>
      </c>
      <c r="O256" s="9">
        <v>0</v>
      </c>
      <c r="P256" s="10">
        <f>IF(N256=1,IF(K256=1,IF(L256+M256=5,10,IF(AND(L256=2,M256=2),9.75,IF(AND(L256=2,M256=1),9.5,IF(AND(L256=2,M256=0.5),9.25,IF(AND(L256=2,M256=0),9,IF(AND(L256=1,M256=3),5.5,IF(AND(L256=1,M256=2),5.25,IF(AND(L256=1,M256=1,E256=1),5,IF(AND(L256=1,M256=1,E256=0.5),3,IF(AND(L256=0,M256=2),1,IF(AND(L256=1,M256=1,E256=0),1,IF(AND(L256=0,M256=1),0.5,IF(AND(L256=1,M256=0),4.5*(E256*4+1)/5,0))))))))))))),0.9*IF(L256+M256=5,10,IF(AND(L256=2,M256=2),9.75,IF(AND(L256=2,M256=1),9.5,IF(AND(L256=2,M256=0.5),9.25,IF(AND(L256=2,M256=0),9,IF(AND(L256=1,M256=3),5.5,IF(AND(L256=1,M256=2),5.25,IF(AND(L256=1,M256=1,E256=1),5,IF(AND(L256=1,M256=1,E256=0.5),3,IF(AND(L256=0,M256=2),1,IF(AND(L256=1,M256=1,E256=0),1,IF(AND(L256=0,M256=1),0.5,IF(AND(L256=1,M256=0),4.5*(E256*4+1)/5,0)))))))))))))),IF(N256=0.5,0.75*IF(K256=1,IF(L256+M256=5,10,IF(AND(L256=2,M256=2),9.75,IF(AND(L256=2,M256=1),9.5,IF(AND(L256=2,M256=0.5),9.25,IF(AND(L256=2,M256=0),9,IF(AND(L256=1,M256=3),5.5,IF(AND(L256=1,M256=2),5.25,IF(AND(L256=1,M256=1,E256=1),5,IF(AND(L256=1,M256=1,E256=0.5),3,IF(AND(L256=0,M256=2),1,IF(AND(L256=1,M256=1,E256=0),1,IF(AND(L256=0,M256=1),0.5,IF(AND(L256=1,M256=0,E256=0),0.5,0))))))))))))),0.9*IF(L256+M256=5,10,IF(AND(L256=2,M256=2),9.75,IF(AND(L256=2,M256=1),9.5,IF(AND(L256=2,M256=0.5),9.25,IF(AND(L256=2,M256=0),9,IF(AND(L256=1,M256=3),5.5,IF(AND(L256=1,M256=2),5.25,IF(AND(L256=1,M256=1,E256=1),5,IF(AND(L256=1,M256=1,E256=0.5),3,IF(AND(L256=0,M256=2),1,IF(AND(L256=1,M256=1,E256=0),1,IF(AND(L256=0,M256=1),0.5,IF(AND(L256=1,M256=0,E256=0),0.5,0)))))))))))))),0.5*IF(K256=1,IF(L256+M256=5,10,IF(AND(L256=2,M256=2),9.75,IF(AND(L256=2,M256=1),9.5,IF(AND(L256=2,M256=0.5),9.25,IF(AND(L256=2,M256=0),9,IF(AND(L256=1,M256=3),5.5,IF(AND(L256=1,M256=2),5.25,IF(AND(L256=1,M256=1,E256=1),5,IF(AND(L256=1,M256=1,E256=0.5),3,IF(AND(L256=0,M256=2),1,IF(AND(L256=1,M256=1,E256=0),1,IF(AND(L256=0,M256=1),0.5,IF(AND(L256=1,M256=0),4.5*(E256*4+1)/5,0))))))))))))),0.9*IF(L256+M256=5,10,IF(AND(L256=2,M256=2),9.75,IF(AND(L256=2,M256=1),9.5,IF(AND(L256=2,M256=0.5),9.25,IF(AND(L256=2,M256=0),9,IF(AND(L256=1,M256=3),5.5,IF(AND(L256=1,M256=2),5.25,IF(AND(L256=1,M256=1,E256=1),5,IF(AND(L256=1,M256=1,E256=0.5),3,IF(AND(L256=0,M256=2),1,IF(AND(L256=1,M256=1,E256=0),1,IF(AND(L256=0,M256=1),0.5,IF(AND(L256=1,M256=0),4.5*(E256*4+1)/5,0))))))))))))))))</f>
        <v>0.22500000000000001</v>
      </c>
      <c r="Q256" s="10">
        <v>0</v>
      </c>
      <c r="R256" s="9">
        <v>0</v>
      </c>
      <c r="S256" s="9">
        <v>0</v>
      </c>
      <c r="T256" s="9">
        <v>0</v>
      </c>
      <c r="U256" s="9">
        <v>0</v>
      </c>
      <c r="V256" s="9"/>
      <c r="W256" s="9">
        <v>1</v>
      </c>
      <c r="X256" s="9">
        <v>0</v>
      </c>
      <c r="Y256" s="9">
        <v>0</v>
      </c>
      <c r="Z256" s="9">
        <v>0</v>
      </c>
      <c r="AA256" s="9">
        <v>0</v>
      </c>
      <c r="AB256" s="9">
        <v>0</v>
      </c>
      <c r="AC256" s="9"/>
      <c r="AD256" s="9">
        <v>0</v>
      </c>
      <c r="AE256" s="9">
        <v>0</v>
      </c>
      <c r="AF256" s="9">
        <v>0</v>
      </c>
      <c r="AG256" s="9">
        <v>0</v>
      </c>
      <c r="AH256" s="9">
        <f>AF256*(AG256+1)</f>
        <v>0</v>
      </c>
      <c r="AI256" s="9">
        <v>0</v>
      </c>
      <c r="AJ256" s="9">
        <v>0</v>
      </c>
      <c r="AK256" s="9">
        <v>0</v>
      </c>
      <c r="AL256" s="9"/>
      <c r="AM256" s="9"/>
      <c r="AN256" s="9">
        <v>0</v>
      </c>
      <c r="AO256" s="10">
        <v>0</v>
      </c>
      <c r="AP256" s="10">
        <v>0</v>
      </c>
      <c r="AQ256" s="9"/>
      <c r="AR256" s="9">
        <v>1</v>
      </c>
      <c r="AS256" s="9">
        <v>0.5</v>
      </c>
      <c r="AT256" s="9">
        <v>1</v>
      </c>
      <c r="AU256" s="9">
        <v>1</v>
      </c>
      <c r="AV256" s="9">
        <v>1</v>
      </c>
      <c r="AW256" s="9">
        <v>1</v>
      </c>
    </row>
    <row r="257" spans="1:49" x14ac:dyDescent="0.2">
      <c r="A257" s="9" t="s">
        <v>57</v>
      </c>
      <c r="B257" s="8">
        <v>1991</v>
      </c>
      <c r="C257" s="9">
        <v>1</v>
      </c>
      <c r="D257" s="9">
        <v>0</v>
      </c>
      <c r="E257" s="9">
        <v>0</v>
      </c>
      <c r="F257" s="9">
        <v>0</v>
      </c>
      <c r="G257" s="9">
        <v>110.5</v>
      </c>
      <c r="H257" s="9">
        <v>136.19999999999999</v>
      </c>
      <c r="I257" s="9">
        <f>IF(G257="n/a",828,G257*201.6/H257)</f>
        <v>163.55947136563879</v>
      </c>
      <c r="J257" s="9">
        <v>1</v>
      </c>
      <c r="K257" s="9">
        <v>0</v>
      </c>
      <c r="L257" s="9">
        <v>0</v>
      </c>
      <c r="M257" s="9">
        <v>1</v>
      </c>
      <c r="N257" s="9">
        <v>1</v>
      </c>
      <c r="O257" s="10">
        <v>1</v>
      </c>
      <c r="P257" s="10">
        <f>IF(N257=1,IF(K257=1,IF(L257+M257=5,10,IF(AND(L257=2,M257=2),9.75,IF(AND(L257=2,M257=1),9.5,IF(AND(L257=2,M257=0.5),9.25,IF(AND(L257=2,M257=0),9,IF(AND(L257=1,M257=3),5.5,IF(AND(L257=1,M257=2),5.25,IF(AND(L257=1,M257=1,E257=1),5,IF(AND(L257=1,M257=1,E257=0.5),3,IF(AND(L257=0,M257=2),1,IF(AND(L257=1,M257=1,E257=0),1,IF(AND(L257=0,M257=1),0.5,IF(AND(L257=1,M257=0),4.5*(E257*4+1)/5,0))))))))))))),0.9*IF(L257+M257=5,10,IF(AND(L257=2,M257=2),9.75,IF(AND(L257=2,M257=1),9.5,IF(AND(L257=2,M257=0.5),9.25,IF(AND(L257=2,M257=0),9,IF(AND(L257=1,M257=3),5.5,IF(AND(L257=1,M257=2),5.25,IF(AND(L257=1,M257=1,E257=1),5,IF(AND(L257=1,M257=1,E257=0.5),3,IF(AND(L257=0,M257=2),1,IF(AND(L257=1,M257=1,E257=0),1,IF(AND(L257=0,M257=1),0.5,IF(AND(L257=1,M257=0),4.5*(E257*4+1)/5,0)))))))))))))),IF(N257=0.5,0.75*IF(K257=1,IF(L257+M257=5,10,IF(AND(L257=2,M257=2),9.75,IF(AND(L257=2,M257=1),9.5,IF(AND(L257=2,M257=0.5),9.25,IF(AND(L257=2,M257=0),9,IF(AND(L257=1,M257=3),5.5,IF(AND(L257=1,M257=2),5.25,IF(AND(L257=1,M257=1,E257=1),5,IF(AND(L257=1,M257=1,E257=0.5),3,IF(AND(L257=0,M257=2),1,IF(AND(L257=1,M257=1,E257=0),1,IF(AND(L257=0,M257=1),0.5,IF(AND(L257=1,M257=0,E257=0),0.5,0))))))))))))),0.9*IF(L257+M257=5,10,IF(AND(L257=2,M257=2),9.75,IF(AND(L257=2,M257=1),9.5,IF(AND(L257=2,M257=0.5),9.25,IF(AND(L257=2,M257=0),9,IF(AND(L257=1,M257=3),5.5,IF(AND(L257=1,M257=2),5.25,IF(AND(L257=1,M257=1,E257=1),5,IF(AND(L257=1,M257=1,E257=0.5),3,IF(AND(L257=0,M257=2),1,IF(AND(L257=1,M257=1,E257=0),1,IF(AND(L257=0,M257=1),0.5,IF(AND(L257=1,M257=0,E257=0),0.5,0)))))))))))))),0.5*IF(K257=1,IF(L257+M257=5,10,IF(AND(L257=2,M257=2),9.75,IF(AND(L257=2,M257=1),9.5,IF(AND(L257=2,M257=0.5),9.25,IF(AND(L257=2,M257=0),9,IF(AND(L257=1,M257=3),5.5,IF(AND(L257=1,M257=2),5.25,IF(AND(L257=1,M257=1,E257=1),5,IF(AND(L257=1,M257=1,E257=0.5),3,IF(AND(L257=0,M257=2),1,IF(AND(L257=1,M257=1,E257=0),1,IF(AND(L257=0,M257=1),0.5,IF(AND(L257=1,M257=0),4.5*(E257*4+1)/5,0))))))))))))),0.9*IF(L257+M257=5,10,IF(AND(L257=2,M257=2),9.75,IF(AND(L257=2,M257=1),9.5,IF(AND(L257=2,M257=0.5),9.25,IF(AND(L257=2,M257=0),9,IF(AND(L257=1,M257=3),5.5,IF(AND(L257=1,M257=2),5.25,IF(AND(L257=1,M257=1,E257=1),5,IF(AND(L257=1,M257=1,E257=0.5),3,IF(AND(L257=0,M257=2),1,IF(AND(L257=1,M257=1,E257=0),1,IF(AND(L257=0,M257=1),0.5,IF(AND(L257=1,M257=0),4.5*(E257*4+1)/5,0))))))))))))))))</f>
        <v>0.45</v>
      </c>
      <c r="Q257" s="10">
        <v>1.8</v>
      </c>
      <c r="R257" s="9">
        <v>1</v>
      </c>
      <c r="S257" s="9">
        <v>1</v>
      </c>
      <c r="T257" s="9">
        <v>0</v>
      </c>
      <c r="U257" s="9">
        <v>0</v>
      </c>
      <c r="V257" s="9"/>
      <c r="W257" s="9">
        <v>1</v>
      </c>
      <c r="X257" s="9">
        <v>1</v>
      </c>
      <c r="Y257" s="9">
        <v>0</v>
      </c>
      <c r="Z257" s="9">
        <v>1</v>
      </c>
      <c r="AA257" s="9">
        <v>0</v>
      </c>
      <c r="AB257" s="9">
        <v>1</v>
      </c>
      <c r="AC257" s="9"/>
      <c r="AD257" s="9">
        <v>0</v>
      </c>
      <c r="AE257" s="9">
        <v>0</v>
      </c>
      <c r="AF257" s="9">
        <v>0</v>
      </c>
      <c r="AG257" s="9">
        <v>0</v>
      </c>
      <c r="AH257" s="9">
        <f>AF257*(AG257+1)</f>
        <v>0</v>
      </c>
      <c r="AI257" s="9">
        <v>0.5</v>
      </c>
      <c r="AJ257" s="9">
        <v>0</v>
      </c>
      <c r="AK257" s="9">
        <v>0</v>
      </c>
      <c r="AL257" s="9"/>
      <c r="AM257" s="9"/>
      <c r="AN257" s="9">
        <v>0</v>
      </c>
      <c r="AO257" s="10">
        <v>0.5</v>
      </c>
      <c r="AP257" s="10">
        <v>1</v>
      </c>
      <c r="AQ257" s="9"/>
      <c r="AR257" s="9">
        <v>0</v>
      </c>
      <c r="AS257" s="9">
        <v>0</v>
      </c>
      <c r="AT257" s="9">
        <v>0</v>
      </c>
      <c r="AU257" s="9">
        <v>0</v>
      </c>
      <c r="AV257" s="9">
        <v>0</v>
      </c>
      <c r="AW257" s="9">
        <v>0</v>
      </c>
    </row>
    <row r="258" spans="1:49" x14ac:dyDescent="0.2">
      <c r="A258" s="9" t="s">
        <v>58</v>
      </c>
      <c r="B258" s="8">
        <v>1991</v>
      </c>
      <c r="C258" s="9">
        <v>1</v>
      </c>
      <c r="D258" s="9">
        <v>0</v>
      </c>
      <c r="E258" s="9">
        <v>0</v>
      </c>
      <c r="F258" s="9">
        <v>0</v>
      </c>
      <c r="G258" s="9">
        <v>100</v>
      </c>
      <c r="H258" s="9">
        <v>136.19999999999999</v>
      </c>
      <c r="I258" s="9">
        <f>IF(G258="n/a",828,G258*201.6/H258)</f>
        <v>148.01762114537445</v>
      </c>
      <c r="J258" s="9">
        <v>5</v>
      </c>
      <c r="K258" s="9">
        <v>1</v>
      </c>
      <c r="L258" s="9">
        <v>2</v>
      </c>
      <c r="M258" s="9">
        <v>3</v>
      </c>
      <c r="N258" s="9">
        <v>0</v>
      </c>
      <c r="O258" s="10">
        <v>0</v>
      </c>
      <c r="P258" s="10">
        <f>IF(N258=1,IF(K258=1,IF(L258+M258=5,10,IF(AND(L258=2,M258=2),9.75,IF(AND(L258=2,M258=1),9.5,IF(AND(L258=2,M258=0.5),9.25,IF(AND(L258=2,M258=0),9,IF(AND(L258=1,M258=3),5.5,IF(AND(L258=1,M258=2),5.25,IF(AND(L258=1,M258=1,E258=1),5,IF(AND(L258=1,M258=1,E258=0.5),3,IF(AND(L258=0,M258=2),1,IF(AND(L258=1,M258=1,E258=0),1,IF(AND(L258=0,M258=1),0.5,IF(AND(L258=1,M258=0),4.5*(E258*4+1)/5,0))))))))))))),0.9*IF(L258+M258=5,10,IF(AND(L258=2,M258=2),9.75,IF(AND(L258=2,M258=1),9.5,IF(AND(L258=2,M258=0.5),9.25,IF(AND(L258=2,M258=0),9,IF(AND(L258=1,M258=3),5.5,IF(AND(L258=1,M258=2),5.25,IF(AND(L258=1,M258=1,E258=1),5,IF(AND(L258=1,M258=1,E258=0.5),3,IF(AND(L258=0,M258=2),1,IF(AND(L258=1,M258=1,E258=0),1,IF(AND(L258=0,M258=1),0.5,IF(AND(L258=1,M258=0),4.5*(E258*4+1)/5,0)))))))))))))),IF(N258=0.5,0.75*IF(K258=1,IF(L258+M258=5,10,IF(AND(L258=2,M258=2),9.75,IF(AND(L258=2,M258=1),9.5,IF(AND(L258=2,M258=0.5),9.25,IF(AND(L258=2,M258=0),9,IF(AND(L258=1,M258=3),5.5,IF(AND(L258=1,M258=2),5.25,IF(AND(L258=1,M258=1,E258=1),5,IF(AND(L258=1,M258=1,E258=0.5),3,IF(AND(L258=0,M258=2),1,IF(AND(L258=1,M258=1,E258=0),1,IF(AND(L258=0,M258=1),0.5,IF(AND(L258=1,M258=0,E258=0),0.5,0))))))))))))),0.9*IF(L258+M258=5,10,IF(AND(L258=2,M258=2),9.75,IF(AND(L258=2,M258=1),9.5,IF(AND(L258=2,M258=0.5),9.25,IF(AND(L258=2,M258=0),9,IF(AND(L258=1,M258=3),5.5,IF(AND(L258=1,M258=2),5.25,IF(AND(L258=1,M258=1,E258=1),5,IF(AND(L258=1,M258=1,E258=0.5),3,IF(AND(L258=0,M258=2),1,IF(AND(L258=1,M258=1,E258=0),1,IF(AND(L258=0,M258=1),0.5,IF(AND(L258=1,M258=0,E258=0),0.5,0)))))))))))))),0.5*IF(K258=1,IF(L258+M258=5,10,IF(AND(L258=2,M258=2),9.75,IF(AND(L258=2,M258=1),9.5,IF(AND(L258=2,M258=0.5),9.25,IF(AND(L258=2,M258=0),9,IF(AND(L258=1,M258=3),5.5,IF(AND(L258=1,M258=2),5.25,IF(AND(L258=1,M258=1,E258=1),5,IF(AND(L258=1,M258=1,E258=0.5),3,IF(AND(L258=0,M258=2),1,IF(AND(L258=1,M258=1,E258=0),1,IF(AND(L258=0,M258=1),0.5,IF(AND(L258=1,M258=0),4.5*(E258*4+1)/5,0))))))))))))),0.9*IF(L258+M258=5,10,IF(AND(L258=2,M258=2),9.75,IF(AND(L258=2,M258=1),9.5,IF(AND(L258=2,M258=0.5),9.25,IF(AND(L258=2,M258=0),9,IF(AND(L258=1,M258=3),5.5,IF(AND(L258=1,M258=2),5.25,IF(AND(L258=1,M258=1,E258=1),5,IF(AND(L258=1,M258=1,E258=0.5),3,IF(AND(L258=0,M258=2),1,IF(AND(L258=1,M258=1,E258=0),1,IF(AND(L258=0,M258=1),0.5,IF(AND(L258=1,M258=0),4.5*(E258*4+1)/5,0))))))))))))))))</f>
        <v>5</v>
      </c>
      <c r="Q258" s="10">
        <v>1</v>
      </c>
      <c r="R258" s="9">
        <v>0.5</v>
      </c>
      <c r="S258" s="9">
        <v>0.5</v>
      </c>
      <c r="T258" s="10">
        <v>0</v>
      </c>
      <c r="U258" s="9">
        <v>0</v>
      </c>
      <c r="V258" s="9"/>
      <c r="W258" s="9">
        <v>0</v>
      </c>
      <c r="X258" s="9">
        <v>0</v>
      </c>
      <c r="Y258" s="9">
        <v>0</v>
      </c>
      <c r="Z258" s="9">
        <v>0</v>
      </c>
      <c r="AA258" s="9">
        <v>0</v>
      </c>
      <c r="AB258" s="9">
        <v>0</v>
      </c>
      <c r="AC258" s="9"/>
      <c r="AD258" s="9">
        <v>0</v>
      </c>
      <c r="AE258" s="9">
        <v>0</v>
      </c>
      <c r="AF258" s="9">
        <v>0</v>
      </c>
      <c r="AG258" s="9">
        <v>0</v>
      </c>
      <c r="AH258" s="9">
        <f>AF258*(AG258+1)</f>
        <v>0</v>
      </c>
      <c r="AI258" s="9">
        <v>0</v>
      </c>
      <c r="AJ258" s="9">
        <v>0</v>
      </c>
      <c r="AK258" s="9">
        <v>0</v>
      </c>
      <c r="AL258" s="9"/>
      <c r="AM258" s="9"/>
      <c r="AN258" s="9">
        <v>0</v>
      </c>
      <c r="AO258" s="10">
        <v>0</v>
      </c>
      <c r="AP258" s="10">
        <v>0.5</v>
      </c>
      <c r="AQ258" s="9"/>
      <c r="AR258" s="9">
        <v>1</v>
      </c>
      <c r="AS258" s="9">
        <v>1</v>
      </c>
      <c r="AT258" s="9">
        <v>1</v>
      </c>
      <c r="AU258" s="9">
        <v>1</v>
      </c>
      <c r="AV258" s="9">
        <v>1</v>
      </c>
      <c r="AW258" s="9">
        <v>1</v>
      </c>
    </row>
    <row r="259" spans="1:49" x14ac:dyDescent="0.2">
      <c r="A259" s="9" t="s">
        <v>59</v>
      </c>
      <c r="B259" s="8">
        <v>1991</v>
      </c>
      <c r="C259" s="9">
        <v>1</v>
      </c>
      <c r="D259" s="9"/>
      <c r="E259" s="9">
        <v>0.5</v>
      </c>
      <c r="F259" s="9">
        <v>0</v>
      </c>
      <c r="G259" s="9">
        <v>50</v>
      </c>
      <c r="H259" s="9">
        <v>136.19999999999999</v>
      </c>
      <c r="I259" s="9">
        <f>IF(G259="n/a",828,G259*201.6/H259)</f>
        <v>74.008810572687224</v>
      </c>
      <c r="J259" s="9">
        <v>5</v>
      </c>
      <c r="K259" s="9">
        <v>1</v>
      </c>
      <c r="L259" s="9">
        <v>1</v>
      </c>
      <c r="M259" s="9">
        <v>1</v>
      </c>
      <c r="N259" s="9">
        <v>0</v>
      </c>
      <c r="O259" s="10">
        <v>0</v>
      </c>
      <c r="P259" s="10">
        <f>IF(N259=1,IF(K259=1,IF(L259+M259=5,10,IF(AND(L259=2,M259=2),9.75,IF(AND(L259=2,M259=1),9.5,IF(AND(L259=2,M259=0.5),9.25,IF(AND(L259=2,M259=0),9,IF(AND(L259=1,M259=3),5.5,IF(AND(L259=1,M259=2),5.25,IF(AND(L259=1,M259=1,E259=1),5,IF(AND(L259=1,M259=1,E259=0.5),3,IF(AND(L259=0,M259=2),1,IF(AND(L259=1,M259=1,E259=0),1,IF(AND(L259=0,M259=1),0.5,IF(AND(L259=1,M259=0),4.5*(E259*4+1)/5,0))))))))))))),0.9*IF(L259+M259=5,10,IF(AND(L259=2,M259=2),9.75,IF(AND(L259=2,M259=1),9.5,IF(AND(L259=2,M259=0.5),9.25,IF(AND(L259=2,M259=0),9,IF(AND(L259=1,M259=3),5.5,IF(AND(L259=1,M259=2),5.25,IF(AND(L259=1,M259=1,E259=1),5,IF(AND(L259=1,M259=1,E259=0.5),3,IF(AND(L259=0,M259=2),1,IF(AND(L259=1,M259=1,E259=0),1,IF(AND(L259=0,M259=1),0.5,IF(AND(L259=1,M259=0),4.5*(E259*4+1)/5,0)))))))))))))),IF(N259=0.5,0.75*IF(K259=1,IF(L259+M259=5,10,IF(AND(L259=2,M259=2),9.75,IF(AND(L259=2,M259=1),9.5,IF(AND(L259=2,M259=0.5),9.25,IF(AND(L259=2,M259=0),9,IF(AND(L259=1,M259=3),5.5,IF(AND(L259=1,M259=2),5.25,IF(AND(L259=1,M259=1,E259=1),5,IF(AND(L259=1,M259=1,E259=0.5),3,IF(AND(L259=0,M259=2),1,IF(AND(L259=1,M259=1,E259=0),1,IF(AND(L259=0,M259=1),0.5,IF(AND(L259=1,M259=0,E259=0),0.5,0))))))))))))),0.9*IF(L259+M259=5,10,IF(AND(L259=2,M259=2),9.75,IF(AND(L259=2,M259=1),9.5,IF(AND(L259=2,M259=0.5),9.25,IF(AND(L259=2,M259=0),9,IF(AND(L259=1,M259=3),5.5,IF(AND(L259=1,M259=2),5.25,IF(AND(L259=1,M259=1,E259=1),5,IF(AND(L259=1,M259=1,E259=0.5),3,IF(AND(L259=0,M259=2),1,IF(AND(L259=1,M259=1,E259=0),1,IF(AND(L259=0,M259=1),0.5,IF(AND(L259=1,M259=0,E259=0),0.5,0)))))))))))))),0.5*IF(K259=1,IF(L259+M259=5,10,IF(AND(L259=2,M259=2),9.75,IF(AND(L259=2,M259=1),9.5,IF(AND(L259=2,M259=0.5),9.25,IF(AND(L259=2,M259=0),9,IF(AND(L259=1,M259=3),5.5,IF(AND(L259=1,M259=2),5.25,IF(AND(L259=1,M259=1,E259=1),5,IF(AND(L259=1,M259=1,E259=0.5),3,IF(AND(L259=0,M259=2),1,IF(AND(L259=1,M259=1,E259=0),1,IF(AND(L259=0,M259=1),0.5,IF(AND(L259=1,M259=0),4.5*(E259*4+1)/5,0))))))))))))),0.9*IF(L259+M259=5,10,IF(AND(L259=2,M259=2),9.75,IF(AND(L259=2,M259=1),9.5,IF(AND(L259=2,M259=0.5),9.25,IF(AND(L259=2,M259=0),9,IF(AND(L259=1,M259=3),5.5,IF(AND(L259=1,M259=2),5.25,IF(AND(L259=1,M259=1,E259=1),5,IF(AND(L259=1,M259=1,E259=0.5),3,IF(AND(L259=0,M259=2),1,IF(AND(L259=1,M259=1,E259=0),1,IF(AND(L259=0,M259=1),0.5,IF(AND(L259=1,M259=0),4.5*(E259*4+1)/5,0))))))))))))))))</f>
        <v>1.5</v>
      </c>
      <c r="Q259" s="10">
        <v>2.5</v>
      </c>
      <c r="R259" s="9">
        <v>0</v>
      </c>
      <c r="S259" s="9">
        <v>0</v>
      </c>
      <c r="T259" s="10">
        <v>0</v>
      </c>
      <c r="U259" s="9">
        <v>0</v>
      </c>
      <c r="V259" s="9"/>
      <c r="W259" s="9">
        <v>0</v>
      </c>
      <c r="X259" s="9">
        <v>0.5</v>
      </c>
      <c r="Y259" s="9">
        <v>0</v>
      </c>
      <c r="Z259" s="9">
        <v>1</v>
      </c>
      <c r="AA259" s="9">
        <v>0</v>
      </c>
      <c r="AB259" s="9">
        <v>0</v>
      </c>
      <c r="AC259" s="9"/>
      <c r="AD259" s="9">
        <v>0</v>
      </c>
      <c r="AE259" s="9">
        <v>0</v>
      </c>
      <c r="AF259" s="9">
        <v>0</v>
      </c>
      <c r="AG259" s="9">
        <v>0</v>
      </c>
      <c r="AH259" s="9">
        <f>AF259*(AG259+1)</f>
        <v>0</v>
      </c>
      <c r="AI259" s="9">
        <v>0</v>
      </c>
      <c r="AJ259" s="9">
        <v>0</v>
      </c>
      <c r="AK259" s="9">
        <v>0</v>
      </c>
      <c r="AL259" s="9"/>
      <c r="AM259" s="9"/>
      <c r="AN259" s="9">
        <v>0</v>
      </c>
      <c r="AO259" s="10">
        <v>0.5</v>
      </c>
      <c r="AP259" s="10">
        <v>1</v>
      </c>
      <c r="AQ259" s="9"/>
      <c r="AR259" s="9">
        <v>1</v>
      </c>
      <c r="AS259" s="10">
        <v>0.5</v>
      </c>
      <c r="AT259" s="10">
        <v>1</v>
      </c>
      <c r="AU259" s="10">
        <v>1</v>
      </c>
      <c r="AV259" s="10">
        <v>1</v>
      </c>
      <c r="AW259" s="10">
        <v>1</v>
      </c>
    </row>
    <row r="260" spans="1:49" x14ac:dyDescent="0.2">
      <c r="A260" s="9" t="s">
        <v>60</v>
      </c>
      <c r="B260" s="8">
        <v>1991</v>
      </c>
      <c r="C260" s="9">
        <v>1</v>
      </c>
      <c r="D260" s="9"/>
      <c r="E260" s="9">
        <v>0</v>
      </c>
      <c r="F260" s="9">
        <v>0</v>
      </c>
      <c r="G260" s="9">
        <f>19.55+70</f>
        <v>89.55</v>
      </c>
      <c r="H260" s="9">
        <v>136.19999999999999</v>
      </c>
      <c r="I260" s="9">
        <f>IF(G260="n/a",828,G260*201.6/H260)</f>
        <v>132.54977973568282</v>
      </c>
      <c r="J260" s="9">
        <v>1</v>
      </c>
      <c r="K260" s="9">
        <v>0</v>
      </c>
      <c r="L260" s="9">
        <v>2</v>
      </c>
      <c r="M260" s="9">
        <v>2</v>
      </c>
      <c r="N260" s="9">
        <v>0.5</v>
      </c>
      <c r="O260" s="10">
        <v>1</v>
      </c>
      <c r="P260" s="10">
        <f>IF(N260=1,IF(K260=1,IF(L260+M260=5,10,IF(AND(L260=2,M260=2),9.75,IF(AND(L260=2,M260=1),9.5,IF(AND(L260=2,M260=0.5),9.25,IF(AND(L260=2,M260=0),9,IF(AND(L260=1,M260=3),5.5,IF(AND(L260=1,M260=2),5.25,IF(AND(L260=1,M260=1,E260=1),5,IF(AND(L260=1,M260=1,E260=0.5),3,IF(AND(L260=0,M260=2),1,IF(AND(L260=1,M260=1,E260=0),1,IF(AND(L260=0,M260=1),0.5,IF(AND(L260=1,M260=0),4.5*(E260*4+1)/5,0))))))))))))),0.9*IF(L260+M260=5,10,IF(AND(L260=2,M260=2),9.75,IF(AND(L260=2,M260=1),9.5,IF(AND(L260=2,M260=0.5),9.25,IF(AND(L260=2,M260=0),9,IF(AND(L260=1,M260=3),5.5,IF(AND(L260=1,M260=2),5.25,IF(AND(L260=1,M260=1,E260=1),5,IF(AND(L260=1,M260=1,E260=0.5),3,IF(AND(L260=0,M260=2),1,IF(AND(L260=1,M260=1,E260=0),1,IF(AND(L260=0,M260=1),0.5,IF(AND(L260=1,M260=0),4.5*(E260*4+1)/5,0)))))))))))))),IF(N260=0.5,0.75*IF(K260=1,IF(L260+M260=5,10,IF(AND(L260=2,M260=2),9.75,IF(AND(L260=2,M260=1),9.5,IF(AND(L260=2,M260=0.5),9.25,IF(AND(L260=2,M260=0),9,IF(AND(L260=1,M260=3),5.5,IF(AND(L260=1,M260=2),5.25,IF(AND(L260=1,M260=1,E260=1),5,IF(AND(L260=1,M260=1,E260=0.5),3,IF(AND(L260=0,M260=2),1,IF(AND(L260=1,M260=1,E260=0),1,IF(AND(L260=0,M260=1),0.5,IF(AND(L260=1,M260=0,E260=0),0.5,0))))))))))))),0.9*IF(L260+M260=5,10,IF(AND(L260=2,M260=2),9.75,IF(AND(L260=2,M260=1),9.5,IF(AND(L260=2,M260=0.5),9.25,IF(AND(L260=2,M260=0),9,IF(AND(L260=1,M260=3),5.5,IF(AND(L260=1,M260=2),5.25,IF(AND(L260=1,M260=1,E260=1),5,IF(AND(L260=1,M260=1,E260=0.5),3,IF(AND(L260=0,M260=2),1,IF(AND(L260=1,M260=1,E260=0),1,IF(AND(L260=0,M260=1),0.5,IF(AND(L260=1,M260=0,E260=0),0.5,0)))))))))))))),0.5*IF(K260=1,IF(L260+M260=5,10,IF(AND(L260=2,M260=2),9.75,IF(AND(L260=2,M260=1),9.5,IF(AND(L260=2,M260=0.5),9.25,IF(AND(L260=2,M260=0),9,IF(AND(L260=1,M260=3),5.5,IF(AND(L260=1,M260=2),5.25,IF(AND(L260=1,M260=1,E260=1),5,IF(AND(L260=1,M260=1,E260=0.5),3,IF(AND(L260=0,M260=2),1,IF(AND(L260=1,M260=1,E260=0),1,IF(AND(L260=0,M260=1),0.5,IF(AND(L260=1,M260=0),4.5*(E260*4+1)/5,0))))))))))))),0.9*IF(L260+M260=5,10,IF(AND(L260=2,M260=2),9.75,IF(AND(L260=2,M260=1),9.5,IF(AND(L260=2,M260=0.5),9.25,IF(AND(L260=2,M260=0),9,IF(AND(L260=1,M260=3),5.5,IF(AND(L260=1,M260=2),5.25,IF(AND(L260=1,M260=1,E260=1),5,IF(AND(L260=1,M260=1,E260=0.5),3,IF(AND(L260=0,M260=2),1,IF(AND(L260=1,M260=1,E260=0),1,IF(AND(L260=0,M260=1),0.5,IF(AND(L260=1,M260=0),4.5*(E260*4+1)/5,0))))))))))))))))</f>
        <v>6.5812500000000007</v>
      </c>
      <c r="Q260" s="10">
        <v>1.8</v>
      </c>
      <c r="R260" s="9">
        <v>0</v>
      </c>
      <c r="S260" s="9">
        <v>0</v>
      </c>
      <c r="T260" s="10">
        <v>0</v>
      </c>
      <c r="U260" s="9">
        <v>0</v>
      </c>
      <c r="V260" s="9"/>
      <c r="W260" s="9">
        <v>1</v>
      </c>
      <c r="X260" s="9">
        <v>0</v>
      </c>
      <c r="Y260" s="9">
        <v>0</v>
      </c>
      <c r="Z260" s="9">
        <v>1</v>
      </c>
      <c r="AA260" s="9">
        <v>0</v>
      </c>
      <c r="AB260" s="9">
        <v>0</v>
      </c>
      <c r="AC260" s="9"/>
      <c r="AD260" s="9">
        <v>0</v>
      </c>
      <c r="AE260" s="9">
        <v>0</v>
      </c>
      <c r="AF260" s="9">
        <v>0</v>
      </c>
      <c r="AG260" s="9">
        <v>0</v>
      </c>
      <c r="AH260" s="9">
        <f>AF260*(AG260+1)</f>
        <v>0</v>
      </c>
      <c r="AI260" s="9">
        <v>0</v>
      </c>
      <c r="AJ260" s="9">
        <v>0</v>
      </c>
      <c r="AK260" s="9">
        <v>0</v>
      </c>
      <c r="AL260" s="9"/>
      <c r="AM260" s="9"/>
      <c r="AN260" s="9">
        <v>0</v>
      </c>
      <c r="AO260" s="10">
        <v>0.5</v>
      </c>
      <c r="AP260" s="10">
        <v>0.5</v>
      </c>
      <c r="AQ260" s="9"/>
      <c r="AR260" s="9">
        <v>1</v>
      </c>
      <c r="AS260" s="10">
        <v>0</v>
      </c>
      <c r="AT260" s="10">
        <v>0</v>
      </c>
      <c r="AU260" s="10">
        <v>1</v>
      </c>
      <c r="AV260" s="10">
        <v>0</v>
      </c>
      <c r="AW260" s="10">
        <v>0.5</v>
      </c>
    </row>
    <row r="261" spans="1:49" x14ac:dyDescent="0.2">
      <c r="A261" s="9" t="s">
        <v>61</v>
      </c>
      <c r="B261" s="8">
        <v>1991</v>
      </c>
      <c r="C261" s="9">
        <v>1</v>
      </c>
      <c r="D261" s="9"/>
      <c r="E261" s="9">
        <v>1</v>
      </c>
      <c r="F261" s="9">
        <v>1</v>
      </c>
      <c r="G261" s="9">
        <v>141</v>
      </c>
      <c r="H261" s="9">
        <v>136.19999999999999</v>
      </c>
      <c r="I261" s="9">
        <f>IF(G261="n/a",828,G261*201.6/H261)</f>
        <v>208.70484581497797</v>
      </c>
      <c r="J261" s="9">
        <v>3</v>
      </c>
      <c r="K261" s="9">
        <v>0</v>
      </c>
      <c r="L261" s="9">
        <v>0</v>
      </c>
      <c r="M261" s="9">
        <v>1</v>
      </c>
      <c r="N261" s="9">
        <v>1</v>
      </c>
      <c r="O261" s="10">
        <v>1</v>
      </c>
      <c r="P261" s="10">
        <f>IF(N261=1,IF(K261=1,IF(L261+M261=5,10,IF(AND(L261=2,M261=2),9.75,IF(AND(L261=2,M261=1),9.5,IF(AND(L261=2,M261=0.5),9.25,IF(AND(L261=2,M261=0),9,IF(AND(L261=1,M261=3),5.5,IF(AND(L261=1,M261=2),5.25,IF(AND(L261=1,M261=1,E261=1),5,IF(AND(L261=1,M261=1,E261=0.5),3,IF(AND(L261=0,M261=2),1,IF(AND(L261=1,M261=1,E261=0),1,IF(AND(L261=0,M261=1),0.5,IF(AND(L261=1,M261=0),4.5*(E261*4+1)/5,0))))))))))))),0.9*IF(L261+M261=5,10,IF(AND(L261=2,M261=2),9.75,IF(AND(L261=2,M261=1),9.5,IF(AND(L261=2,M261=0.5),9.25,IF(AND(L261=2,M261=0),9,IF(AND(L261=1,M261=3),5.5,IF(AND(L261=1,M261=2),5.25,IF(AND(L261=1,M261=1,E261=1),5,IF(AND(L261=1,M261=1,E261=0.5),3,IF(AND(L261=0,M261=2),1,IF(AND(L261=1,M261=1,E261=0),1,IF(AND(L261=0,M261=1),0.5,IF(AND(L261=1,M261=0),4.5*(E261*4+1)/5,0)))))))))))))),IF(N261=0.5,0.75*IF(K261=1,IF(L261+M261=5,10,IF(AND(L261=2,M261=2),9.75,IF(AND(L261=2,M261=1),9.5,IF(AND(L261=2,M261=0.5),9.25,IF(AND(L261=2,M261=0),9,IF(AND(L261=1,M261=3),5.5,IF(AND(L261=1,M261=2),5.25,IF(AND(L261=1,M261=1,E261=1),5,IF(AND(L261=1,M261=1,E261=0.5),3,IF(AND(L261=0,M261=2),1,IF(AND(L261=1,M261=1,E261=0),1,IF(AND(L261=0,M261=1),0.5,IF(AND(L261=1,M261=0,E261=0),0.5,0))))))))))))),0.9*IF(L261+M261=5,10,IF(AND(L261=2,M261=2),9.75,IF(AND(L261=2,M261=1),9.5,IF(AND(L261=2,M261=0.5),9.25,IF(AND(L261=2,M261=0),9,IF(AND(L261=1,M261=3),5.5,IF(AND(L261=1,M261=2),5.25,IF(AND(L261=1,M261=1,E261=1),5,IF(AND(L261=1,M261=1,E261=0.5),3,IF(AND(L261=0,M261=2),1,IF(AND(L261=1,M261=1,E261=0),1,IF(AND(L261=0,M261=1),0.5,IF(AND(L261=1,M261=0,E261=0),0.5,0)))))))))))))),0.5*IF(K261=1,IF(L261+M261=5,10,IF(AND(L261=2,M261=2),9.75,IF(AND(L261=2,M261=1),9.5,IF(AND(L261=2,M261=0.5),9.25,IF(AND(L261=2,M261=0),9,IF(AND(L261=1,M261=3),5.5,IF(AND(L261=1,M261=2),5.25,IF(AND(L261=1,M261=1,E261=1),5,IF(AND(L261=1,M261=1,E261=0.5),3,IF(AND(L261=0,M261=2),1,IF(AND(L261=1,M261=1,E261=0),1,IF(AND(L261=0,M261=1),0.5,IF(AND(L261=1,M261=0),4.5*(E261*4+1)/5,0))))))))))))),0.9*IF(L261+M261=5,10,IF(AND(L261=2,M261=2),9.75,IF(AND(L261=2,M261=1),9.5,IF(AND(L261=2,M261=0.5),9.25,IF(AND(L261=2,M261=0),9,IF(AND(L261=1,M261=3),5.5,IF(AND(L261=1,M261=2),5.25,IF(AND(L261=1,M261=1,E261=1),5,IF(AND(L261=1,M261=1,E261=0.5),3,IF(AND(L261=0,M261=2),1,IF(AND(L261=1,M261=1,E261=0),1,IF(AND(L261=0,M261=1),0.5,IF(AND(L261=1,M261=0),4.5*(E261*4+1)/5,0))))))))))))))))</f>
        <v>0.45</v>
      </c>
      <c r="Q261" s="10">
        <v>7.2</v>
      </c>
      <c r="R261" s="9">
        <v>0</v>
      </c>
      <c r="S261" s="9">
        <v>0</v>
      </c>
      <c r="T261" s="10">
        <v>0</v>
      </c>
      <c r="U261" s="9">
        <v>0</v>
      </c>
      <c r="V261" s="9"/>
      <c r="W261" s="9">
        <v>1</v>
      </c>
      <c r="X261">
        <v>0.5</v>
      </c>
      <c r="Y261" s="9">
        <v>0</v>
      </c>
      <c r="Z261" s="9">
        <v>0.5</v>
      </c>
      <c r="AA261" s="9">
        <v>0</v>
      </c>
      <c r="AB261" s="9">
        <v>0</v>
      </c>
      <c r="AC261" s="9"/>
      <c r="AD261" s="9">
        <v>0</v>
      </c>
      <c r="AE261" s="9">
        <v>0</v>
      </c>
      <c r="AF261" s="9">
        <v>0</v>
      </c>
      <c r="AG261" s="9">
        <v>0</v>
      </c>
      <c r="AH261" s="9">
        <f>AF261*(AG261+1)</f>
        <v>0</v>
      </c>
      <c r="AI261" s="9">
        <v>0</v>
      </c>
      <c r="AJ261" s="9">
        <v>0</v>
      </c>
      <c r="AK261" s="9">
        <v>0</v>
      </c>
      <c r="AL261" s="9"/>
      <c r="AM261" s="9"/>
      <c r="AN261" s="9">
        <v>0</v>
      </c>
      <c r="AO261" s="10">
        <v>0</v>
      </c>
      <c r="AP261" s="10">
        <v>0</v>
      </c>
      <c r="AQ261" s="9"/>
      <c r="AR261" s="9">
        <v>1</v>
      </c>
      <c r="AS261" s="10">
        <v>1</v>
      </c>
      <c r="AT261" s="10">
        <v>1</v>
      </c>
      <c r="AU261" s="10">
        <v>1</v>
      </c>
      <c r="AV261" s="10">
        <v>1</v>
      </c>
      <c r="AW261" s="10">
        <v>1</v>
      </c>
    </row>
    <row r="262" spans="1:49" x14ac:dyDescent="0.2">
      <c r="A262" s="9" t="s">
        <v>62</v>
      </c>
      <c r="B262" s="8">
        <v>1991</v>
      </c>
      <c r="C262" s="9">
        <v>1</v>
      </c>
      <c r="D262" s="9"/>
      <c r="E262" s="9">
        <v>1</v>
      </c>
      <c r="F262" s="9">
        <v>0</v>
      </c>
      <c r="G262">
        <v>50</v>
      </c>
      <c r="H262" s="9">
        <v>136.19999999999999</v>
      </c>
      <c r="I262" s="9">
        <f>IF(G262="n/a",828,G262*201.6/H262)</f>
        <v>74.008810572687224</v>
      </c>
      <c r="J262" s="9">
        <v>5</v>
      </c>
      <c r="K262" s="9">
        <v>0</v>
      </c>
      <c r="L262" s="9">
        <v>1</v>
      </c>
      <c r="M262" s="9">
        <v>3</v>
      </c>
      <c r="N262" s="9">
        <v>1</v>
      </c>
      <c r="O262" s="10">
        <v>1</v>
      </c>
      <c r="P262" s="10">
        <f>IF(N262=1,IF(K262=1,IF(L262+M262=5,10,IF(AND(L262=2,M262=2),9.75,IF(AND(L262=2,M262=1),9.5,IF(AND(L262=2,M262=0.5),9.25,IF(AND(L262=2,M262=0),9,IF(AND(L262=1,M262=3),5.5,IF(AND(L262=1,M262=2),5.25,IF(AND(L262=1,M262=1,E262=1),5,IF(AND(L262=1,M262=1,E262=0.5),3,IF(AND(L262=0,M262=2),1,IF(AND(L262=1,M262=1,E262=0),1,IF(AND(L262=0,M262=1),0.5,IF(AND(L262=1,M262=0),4.5*(E262*4+1)/5,0))))))))))))),0.9*IF(L262+M262=5,10,IF(AND(L262=2,M262=2),9.75,IF(AND(L262=2,M262=1),9.5,IF(AND(L262=2,M262=0.5),9.25,IF(AND(L262=2,M262=0),9,IF(AND(L262=1,M262=3),5.5,IF(AND(L262=1,M262=2),5.25,IF(AND(L262=1,M262=1,E262=1),5,IF(AND(L262=1,M262=1,E262=0.5),3,IF(AND(L262=0,M262=2),1,IF(AND(L262=1,M262=1,E262=0),1,IF(AND(L262=0,M262=1),0.5,IF(AND(L262=1,M262=0),4.5*(E262*4+1)/5,0)))))))))))))),IF(N262=0.5,0.75*IF(K262=1,IF(L262+M262=5,10,IF(AND(L262=2,M262=2),9.75,IF(AND(L262=2,M262=1),9.5,IF(AND(L262=2,M262=0.5),9.25,IF(AND(L262=2,M262=0),9,IF(AND(L262=1,M262=3),5.5,IF(AND(L262=1,M262=2),5.25,IF(AND(L262=1,M262=1,E262=1),5,IF(AND(L262=1,M262=1,E262=0.5),3,IF(AND(L262=0,M262=2),1,IF(AND(L262=1,M262=1,E262=0),1,IF(AND(L262=0,M262=1),0.5,IF(AND(L262=1,M262=0,E262=0),0.5,0))))))))))))),0.9*IF(L262+M262=5,10,IF(AND(L262=2,M262=2),9.75,IF(AND(L262=2,M262=1),9.5,IF(AND(L262=2,M262=0.5),9.25,IF(AND(L262=2,M262=0),9,IF(AND(L262=1,M262=3),5.5,IF(AND(L262=1,M262=2),5.25,IF(AND(L262=1,M262=1,E262=1),5,IF(AND(L262=1,M262=1,E262=0.5),3,IF(AND(L262=0,M262=2),1,IF(AND(L262=1,M262=1,E262=0),1,IF(AND(L262=0,M262=1),0.5,IF(AND(L262=1,M262=0,E262=0),0.5,0)))))))))))))),0.5*IF(K262=1,IF(L262+M262=5,10,IF(AND(L262=2,M262=2),9.75,IF(AND(L262=2,M262=1),9.5,IF(AND(L262=2,M262=0.5),9.25,IF(AND(L262=2,M262=0),9,IF(AND(L262=1,M262=3),5.5,IF(AND(L262=1,M262=2),5.25,IF(AND(L262=1,M262=1,E262=1),5,IF(AND(L262=1,M262=1,E262=0.5),3,IF(AND(L262=0,M262=2),1,IF(AND(L262=1,M262=1,E262=0),1,IF(AND(L262=0,M262=1),0.5,IF(AND(L262=1,M262=0),4.5*(E262*4+1)/5,0))))))))))))),0.9*IF(L262+M262=5,10,IF(AND(L262=2,M262=2),9.75,IF(AND(L262=2,M262=1),9.5,IF(AND(L262=2,M262=0.5),9.25,IF(AND(L262=2,M262=0),9,IF(AND(L262=1,M262=3),5.5,IF(AND(L262=1,M262=2),5.25,IF(AND(L262=1,M262=1,E262=1),5,IF(AND(L262=1,M262=1,E262=0.5),3,IF(AND(L262=0,M262=2),1,IF(AND(L262=1,M262=1,E262=0),1,IF(AND(L262=0,M262=1),0.5,IF(AND(L262=1,M262=0),4.5*(E262*4+1)/5,0))))))))))))))))</f>
        <v>4.95</v>
      </c>
      <c r="Q262" s="10">
        <v>7.2</v>
      </c>
      <c r="R262" s="9">
        <v>0</v>
      </c>
      <c r="S262" s="9">
        <v>0</v>
      </c>
      <c r="T262" s="10">
        <v>0</v>
      </c>
      <c r="U262" s="9">
        <v>0</v>
      </c>
      <c r="V262" s="9"/>
      <c r="W262" s="9">
        <v>1</v>
      </c>
      <c r="X262" s="9">
        <v>0</v>
      </c>
      <c r="Y262" s="9">
        <v>0</v>
      </c>
      <c r="Z262" s="9">
        <v>1</v>
      </c>
      <c r="AA262" s="9">
        <v>0</v>
      </c>
      <c r="AB262" s="9">
        <v>0</v>
      </c>
      <c r="AC262" s="9"/>
      <c r="AD262" s="9">
        <v>0</v>
      </c>
      <c r="AE262" s="9">
        <v>0</v>
      </c>
      <c r="AF262" s="9">
        <v>0</v>
      </c>
      <c r="AG262" s="9">
        <v>0</v>
      </c>
      <c r="AH262" s="9">
        <f>AF262*(AG262+1)</f>
        <v>0</v>
      </c>
      <c r="AI262" s="9">
        <v>0</v>
      </c>
      <c r="AJ262" s="9">
        <v>0</v>
      </c>
      <c r="AK262" s="9">
        <v>0</v>
      </c>
      <c r="AL262" s="9"/>
      <c r="AM262" s="9"/>
      <c r="AN262" s="9">
        <v>0</v>
      </c>
      <c r="AO262" s="10">
        <v>0</v>
      </c>
      <c r="AP262" s="10">
        <v>0.5</v>
      </c>
      <c r="AQ262" s="9"/>
      <c r="AR262" s="9">
        <v>1</v>
      </c>
      <c r="AS262" s="10">
        <v>1</v>
      </c>
      <c r="AT262" s="10">
        <v>1</v>
      </c>
      <c r="AU262" s="10">
        <v>1</v>
      </c>
      <c r="AV262" s="10">
        <v>1</v>
      </c>
      <c r="AW262" s="10">
        <v>1</v>
      </c>
    </row>
    <row r="263" spans="1:49" x14ac:dyDescent="0.2">
      <c r="A263" s="9" t="s">
        <v>63</v>
      </c>
      <c r="B263" s="8">
        <v>1991</v>
      </c>
      <c r="C263" s="9">
        <v>1</v>
      </c>
      <c r="D263" s="9"/>
      <c r="E263" s="9">
        <v>0</v>
      </c>
      <c r="F263" s="9">
        <v>1</v>
      </c>
      <c r="G263" s="9" t="s">
        <v>64</v>
      </c>
      <c r="H263" s="9">
        <v>136.19999999999999</v>
      </c>
      <c r="I263" s="9">
        <f>IF(G263="n/a",828,G263*201.6/H263)</f>
        <v>828</v>
      </c>
      <c r="J263" s="9">
        <v>0</v>
      </c>
      <c r="K263" s="9">
        <v>0</v>
      </c>
      <c r="L263" s="9">
        <v>0</v>
      </c>
      <c r="M263" s="9">
        <v>0</v>
      </c>
      <c r="N263" s="9">
        <v>0</v>
      </c>
      <c r="O263" s="9">
        <v>0</v>
      </c>
      <c r="P263" s="10">
        <f>IF(N263=1,IF(K263=1,IF(L263+M263=5,10,IF(AND(L263=2,M263=2),9.75,IF(AND(L263=2,M263=1),9.5,IF(AND(L263=2,M263=0.5),9.25,IF(AND(L263=2,M263=0),9,IF(AND(L263=1,M263=3),5.5,IF(AND(L263=1,M263=2),5.25,IF(AND(L263=1,M263=1,E263=1),5,IF(AND(L263=1,M263=1,E263=0.5),3,IF(AND(L263=0,M263=2),1,IF(AND(L263=1,M263=1,E263=0),1,IF(AND(L263=0,M263=1),0.5,IF(AND(L263=1,M263=0),4.5*(E263*4+1)/5,0))))))))))))),0.9*IF(L263+M263=5,10,IF(AND(L263=2,M263=2),9.75,IF(AND(L263=2,M263=1),9.5,IF(AND(L263=2,M263=0.5),9.25,IF(AND(L263=2,M263=0),9,IF(AND(L263=1,M263=3),5.5,IF(AND(L263=1,M263=2),5.25,IF(AND(L263=1,M263=1,E263=1),5,IF(AND(L263=1,M263=1,E263=0.5),3,IF(AND(L263=0,M263=2),1,IF(AND(L263=1,M263=1,E263=0),1,IF(AND(L263=0,M263=1),0.5,IF(AND(L263=1,M263=0),4.5*(E263*4+1)/5,0)))))))))))))),IF(N263=0.5,0.75*IF(K263=1,IF(L263+M263=5,10,IF(AND(L263=2,M263=2),9.75,IF(AND(L263=2,M263=1),9.5,IF(AND(L263=2,M263=0.5),9.25,IF(AND(L263=2,M263=0),9,IF(AND(L263=1,M263=3),5.5,IF(AND(L263=1,M263=2),5.25,IF(AND(L263=1,M263=1,E263=1),5,IF(AND(L263=1,M263=1,E263=0.5),3,IF(AND(L263=0,M263=2),1,IF(AND(L263=1,M263=1,E263=0),1,IF(AND(L263=0,M263=1),0.5,IF(AND(L263=1,M263=0,E263=0),0.5,0))))))))))))),0.9*IF(L263+M263=5,10,IF(AND(L263=2,M263=2),9.75,IF(AND(L263=2,M263=1),9.5,IF(AND(L263=2,M263=0.5),9.25,IF(AND(L263=2,M263=0),9,IF(AND(L263=1,M263=3),5.5,IF(AND(L263=1,M263=2),5.25,IF(AND(L263=1,M263=1,E263=1),5,IF(AND(L263=1,M263=1,E263=0.5),3,IF(AND(L263=0,M263=2),1,IF(AND(L263=1,M263=1,E263=0),1,IF(AND(L263=0,M263=1),0.5,IF(AND(L263=1,M263=0,E263=0),0.5,0)))))))))))))),0.5*IF(K263=1,IF(L263+M263=5,10,IF(AND(L263=2,M263=2),9.75,IF(AND(L263=2,M263=1),9.5,IF(AND(L263=2,M263=0.5),9.25,IF(AND(L263=2,M263=0),9,IF(AND(L263=1,M263=3),5.5,IF(AND(L263=1,M263=2),5.25,IF(AND(L263=1,M263=1,E263=1),5,IF(AND(L263=1,M263=1,E263=0.5),3,IF(AND(L263=0,M263=2),1,IF(AND(L263=1,M263=1,E263=0),1,IF(AND(L263=0,M263=1),0.5,IF(AND(L263=1,M263=0),4.5*(E263*4+1)/5,0))))))))))))),0.9*IF(L263+M263=5,10,IF(AND(L263=2,M263=2),9.75,IF(AND(L263=2,M263=1),9.5,IF(AND(L263=2,M263=0.5),9.25,IF(AND(L263=2,M263=0),9,IF(AND(L263=1,M263=3),5.5,IF(AND(L263=1,M263=2),5.25,IF(AND(L263=1,M263=1,E263=1),5,IF(AND(L263=1,M263=1,E263=0.5),3,IF(AND(L263=0,M263=2),1,IF(AND(L263=1,M263=1,E263=0),1,IF(AND(L263=0,M263=1),0.5,IF(AND(L263=1,M263=0),4.5*(E263*4+1)/5,0))))))))))))))))</f>
        <v>0</v>
      </c>
      <c r="Q263" s="10">
        <v>0.9</v>
      </c>
      <c r="R263" s="9">
        <v>0</v>
      </c>
      <c r="S263" s="9">
        <v>0</v>
      </c>
      <c r="T263" s="10">
        <v>0</v>
      </c>
      <c r="U263" s="9">
        <v>0</v>
      </c>
      <c r="V263" s="9"/>
      <c r="W263" s="9">
        <v>1</v>
      </c>
      <c r="X263" s="9">
        <v>1</v>
      </c>
      <c r="Y263" s="9">
        <v>0</v>
      </c>
      <c r="Z263" s="9">
        <v>1</v>
      </c>
      <c r="AA263" s="9">
        <v>0</v>
      </c>
      <c r="AB263" s="9">
        <v>0</v>
      </c>
      <c r="AC263" s="9"/>
      <c r="AD263" s="9">
        <v>0</v>
      </c>
      <c r="AE263" s="9">
        <v>1</v>
      </c>
      <c r="AF263" s="9">
        <v>1</v>
      </c>
      <c r="AG263" s="9">
        <v>0</v>
      </c>
      <c r="AH263" s="9">
        <f>AF263*(AG263+1)</f>
        <v>1</v>
      </c>
      <c r="AI263" s="9">
        <v>1</v>
      </c>
      <c r="AJ263" s="9">
        <v>1</v>
      </c>
      <c r="AK263" s="9">
        <v>0</v>
      </c>
      <c r="AL263" s="9"/>
      <c r="AM263" s="9"/>
      <c r="AN263" s="9">
        <v>0</v>
      </c>
      <c r="AO263" s="10">
        <v>0.5</v>
      </c>
      <c r="AP263" s="10">
        <v>0</v>
      </c>
      <c r="AQ263" s="9"/>
      <c r="AR263" s="9">
        <v>1</v>
      </c>
      <c r="AS263" s="10">
        <v>0</v>
      </c>
      <c r="AT263" s="10">
        <v>0</v>
      </c>
      <c r="AU263" s="10">
        <v>0</v>
      </c>
      <c r="AV263" s="10">
        <v>0</v>
      </c>
      <c r="AW263" s="10">
        <v>0</v>
      </c>
    </row>
    <row r="264" spans="1:49" x14ac:dyDescent="0.2">
      <c r="A264" s="9" t="s">
        <v>65</v>
      </c>
      <c r="B264" s="8">
        <v>1991</v>
      </c>
      <c r="C264" s="9">
        <v>1</v>
      </c>
      <c r="D264" s="9">
        <v>0</v>
      </c>
      <c r="E264" s="9">
        <v>1</v>
      </c>
      <c r="F264" s="9">
        <v>1</v>
      </c>
      <c r="G264" s="9">
        <v>20</v>
      </c>
      <c r="H264" s="9">
        <v>136.19999999999999</v>
      </c>
      <c r="I264" s="9">
        <f>IF(G264="n/a",828,G264*201.6/H264)</f>
        <v>29.603524229074893</v>
      </c>
      <c r="J264" s="9">
        <v>4</v>
      </c>
      <c r="K264" s="9">
        <v>0</v>
      </c>
      <c r="L264" s="9">
        <v>2</v>
      </c>
      <c r="M264" s="9">
        <v>2</v>
      </c>
      <c r="N264" s="9">
        <v>1</v>
      </c>
      <c r="O264" s="10">
        <v>1</v>
      </c>
      <c r="P264" s="10">
        <f>IF(N264=1,IF(K264=1,IF(L264+M264=5,10,IF(AND(L264=2,M264=2),9.75,IF(AND(L264=2,M264=1),9.5,IF(AND(L264=2,M264=0.5),9.25,IF(AND(L264=2,M264=0),9,IF(AND(L264=1,M264=3),5.5,IF(AND(L264=1,M264=2),5.25,IF(AND(L264=1,M264=1,E264=1),5,IF(AND(L264=1,M264=1,E264=0.5),3,IF(AND(L264=0,M264=2),1,IF(AND(L264=1,M264=1,E264=0),1,IF(AND(L264=0,M264=1),0.5,IF(AND(L264=1,M264=0),4.5*(E264*4+1)/5,0))))))))))))),0.9*IF(L264+M264=5,10,IF(AND(L264=2,M264=2),9.75,IF(AND(L264=2,M264=1),9.5,IF(AND(L264=2,M264=0.5),9.25,IF(AND(L264=2,M264=0),9,IF(AND(L264=1,M264=3),5.5,IF(AND(L264=1,M264=2),5.25,IF(AND(L264=1,M264=1,E264=1),5,IF(AND(L264=1,M264=1,E264=0.5),3,IF(AND(L264=0,M264=2),1,IF(AND(L264=1,M264=1,E264=0),1,IF(AND(L264=0,M264=1),0.5,IF(AND(L264=1,M264=0),4.5*(E264*4+1)/5,0)))))))))))))),IF(N264=0.5,0.75*IF(K264=1,IF(L264+M264=5,10,IF(AND(L264=2,M264=2),9.75,IF(AND(L264=2,M264=1),9.5,IF(AND(L264=2,M264=0.5),9.25,IF(AND(L264=2,M264=0),9,IF(AND(L264=1,M264=3),5.5,IF(AND(L264=1,M264=2),5.25,IF(AND(L264=1,M264=1,E264=1),5,IF(AND(L264=1,M264=1,E264=0.5),3,IF(AND(L264=0,M264=2),1,IF(AND(L264=1,M264=1,E264=0),1,IF(AND(L264=0,M264=1),0.5,IF(AND(L264=1,M264=0,E264=0),0.5,0))))))))))))),0.9*IF(L264+M264=5,10,IF(AND(L264=2,M264=2),9.75,IF(AND(L264=2,M264=1),9.5,IF(AND(L264=2,M264=0.5),9.25,IF(AND(L264=2,M264=0),9,IF(AND(L264=1,M264=3),5.5,IF(AND(L264=1,M264=2),5.25,IF(AND(L264=1,M264=1,E264=1),5,IF(AND(L264=1,M264=1,E264=0.5),3,IF(AND(L264=0,M264=2),1,IF(AND(L264=1,M264=1,E264=0),1,IF(AND(L264=0,M264=1),0.5,IF(AND(L264=1,M264=0,E264=0),0.5,0)))))))))))))),0.5*IF(K264=1,IF(L264+M264=5,10,IF(AND(L264=2,M264=2),9.75,IF(AND(L264=2,M264=1),9.5,IF(AND(L264=2,M264=0.5),9.25,IF(AND(L264=2,M264=0),9,IF(AND(L264=1,M264=3),5.5,IF(AND(L264=1,M264=2),5.25,IF(AND(L264=1,M264=1,E264=1),5,IF(AND(L264=1,M264=1,E264=0.5),3,IF(AND(L264=0,M264=2),1,IF(AND(L264=1,M264=1,E264=0),1,IF(AND(L264=0,M264=1),0.5,IF(AND(L264=1,M264=0),4.5*(E264*4+1)/5,0))))))))))))),0.9*IF(L264+M264=5,10,IF(AND(L264=2,M264=2),9.75,IF(AND(L264=2,M264=1),9.5,IF(AND(L264=2,M264=0.5),9.25,IF(AND(L264=2,M264=0),9,IF(AND(L264=1,M264=3),5.5,IF(AND(L264=1,M264=2),5.25,IF(AND(L264=1,M264=1,E264=1),5,IF(AND(L264=1,M264=1,E264=0.5),3,IF(AND(L264=0,M264=2),1,IF(AND(L264=1,M264=1,E264=0),1,IF(AND(L264=0,M264=1),0.5,IF(AND(L264=1,M264=0),4.5*(E264*4+1)/5,0))))))))))))))))</f>
        <v>8.7750000000000004</v>
      </c>
      <c r="Q264" s="10">
        <v>7.2</v>
      </c>
      <c r="R264" s="9">
        <v>0</v>
      </c>
      <c r="S264" s="9">
        <v>0</v>
      </c>
      <c r="T264" s="10">
        <v>0</v>
      </c>
      <c r="U264" s="9">
        <v>0</v>
      </c>
      <c r="V264" s="9"/>
      <c r="W264" s="9">
        <v>1</v>
      </c>
      <c r="X264" s="9">
        <v>0</v>
      </c>
      <c r="Y264" s="9">
        <v>0</v>
      </c>
      <c r="Z264" s="9">
        <v>0</v>
      </c>
      <c r="AA264" s="9">
        <v>0</v>
      </c>
      <c r="AB264" s="9">
        <v>0</v>
      </c>
      <c r="AC264" s="9"/>
      <c r="AD264" s="9">
        <v>0</v>
      </c>
      <c r="AE264" s="9">
        <v>0</v>
      </c>
      <c r="AF264" s="9">
        <v>0</v>
      </c>
      <c r="AG264" s="9">
        <v>0</v>
      </c>
      <c r="AH264" s="9">
        <f>AF264*(AG264+1)</f>
        <v>0</v>
      </c>
      <c r="AI264" s="9">
        <v>0</v>
      </c>
      <c r="AJ264" s="9">
        <v>0</v>
      </c>
      <c r="AK264" s="9">
        <v>0</v>
      </c>
      <c r="AL264" s="9"/>
      <c r="AM264" s="9"/>
      <c r="AN264" s="9">
        <v>0</v>
      </c>
      <c r="AO264" s="10">
        <v>0.5</v>
      </c>
      <c r="AP264" s="10">
        <v>0</v>
      </c>
      <c r="AQ264" s="9"/>
      <c r="AR264" s="9">
        <v>1</v>
      </c>
      <c r="AS264" s="9">
        <v>1</v>
      </c>
      <c r="AT264" s="9">
        <v>1</v>
      </c>
      <c r="AU264" s="9">
        <v>1</v>
      </c>
      <c r="AV264" s="9">
        <v>1</v>
      </c>
      <c r="AW264" s="9">
        <v>1</v>
      </c>
    </row>
    <row r="265" spans="1:49" x14ac:dyDescent="0.2">
      <c r="A265" s="9" t="s">
        <v>66</v>
      </c>
      <c r="B265" s="8">
        <v>1991</v>
      </c>
      <c r="C265" s="9">
        <v>0</v>
      </c>
      <c r="D265" s="9">
        <v>0</v>
      </c>
      <c r="E265" s="9">
        <v>0</v>
      </c>
      <c r="F265" s="9">
        <v>1</v>
      </c>
      <c r="G265" s="9" t="s">
        <v>64</v>
      </c>
      <c r="H265" s="9">
        <v>136.19999999999999</v>
      </c>
      <c r="I265" s="9">
        <f>IF(G265="n/a",828,G265*201.6/H265)</f>
        <v>828</v>
      </c>
      <c r="J265" s="9">
        <v>0</v>
      </c>
      <c r="K265" s="9">
        <v>0</v>
      </c>
      <c r="L265" s="9">
        <v>0</v>
      </c>
      <c r="M265" s="9">
        <v>0</v>
      </c>
      <c r="N265" s="9">
        <v>0</v>
      </c>
      <c r="O265" s="10">
        <v>0</v>
      </c>
      <c r="P265" s="10">
        <f>IF(N265=1,IF(K265=1,IF(L265+M265=5,10,IF(AND(L265=2,M265=2),9.75,IF(AND(L265=2,M265=1),9.5,IF(AND(L265=2,M265=0.5),9.25,IF(AND(L265=2,M265=0),9,IF(AND(L265=1,M265=3),5.5,IF(AND(L265=1,M265=2),5.25,IF(AND(L265=1,M265=1,E265=1),5,IF(AND(L265=1,M265=1,E265=0.5),3,IF(AND(L265=0,M265=2),1,IF(AND(L265=1,M265=1,E265=0),1,IF(AND(L265=0,M265=1),0.5,IF(AND(L265=1,M265=0),4.5*(E265*4+1)/5,0))))))))))))),0.9*IF(L265+M265=5,10,IF(AND(L265=2,M265=2),9.75,IF(AND(L265=2,M265=1),9.5,IF(AND(L265=2,M265=0.5),9.25,IF(AND(L265=2,M265=0),9,IF(AND(L265=1,M265=3),5.5,IF(AND(L265=1,M265=2),5.25,IF(AND(L265=1,M265=1,E265=1),5,IF(AND(L265=1,M265=1,E265=0.5),3,IF(AND(L265=0,M265=2),1,IF(AND(L265=1,M265=1,E265=0),1,IF(AND(L265=0,M265=1),0.5,IF(AND(L265=1,M265=0),4.5*(E265*4+1)/5,0)))))))))))))),IF(N265=0.5,0.75*IF(K265=1,IF(L265+M265=5,10,IF(AND(L265=2,M265=2),9.75,IF(AND(L265=2,M265=1),9.5,IF(AND(L265=2,M265=0.5),9.25,IF(AND(L265=2,M265=0),9,IF(AND(L265=1,M265=3),5.5,IF(AND(L265=1,M265=2),5.25,IF(AND(L265=1,M265=1,E265=1),5,IF(AND(L265=1,M265=1,E265=0.5),3,IF(AND(L265=0,M265=2),1,IF(AND(L265=1,M265=1,E265=0),1,IF(AND(L265=0,M265=1),0.5,IF(AND(L265=1,M265=0,E265=0),0.5,0))))))))))))),0.9*IF(L265+M265=5,10,IF(AND(L265=2,M265=2),9.75,IF(AND(L265=2,M265=1),9.5,IF(AND(L265=2,M265=0.5),9.25,IF(AND(L265=2,M265=0),9,IF(AND(L265=1,M265=3),5.5,IF(AND(L265=1,M265=2),5.25,IF(AND(L265=1,M265=1,E265=1),5,IF(AND(L265=1,M265=1,E265=0.5),3,IF(AND(L265=0,M265=2),1,IF(AND(L265=1,M265=1,E265=0),1,IF(AND(L265=0,M265=1),0.5,IF(AND(L265=1,M265=0,E265=0),0.5,0)))))))))))))),0.5*IF(K265=1,IF(L265+M265=5,10,IF(AND(L265=2,M265=2),9.75,IF(AND(L265=2,M265=1),9.5,IF(AND(L265=2,M265=0.5),9.25,IF(AND(L265=2,M265=0),9,IF(AND(L265=1,M265=3),5.5,IF(AND(L265=1,M265=2),5.25,IF(AND(L265=1,M265=1,E265=1),5,IF(AND(L265=1,M265=1,E265=0.5),3,IF(AND(L265=0,M265=2),1,IF(AND(L265=1,M265=1,E265=0),1,IF(AND(L265=0,M265=1),0.5,IF(AND(L265=1,M265=0),4.5*(E265*4+1)/5,0))))))))))))),0.9*IF(L265+M265=5,10,IF(AND(L265=2,M265=2),9.75,IF(AND(L265=2,M265=1),9.5,IF(AND(L265=2,M265=0.5),9.25,IF(AND(L265=2,M265=0),9,IF(AND(L265=1,M265=3),5.5,IF(AND(L265=1,M265=2),5.25,IF(AND(L265=1,M265=1,E265=1),5,IF(AND(L265=1,M265=1,E265=0.5),3,IF(AND(L265=0,M265=2),1,IF(AND(L265=1,M265=1,E265=0),1,IF(AND(L265=0,M265=1),0.5,IF(AND(L265=1,M265=0),4.5*(E265*4+1)/5,0))))))))))))))))</f>
        <v>0</v>
      </c>
      <c r="Q265" s="10">
        <v>0</v>
      </c>
      <c r="R265" s="9">
        <v>0</v>
      </c>
      <c r="S265" s="9">
        <v>0</v>
      </c>
      <c r="T265" s="10">
        <v>0</v>
      </c>
      <c r="U265" s="9">
        <v>1</v>
      </c>
      <c r="V265" s="9"/>
      <c r="W265" s="9">
        <v>1</v>
      </c>
      <c r="X265" s="9">
        <v>1</v>
      </c>
      <c r="Y265" s="9">
        <v>0</v>
      </c>
      <c r="Z265" s="9">
        <v>0.5</v>
      </c>
      <c r="AA265" s="9">
        <v>0</v>
      </c>
      <c r="AB265" s="9">
        <v>0</v>
      </c>
      <c r="AC265" s="9"/>
      <c r="AD265" s="9">
        <v>0</v>
      </c>
      <c r="AE265" s="9">
        <v>0</v>
      </c>
      <c r="AF265" s="9">
        <v>1</v>
      </c>
      <c r="AG265" s="9">
        <v>0</v>
      </c>
      <c r="AH265" s="9">
        <f>AF265*(AG265+1)</f>
        <v>1</v>
      </c>
      <c r="AI265" s="9">
        <v>0.25</v>
      </c>
      <c r="AJ265" s="9">
        <v>1</v>
      </c>
      <c r="AK265" s="9">
        <v>0</v>
      </c>
      <c r="AL265" s="9"/>
      <c r="AM265" s="9"/>
      <c r="AN265" s="9">
        <v>0</v>
      </c>
      <c r="AO265" s="10">
        <v>0</v>
      </c>
      <c r="AP265" s="10">
        <v>0.5</v>
      </c>
      <c r="AQ265" s="9"/>
      <c r="AR265" s="9">
        <v>1</v>
      </c>
      <c r="AS265" s="10">
        <v>0</v>
      </c>
      <c r="AT265" s="10">
        <v>0</v>
      </c>
      <c r="AU265" s="10">
        <v>0</v>
      </c>
      <c r="AV265" s="10">
        <v>0</v>
      </c>
      <c r="AW265" s="10">
        <v>1</v>
      </c>
    </row>
    <row r="266" spans="1:49" x14ac:dyDescent="0.2">
      <c r="A266" s="9" t="s">
        <v>67</v>
      </c>
      <c r="B266" s="8">
        <v>1991</v>
      </c>
      <c r="C266" s="9">
        <v>1</v>
      </c>
      <c r="D266" s="9">
        <v>0.5</v>
      </c>
      <c r="E266" s="9">
        <v>1</v>
      </c>
      <c r="F266" s="9">
        <v>0</v>
      </c>
      <c r="G266" s="9">
        <v>25</v>
      </c>
      <c r="H266" s="9">
        <v>136.19999999999999</v>
      </c>
      <c r="I266" s="9">
        <f>IF(G266="n/a",828,G266*201.6/H266)</f>
        <v>37.004405286343612</v>
      </c>
      <c r="J266" s="9">
        <v>4</v>
      </c>
      <c r="K266" s="9">
        <v>1</v>
      </c>
      <c r="L266" s="9">
        <v>1</v>
      </c>
      <c r="M266" s="9">
        <v>1</v>
      </c>
      <c r="N266" s="9">
        <v>0</v>
      </c>
      <c r="O266" s="9">
        <v>0</v>
      </c>
      <c r="P266" s="10">
        <f>IF(N266=1,IF(K266=1,IF(L266+M266=5,10,IF(AND(L266=2,M266=2),9.75,IF(AND(L266=2,M266=1),9.5,IF(AND(L266=2,M266=0.5),9.25,IF(AND(L266=2,M266=0),9,IF(AND(L266=1,M266=3),5.5,IF(AND(L266=1,M266=2),5.25,IF(AND(L266=1,M266=1,E266=1),5,IF(AND(L266=1,M266=1,E266=0.5),3,IF(AND(L266=0,M266=2),1,IF(AND(L266=1,M266=1,E266=0),1,IF(AND(L266=0,M266=1),0.5,IF(AND(L266=1,M266=0),4.5*(E266*4+1)/5,0))))))))))))),0.9*IF(L266+M266=5,10,IF(AND(L266=2,M266=2),9.75,IF(AND(L266=2,M266=1),9.5,IF(AND(L266=2,M266=0.5),9.25,IF(AND(L266=2,M266=0),9,IF(AND(L266=1,M266=3),5.5,IF(AND(L266=1,M266=2),5.25,IF(AND(L266=1,M266=1,E266=1),5,IF(AND(L266=1,M266=1,E266=0.5),3,IF(AND(L266=0,M266=2),1,IF(AND(L266=1,M266=1,E266=0),1,IF(AND(L266=0,M266=1),0.5,IF(AND(L266=1,M266=0),4.5*(E266*4+1)/5,0)))))))))))))),IF(N266=0.5,0.75*IF(K266=1,IF(L266+M266=5,10,IF(AND(L266=2,M266=2),9.75,IF(AND(L266=2,M266=1),9.5,IF(AND(L266=2,M266=0.5),9.25,IF(AND(L266=2,M266=0),9,IF(AND(L266=1,M266=3),5.5,IF(AND(L266=1,M266=2),5.25,IF(AND(L266=1,M266=1,E266=1),5,IF(AND(L266=1,M266=1,E266=0.5),3,IF(AND(L266=0,M266=2),1,IF(AND(L266=1,M266=1,E266=0),1,IF(AND(L266=0,M266=1),0.5,IF(AND(L266=1,M266=0,E266=0),0.5,0))))))))))))),0.9*IF(L266+M266=5,10,IF(AND(L266=2,M266=2),9.75,IF(AND(L266=2,M266=1),9.5,IF(AND(L266=2,M266=0.5),9.25,IF(AND(L266=2,M266=0),9,IF(AND(L266=1,M266=3),5.5,IF(AND(L266=1,M266=2),5.25,IF(AND(L266=1,M266=1,E266=1),5,IF(AND(L266=1,M266=1,E266=0.5),3,IF(AND(L266=0,M266=2),1,IF(AND(L266=1,M266=1,E266=0),1,IF(AND(L266=0,M266=1),0.5,IF(AND(L266=1,M266=0,E266=0),0.5,0)))))))))))))),0.5*IF(K266=1,IF(L266+M266=5,10,IF(AND(L266=2,M266=2),9.75,IF(AND(L266=2,M266=1),9.5,IF(AND(L266=2,M266=0.5),9.25,IF(AND(L266=2,M266=0),9,IF(AND(L266=1,M266=3),5.5,IF(AND(L266=1,M266=2),5.25,IF(AND(L266=1,M266=1,E266=1),5,IF(AND(L266=1,M266=1,E266=0.5),3,IF(AND(L266=0,M266=2),1,IF(AND(L266=1,M266=1,E266=0),1,IF(AND(L266=0,M266=1),0.5,IF(AND(L266=1,M266=0),4.5*(E266*4+1)/5,0))))))))))))),0.9*IF(L266+M266=5,10,IF(AND(L266=2,M266=2),9.75,IF(AND(L266=2,M266=1),9.5,IF(AND(L266=2,M266=0.5),9.25,IF(AND(L266=2,M266=0),9,IF(AND(L266=1,M266=3),5.5,IF(AND(L266=1,M266=2),5.25,IF(AND(L266=1,M266=1,E266=1),5,IF(AND(L266=1,M266=1,E266=0.5),3,IF(AND(L266=0,M266=2),1,IF(AND(L266=1,M266=1,E266=0),1,IF(AND(L266=0,M266=1),0.5,IF(AND(L266=1,M266=0),4.5*(E266*4+1)/5,0))))))))))))))))</f>
        <v>2.5</v>
      </c>
      <c r="Q266" s="10">
        <v>4</v>
      </c>
      <c r="R266" s="9">
        <v>0</v>
      </c>
      <c r="S266" s="9">
        <v>0</v>
      </c>
      <c r="T266" s="10">
        <v>0</v>
      </c>
      <c r="U266" s="10">
        <v>0</v>
      </c>
      <c r="V266" s="9"/>
      <c r="W266" s="9">
        <v>0</v>
      </c>
      <c r="X266" s="9">
        <v>0.5</v>
      </c>
      <c r="Y266" s="9">
        <v>0</v>
      </c>
      <c r="Z266" s="9">
        <v>1</v>
      </c>
      <c r="AA266" s="9">
        <v>0</v>
      </c>
      <c r="AB266" s="9">
        <v>0</v>
      </c>
      <c r="AC266" s="9"/>
      <c r="AD266" s="9">
        <v>0</v>
      </c>
      <c r="AE266" s="9">
        <v>0</v>
      </c>
      <c r="AF266" s="9">
        <v>0</v>
      </c>
      <c r="AG266" s="9">
        <v>0</v>
      </c>
      <c r="AH266" s="9">
        <f>AF266*(AG266+1)</f>
        <v>0</v>
      </c>
      <c r="AI266" s="9">
        <v>0</v>
      </c>
      <c r="AJ266" s="9">
        <v>0</v>
      </c>
      <c r="AK266" s="9">
        <v>0</v>
      </c>
      <c r="AL266" s="9"/>
      <c r="AM266" s="9"/>
      <c r="AN266" s="9">
        <v>0</v>
      </c>
      <c r="AO266" s="10">
        <v>0.5</v>
      </c>
      <c r="AP266" s="10">
        <v>1</v>
      </c>
      <c r="AQ266" s="9"/>
      <c r="AR266" s="9">
        <v>1</v>
      </c>
      <c r="AS266" s="10">
        <v>1</v>
      </c>
      <c r="AT266" s="10">
        <v>1</v>
      </c>
      <c r="AU266" s="10">
        <v>1</v>
      </c>
      <c r="AV266" s="10">
        <v>0</v>
      </c>
      <c r="AW266" s="10">
        <v>1</v>
      </c>
    </row>
    <row r="267" spans="1:49" x14ac:dyDescent="0.2">
      <c r="A267" s="9" t="s">
        <v>68</v>
      </c>
      <c r="B267" s="8">
        <v>1991</v>
      </c>
      <c r="C267" s="9">
        <v>1</v>
      </c>
      <c r="D267" s="9">
        <v>0.5</v>
      </c>
      <c r="E267" s="9">
        <v>0</v>
      </c>
      <c r="F267" s="9">
        <v>1</v>
      </c>
      <c r="G267" s="9">
        <v>10</v>
      </c>
      <c r="H267" s="9">
        <v>136.19999999999999</v>
      </c>
      <c r="I267" s="9">
        <f>IF(G267="n/a",828,G267*201.6/H267)</f>
        <v>14.801762114537446</v>
      </c>
      <c r="J267" s="9">
        <v>1</v>
      </c>
      <c r="K267" s="9">
        <v>0</v>
      </c>
      <c r="L267" s="9">
        <v>1</v>
      </c>
      <c r="M267" s="9">
        <v>1</v>
      </c>
      <c r="N267" s="9">
        <v>1</v>
      </c>
      <c r="O267" s="9">
        <v>1</v>
      </c>
      <c r="P267" s="10">
        <f>IF(N267=1,IF(K267=1,IF(L267+M267=5,10,IF(AND(L267=2,M267=2),9.75,IF(AND(L267=2,M267=1),9.5,IF(AND(L267=2,M267=0.5),9.25,IF(AND(L267=2,M267=0),9,IF(AND(L267=1,M267=3),5.5,IF(AND(L267=1,M267=2),5.25,IF(AND(L267=1,M267=1,E267=1),5,IF(AND(L267=1,M267=1,E267=0.5),3,IF(AND(L267=0,M267=2),1,IF(AND(L267=1,M267=1,E267=0),1,IF(AND(L267=0,M267=1),0.5,IF(AND(L267=1,M267=0),4.5*(E267*4+1)/5,0))))))))))))),0.9*IF(L267+M267=5,10,IF(AND(L267=2,M267=2),9.75,IF(AND(L267=2,M267=1),9.5,IF(AND(L267=2,M267=0.5),9.25,IF(AND(L267=2,M267=0),9,IF(AND(L267=1,M267=3),5.5,IF(AND(L267=1,M267=2),5.25,IF(AND(L267=1,M267=1,E267=1),5,IF(AND(L267=1,M267=1,E267=0.5),3,IF(AND(L267=0,M267=2),1,IF(AND(L267=1,M267=1,E267=0),1,IF(AND(L267=0,M267=1),0.5,IF(AND(L267=1,M267=0),4.5*(E267*4+1)/5,0)))))))))))))),IF(N267=0.5,0.75*IF(K267=1,IF(L267+M267=5,10,IF(AND(L267=2,M267=2),9.75,IF(AND(L267=2,M267=1),9.5,IF(AND(L267=2,M267=0.5),9.25,IF(AND(L267=2,M267=0),9,IF(AND(L267=1,M267=3),5.5,IF(AND(L267=1,M267=2),5.25,IF(AND(L267=1,M267=1,E267=1),5,IF(AND(L267=1,M267=1,E267=0.5),3,IF(AND(L267=0,M267=2),1,IF(AND(L267=1,M267=1,E267=0),1,IF(AND(L267=0,M267=1),0.5,IF(AND(L267=1,M267=0,E267=0),0.5,0))))))))))))),0.9*IF(L267+M267=5,10,IF(AND(L267=2,M267=2),9.75,IF(AND(L267=2,M267=1),9.5,IF(AND(L267=2,M267=0.5),9.25,IF(AND(L267=2,M267=0),9,IF(AND(L267=1,M267=3),5.5,IF(AND(L267=1,M267=2),5.25,IF(AND(L267=1,M267=1,E267=1),5,IF(AND(L267=1,M267=1,E267=0.5),3,IF(AND(L267=0,M267=2),1,IF(AND(L267=1,M267=1,E267=0),1,IF(AND(L267=0,M267=1),0.5,IF(AND(L267=1,M267=0,E267=0),0.5,0)))))))))))))),0.5*IF(K267=1,IF(L267+M267=5,10,IF(AND(L267=2,M267=2),9.75,IF(AND(L267=2,M267=1),9.5,IF(AND(L267=2,M267=0.5),9.25,IF(AND(L267=2,M267=0),9,IF(AND(L267=1,M267=3),5.5,IF(AND(L267=1,M267=2),5.25,IF(AND(L267=1,M267=1,E267=1),5,IF(AND(L267=1,M267=1,E267=0.5),3,IF(AND(L267=0,M267=2),1,IF(AND(L267=1,M267=1,E267=0),1,IF(AND(L267=0,M267=1),0.5,IF(AND(L267=1,M267=0),4.5*(E267*4+1)/5,0))))))))))))),0.9*IF(L267+M267=5,10,IF(AND(L267=2,M267=2),9.75,IF(AND(L267=2,M267=1),9.5,IF(AND(L267=2,M267=0.5),9.25,IF(AND(L267=2,M267=0),9,IF(AND(L267=1,M267=3),5.5,IF(AND(L267=1,M267=2),5.25,IF(AND(L267=1,M267=1,E267=1),5,IF(AND(L267=1,M267=1,E267=0.5),3,IF(AND(L267=0,M267=2),1,IF(AND(L267=1,M267=1,E267=0),1,IF(AND(L267=0,M267=1),0.5,IF(AND(L267=1,M267=0),4.5*(E267*4+1)/5,0))))))))))))))))</f>
        <v>0.9</v>
      </c>
      <c r="Q267" s="10">
        <v>1.8</v>
      </c>
      <c r="R267" s="9">
        <v>0</v>
      </c>
      <c r="S267" s="9">
        <v>0</v>
      </c>
      <c r="T267" s="10">
        <v>0</v>
      </c>
      <c r="U267" s="10">
        <v>0</v>
      </c>
      <c r="V267" s="9"/>
      <c r="W267" s="9">
        <v>1</v>
      </c>
      <c r="X267" s="9">
        <v>0</v>
      </c>
      <c r="Y267" s="9">
        <v>0</v>
      </c>
      <c r="Z267" s="9">
        <v>0</v>
      </c>
      <c r="AA267" s="9">
        <v>0</v>
      </c>
      <c r="AB267" s="9">
        <v>0</v>
      </c>
      <c r="AC267" s="9"/>
      <c r="AD267" s="9">
        <v>0</v>
      </c>
      <c r="AE267" s="9">
        <v>1</v>
      </c>
      <c r="AF267" s="9">
        <v>0.5</v>
      </c>
      <c r="AG267" s="9">
        <v>0</v>
      </c>
      <c r="AH267" s="9">
        <f>AF267*(AG267+1)</f>
        <v>0.5</v>
      </c>
      <c r="AI267" s="9">
        <v>0</v>
      </c>
      <c r="AJ267" s="9">
        <v>0</v>
      </c>
      <c r="AK267" s="9">
        <v>0</v>
      </c>
      <c r="AL267" s="9"/>
      <c r="AM267" s="9"/>
      <c r="AN267" s="9">
        <v>0</v>
      </c>
      <c r="AO267" s="10">
        <v>0.5</v>
      </c>
      <c r="AP267" s="10">
        <v>0</v>
      </c>
      <c r="AQ267" s="9"/>
      <c r="AR267" s="9">
        <v>0</v>
      </c>
      <c r="AS267" s="10">
        <v>0</v>
      </c>
      <c r="AT267" s="10">
        <v>0</v>
      </c>
      <c r="AU267" s="10">
        <v>0</v>
      </c>
      <c r="AV267" s="10">
        <v>0</v>
      </c>
      <c r="AW267" s="10">
        <v>0</v>
      </c>
    </row>
    <row r="268" spans="1:49" x14ac:dyDescent="0.2">
      <c r="A268" s="9" t="s">
        <v>69</v>
      </c>
      <c r="B268" s="8">
        <v>1991</v>
      </c>
      <c r="C268" s="9">
        <v>0</v>
      </c>
      <c r="D268" s="9">
        <v>0</v>
      </c>
      <c r="E268" s="9">
        <v>0</v>
      </c>
      <c r="F268" s="9">
        <v>1</v>
      </c>
      <c r="G268" s="9" t="s">
        <v>64</v>
      </c>
      <c r="H268" s="9">
        <v>136.19999999999999</v>
      </c>
      <c r="I268" s="9">
        <f>IF(G268="n/a",828,G268*201.6/H268)</f>
        <v>828</v>
      </c>
      <c r="J268" s="9">
        <v>0</v>
      </c>
      <c r="K268" s="9">
        <v>0</v>
      </c>
      <c r="L268" s="9">
        <v>2</v>
      </c>
      <c r="M268" s="9">
        <v>2</v>
      </c>
      <c r="N268" s="9">
        <v>0</v>
      </c>
      <c r="O268" s="10">
        <v>0</v>
      </c>
      <c r="P268" s="10">
        <f>IF(N268=1,IF(K268=1,IF(L268+M268=5,10,IF(AND(L268=2,M268=2),9.75,IF(AND(L268=2,M268=1),9.5,IF(AND(L268=2,M268=0.5),9.25,IF(AND(L268=2,M268=0),9,IF(AND(L268=1,M268=3),5.5,IF(AND(L268=1,M268=2),5.25,IF(AND(L268=1,M268=1,E268=1),5,IF(AND(L268=1,M268=1,E268=0.5),3,IF(AND(L268=0,M268=2),1,IF(AND(L268=1,M268=1,E268=0),1,IF(AND(L268=0,M268=1),0.5,IF(AND(L268=1,M268=0),4.5*(E268*4+1)/5,0))))))))))))),0.9*IF(L268+M268=5,10,IF(AND(L268=2,M268=2),9.75,IF(AND(L268=2,M268=1),9.5,IF(AND(L268=2,M268=0.5),9.25,IF(AND(L268=2,M268=0),9,IF(AND(L268=1,M268=3),5.5,IF(AND(L268=1,M268=2),5.25,IF(AND(L268=1,M268=1,E268=1),5,IF(AND(L268=1,M268=1,E268=0.5),3,IF(AND(L268=0,M268=2),1,IF(AND(L268=1,M268=1,E268=0),1,IF(AND(L268=0,M268=1),0.5,IF(AND(L268=1,M268=0),4.5*(E268*4+1)/5,0)))))))))))))),IF(N268=0.5,0.75*IF(K268=1,IF(L268+M268=5,10,IF(AND(L268=2,M268=2),9.75,IF(AND(L268=2,M268=1),9.5,IF(AND(L268=2,M268=0.5),9.25,IF(AND(L268=2,M268=0),9,IF(AND(L268=1,M268=3),5.5,IF(AND(L268=1,M268=2),5.25,IF(AND(L268=1,M268=1,E268=1),5,IF(AND(L268=1,M268=1,E268=0.5),3,IF(AND(L268=0,M268=2),1,IF(AND(L268=1,M268=1,E268=0),1,IF(AND(L268=0,M268=1),0.5,IF(AND(L268=1,M268=0,E268=0),0.5,0))))))))))))),0.9*IF(L268+M268=5,10,IF(AND(L268=2,M268=2),9.75,IF(AND(L268=2,M268=1),9.5,IF(AND(L268=2,M268=0.5),9.25,IF(AND(L268=2,M268=0),9,IF(AND(L268=1,M268=3),5.5,IF(AND(L268=1,M268=2),5.25,IF(AND(L268=1,M268=1,E268=1),5,IF(AND(L268=1,M268=1,E268=0.5),3,IF(AND(L268=0,M268=2),1,IF(AND(L268=1,M268=1,E268=0),1,IF(AND(L268=0,M268=1),0.5,IF(AND(L268=1,M268=0,E268=0),0.5,0)))))))))))))),0.5*IF(K268=1,IF(L268+M268=5,10,IF(AND(L268=2,M268=2),9.75,IF(AND(L268=2,M268=1),9.5,IF(AND(L268=2,M268=0.5),9.25,IF(AND(L268=2,M268=0),9,IF(AND(L268=1,M268=3),5.5,IF(AND(L268=1,M268=2),5.25,IF(AND(L268=1,M268=1,E268=1),5,IF(AND(L268=1,M268=1,E268=0.5),3,IF(AND(L268=0,M268=2),1,IF(AND(L268=1,M268=1,E268=0),1,IF(AND(L268=0,M268=1),0.5,IF(AND(L268=1,M268=0),4.5*(E268*4+1)/5,0))))))))))))),0.9*IF(L268+M268=5,10,IF(AND(L268=2,M268=2),9.75,IF(AND(L268=2,M268=1),9.5,IF(AND(L268=2,M268=0.5),9.25,IF(AND(L268=2,M268=0),9,IF(AND(L268=1,M268=3),5.5,IF(AND(L268=1,M268=2),5.25,IF(AND(L268=1,M268=1,E268=1),5,IF(AND(L268=1,M268=1,E268=0.5),3,IF(AND(L268=0,M268=2),1,IF(AND(L268=1,M268=1,E268=0),1,IF(AND(L268=0,M268=1),0.5,IF(AND(L268=1,M268=0),4.5*(E268*4+1)/5,0))))))))))))))))</f>
        <v>4.3875000000000002</v>
      </c>
      <c r="Q268" s="10">
        <v>0</v>
      </c>
      <c r="R268" s="9">
        <v>0</v>
      </c>
      <c r="S268" s="9">
        <v>0</v>
      </c>
      <c r="T268" s="10">
        <v>0</v>
      </c>
      <c r="U268" s="10">
        <v>0</v>
      </c>
      <c r="V268" s="9"/>
      <c r="W268" s="9">
        <v>0</v>
      </c>
      <c r="X268" s="9">
        <v>0</v>
      </c>
      <c r="Y268" s="9">
        <v>0</v>
      </c>
      <c r="Z268" s="9">
        <v>0.5</v>
      </c>
      <c r="AA268" s="9">
        <v>0</v>
      </c>
      <c r="AB268" s="9">
        <v>0</v>
      </c>
      <c r="AC268" s="9"/>
      <c r="AD268" s="9">
        <v>0</v>
      </c>
      <c r="AE268" s="9">
        <v>0</v>
      </c>
      <c r="AF268" s="9">
        <v>0</v>
      </c>
      <c r="AG268" s="9">
        <v>0</v>
      </c>
      <c r="AH268" s="9">
        <f>AF268*(AG268+1)</f>
        <v>0</v>
      </c>
      <c r="AI268" s="9">
        <v>0</v>
      </c>
      <c r="AJ268" s="9">
        <v>0</v>
      </c>
      <c r="AK268" s="9">
        <v>0</v>
      </c>
      <c r="AL268" s="9"/>
      <c r="AM268" s="9"/>
      <c r="AN268" s="9">
        <v>0</v>
      </c>
      <c r="AO268" s="9">
        <v>0</v>
      </c>
      <c r="AP268" s="10">
        <v>0.25</v>
      </c>
      <c r="AQ268" s="9"/>
      <c r="AR268" s="9">
        <v>0</v>
      </c>
      <c r="AS268" s="10">
        <v>0</v>
      </c>
      <c r="AT268" s="10">
        <v>0</v>
      </c>
      <c r="AU268" s="10">
        <v>1</v>
      </c>
      <c r="AV268" s="10">
        <v>0</v>
      </c>
      <c r="AW268" s="10">
        <v>1</v>
      </c>
    </row>
    <row r="269" spans="1:49" x14ac:dyDescent="0.2">
      <c r="A269" s="9" t="s">
        <v>70</v>
      </c>
      <c r="B269" s="8">
        <v>1991</v>
      </c>
      <c r="C269" s="9">
        <v>0</v>
      </c>
      <c r="D269" s="9">
        <v>0</v>
      </c>
      <c r="E269" s="9">
        <v>0</v>
      </c>
      <c r="F269" s="9">
        <v>1</v>
      </c>
      <c r="G269" s="9" t="s">
        <v>64</v>
      </c>
      <c r="H269" s="9">
        <v>136.19999999999999</v>
      </c>
      <c r="I269" s="9">
        <f>IF(G269="n/a",828,G269*201.6/H269)</f>
        <v>828</v>
      </c>
      <c r="J269" s="9">
        <v>0</v>
      </c>
      <c r="K269" s="9">
        <v>1</v>
      </c>
      <c r="L269" s="9">
        <v>2</v>
      </c>
      <c r="M269" s="9">
        <v>2</v>
      </c>
      <c r="N269" s="9">
        <v>1</v>
      </c>
      <c r="O269" s="10">
        <v>1</v>
      </c>
      <c r="P269" s="10">
        <f>IF(N269=1,IF(K269=1,IF(L269+M269=5,10,IF(AND(L269=2,M269=2),9.75,IF(AND(L269=2,M269=1),9.5,IF(AND(L269=2,M269=0.5),9.25,IF(AND(L269=2,M269=0),9,IF(AND(L269=1,M269=3),5.5,IF(AND(L269=1,M269=2),5.25,IF(AND(L269=1,M269=1,E269=1),5,IF(AND(L269=1,M269=1,E269=0.5),3,IF(AND(L269=0,M269=2),1,IF(AND(L269=1,M269=1,E269=0),1,IF(AND(L269=0,M269=1),0.5,IF(AND(L269=1,M269=0),4.5*(E269*4+1)/5,0))))))))))))),0.9*IF(L269+M269=5,10,IF(AND(L269=2,M269=2),9.75,IF(AND(L269=2,M269=1),9.5,IF(AND(L269=2,M269=0.5),9.25,IF(AND(L269=2,M269=0),9,IF(AND(L269=1,M269=3),5.5,IF(AND(L269=1,M269=2),5.25,IF(AND(L269=1,M269=1,E269=1),5,IF(AND(L269=1,M269=1,E269=0.5),3,IF(AND(L269=0,M269=2),1,IF(AND(L269=1,M269=1,E269=0),1,IF(AND(L269=0,M269=1),0.5,IF(AND(L269=1,M269=0),4.5*(E269*4+1)/5,0)))))))))))))),IF(N269=0.5,0.75*IF(K269=1,IF(L269+M269=5,10,IF(AND(L269=2,M269=2),9.75,IF(AND(L269=2,M269=1),9.5,IF(AND(L269=2,M269=0.5),9.25,IF(AND(L269=2,M269=0),9,IF(AND(L269=1,M269=3),5.5,IF(AND(L269=1,M269=2),5.25,IF(AND(L269=1,M269=1,E269=1),5,IF(AND(L269=1,M269=1,E269=0.5),3,IF(AND(L269=0,M269=2),1,IF(AND(L269=1,M269=1,E269=0),1,IF(AND(L269=0,M269=1),0.5,IF(AND(L269=1,M269=0,E269=0),0.5,0))))))))))))),0.9*IF(L269+M269=5,10,IF(AND(L269=2,M269=2),9.75,IF(AND(L269=2,M269=1),9.5,IF(AND(L269=2,M269=0.5),9.25,IF(AND(L269=2,M269=0),9,IF(AND(L269=1,M269=3),5.5,IF(AND(L269=1,M269=2),5.25,IF(AND(L269=1,M269=1,E269=1),5,IF(AND(L269=1,M269=1,E269=0.5),3,IF(AND(L269=0,M269=2),1,IF(AND(L269=1,M269=1,E269=0),1,IF(AND(L269=0,M269=1),0.5,IF(AND(L269=1,M269=0,E269=0),0.5,0)))))))))))))),0.5*IF(K269=1,IF(L269+M269=5,10,IF(AND(L269=2,M269=2),9.75,IF(AND(L269=2,M269=1),9.5,IF(AND(L269=2,M269=0.5),9.25,IF(AND(L269=2,M269=0),9,IF(AND(L269=1,M269=3),5.5,IF(AND(L269=1,M269=2),5.25,IF(AND(L269=1,M269=1,E269=1),5,IF(AND(L269=1,M269=1,E269=0.5),3,IF(AND(L269=0,M269=2),1,IF(AND(L269=1,M269=1,E269=0),1,IF(AND(L269=0,M269=1),0.5,IF(AND(L269=1,M269=0),4.5*(E269*4+1)/5,0))))))))))))),0.9*IF(L269+M269=5,10,IF(AND(L269=2,M269=2),9.75,IF(AND(L269=2,M269=1),9.5,IF(AND(L269=2,M269=0.5),9.25,IF(AND(L269=2,M269=0),9,IF(AND(L269=1,M269=3),5.5,IF(AND(L269=1,M269=2),5.25,IF(AND(L269=1,M269=1,E269=1),5,IF(AND(L269=1,M269=1,E269=0.5),3,IF(AND(L269=0,M269=2),1,IF(AND(L269=1,M269=1,E269=0),1,IF(AND(L269=0,M269=1),0.5,IF(AND(L269=1,M269=0),4.5*(E269*4+1)/5,0))))))))))))))))</f>
        <v>9.75</v>
      </c>
      <c r="Q269" s="10">
        <v>0</v>
      </c>
      <c r="R269" s="9">
        <v>0</v>
      </c>
      <c r="S269" s="9">
        <v>0</v>
      </c>
      <c r="T269" s="10">
        <v>0</v>
      </c>
      <c r="U269" s="10">
        <v>0</v>
      </c>
      <c r="V269" s="9"/>
      <c r="W269" s="9">
        <v>0</v>
      </c>
      <c r="X269" s="9">
        <v>0</v>
      </c>
      <c r="Y269" s="9">
        <v>0</v>
      </c>
      <c r="Z269" s="9">
        <v>0</v>
      </c>
      <c r="AA269" s="9">
        <v>0</v>
      </c>
      <c r="AB269" s="9">
        <v>0</v>
      </c>
      <c r="AC269" s="9"/>
      <c r="AD269" s="9">
        <v>0</v>
      </c>
      <c r="AE269" s="9">
        <v>0</v>
      </c>
      <c r="AF269" s="9">
        <v>0</v>
      </c>
      <c r="AG269" s="9">
        <v>0</v>
      </c>
      <c r="AH269" s="9">
        <f>AF269*(AG269+1)</f>
        <v>0</v>
      </c>
      <c r="AI269" s="9">
        <v>0</v>
      </c>
      <c r="AJ269" s="9">
        <v>0</v>
      </c>
      <c r="AK269" s="9">
        <v>0</v>
      </c>
      <c r="AL269" s="9"/>
      <c r="AM269" s="9"/>
      <c r="AN269" s="9">
        <v>0</v>
      </c>
      <c r="AO269" s="10">
        <v>0</v>
      </c>
      <c r="AP269" s="10">
        <v>0</v>
      </c>
      <c r="AQ269" s="9"/>
      <c r="AR269" s="10">
        <v>1</v>
      </c>
      <c r="AS269" s="9">
        <v>1</v>
      </c>
      <c r="AT269" s="9">
        <v>1</v>
      </c>
      <c r="AU269" s="9">
        <v>1</v>
      </c>
      <c r="AV269" s="9">
        <v>1</v>
      </c>
      <c r="AW269" s="9">
        <v>1</v>
      </c>
    </row>
    <row r="270" spans="1:49" x14ac:dyDescent="0.2">
      <c r="A270" s="9" t="s">
        <v>71</v>
      </c>
      <c r="B270" s="8">
        <v>1991</v>
      </c>
      <c r="C270" s="9">
        <v>0</v>
      </c>
      <c r="D270" s="9">
        <v>0</v>
      </c>
      <c r="E270" s="9">
        <v>0</v>
      </c>
      <c r="F270" s="9">
        <v>1</v>
      </c>
      <c r="G270" s="9" t="s">
        <v>64</v>
      </c>
      <c r="H270" s="9">
        <v>136.19999999999999</v>
      </c>
      <c r="I270" s="9">
        <f>IF(G270="n/a",828,G270*201.6/H270)</f>
        <v>828</v>
      </c>
      <c r="J270" s="9">
        <v>0</v>
      </c>
      <c r="K270" s="9">
        <v>0</v>
      </c>
      <c r="L270" s="9">
        <v>2</v>
      </c>
      <c r="M270" s="9">
        <v>2</v>
      </c>
      <c r="N270" s="9">
        <v>1</v>
      </c>
      <c r="O270" s="9">
        <v>1</v>
      </c>
      <c r="P270" s="10">
        <f>IF(N270=1,IF(K270=1,IF(L270+M270=5,10,IF(AND(L270=2,M270=2),9.75,IF(AND(L270=2,M270=1),9.5,IF(AND(L270=2,M270=0.5),9.25,IF(AND(L270=2,M270=0),9,IF(AND(L270=1,M270=3),5.5,IF(AND(L270=1,M270=2),5.25,IF(AND(L270=1,M270=1,E270=1),5,IF(AND(L270=1,M270=1,E270=0.5),3,IF(AND(L270=0,M270=2),1,IF(AND(L270=1,M270=1,E270=0),1,IF(AND(L270=0,M270=1),0.5,IF(AND(L270=1,M270=0),4.5*(E270*4+1)/5,0))))))))))))),0.9*IF(L270+M270=5,10,IF(AND(L270=2,M270=2),9.75,IF(AND(L270=2,M270=1),9.5,IF(AND(L270=2,M270=0.5),9.25,IF(AND(L270=2,M270=0),9,IF(AND(L270=1,M270=3),5.5,IF(AND(L270=1,M270=2),5.25,IF(AND(L270=1,M270=1,E270=1),5,IF(AND(L270=1,M270=1,E270=0.5),3,IF(AND(L270=0,M270=2),1,IF(AND(L270=1,M270=1,E270=0),1,IF(AND(L270=0,M270=1),0.5,IF(AND(L270=1,M270=0),4.5*(E270*4+1)/5,0)))))))))))))),IF(N270=0.5,0.75*IF(K270=1,IF(L270+M270=5,10,IF(AND(L270=2,M270=2),9.75,IF(AND(L270=2,M270=1),9.5,IF(AND(L270=2,M270=0.5),9.25,IF(AND(L270=2,M270=0),9,IF(AND(L270=1,M270=3),5.5,IF(AND(L270=1,M270=2),5.25,IF(AND(L270=1,M270=1,E270=1),5,IF(AND(L270=1,M270=1,E270=0.5),3,IF(AND(L270=0,M270=2),1,IF(AND(L270=1,M270=1,E270=0),1,IF(AND(L270=0,M270=1),0.5,IF(AND(L270=1,M270=0,E270=0),0.5,0))))))))))))),0.9*IF(L270+M270=5,10,IF(AND(L270=2,M270=2),9.75,IF(AND(L270=2,M270=1),9.5,IF(AND(L270=2,M270=0.5),9.25,IF(AND(L270=2,M270=0),9,IF(AND(L270=1,M270=3),5.5,IF(AND(L270=1,M270=2),5.25,IF(AND(L270=1,M270=1,E270=1),5,IF(AND(L270=1,M270=1,E270=0.5),3,IF(AND(L270=0,M270=2),1,IF(AND(L270=1,M270=1,E270=0),1,IF(AND(L270=0,M270=1),0.5,IF(AND(L270=1,M270=0,E270=0),0.5,0)))))))))))))),0.5*IF(K270=1,IF(L270+M270=5,10,IF(AND(L270=2,M270=2),9.75,IF(AND(L270=2,M270=1),9.5,IF(AND(L270=2,M270=0.5),9.25,IF(AND(L270=2,M270=0),9,IF(AND(L270=1,M270=3),5.5,IF(AND(L270=1,M270=2),5.25,IF(AND(L270=1,M270=1,E270=1),5,IF(AND(L270=1,M270=1,E270=0.5),3,IF(AND(L270=0,M270=2),1,IF(AND(L270=1,M270=1,E270=0),1,IF(AND(L270=0,M270=1),0.5,IF(AND(L270=1,M270=0),4.5*(E270*4+1)/5,0))))))))))))),0.9*IF(L270+M270=5,10,IF(AND(L270=2,M270=2),9.75,IF(AND(L270=2,M270=1),9.5,IF(AND(L270=2,M270=0.5),9.25,IF(AND(L270=2,M270=0),9,IF(AND(L270=1,M270=3),5.5,IF(AND(L270=1,M270=2),5.25,IF(AND(L270=1,M270=1,E270=1),5,IF(AND(L270=1,M270=1,E270=0.5),3,IF(AND(L270=0,M270=2),1,IF(AND(L270=1,M270=1,E270=0),1,IF(AND(L270=0,M270=1),0.5,IF(AND(L270=1,M270=0),4.5*(E270*4+1)/5,0))))))))))))))))</f>
        <v>8.7750000000000004</v>
      </c>
      <c r="Q270" s="10">
        <v>0</v>
      </c>
      <c r="R270" s="9">
        <v>0</v>
      </c>
      <c r="S270" s="9">
        <v>0</v>
      </c>
      <c r="T270" s="10">
        <v>0</v>
      </c>
      <c r="U270" s="10">
        <v>0</v>
      </c>
      <c r="V270" s="9"/>
      <c r="W270" s="9">
        <v>1</v>
      </c>
      <c r="X270" s="9">
        <v>0</v>
      </c>
      <c r="Y270" s="9">
        <v>0</v>
      </c>
      <c r="Z270" s="9">
        <v>0</v>
      </c>
      <c r="AA270" s="9">
        <v>0</v>
      </c>
      <c r="AB270" s="9">
        <v>0</v>
      </c>
      <c r="AC270" s="9"/>
      <c r="AD270" s="9">
        <v>0</v>
      </c>
      <c r="AE270" s="9">
        <v>0</v>
      </c>
      <c r="AF270" s="9">
        <v>0</v>
      </c>
      <c r="AG270" s="9">
        <v>0</v>
      </c>
      <c r="AH270" s="9">
        <f>AF270*(AG270+1)</f>
        <v>0</v>
      </c>
      <c r="AI270" s="9">
        <v>0</v>
      </c>
      <c r="AJ270" s="9">
        <v>0</v>
      </c>
      <c r="AK270" s="9">
        <v>0</v>
      </c>
      <c r="AL270" s="9"/>
      <c r="AM270" s="9"/>
      <c r="AN270" s="9">
        <v>0</v>
      </c>
      <c r="AO270" s="10">
        <v>0</v>
      </c>
      <c r="AP270" s="10">
        <v>0</v>
      </c>
      <c r="AQ270" s="9"/>
      <c r="AR270" s="10">
        <v>1</v>
      </c>
      <c r="AS270" s="10">
        <v>0.5</v>
      </c>
      <c r="AT270" s="10">
        <v>0.5</v>
      </c>
      <c r="AU270" s="10">
        <v>0.5</v>
      </c>
      <c r="AV270" s="10">
        <v>0.5</v>
      </c>
      <c r="AW270" s="10">
        <v>0.5</v>
      </c>
    </row>
    <row r="271" spans="1:49" x14ac:dyDescent="0.2">
      <c r="A271" s="9" t="s">
        <v>72</v>
      </c>
      <c r="B271" s="8">
        <v>1991</v>
      </c>
      <c r="C271" s="9">
        <v>1</v>
      </c>
      <c r="D271" s="9">
        <v>1</v>
      </c>
      <c r="E271" s="9">
        <v>1</v>
      </c>
      <c r="F271" s="9">
        <v>0</v>
      </c>
      <c r="G271" s="9">
        <v>35</v>
      </c>
      <c r="H271" s="9">
        <v>136.19999999999999</v>
      </c>
      <c r="I271" s="9">
        <f>IF(G271="n/a",828,G271*201.6/H271)</f>
        <v>51.806167400881058</v>
      </c>
      <c r="J271" s="9">
        <v>4</v>
      </c>
      <c r="K271" s="9">
        <v>1</v>
      </c>
      <c r="L271" s="9">
        <v>2</v>
      </c>
      <c r="M271" s="9">
        <v>1</v>
      </c>
      <c r="N271" s="9">
        <v>1</v>
      </c>
      <c r="O271" s="10">
        <v>1</v>
      </c>
      <c r="P271" s="10">
        <f>IF(N271=1,IF(K271=1,IF(L271+M271=5,10,IF(AND(L271=2,M271=2),9.75,IF(AND(L271=2,M271=1),9.5,IF(AND(L271=2,M271=0.5),9.25,IF(AND(L271=2,M271=0),9,IF(AND(L271=1,M271=3),5.5,IF(AND(L271=1,M271=2),5.25,IF(AND(L271=1,M271=1,E271=1),5,IF(AND(L271=1,M271=1,E271=0.5),3,IF(AND(L271=0,M271=2),1,IF(AND(L271=1,M271=1,E271=0),1,IF(AND(L271=0,M271=1),0.5,IF(AND(L271=1,M271=0),4.5*(E271*4+1)/5,0))))))))))))),0.9*IF(L271+M271=5,10,IF(AND(L271=2,M271=2),9.75,IF(AND(L271=2,M271=1),9.5,IF(AND(L271=2,M271=0.5),9.25,IF(AND(L271=2,M271=0),9,IF(AND(L271=1,M271=3),5.5,IF(AND(L271=1,M271=2),5.25,IF(AND(L271=1,M271=1,E271=1),5,IF(AND(L271=1,M271=1,E271=0.5),3,IF(AND(L271=0,M271=2),1,IF(AND(L271=1,M271=1,E271=0),1,IF(AND(L271=0,M271=1),0.5,IF(AND(L271=1,M271=0),4.5*(E271*4+1)/5,0)))))))))))))),IF(N271=0.5,0.75*IF(K271=1,IF(L271+M271=5,10,IF(AND(L271=2,M271=2),9.75,IF(AND(L271=2,M271=1),9.5,IF(AND(L271=2,M271=0.5),9.25,IF(AND(L271=2,M271=0),9,IF(AND(L271=1,M271=3),5.5,IF(AND(L271=1,M271=2),5.25,IF(AND(L271=1,M271=1,E271=1),5,IF(AND(L271=1,M271=1,E271=0.5),3,IF(AND(L271=0,M271=2),1,IF(AND(L271=1,M271=1,E271=0),1,IF(AND(L271=0,M271=1),0.5,IF(AND(L271=1,M271=0,E271=0),0.5,0))))))))))))),0.9*IF(L271+M271=5,10,IF(AND(L271=2,M271=2),9.75,IF(AND(L271=2,M271=1),9.5,IF(AND(L271=2,M271=0.5),9.25,IF(AND(L271=2,M271=0),9,IF(AND(L271=1,M271=3),5.5,IF(AND(L271=1,M271=2),5.25,IF(AND(L271=1,M271=1,E271=1),5,IF(AND(L271=1,M271=1,E271=0.5),3,IF(AND(L271=0,M271=2),1,IF(AND(L271=1,M271=1,E271=0),1,IF(AND(L271=0,M271=1),0.5,IF(AND(L271=1,M271=0,E271=0),0.5,0)))))))))))))),0.5*IF(K271=1,IF(L271+M271=5,10,IF(AND(L271=2,M271=2),9.75,IF(AND(L271=2,M271=1),9.5,IF(AND(L271=2,M271=0.5),9.25,IF(AND(L271=2,M271=0),9,IF(AND(L271=1,M271=3),5.5,IF(AND(L271=1,M271=2),5.25,IF(AND(L271=1,M271=1,E271=1),5,IF(AND(L271=1,M271=1,E271=0.5),3,IF(AND(L271=0,M271=2),1,IF(AND(L271=1,M271=1,E271=0),1,IF(AND(L271=0,M271=1),0.5,IF(AND(L271=1,M271=0),4.5*(E271*4+1)/5,0))))))))))))),0.9*IF(L271+M271=5,10,IF(AND(L271=2,M271=2),9.75,IF(AND(L271=2,M271=1),9.5,IF(AND(L271=2,M271=0.5),9.25,IF(AND(L271=2,M271=0),9,IF(AND(L271=1,M271=3),5.5,IF(AND(L271=1,M271=2),5.25,IF(AND(L271=1,M271=1,E271=1),5,IF(AND(L271=1,M271=1,E271=0.5),3,IF(AND(L271=0,M271=2),1,IF(AND(L271=1,M271=1,E271=0),1,IF(AND(L271=0,M271=1),0.5,IF(AND(L271=1,M271=0),4.5*(E271*4+1)/5,0))))))))))))))))</f>
        <v>9.5</v>
      </c>
      <c r="Q271" s="10">
        <v>8</v>
      </c>
      <c r="R271" s="9">
        <v>0</v>
      </c>
      <c r="S271" s="9">
        <v>0</v>
      </c>
      <c r="T271" s="10">
        <v>0</v>
      </c>
      <c r="U271" s="10">
        <v>0</v>
      </c>
      <c r="V271" s="9"/>
      <c r="W271" s="9">
        <v>1</v>
      </c>
      <c r="X271" s="9">
        <v>0</v>
      </c>
      <c r="Y271" s="9">
        <v>0</v>
      </c>
      <c r="Z271" s="9">
        <v>0.5</v>
      </c>
      <c r="AA271" s="9">
        <v>0</v>
      </c>
      <c r="AB271" s="9">
        <v>0</v>
      </c>
      <c r="AC271" s="9"/>
      <c r="AD271" s="9">
        <v>0</v>
      </c>
      <c r="AE271" s="9">
        <v>0</v>
      </c>
      <c r="AF271" s="9">
        <v>0</v>
      </c>
      <c r="AG271" s="9">
        <v>0</v>
      </c>
      <c r="AH271" s="9">
        <f>AF271*(AG271+1)</f>
        <v>0</v>
      </c>
      <c r="AI271" s="9">
        <v>0</v>
      </c>
      <c r="AJ271" s="9">
        <v>0</v>
      </c>
      <c r="AK271" s="9">
        <v>0</v>
      </c>
      <c r="AL271" s="9"/>
      <c r="AM271" s="9"/>
      <c r="AN271" s="9">
        <v>0</v>
      </c>
      <c r="AO271" s="10">
        <v>0.5</v>
      </c>
      <c r="AP271" s="10">
        <v>0.5</v>
      </c>
      <c r="AQ271" s="9"/>
      <c r="AR271" s="10">
        <v>1</v>
      </c>
      <c r="AS271" s="10">
        <v>1</v>
      </c>
      <c r="AT271" s="10">
        <v>1</v>
      </c>
      <c r="AU271" s="10">
        <v>1</v>
      </c>
      <c r="AV271" s="10">
        <v>1</v>
      </c>
      <c r="AW271" s="10">
        <v>1</v>
      </c>
    </row>
    <row r="272" spans="1:49" x14ac:dyDescent="0.2">
      <c r="A272" s="9" t="s">
        <v>73</v>
      </c>
      <c r="B272" s="8">
        <v>1991</v>
      </c>
      <c r="C272" s="9">
        <v>1</v>
      </c>
      <c r="D272" s="9">
        <v>1</v>
      </c>
      <c r="E272" s="9">
        <v>0</v>
      </c>
      <c r="F272" s="9">
        <v>0</v>
      </c>
      <c r="G272" s="9">
        <v>62.25</v>
      </c>
      <c r="H272" s="9">
        <v>136.19999999999999</v>
      </c>
      <c r="I272" s="9">
        <f>IF(G272="n/a",828,G272*201.6/H272)</f>
        <v>92.140969162995603</v>
      </c>
      <c r="J272" s="9">
        <v>2</v>
      </c>
      <c r="K272" s="9">
        <v>0</v>
      </c>
      <c r="L272" s="9">
        <v>1</v>
      </c>
      <c r="M272" s="9">
        <v>0</v>
      </c>
      <c r="N272" s="9">
        <v>1</v>
      </c>
      <c r="O272" s="10">
        <v>1</v>
      </c>
      <c r="P272" s="10">
        <f>IF(N272=1,IF(K272=1,IF(L272+M272=5,10,IF(AND(L272=2,M272=2),9.75,IF(AND(L272=2,M272=1),9.5,IF(AND(L272=2,M272=0.5),9.25,IF(AND(L272=2,M272=0),9,IF(AND(L272=1,M272=3),5.5,IF(AND(L272=1,M272=2),5.25,IF(AND(L272=1,M272=1,E272=1),5,IF(AND(L272=1,M272=1,E272=0.5),3,IF(AND(L272=0,M272=2),1,IF(AND(L272=1,M272=1,E272=0),1,IF(AND(L272=0,M272=1),0.5,IF(AND(L272=1,M272=0),4.5*(E272*4+1)/5,0))))))))))))),0.9*IF(L272+M272=5,10,IF(AND(L272=2,M272=2),9.75,IF(AND(L272=2,M272=1),9.5,IF(AND(L272=2,M272=0.5),9.25,IF(AND(L272=2,M272=0),9,IF(AND(L272=1,M272=3),5.5,IF(AND(L272=1,M272=2),5.25,IF(AND(L272=1,M272=1,E272=1),5,IF(AND(L272=1,M272=1,E272=0.5),3,IF(AND(L272=0,M272=2),1,IF(AND(L272=1,M272=1,E272=0),1,IF(AND(L272=0,M272=1),0.5,IF(AND(L272=1,M272=0),4.5*(E272*4+1)/5,0)))))))))))))),IF(N272=0.5,0.75*IF(K272=1,IF(L272+M272=5,10,IF(AND(L272=2,M272=2),9.75,IF(AND(L272=2,M272=1),9.5,IF(AND(L272=2,M272=0.5),9.25,IF(AND(L272=2,M272=0),9,IF(AND(L272=1,M272=3),5.5,IF(AND(L272=1,M272=2),5.25,IF(AND(L272=1,M272=1,E272=1),5,IF(AND(L272=1,M272=1,E272=0.5),3,IF(AND(L272=0,M272=2),1,IF(AND(L272=1,M272=1,E272=0),1,IF(AND(L272=0,M272=1),0.5,IF(AND(L272=1,M272=0,E272=0),0.5,0))))))))))))),0.9*IF(L272+M272=5,10,IF(AND(L272=2,M272=2),9.75,IF(AND(L272=2,M272=1),9.5,IF(AND(L272=2,M272=0.5),9.25,IF(AND(L272=2,M272=0),9,IF(AND(L272=1,M272=3),5.5,IF(AND(L272=1,M272=2),5.25,IF(AND(L272=1,M272=1,E272=1),5,IF(AND(L272=1,M272=1,E272=0.5),3,IF(AND(L272=0,M272=2),1,IF(AND(L272=1,M272=1,E272=0),1,IF(AND(L272=0,M272=1),0.5,IF(AND(L272=1,M272=0,E272=0),0.5,0)))))))))))))),0.5*IF(K272=1,IF(L272+M272=5,10,IF(AND(L272=2,M272=2),9.75,IF(AND(L272=2,M272=1),9.5,IF(AND(L272=2,M272=0.5),9.25,IF(AND(L272=2,M272=0),9,IF(AND(L272=1,M272=3),5.5,IF(AND(L272=1,M272=2),5.25,IF(AND(L272=1,M272=1,E272=1),5,IF(AND(L272=1,M272=1,E272=0.5),3,IF(AND(L272=0,M272=2),1,IF(AND(L272=1,M272=1,E272=0),1,IF(AND(L272=0,M272=1),0.5,IF(AND(L272=1,M272=0),4.5*(E272*4+1)/5,0))))))))))))),0.9*IF(L272+M272=5,10,IF(AND(L272=2,M272=2),9.75,IF(AND(L272=2,M272=1),9.5,IF(AND(L272=2,M272=0.5),9.25,IF(AND(L272=2,M272=0),9,IF(AND(L272=1,M272=3),5.5,IF(AND(L272=1,M272=2),5.25,IF(AND(L272=1,M272=1,E272=1),5,IF(AND(L272=1,M272=1,E272=0.5),3,IF(AND(L272=0,M272=2),1,IF(AND(L272=1,M272=1,E272=0),1,IF(AND(L272=0,M272=1),0.5,IF(AND(L272=1,M272=0),4.5*(E272*4+1)/5,0))))))))))))))))</f>
        <v>0.81</v>
      </c>
      <c r="Q272" s="10">
        <v>1.8</v>
      </c>
      <c r="R272" s="9">
        <v>0</v>
      </c>
      <c r="S272" s="9">
        <v>0</v>
      </c>
      <c r="T272" s="10">
        <v>0</v>
      </c>
      <c r="U272" s="10">
        <v>0</v>
      </c>
      <c r="V272" s="9"/>
      <c r="W272" s="9">
        <v>1</v>
      </c>
      <c r="X272" s="9">
        <v>0.5</v>
      </c>
      <c r="Y272" s="9">
        <v>0</v>
      </c>
      <c r="Z272">
        <v>1</v>
      </c>
      <c r="AA272" s="9">
        <v>0</v>
      </c>
      <c r="AB272" s="9">
        <v>0</v>
      </c>
      <c r="AC272" s="9"/>
      <c r="AD272" s="9">
        <v>0</v>
      </c>
      <c r="AE272" s="9">
        <v>0</v>
      </c>
      <c r="AF272" s="9">
        <v>0</v>
      </c>
      <c r="AG272" s="9">
        <v>0</v>
      </c>
      <c r="AH272" s="9">
        <f>AF272*(AG272+1)</f>
        <v>0</v>
      </c>
      <c r="AI272" s="9">
        <v>0.5</v>
      </c>
      <c r="AJ272" s="9">
        <v>1</v>
      </c>
      <c r="AK272" s="9">
        <v>0</v>
      </c>
      <c r="AL272" s="9"/>
      <c r="AM272" s="9"/>
      <c r="AN272" s="9">
        <v>0</v>
      </c>
      <c r="AO272" s="10">
        <v>0</v>
      </c>
      <c r="AP272" s="10">
        <v>1</v>
      </c>
      <c r="AQ272" s="9"/>
      <c r="AR272" s="10">
        <v>0</v>
      </c>
      <c r="AS272" s="10">
        <v>0.5</v>
      </c>
      <c r="AT272" s="10">
        <v>1</v>
      </c>
      <c r="AU272" s="10">
        <v>1</v>
      </c>
      <c r="AV272" s="10">
        <v>1</v>
      </c>
      <c r="AW272" s="10">
        <v>1</v>
      </c>
    </row>
    <row r="273" spans="1:49" x14ac:dyDescent="0.2">
      <c r="A273" s="9" t="s">
        <v>74</v>
      </c>
      <c r="B273" s="8">
        <v>1991</v>
      </c>
      <c r="C273" s="9">
        <v>1</v>
      </c>
      <c r="D273" s="9">
        <v>1</v>
      </c>
      <c r="E273" s="9">
        <v>0</v>
      </c>
      <c r="F273" s="9">
        <v>1</v>
      </c>
      <c r="G273" s="9">
        <v>25</v>
      </c>
      <c r="H273" s="9">
        <v>136.19999999999999</v>
      </c>
      <c r="I273" s="9">
        <f>IF(G273="n/a",828,G273*201.6/H273)</f>
        <v>37.004405286343612</v>
      </c>
      <c r="J273" s="9">
        <v>4</v>
      </c>
      <c r="K273" s="9">
        <v>0</v>
      </c>
      <c r="L273" s="9">
        <v>1</v>
      </c>
      <c r="M273" s="9">
        <v>1</v>
      </c>
      <c r="N273" s="9">
        <v>0</v>
      </c>
      <c r="O273" s="10">
        <v>0</v>
      </c>
      <c r="P273" s="10">
        <f>IF(N273=1,IF(K273=1,IF(L273+M273=5,10,IF(AND(L273=2,M273=2),9.75,IF(AND(L273=2,M273=1),9.5,IF(AND(L273=2,M273=0.5),9.25,IF(AND(L273=2,M273=0),9,IF(AND(L273=1,M273=3),5.5,IF(AND(L273=1,M273=2),5.25,IF(AND(L273=1,M273=1,E273=1),5,IF(AND(L273=1,M273=1,E273=0.5),3,IF(AND(L273=0,M273=2),1,IF(AND(L273=1,M273=1,E273=0),1,IF(AND(L273=0,M273=1),0.5,IF(AND(L273=1,M273=0),4.5*(E273*4+1)/5,0))))))))))))),0.9*IF(L273+M273=5,10,IF(AND(L273=2,M273=2),9.75,IF(AND(L273=2,M273=1),9.5,IF(AND(L273=2,M273=0.5),9.25,IF(AND(L273=2,M273=0),9,IF(AND(L273=1,M273=3),5.5,IF(AND(L273=1,M273=2),5.25,IF(AND(L273=1,M273=1,E273=1),5,IF(AND(L273=1,M273=1,E273=0.5),3,IF(AND(L273=0,M273=2),1,IF(AND(L273=1,M273=1,E273=0),1,IF(AND(L273=0,M273=1),0.5,IF(AND(L273=1,M273=0),4.5*(E273*4+1)/5,0)))))))))))))),IF(N273=0.5,0.75*IF(K273=1,IF(L273+M273=5,10,IF(AND(L273=2,M273=2),9.75,IF(AND(L273=2,M273=1),9.5,IF(AND(L273=2,M273=0.5),9.25,IF(AND(L273=2,M273=0),9,IF(AND(L273=1,M273=3),5.5,IF(AND(L273=1,M273=2),5.25,IF(AND(L273=1,M273=1,E273=1),5,IF(AND(L273=1,M273=1,E273=0.5),3,IF(AND(L273=0,M273=2),1,IF(AND(L273=1,M273=1,E273=0),1,IF(AND(L273=0,M273=1),0.5,IF(AND(L273=1,M273=0,E273=0),0.5,0))))))))))))),0.9*IF(L273+M273=5,10,IF(AND(L273=2,M273=2),9.75,IF(AND(L273=2,M273=1),9.5,IF(AND(L273=2,M273=0.5),9.25,IF(AND(L273=2,M273=0),9,IF(AND(L273=1,M273=3),5.5,IF(AND(L273=1,M273=2),5.25,IF(AND(L273=1,M273=1,E273=1),5,IF(AND(L273=1,M273=1,E273=0.5),3,IF(AND(L273=0,M273=2),1,IF(AND(L273=1,M273=1,E273=0),1,IF(AND(L273=0,M273=1),0.5,IF(AND(L273=1,M273=0,E273=0),0.5,0)))))))))))))),0.5*IF(K273=1,IF(L273+M273=5,10,IF(AND(L273=2,M273=2),9.75,IF(AND(L273=2,M273=1),9.5,IF(AND(L273=2,M273=0.5),9.25,IF(AND(L273=2,M273=0),9,IF(AND(L273=1,M273=3),5.5,IF(AND(L273=1,M273=2),5.25,IF(AND(L273=1,M273=1,E273=1),5,IF(AND(L273=1,M273=1,E273=0.5),3,IF(AND(L273=0,M273=2),1,IF(AND(L273=1,M273=1,E273=0),1,IF(AND(L273=0,M273=1),0.5,IF(AND(L273=1,M273=0),4.5*(E273*4+1)/5,0))))))))))))),0.9*IF(L273+M273=5,10,IF(AND(L273=2,M273=2),9.75,IF(AND(L273=2,M273=1),9.5,IF(AND(L273=2,M273=0.5),9.25,IF(AND(L273=2,M273=0),9,IF(AND(L273=1,M273=3),5.5,IF(AND(L273=1,M273=2),5.25,IF(AND(L273=1,M273=1,E273=1),5,IF(AND(L273=1,M273=1,E273=0.5),3,IF(AND(L273=0,M273=2),1,IF(AND(L273=1,M273=1,E273=0),1,IF(AND(L273=0,M273=1),0.5,IF(AND(L273=1,M273=0),4.5*(E273*4+1)/5,0))))))))))))))))</f>
        <v>0.45</v>
      </c>
      <c r="Q273" s="10">
        <v>0.9</v>
      </c>
      <c r="R273" s="9">
        <v>0</v>
      </c>
      <c r="S273" s="9">
        <v>0</v>
      </c>
      <c r="T273" s="10">
        <v>0</v>
      </c>
      <c r="U273" s="9">
        <v>0</v>
      </c>
      <c r="V273" s="9"/>
      <c r="W273" s="9">
        <v>1</v>
      </c>
      <c r="X273" s="9">
        <v>0</v>
      </c>
      <c r="Y273" s="9">
        <v>0</v>
      </c>
      <c r="Z273">
        <v>1</v>
      </c>
      <c r="AA273" s="9">
        <v>1</v>
      </c>
      <c r="AB273" s="9">
        <v>1</v>
      </c>
      <c r="AC273" s="9"/>
      <c r="AD273" s="9">
        <v>0</v>
      </c>
      <c r="AE273" s="9">
        <v>1</v>
      </c>
      <c r="AF273" s="9">
        <v>1</v>
      </c>
      <c r="AG273" s="9">
        <v>0</v>
      </c>
      <c r="AH273" s="9">
        <f>AF273*(AG273+1)</f>
        <v>1</v>
      </c>
      <c r="AI273" s="9">
        <v>0</v>
      </c>
      <c r="AJ273" s="9">
        <v>0</v>
      </c>
      <c r="AK273" s="9">
        <v>0</v>
      </c>
      <c r="AL273" s="9"/>
      <c r="AM273" s="9"/>
      <c r="AN273" s="9">
        <v>0</v>
      </c>
      <c r="AO273" s="10">
        <v>0.5</v>
      </c>
      <c r="AP273" s="10">
        <v>1</v>
      </c>
      <c r="AQ273" s="9"/>
      <c r="AR273" s="10">
        <v>0</v>
      </c>
      <c r="AS273" s="9">
        <v>0.5</v>
      </c>
      <c r="AT273" s="9">
        <v>0</v>
      </c>
      <c r="AU273" s="9">
        <v>0.5</v>
      </c>
      <c r="AV273" s="9">
        <v>0.5</v>
      </c>
      <c r="AW273" s="9">
        <v>0.5</v>
      </c>
    </row>
    <row r="274" spans="1:49" x14ac:dyDescent="0.2">
      <c r="A274" s="9" t="s">
        <v>75</v>
      </c>
      <c r="B274" s="8">
        <v>1991</v>
      </c>
      <c r="C274" s="9">
        <v>1</v>
      </c>
      <c r="D274" s="9">
        <v>0</v>
      </c>
      <c r="E274" s="9">
        <v>0</v>
      </c>
      <c r="F274" s="9">
        <v>0</v>
      </c>
      <c r="G274" s="9">
        <v>25</v>
      </c>
      <c r="H274" s="9">
        <v>136.19999999999999</v>
      </c>
      <c r="I274" s="9">
        <f>IF(G274="n/a",828,G274*201.6/H274)</f>
        <v>37.004405286343612</v>
      </c>
      <c r="J274" s="9">
        <v>3</v>
      </c>
      <c r="K274" s="9">
        <v>1</v>
      </c>
      <c r="L274" s="9">
        <v>2</v>
      </c>
      <c r="M274" s="9">
        <v>1</v>
      </c>
      <c r="N274" s="9">
        <v>1</v>
      </c>
      <c r="O274" s="10">
        <v>1</v>
      </c>
      <c r="P274" s="10">
        <f>IF(N274=1,IF(K274=1,IF(L274+M274=5,10,IF(AND(L274=2,M274=2),9.75,IF(AND(L274=2,M274=1),9.5,IF(AND(L274=2,M274=0.5),9.25,IF(AND(L274=2,M274=0),9,IF(AND(L274=1,M274=3),5.5,IF(AND(L274=1,M274=2),5.25,IF(AND(L274=1,M274=1,E274=1),5,IF(AND(L274=1,M274=1,E274=0.5),3,IF(AND(L274=0,M274=2),1,IF(AND(L274=1,M274=1,E274=0),1,IF(AND(L274=0,M274=1),0.5,IF(AND(L274=1,M274=0),4.5*(E274*4+1)/5,0))))))))))))),0.9*IF(L274+M274=5,10,IF(AND(L274=2,M274=2),9.75,IF(AND(L274=2,M274=1),9.5,IF(AND(L274=2,M274=0.5),9.25,IF(AND(L274=2,M274=0),9,IF(AND(L274=1,M274=3),5.5,IF(AND(L274=1,M274=2),5.25,IF(AND(L274=1,M274=1,E274=1),5,IF(AND(L274=1,M274=1,E274=0.5),3,IF(AND(L274=0,M274=2),1,IF(AND(L274=1,M274=1,E274=0),1,IF(AND(L274=0,M274=1),0.5,IF(AND(L274=1,M274=0),4.5*(E274*4+1)/5,0)))))))))))))),IF(N274=0.5,0.75*IF(K274=1,IF(L274+M274=5,10,IF(AND(L274=2,M274=2),9.75,IF(AND(L274=2,M274=1),9.5,IF(AND(L274=2,M274=0.5),9.25,IF(AND(L274=2,M274=0),9,IF(AND(L274=1,M274=3),5.5,IF(AND(L274=1,M274=2),5.25,IF(AND(L274=1,M274=1,E274=1),5,IF(AND(L274=1,M274=1,E274=0.5),3,IF(AND(L274=0,M274=2),1,IF(AND(L274=1,M274=1,E274=0),1,IF(AND(L274=0,M274=1),0.5,IF(AND(L274=1,M274=0,E274=0),0.5,0))))))))))))),0.9*IF(L274+M274=5,10,IF(AND(L274=2,M274=2),9.75,IF(AND(L274=2,M274=1),9.5,IF(AND(L274=2,M274=0.5),9.25,IF(AND(L274=2,M274=0),9,IF(AND(L274=1,M274=3),5.5,IF(AND(L274=1,M274=2),5.25,IF(AND(L274=1,M274=1,E274=1),5,IF(AND(L274=1,M274=1,E274=0.5),3,IF(AND(L274=0,M274=2),1,IF(AND(L274=1,M274=1,E274=0),1,IF(AND(L274=0,M274=1),0.5,IF(AND(L274=1,M274=0,E274=0),0.5,0)))))))))))))),0.5*IF(K274=1,IF(L274+M274=5,10,IF(AND(L274=2,M274=2),9.75,IF(AND(L274=2,M274=1),9.5,IF(AND(L274=2,M274=0.5),9.25,IF(AND(L274=2,M274=0),9,IF(AND(L274=1,M274=3),5.5,IF(AND(L274=1,M274=2),5.25,IF(AND(L274=1,M274=1,E274=1),5,IF(AND(L274=1,M274=1,E274=0.5),3,IF(AND(L274=0,M274=2),1,IF(AND(L274=1,M274=1,E274=0),1,IF(AND(L274=0,M274=1),0.5,IF(AND(L274=1,M274=0),4.5*(E274*4+1)/5,0))))))))))))),0.9*IF(L274+M274=5,10,IF(AND(L274=2,M274=2),9.75,IF(AND(L274=2,M274=1),9.5,IF(AND(L274=2,M274=0.5),9.25,IF(AND(L274=2,M274=0),9,IF(AND(L274=1,M274=3),5.5,IF(AND(L274=1,M274=2),5.25,IF(AND(L274=1,M274=1,E274=1),5,IF(AND(L274=1,M274=1,E274=0.5),3,IF(AND(L274=0,M274=2),1,IF(AND(L274=1,M274=1,E274=0),1,IF(AND(L274=0,M274=1),0.5,IF(AND(L274=1,M274=0),4.5*(E274*4+1)/5,0))))))))))))))))</f>
        <v>9.5</v>
      </c>
      <c r="Q274" s="10">
        <v>2</v>
      </c>
      <c r="R274" s="9">
        <v>0</v>
      </c>
      <c r="S274" s="9">
        <v>0</v>
      </c>
      <c r="T274" s="10">
        <v>0</v>
      </c>
      <c r="U274" s="9">
        <v>0</v>
      </c>
      <c r="V274" s="9"/>
      <c r="W274" s="9">
        <v>1</v>
      </c>
      <c r="X274" s="9">
        <v>0</v>
      </c>
      <c r="Y274" s="9">
        <v>0</v>
      </c>
      <c r="Z274" s="9">
        <v>0.5</v>
      </c>
      <c r="AA274" s="9">
        <v>0</v>
      </c>
      <c r="AB274" s="9">
        <v>0</v>
      </c>
      <c r="AC274" s="9"/>
      <c r="AD274" s="9">
        <v>0</v>
      </c>
      <c r="AE274" s="9">
        <v>0.5</v>
      </c>
      <c r="AF274" s="9">
        <v>0.5</v>
      </c>
      <c r="AG274" s="9">
        <v>0.5</v>
      </c>
      <c r="AH274" s="9">
        <f>AF274*(AG274+1)</f>
        <v>0.75</v>
      </c>
      <c r="AI274" s="9">
        <v>0.5</v>
      </c>
      <c r="AJ274" s="9">
        <v>0</v>
      </c>
      <c r="AK274" s="9">
        <v>0</v>
      </c>
      <c r="AL274" s="9"/>
      <c r="AM274" s="9"/>
      <c r="AN274" s="9">
        <v>0</v>
      </c>
      <c r="AO274" s="10">
        <v>0</v>
      </c>
      <c r="AP274" s="9">
        <v>1</v>
      </c>
      <c r="AQ274" s="9"/>
      <c r="AR274" s="10">
        <v>1</v>
      </c>
      <c r="AS274" s="10">
        <v>0.5</v>
      </c>
      <c r="AT274" s="10">
        <v>0</v>
      </c>
      <c r="AU274" s="10">
        <v>0</v>
      </c>
      <c r="AV274" s="10">
        <v>0</v>
      </c>
      <c r="AW274" s="10">
        <v>0</v>
      </c>
    </row>
    <row r="275" spans="1:49" x14ac:dyDescent="0.2">
      <c r="A275" s="9" t="s">
        <v>76</v>
      </c>
      <c r="B275" s="8">
        <v>1991</v>
      </c>
      <c r="C275" s="9">
        <v>1</v>
      </c>
      <c r="D275" s="9">
        <v>0</v>
      </c>
      <c r="E275" s="9">
        <v>0</v>
      </c>
      <c r="F275" s="9">
        <v>1</v>
      </c>
      <c r="G275" s="9">
        <v>0</v>
      </c>
      <c r="H275" s="9">
        <v>136.19999999999999</v>
      </c>
      <c r="I275" s="9">
        <f>IF(G275="n/a",828,G275*201.6/H275)</f>
        <v>0</v>
      </c>
      <c r="J275" s="9">
        <v>1</v>
      </c>
      <c r="K275" s="9">
        <v>1</v>
      </c>
      <c r="L275" s="9">
        <v>1</v>
      </c>
      <c r="M275" s="9">
        <v>1</v>
      </c>
      <c r="N275" s="9">
        <v>1</v>
      </c>
      <c r="O275" s="10">
        <v>1</v>
      </c>
      <c r="P275" s="10">
        <f>IF(N275=1,IF(K275=1,IF(L275+M275=5,10,IF(AND(L275=2,M275=2),9.75,IF(AND(L275=2,M275=1),9.5,IF(AND(L275=2,M275=0.5),9.25,IF(AND(L275=2,M275=0),9,IF(AND(L275=1,M275=3),5.5,IF(AND(L275=1,M275=2),5.25,IF(AND(L275=1,M275=1,E275=1),5,IF(AND(L275=1,M275=1,E275=0.5),3,IF(AND(L275=0,M275=2),1,IF(AND(L275=1,M275=1,E275=0),1,IF(AND(L275=0,M275=1),0.5,IF(AND(L275=1,M275=0),4.5*(E275*4+1)/5,0))))))))))))),0.9*IF(L275+M275=5,10,IF(AND(L275=2,M275=2),9.75,IF(AND(L275=2,M275=1),9.5,IF(AND(L275=2,M275=0.5),9.25,IF(AND(L275=2,M275=0),9,IF(AND(L275=1,M275=3),5.5,IF(AND(L275=1,M275=2),5.25,IF(AND(L275=1,M275=1,E275=1),5,IF(AND(L275=1,M275=1,E275=0.5),3,IF(AND(L275=0,M275=2),1,IF(AND(L275=1,M275=1,E275=0),1,IF(AND(L275=0,M275=1),0.5,IF(AND(L275=1,M275=0),4.5*(E275*4+1)/5,0)))))))))))))),IF(N275=0.5,0.75*IF(K275=1,IF(L275+M275=5,10,IF(AND(L275=2,M275=2),9.75,IF(AND(L275=2,M275=1),9.5,IF(AND(L275=2,M275=0.5),9.25,IF(AND(L275=2,M275=0),9,IF(AND(L275=1,M275=3),5.5,IF(AND(L275=1,M275=2),5.25,IF(AND(L275=1,M275=1,E275=1),5,IF(AND(L275=1,M275=1,E275=0.5),3,IF(AND(L275=0,M275=2),1,IF(AND(L275=1,M275=1,E275=0),1,IF(AND(L275=0,M275=1),0.5,IF(AND(L275=1,M275=0,E275=0),0.5,0))))))))))))),0.9*IF(L275+M275=5,10,IF(AND(L275=2,M275=2),9.75,IF(AND(L275=2,M275=1),9.5,IF(AND(L275=2,M275=0.5),9.25,IF(AND(L275=2,M275=0),9,IF(AND(L275=1,M275=3),5.5,IF(AND(L275=1,M275=2),5.25,IF(AND(L275=1,M275=1,E275=1),5,IF(AND(L275=1,M275=1,E275=0.5),3,IF(AND(L275=0,M275=2),1,IF(AND(L275=1,M275=1,E275=0),1,IF(AND(L275=0,M275=1),0.5,IF(AND(L275=1,M275=0,E275=0),0.5,0)))))))))))))),0.5*IF(K275=1,IF(L275+M275=5,10,IF(AND(L275=2,M275=2),9.75,IF(AND(L275=2,M275=1),9.5,IF(AND(L275=2,M275=0.5),9.25,IF(AND(L275=2,M275=0),9,IF(AND(L275=1,M275=3),5.5,IF(AND(L275=1,M275=2),5.25,IF(AND(L275=1,M275=1,E275=1),5,IF(AND(L275=1,M275=1,E275=0.5),3,IF(AND(L275=0,M275=2),1,IF(AND(L275=1,M275=1,E275=0),1,IF(AND(L275=0,M275=1),0.5,IF(AND(L275=1,M275=0),4.5*(E275*4+1)/5,0))))))))))))),0.9*IF(L275+M275=5,10,IF(AND(L275=2,M275=2),9.75,IF(AND(L275=2,M275=1),9.5,IF(AND(L275=2,M275=0.5),9.25,IF(AND(L275=2,M275=0),9,IF(AND(L275=1,M275=3),5.5,IF(AND(L275=1,M275=2),5.25,IF(AND(L275=1,M275=1,E275=1),5,IF(AND(L275=1,M275=1,E275=0.5),3,IF(AND(L275=0,M275=2),1,IF(AND(L275=1,M275=1,E275=0),1,IF(AND(L275=0,M275=1),0.5,IF(AND(L275=1,M275=0),4.5*(E275*4+1)/5,0))))))))))))))))</f>
        <v>1</v>
      </c>
      <c r="Q275" s="10">
        <v>2</v>
      </c>
      <c r="R275" s="9">
        <v>0</v>
      </c>
      <c r="S275" s="9">
        <v>0</v>
      </c>
      <c r="T275" s="10">
        <v>0</v>
      </c>
      <c r="U275" s="9">
        <v>0</v>
      </c>
      <c r="V275" s="9"/>
      <c r="W275" s="9">
        <v>1</v>
      </c>
      <c r="X275" s="9">
        <v>0.5</v>
      </c>
      <c r="Y275" s="9">
        <v>0</v>
      </c>
      <c r="Z275" s="9">
        <v>0</v>
      </c>
      <c r="AA275" s="9">
        <v>0</v>
      </c>
      <c r="AB275" s="9">
        <v>0</v>
      </c>
      <c r="AC275" s="9"/>
      <c r="AD275" s="9">
        <v>0</v>
      </c>
      <c r="AE275" s="9">
        <v>0</v>
      </c>
      <c r="AF275" s="9">
        <v>0.5</v>
      </c>
      <c r="AG275" s="9">
        <v>0</v>
      </c>
      <c r="AH275" s="9">
        <f>AF275*(AG275+1)</f>
        <v>0.5</v>
      </c>
      <c r="AI275" s="9">
        <v>0</v>
      </c>
      <c r="AJ275" s="9">
        <v>1</v>
      </c>
      <c r="AK275" s="9">
        <v>0</v>
      </c>
      <c r="AL275" s="9"/>
      <c r="AM275" s="9"/>
      <c r="AN275" s="9">
        <v>0</v>
      </c>
      <c r="AO275" s="10">
        <v>0.5</v>
      </c>
      <c r="AP275" s="9">
        <v>0</v>
      </c>
      <c r="AQ275" s="9"/>
      <c r="AR275" s="10">
        <v>0</v>
      </c>
      <c r="AS275" s="9">
        <v>0.5</v>
      </c>
      <c r="AT275" s="9">
        <v>0</v>
      </c>
      <c r="AU275" s="9">
        <v>1</v>
      </c>
      <c r="AV275" s="9">
        <v>0.5</v>
      </c>
      <c r="AW275" s="9">
        <v>1</v>
      </c>
    </row>
    <row r="276" spans="1:49" x14ac:dyDescent="0.2">
      <c r="A276" s="9" t="s">
        <v>77</v>
      </c>
      <c r="B276" s="8">
        <v>1991</v>
      </c>
      <c r="C276" s="9">
        <v>1</v>
      </c>
      <c r="D276" s="9">
        <v>0</v>
      </c>
      <c r="E276" s="9">
        <v>1</v>
      </c>
      <c r="F276" s="9">
        <v>0</v>
      </c>
      <c r="G276" s="9">
        <v>132</v>
      </c>
      <c r="H276" s="9">
        <v>136.19999999999999</v>
      </c>
      <c r="I276" s="9">
        <f>IF(G276="n/a",828,G276*201.6/H276)</f>
        <v>195.3832599118943</v>
      </c>
      <c r="J276" s="9">
        <v>4</v>
      </c>
      <c r="K276" s="9">
        <v>0</v>
      </c>
      <c r="L276" s="9">
        <v>1</v>
      </c>
      <c r="M276" s="9">
        <v>3</v>
      </c>
      <c r="N276" s="9">
        <v>1</v>
      </c>
      <c r="O276" s="10">
        <v>1</v>
      </c>
      <c r="P276" s="10">
        <f>IF(N276=1,IF(K276=1,IF(L276+M276=5,10,IF(AND(L276=2,M276=2),9.75,IF(AND(L276=2,M276=1),9.5,IF(AND(L276=2,M276=0.5),9.25,IF(AND(L276=2,M276=0),9,IF(AND(L276=1,M276=3),5.5,IF(AND(L276=1,M276=2),5.25,IF(AND(L276=1,M276=1,E276=1),5,IF(AND(L276=1,M276=1,E276=0.5),3,IF(AND(L276=0,M276=2),1,IF(AND(L276=1,M276=1,E276=0),1,IF(AND(L276=0,M276=1),0.5,IF(AND(L276=1,M276=0),4.5*(E276*4+1)/5,0))))))))))))),0.9*IF(L276+M276=5,10,IF(AND(L276=2,M276=2),9.75,IF(AND(L276=2,M276=1),9.5,IF(AND(L276=2,M276=0.5),9.25,IF(AND(L276=2,M276=0),9,IF(AND(L276=1,M276=3),5.5,IF(AND(L276=1,M276=2),5.25,IF(AND(L276=1,M276=1,E276=1),5,IF(AND(L276=1,M276=1,E276=0.5),3,IF(AND(L276=0,M276=2),1,IF(AND(L276=1,M276=1,E276=0),1,IF(AND(L276=0,M276=1),0.5,IF(AND(L276=1,M276=0),4.5*(E276*4+1)/5,0)))))))))))))),IF(N276=0.5,0.75*IF(K276=1,IF(L276+M276=5,10,IF(AND(L276=2,M276=2),9.75,IF(AND(L276=2,M276=1),9.5,IF(AND(L276=2,M276=0.5),9.25,IF(AND(L276=2,M276=0),9,IF(AND(L276=1,M276=3),5.5,IF(AND(L276=1,M276=2),5.25,IF(AND(L276=1,M276=1,E276=1),5,IF(AND(L276=1,M276=1,E276=0.5),3,IF(AND(L276=0,M276=2),1,IF(AND(L276=1,M276=1,E276=0),1,IF(AND(L276=0,M276=1),0.5,IF(AND(L276=1,M276=0,E276=0),0.5,0))))))))))))),0.9*IF(L276+M276=5,10,IF(AND(L276=2,M276=2),9.75,IF(AND(L276=2,M276=1),9.5,IF(AND(L276=2,M276=0.5),9.25,IF(AND(L276=2,M276=0),9,IF(AND(L276=1,M276=3),5.5,IF(AND(L276=1,M276=2),5.25,IF(AND(L276=1,M276=1,E276=1),5,IF(AND(L276=1,M276=1,E276=0.5),3,IF(AND(L276=0,M276=2),1,IF(AND(L276=1,M276=1,E276=0),1,IF(AND(L276=0,M276=1),0.5,IF(AND(L276=1,M276=0,E276=0),0.5,0)))))))))))))),0.5*IF(K276=1,IF(L276+M276=5,10,IF(AND(L276=2,M276=2),9.75,IF(AND(L276=2,M276=1),9.5,IF(AND(L276=2,M276=0.5),9.25,IF(AND(L276=2,M276=0),9,IF(AND(L276=1,M276=3),5.5,IF(AND(L276=1,M276=2),5.25,IF(AND(L276=1,M276=1,E276=1),5,IF(AND(L276=1,M276=1,E276=0.5),3,IF(AND(L276=0,M276=2),1,IF(AND(L276=1,M276=1,E276=0),1,IF(AND(L276=0,M276=1),0.5,IF(AND(L276=1,M276=0),4.5*(E276*4+1)/5,0))))))))))))),0.9*IF(L276+M276=5,10,IF(AND(L276=2,M276=2),9.75,IF(AND(L276=2,M276=1),9.5,IF(AND(L276=2,M276=0.5),9.25,IF(AND(L276=2,M276=0),9,IF(AND(L276=1,M276=3),5.5,IF(AND(L276=1,M276=2),5.25,IF(AND(L276=1,M276=1,E276=1),5,IF(AND(L276=1,M276=1,E276=0.5),3,IF(AND(L276=0,M276=2),1,IF(AND(L276=1,M276=1,E276=0),1,IF(AND(L276=0,M276=1),0.5,IF(AND(L276=1,M276=0),4.5*(E276*4+1)/5,0))))))))))))))))</f>
        <v>4.95</v>
      </c>
      <c r="Q276" s="10">
        <v>7.2</v>
      </c>
      <c r="R276" s="9">
        <v>0</v>
      </c>
      <c r="S276" s="9">
        <v>0</v>
      </c>
      <c r="T276" s="10">
        <v>0</v>
      </c>
      <c r="U276" s="9">
        <v>0</v>
      </c>
      <c r="V276" s="9"/>
      <c r="W276" s="9">
        <v>0</v>
      </c>
      <c r="X276" s="9">
        <v>0</v>
      </c>
      <c r="Y276" s="9">
        <v>0</v>
      </c>
      <c r="Z276" s="9">
        <v>0</v>
      </c>
      <c r="AA276" s="9">
        <v>0</v>
      </c>
      <c r="AB276" s="9">
        <v>0</v>
      </c>
      <c r="AC276" s="9"/>
      <c r="AD276" s="9">
        <v>0</v>
      </c>
      <c r="AE276" s="9">
        <v>0</v>
      </c>
      <c r="AF276" s="9">
        <v>0</v>
      </c>
      <c r="AG276" s="9">
        <v>0</v>
      </c>
      <c r="AH276" s="9">
        <f>AF276*(AG276+1)</f>
        <v>0</v>
      </c>
      <c r="AI276" s="9">
        <v>0</v>
      </c>
      <c r="AJ276" s="9">
        <v>0</v>
      </c>
      <c r="AK276" s="9">
        <v>0</v>
      </c>
      <c r="AL276" s="9"/>
      <c r="AM276" s="9"/>
      <c r="AN276" s="9">
        <v>0</v>
      </c>
      <c r="AO276" s="10">
        <v>0</v>
      </c>
      <c r="AP276" s="9">
        <v>0</v>
      </c>
      <c r="AQ276" s="9"/>
      <c r="AR276" s="10">
        <v>1</v>
      </c>
      <c r="AS276" s="9">
        <v>1</v>
      </c>
      <c r="AT276" s="9">
        <v>0.5</v>
      </c>
      <c r="AU276" s="9">
        <v>1</v>
      </c>
      <c r="AV276" s="9">
        <v>1</v>
      </c>
      <c r="AW276" s="9">
        <v>1</v>
      </c>
    </row>
    <row r="277" spans="1:49" x14ac:dyDescent="0.2">
      <c r="A277" s="9" t="s">
        <v>78</v>
      </c>
      <c r="B277" s="8">
        <v>1991</v>
      </c>
      <c r="C277" s="9">
        <v>0</v>
      </c>
      <c r="D277" s="9">
        <v>0</v>
      </c>
      <c r="E277" s="9">
        <v>0</v>
      </c>
      <c r="F277" s="9">
        <v>1</v>
      </c>
      <c r="G277" s="9" t="s">
        <v>64</v>
      </c>
      <c r="H277" s="9">
        <v>136.19999999999999</v>
      </c>
      <c r="I277" s="9">
        <f>IF(G277="n/a",828,G277*201.6/H277)</f>
        <v>828</v>
      </c>
      <c r="J277" s="9">
        <v>0</v>
      </c>
      <c r="K277" s="9">
        <v>0</v>
      </c>
      <c r="L277" s="9">
        <v>2</v>
      </c>
      <c r="M277" s="9">
        <v>2</v>
      </c>
      <c r="N277" s="9">
        <v>0</v>
      </c>
      <c r="O277" s="9">
        <v>1</v>
      </c>
      <c r="P277" s="10">
        <f>IF(N277=1,IF(K277=1,IF(L277+M277=5,10,IF(AND(L277=2,M277=2),9.75,IF(AND(L277=2,M277=1),9.5,IF(AND(L277=2,M277=0.5),9.25,IF(AND(L277=2,M277=0),9,IF(AND(L277=1,M277=3),5.5,IF(AND(L277=1,M277=2),5.25,IF(AND(L277=1,M277=1,E277=1),5,IF(AND(L277=1,M277=1,E277=0.5),3,IF(AND(L277=0,M277=2),1,IF(AND(L277=1,M277=1,E277=0),1,IF(AND(L277=0,M277=1),0.5,IF(AND(L277=1,M277=0),4.5*(E277*4+1)/5,0))))))))))))),0.9*IF(L277+M277=5,10,IF(AND(L277=2,M277=2),9.75,IF(AND(L277=2,M277=1),9.5,IF(AND(L277=2,M277=0.5),9.25,IF(AND(L277=2,M277=0),9,IF(AND(L277=1,M277=3),5.5,IF(AND(L277=1,M277=2),5.25,IF(AND(L277=1,M277=1,E277=1),5,IF(AND(L277=1,M277=1,E277=0.5),3,IF(AND(L277=0,M277=2),1,IF(AND(L277=1,M277=1,E277=0),1,IF(AND(L277=0,M277=1),0.5,IF(AND(L277=1,M277=0),4.5*(E277*4+1)/5,0)))))))))))))),IF(N277=0.5,0.75*IF(K277=1,IF(L277+M277=5,10,IF(AND(L277=2,M277=2),9.75,IF(AND(L277=2,M277=1),9.5,IF(AND(L277=2,M277=0.5),9.25,IF(AND(L277=2,M277=0),9,IF(AND(L277=1,M277=3),5.5,IF(AND(L277=1,M277=2),5.25,IF(AND(L277=1,M277=1,E277=1),5,IF(AND(L277=1,M277=1,E277=0.5),3,IF(AND(L277=0,M277=2),1,IF(AND(L277=1,M277=1,E277=0),1,IF(AND(L277=0,M277=1),0.5,IF(AND(L277=1,M277=0,E277=0),0.5,0))))))))))))),0.9*IF(L277+M277=5,10,IF(AND(L277=2,M277=2),9.75,IF(AND(L277=2,M277=1),9.5,IF(AND(L277=2,M277=0.5),9.25,IF(AND(L277=2,M277=0),9,IF(AND(L277=1,M277=3),5.5,IF(AND(L277=1,M277=2),5.25,IF(AND(L277=1,M277=1,E277=1),5,IF(AND(L277=1,M277=1,E277=0.5),3,IF(AND(L277=0,M277=2),1,IF(AND(L277=1,M277=1,E277=0),1,IF(AND(L277=0,M277=1),0.5,IF(AND(L277=1,M277=0,E277=0),0.5,0)))))))))))))),0.5*IF(K277=1,IF(L277+M277=5,10,IF(AND(L277=2,M277=2),9.75,IF(AND(L277=2,M277=1),9.5,IF(AND(L277=2,M277=0.5),9.25,IF(AND(L277=2,M277=0),9,IF(AND(L277=1,M277=3),5.5,IF(AND(L277=1,M277=2),5.25,IF(AND(L277=1,M277=1,E277=1),5,IF(AND(L277=1,M277=1,E277=0.5),3,IF(AND(L277=0,M277=2),1,IF(AND(L277=1,M277=1,E277=0),1,IF(AND(L277=0,M277=1),0.5,IF(AND(L277=1,M277=0),4.5*(E277*4+1)/5,0))))))))))))),0.9*IF(L277+M277=5,10,IF(AND(L277=2,M277=2),9.75,IF(AND(L277=2,M277=1),9.5,IF(AND(L277=2,M277=0.5),9.25,IF(AND(L277=2,M277=0),9,IF(AND(L277=1,M277=3),5.5,IF(AND(L277=1,M277=2),5.25,IF(AND(L277=1,M277=1,E277=1),5,IF(AND(L277=1,M277=1,E277=0.5),3,IF(AND(L277=0,M277=2),1,IF(AND(L277=1,M277=1,E277=0),1,IF(AND(L277=0,M277=1),0.5,IF(AND(L277=1,M277=0),4.5*(E277*4+1)/5,0))))))))))))))))</f>
        <v>4.3875000000000002</v>
      </c>
      <c r="Q277" s="10">
        <v>0</v>
      </c>
      <c r="R277" s="9">
        <v>0</v>
      </c>
      <c r="S277" s="9">
        <v>0</v>
      </c>
      <c r="T277" s="10">
        <v>0</v>
      </c>
      <c r="U277" s="9">
        <v>0</v>
      </c>
      <c r="V277" s="9"/>
      <c r="W277" s="9">
        <v>1</v>
      </c>
      <c r="X277" s="9">
        <v>0</v>
      </c>
      <c r="Y277" s="9">
        <v>0</v>
      </c>
      <c r="Z277" s="9">
        <v>0</v>
      </c>
      <c r="AA277" s="9">
        <v>0</v>
      </c>
      <c r="AB277" s="9">
        <v>0</v>
      </c>
      <c r="AC277" s="9"/>
      <c r="AD277" s="9">
        <v>0</v>
      </c>
      <c r="AE277" s="9">
        <v>0</v>
      </c>
      <c r="AF277" s="9">
        <v>0.5</v>
      </c>
      <c r="AG277" s="9">
        <v>0</v>
      </c>
      <c r="AH277" s="9">
        <f>AF277*(AG277+1)</f>
        <v>0.5</v>
      </c>
      <c r="AI277" s="9">
        <v>0</v>
      </c>
      <c r="AJ277" s="9">
        <v>0</v>
      </c>
      <c r="AK277" s="9">
        <v>0</v>
      </c>
      <c r="AL277" s="9"/>
      <c r="AM277" s="9"/>
      <c r="AN277" s="9">
        <v>0</v>
      </c>
      <c r="AO277" s="10">
        <v>0</v>
      </c>
      <c r="AP277" s="9">
        <v>0</v>
      </c>
      <c r="AQ277" s="9"/>
      <c r="AR277" s="10">
        <v>1</v>
      </c>
      <c r="AS277" s="9">
        <v>0.5</v>
      </c>
      <c r="AT277" s="9">
        <v>0</v>
      </c>
      <c r="AU277" s="9">
        <v>0.5</v>
      </c>
      <c r="AV277" s="9">
        <v>0.5</v>
      </c>
      <c r="AW277" s="9">
        <v>1</v>
      </c>
    </row>
    <row r="278" spans="1:49" x14ac:dyDescent="0.2">
      <c r="A278" s="9" t="s">
        <v>79</v>
      </c>
      <c r="B278" s="8">
        <v>1991</v>
      </c>
      <c r="C278" s="9">
        <v>1</v>
      </c>
      <c r="D278" s="9">
        <v>0</v>
      </c>
      <c r="E278" s="9">
        <v>1</v>
      </c>
      <c r="F278" s="9">
        <v>1</v>
      </c>
      <c r="G278" s="9">
        <v>55</v>
      </c>
      <c r="H278" s="9">
        <v>136.19999999999999</v>
      </c>
      <c r="I278" s="9">
        <f>IF(G278="n/a",828,G278*201.6/H278)</f>
        <v>81.409691629955958</v>
      </c>
      <c r="J278" s="9">
        <v>4</v>
      </c>
      <c r="K278" s="9">
        <v>0</v>
      </c>
      <c r="L278" s="9">
        <v>2</v>
      </c>
      <c r="M278" s="9">
        <v>3</v>
      </c>
      <c r="N278" s="9">
        <v>1</v>
      </c>
      <c r="O278" s="9">
        <v>1</v>
      </c>
      <c r="P278" s="10">
        <f>IF(N278=1,IF(K278=1,IF(L278+M278=5,10,IF(AND(L278=2,M278=2),9.75,IF(AND(L278=2,M278=1),9.5,IF(AND(L278=2,M278=0.5),9.25,IF(AND(L278=2,M278=0),9,IF(AND(L278=1,M278=3),5.5,IF(AND(L278=1,M278=2),5.25,IF(AND(L278=1,M278=1,E278=1),5,IF(AND(L278=1,M278=1,E278=0.5),3,IF(AND(L278=0,M278=2),1,IF(AND(L278=1,M278=1,E278=0),1,IF(AND(L278=0,M278=1),0.5,IF(AND(L278=1,M278=0),4.5*(E278*4+1)/5,0))))))))))))),0.9*IF(L278+M278=5,10,IF(AND(L278=2,M278=2),9.75,IF(AND(L278=2,M278=1),9.5,IF(AND(L278=2,M278=0.5),9.25,IF(AND(L278=2,M278=0),9,IF(AND(L278=1,M278=3),5.5,IF(AND(L278=1,M278=2),5.25,IF(AND(L278=1,M278=1,E278=1),5,IF(AND(L278=1,M278=1,E278=0.5),3,IF(AND(L278=0,M278=2),1,IF(AND(L278=1,M278=1,E278=0),1,IF(AND(L278=0,M278=1),0.5,IF(AND(L278=1,M278=0),4.5*(E278*4+1)/5,0)))))))))))))),IF(N278=0.5,0.75*IF(K278=1,IF(L278+M278=5,10,IF(AND(L278=2,M278=2),9.75,IF(AND(L278=2,M278=1),9.5,IF(AND(L278=2,M278=0.5),9.25,IF(AND(L278=2,M278=0),9,IF(AND(L278=1,M278=3),5.5,IF(AND(L278=1,M278=2),5.25,IF(AND(L278=1,M278=1,E278=1),5,IF(AND(L278=1,M278=1,E278=0.5),3,IF(AND(L278=0,M278=2),1,IF(AND(L278=1,M278=1,E278=0),1,IF(AND(L278=0,M278=1),0.5,IF(AND(L278=1,M278=0,E278=0),0.5,0))))))))))))),0.9*IF(L278+M278=5,10,IF(AND(L278=2,M278=2),9.75,IF(AND(L278=2,M278=1),9.5,IF(AND(L278=2,M278=0.5),9.25,IF(AND(L278=2,M278=0),9,IF(AND(L278=1,M278=3),5.5,IF(AND(L278=1,M278=2),5.25,IF(AND(L278=1,M278=1,E278=1),5,IF(AND(L278=1,M278=1,E278=0.5),3,IF(AND(L278=0,M278=2),1,IF(AND(L278=1,M278=1,E278=0),1,IF(AND(L278=0,M278=1),0.5,IF(AND(L278=1,M278=0,E278=0),0.5,0)))))))))))))),0.5*IF(K278=1,IF(L278+M278=5,10,IF(AND(L278=2,M278=2),9.75,IF(AND(L278=2,M278=1),9.5,IF(AND(L278=2,M278=0.5),9.25,IF(AND(L278=2,M278=0),9,IF(AND(L278=1,M278=3),5.5,IF(AND(L278=1,M278=2),5.25,IF(AND(L278=1,M278=1,E278=1),5,IF(AND(L278=1,M278=1,E278=0.5),3,IF(AND(L278=0,M278=2),1,IF(AND(L278=1,M278=1,E278=0),1,IF(AND(L278=0,M278=1),0.5,IF(AND(L278=1,M278=0),4.5*(E278*4+1)/5,0))))))))))))),0.9*IF(L278+M278=5,10,IF(AND(L278=2,M278=2),9.75,IF(AND(L278=2,M278=1),9.5,IF(AND(L278=2,M278=0.5),9.25,IF(AND(L278=2,M278=0),9,IF(AND(L278=1,M278=3),5.5,IF(AND(L278=1,M278=2),5.25,IF(AND(L278=1,M278=1,E278=1),5,IF(AND(L278=1,M278=1,E278=0.5),3,IF(AND(L278=0,M278=2),1,IF(AND(L278=1,M278=1,E278=0),1,IF(AND(L278=0,M278=1),0.5,IF(AND(L278=1,M278=0),4.5*(E278*4+1)/5,0))))))))))))))))</f>
        <v>9</v>
      </c>
      <c r="Q278" s="10">
        <v>7.2</v>
      </c>
      <c r="R278" s="9">
        <v>0</v>
      </c>
      <c r="S278" s="9">
        <v>0</v>
      </c>
      <c r="T278" s="10">
        <v>0</v>
      </c>
      <c r="U278" s="9">
        <v>0</v>
      </c>
      <c r="V278" s="9"/>
      <c r="W278" s="9">
        <v>1</v>
      </c>
      <c r="X278" s="9">
        <v>0</v>
      </c>
      <c r="Y278" s="9">
        <v>0</v>
      </c>
      <c r="Z278" s="9">
        <v>0</v>
      </c>
      <c r="AA278" s="9">
        <v>0</v>
      </c>
      <c r="AB278" s="9">
        <v>0</v>
      </c>
      <c r="AC278" s="9"/>
      <c r="AD278" s="9">
        <v>0</v>
      </c>
      <c r="AE278" s="9">
        <v>0</v>
      </c>
      <c r="AF278" s="9">
        <v>0</v>
      </c>
      <c r="AG278" s="9">
        <v>0</v>
      </c>
      <c r="AH278" s="9">
        <f>AF278*(AG278+1)</f>
        <v>0</v>
      </c>
      <c r="AI278" s="9">
        <v>0</v>
      </c>
      <c r="AJ278" s="9">
        <v>0</v>
      </c>
      <c r="AK278" s="9">
        <v>0</v>
      </c>
      <c r="AL278" s="9"/>
      <c r="AM278" s="9"/>
      <c r="AN278" s="9">
        <v>0</v>
      </c>
      <c r="AO278" s="9">
        <v>0</v>
      </c>
      <c r="AP278" s="9">
        <v>0</v>
      </c>
      <c r="AQ278" s="9"/>
      <c r="AR278" s="10">
        <v>1</v>
      </c>
      <c r="AS278" s="9">
        <v>0.5</v>
      </c>
      <c r="AT278" s="9">
        <v>1</v>
      </c>
      <c r="AU278" s="9">
        <v>1</v>
      </c>
      <c r="AV278" s="9">
        <v>1</v>
      </c>
      <c r="AW278" s="9">
        <v>1</v>
      </c>
    </row>
    <row r="279" spans="1:49" x14ac:dyDescent="0.2">
      <c r="A279" s="9" t="s">
        <v>80</v>
      </c>
      <c r="B279" s="8">
        <v>1991</v>
      </c>
      <c r="C279" s="9">
        <v>0</v>
      </c>
      <c r="D279" s="9">
        <v>0</v>
      </c>
      <c r="E279" s="9">
        <v>0</v>
      </c>
      <c r="F279" s="9">
        <v>1</v>
      </c>
      <c r="G279" s="9" t="s">
        <v>64</v>
      </c>
      <c r="H279" s="9">
        <v>136.19999999999999</v>
      </c>
      <c r="I279" s="9">
        <f>IF(G279="n/a",828,G279*201.6/H279)</f>
        <v>828</v>
      </c>
      <c r="J279" s="9">
        <v>0</v>
      </c>
      <c r="K279" s="9">
        <v>0</v>
      </c>
      <c r="L279" s="9">
        <v>2</v>
      </c>
      <c r="M279" s="9">
        <v>2</v>
      </c>
      <c r="N279" s="9">
        <v>0.5</v>
      </c>
      <c r="O279" s="10">
        <v>0.5</v>
      </c>
      <c r="P279" s="10">
        <f>IF(N279=1,IF(K279=1,IF(L279+M279=5,10,IF(AND(L279=2,M279=2),9.75,IF(AND(L279=2,M279=1),9.5,IF(AND(L279=2,M279=0.5),9.25,IF(AND(L279=2,M279=0),9,IF(AND(L279=1,M279=3),5.5,IF(AND(L279=1,M279=2),5.25,IF(AND(L279=1,M279=1,E279=1),5,IF(AND(L279=1,M279=1,E279=0.5),3,IF(AND(L279=0,M279=2),1,IF(AND(L279=1,M279=1,E279=0),1,IF(AND(L279=0,M279=1),0.5,IF(AND(L279=1,M279=0),4.5*(E279*4+1)/5,0))))))))))))),0.9*IF(L279+M279=5,10,IF(AND(L279=2,M279=2),9.75,IF(AND(L279=2,M279=1),9.5,IF(AND(L279=2,M279=0.5),9.25,IF(AND(L279=2,M279=0),9,IF(AND(L279=1,M279=3),5.5,IF(AND(L279=1,M279=2),5.25,IF(AND(L279=1,M279=1,E279=1),5,IF(AND(L279=1,M279=1,E279=0.5),3,IF(AND(L279=0,M279=2),1,IF(AND(L279=1,M279=1,E279=0),1,IF(AND(L279=0,M279=1),0.5,IF(AND(L279=1,M279=0),4.5*(E279*4+1)/5,0)))))))))))))),IF(N279=0.5,0.75*IF(K279=1,IF(L279+M279=5,10,IF(AND(L279=2,M279=2),9.75,IF(AND(L279=2,M279=1),9.5,IF(AND(L279=2,M279=0.5),9.25,IF(AND(L279=2,M279=0),9,IF(AND(L279=1,M279=3),5.5,IF(AND(L279=1,M279=2),5.25,IF(AND(L279=1,M279=1,E279=1),5,IF(AND(L279=1,M279=1,E279=0.5),3,IF(AND(L279=0,M279=2),1,IF(AND(L279=1,M279=1,E279=0),1,IF(AND(L279=0,M279=1),0.5,IF(AND(L279=1,M279=0,E279=0),0.5,0))))))))))))),0.9*IF(L279+M279=5,10,IF(AND(L279=2,M279=2),9.75,IF(AND(L279=2,M279=1),9.5,IF(AND(L279=2,M279=0.5),9.25,IF(AND(L279=2,M279=0),9,IF(AND(L279=1,M279=3),5.5,IF(AND(L279=1,M279=2),5.25,IF(AND(L279=1,M279=1,E279=1),5,IF(AND(L279=1,M279=1,E279=0.5),3,IF(AND(L279=0,M279=2),1,IF(AND(L279=1,M279=1,E279=0),1,IF(AND(L279=0,M279=1),0.5,IF(AND(L279=1,M279=0,E279=0),0.5,0)))))))))))))),0.5*IF(K279=1,IF(L279+M279=5,10,IF(AND(L279=2,M279=2),9.75,IF(AND(L279=2,M279=1),9.5,IF(AND(L279=2,M279=0.5),9.25,IF(AND(L279=2,M279=0),9,IF(AND(L279=1,M279=3),5.5,IF(AND(L279=1,M279=2),5.25,IF(AND(L279=1,M279=1,E279=1),5,IF(AND(L279=1,M279=1,E279=0.5),3,IF(AND(L279=0,M279=2),1,IF(AND(L279=1,M279=1,E279=0),1,IF(AND(L279=0,M279=1),0.5,IF(AND(L279=1,M279=0),4.5*(E279*4+1)/5,0))))))))))))),0.9*IF(L279+M279=5,10,IF(AND(L279=2,M279=2),9.75,IF(AND(L279=2,M279=1),9.5,IF(AND(L279=2,M279=0.5),9.25,IF(AND(L279=2,M279=0),9,IF(AND(L279=1,M279=3),5.5,IF(AND(L279=1,M279=2),5.25,IF(AND(L279=1,M279=1,E279=1),5,IF(AND(L279=1,M279=1,E279=0.5),3,IF(AND(L279=0,M279=2),1,IF(AND(L279=1,M279=1,E279=0),1,IF(AND(L279=0,M279=1),0.5,IF(AND(L279=1,M279=0),4.5*(E279*4+1)/5,0))))))))))))))))</f>
        <v>6.5812500000000007</v>
      </c>
      <c r="Q279" s="10">
        <v>0</v>
      </c>
      <c r="R279" s="9">
        <v>0</v>
      </c>
      <c r="S279" s="9">
        <v>0</v>
      </c>
      <c r="T279" s="10">
        <v>0</v>
      </c>
      <c r="U279" s="9">
        <v>0</v>
      </c>
      <c r="V279" s="9"/>
      <c r="W279" s="10">
        <v>0</v>
      </c>
      <c r="X279" s="9">
        <v>0</v>
      </c>
      <c r="Y279" s="9">
        <v>0</v>
      </c>
      <c r="Z279" s="9">
        <v>0.5</v>
      </c>
      <c r="AA279" s="9">
        <v>0</v>
      </c>
      <c r="AB279" s="9">
        <v>0</v>
      </c>
      <c r="AC279" s="9"/>
      <c r="AD279" s="9">
        <v>0</v>
      </c>
      <c r="AE279" s="9">
        <v>0.5</v>
      </c>
      <c r="AF279" s="9">
        <v>0.5</v>
      </c>
      <c r="AG279" s="9">
        <v>0</v>
      </c>
      <c r="AH279" s="9">
        <f>AF279*(AG279+1)</f>
        <v>0.5</v>
      </c>
      <c r="AI279" s="9">
        <v>0.25</v>
      </c>
      <c r="AJ279" s="9">
        <v>0</v>
      </c>
      <c r="AK279" s="9">
        <v>0</v>
      </c>
      <c r="AL279" s="9"/>
      <c r="AM279" s="9"/>
      <c r="AN279" s="9">
        <v>0</v>
      </c>
      <c r="AO279" s="10">
        <v>0.5</v>
      </c>
      <c r="AP279" s="9">
        <v>0.25</v>
      </c>
      <c r="AQ279" s="9"/>
      <c r="AR279" s="10">
        <v>1</v>
      </c>
      <c r="AS279" s="9">
        <v>1</v>
      </c>
      <c r="AT279" s="9">
        <v>1</v>
      </c>
      <c r="AU279" s="9">
        <v>1</v>
      </c>
      <c r="AV279" s="9">
        <v>1</v>
      </c>
      <c r="AW279" s="9">
        <v>1</v>
      </c>
    </row>
    <row r="280" spans="1:49" x14ac:dyDescent="0.2">
      <c r="A280" s="9" t="s">
        <v>81</v>
      </c>
      <c r="B280" s="8">
        <v>1991</v>
      </c>
      <c r="C280" s="9">
        <v>1</v>
      </c>
      <c r="D280" s="9">
        <v>0</v>
      </c>
      <c r="E280" s="9">
        <v>0</v>
      </c>
      <c r="F280" s="9">
        <v>0</v>
      </c>
      <c r="G280" s="9">
        <v>0</v>
      </c>
      <c r="H280" s="9">
        <v>136.19999999999999</v>
      </c>
      <c r="I280" s="9">
        <f>IF(G280="n/a",828,G280*201.6/H280)</f>
        <v>0</v>
      </c>
      <c r="J280" s="9">
        <v>1</v>
      </c>
      <c r="K280" s="9">
        <v>0</v>
      </c>
      <c r="L280" s="9">
        <v>2</v>
      </c>
      <c r="M280" s="9">
        <v>2</v>
      </c>
      <c r="N280" s="9">
        <v>1</v>
      </c>
      <c r="O280" s="10">
        <v>1</v>
      </c>
      <c r="P280" s="10">
        <f>IF(N280=1,IF(K280=1,IF(L280+M280=5,10,IF(AND(L280=2,M280=2),9.75,IF(AND(L280=2,M280=1),9.5,IF(AND(L280=2,M280=0.5),9.25,IF(AND(L280=2,M280=0),9,IF(AND(L280=1,M280=3),5.5,IF(AND(L280=1,M280=2),5.25,IF(AND(L280=1,M280=1,E280=1),5,IF(AND(L280=1,M280=1,E280=0.5),3,IF(AND(L280=0,M280=2),1,IF(AND(L280=1,M280=1,E280=0),1,IF(AND(L280=0,M280=1),0.5,IF(AND(L280=1,M280=0),4.5*(E280*4+1)/5,0))))))))))))),0.9*IF(L280+M280=5,10,IF(AND(L280=2,M280=2),9.75,IF(AND(L280=2,M280=1),9.5,IF(AND(L280=2,M280=0.5),9.25,IF(AND(L280=2,M280=0),9,IF(AND(L280=1,M280=3),5.5,IF(AND(L280=1,M280=2),5.25,IF(AND(L280=1,M280=1,E280=1),5,IF(AND(L280=1,M280=1,E280=0.5),3,IF(AND(L280=0,M280=2),1,IF(AND(L280=1,M280=1,E280=0),1,IF(AND(L280=0,M280=1),0.5,IF(AND(L280=1,M280=0),4.5*(E280*4+1)/5,0)))))))))))))),IF(N280=0.5,0.75*IF(K280=1,IF(L280+M280=5,10,IF(AND(L280=2,M280=2),9.75,IF(AND(L280=2,M280=1),9.5,IF(AND(L280=2,M280=0.5),9.25,IF(AND(L280=2,M280=0),9,IF(AND(L280=1,M280=3),5.5,IF(AND(L280=1,M280=2),5.25,IF(AND(L280=1,M280=1,E280=1),5,IF(AND(L280=1,M280=1,E280=0.5),3,IF(AND(L280=0,M280=2),1,IF(AND(L280=1,M280=1,E280=0),1,IF(AND(L280=0,M280=1),0.5,IF(AND(L280=1,M280=0,E280=0),0.5,0))))))))))))),0.9*IF(L280+M280=5,10,IF(AND(L280=2,M280=2),9.75,IF(AND(L280=2,M280=1),9.5,IF(AND(L280=2,M280=0.5),9.25,IF(AND(L280=2,M280=0),9,IF(AND(L280=1,M280=3),5.5,IF(AND(L280=1,M280=2),5.25,IF(AND(L280=1,M280=1,E280=1),5,IF(AND(L280=1,M280=1,E280=0.5),3,IF(AND(L280=0,M280=2),1,IF(AND(L280=1,M280=1,E280=0),1,IF(AND(L280=0,M280=1),0.5,IF(AND(L280=1,M280=0,E280=0),0.5,0)))))))))))))),0.5*IF(K280=1,IF(L280+M280=5,10,IF(AND(L280=2,M280=2),9.75,IF(AND(L280=2,M280=1),9.5,IF(AND(L280=2,M280=0.5),9.25,IF(AND(L280=2,M280=0),9,IF(AND(L280=1,M280=3),5.5,IF(AND(L280=1,M280=2),5.25,IF(AND(L280=1,M280=1,E280=1),5,IF(AND(L280=1,M280=1,E280=0.5),3,IF(AND(L280=0,M280=2),1,IF(AND(L280=1,M280=1,E280=0),1,IF(AND(L280=0,M280=1),0.5,IF(AND(L280=1,M280=0),4.5*(E280*4+1)/5,0))))))))))))),0.9*IF(L280+M280=5,10,IF(AND(L280=2,M280=2),9.75,IF(AND(L280=2,M280=1),9.5,IF(AND(L280=2,M280=0.5),9.25,IF(AND(L280=2,M280=0),9,IF(AND(L280=1,M280=3),5.5,IF(AND(L280=1,M280=2),5.25,IF(AND(L280=1,M280=1,E280=1),5,IF(AND(L280=1,M280=1,E280=0.5),3,IF(AND(L280=0,M280=2),1,IF(AND(L280=1,M280=1,E280=0),1,IF(AND(L280=0,M280=1),0.5,IF(AND(L280=1,M280=0),4.5*(E280*4+1)/5,0))))))))))))))))</f>
        <v>8.7750000000000004</v>
      </c>
      <c r="Q280" s="10">
        <v>1.8</v>
      </c>
      <c r="R280" s="9">
        <v>0</v>
      </c>
      <c r="S280" s="9">
        <v>0</v>
      </c>
      <c r="T280" s="10">
        <v>0</v>
      </c>
      <c r="U280" s="9">
        <v>0</v>
      </c>
      <c r="V280" s="9"/>
      <c r="W280" s="10">
        <v>1</v>
      </c>
      <c r="X280" s="9">
        <v>0</v>
      </c>
      <c r="Y280" s="9">
        <v>0</v>
      </c>
      <c r="Z280" s="9">
        <v>0</v>
      </c>
      <c r="AA280" s="9">
        <v>0</v>
      </c>
      <c r="AB280" s="9">
        <v>0</v>
      </c>
      <c r="AC280" s="9"/>
      <c r="AD280" s="9">
        <v>0</v>
      </c>
      <c r="AE280" s="9">
        <v>0</v>
      </c>
      <c r="AF280" s="9">
        <v>0.25</v>
      </c>
      <c r="AG280" s="9">
        <v>0</v>
      </c>
      <c r="AH280" s="9">
        <f>AF280*(AG280+1)</f>
        <v>0.25</v>
      </c>
      <c r="AI280" s="9">
        <v>0.25</v>
      </c>
      <c r="AJ280" s="9">
        <v>0</v>
      </c>
      <c r="AK280" s="9">
        <v>0</v>
      </c>
      <c r="AL280" s="9"/>
      <c r="AM280" s="9"/>
      <c r="AN280" s="9">
        <v>0</v>
      </c>
      <c r="AO280" s="10">
        <v>0</v>
      </c>
      <c r="AP280" s="9">
        <v>0</v>
      </c>
      <c r="AQ280" s="9"/>
      <c r="AR280" s="10">
        <v>1</v>
      </c>
      <c r="AS280" s="9">
        <v>1</v>
      </c>
      <c r="AT280" s="9">
        <v>1</v>
      </c>
      <c r="AU280" s="9">
        <v>1</v>
      </c>
      <c r="AV280" s="9">
        <v>1</v>
      </c>
      <c r="AW280" s="9">
        <v>1</v>
      </c>
    </row>
    <row r="281" spans="1:49" x14ac:dyDescent="0.2">
      <c r="A281" s="9" t="s">
        <v>82</v>
      </c>
      <c r="B281" s="8">
        <v>1991</v>
      </c>
      <c r="C281" s="9">
        <v>1</v>
      </c>
      <c r="D281" s="9">
        <v>1</v>
      </c>
      <c r="E281" s="9">
        <v>1</v>
      </c>
      <c r="F281" s="9">
        <v>0</v>
      </c>
      <c r="G281" s="9">
        <v>4</v>
      </c>
      <c r="H281" s="9">
        <v>136.19999999999999</v>
      </c>
      <c r="I281" s="9">
        <f>IF(G281="n/a",828,G281*201.6/H281)</f>
        <v>5.9207048458149787</v>
      </c>
      <c r="J281" s="9">
        <v>2</v>
      </c>
      <c r="K281" s="9">
        <v>1</v>
      </c>
      <c r="L281" s="9">
        <v>2</v>
      </c>
      <c r="M281" s="9">
        <v>1</v>
      </c>
      <c r="N281" s="9">
        <v>1</v>
      </c>
      <c r="O281" s="10">
        <v>1</v>
      </c>
      <c r="P281" s="10">
        <f>IF(N281=1,IF(K281=1,IF(L281+M281=5,10,IF(AND(L281=2,M281=2),9.75,IF(AND(L281=2,M281=1),9.5,IF(AND(L281=2,M281=0.5),9.25,IF(AND(L281=2,M281=0),9,IF(AND(L281=1,M281=3),5.5,IF(AND(L281=1,M281=2),5.25,IF(AND(L281=1,M281=1,E281=1),5,IF(AND(L281=1,M281=1,E281=0.5),3,IF(AND(L281=0,M281=2),1,IF(AND(L281=1,M281=1,E281=0),1,IF(AND(L281=0,M281=1),0.5,IF(AND(L281=1,M281=0),4.5*(E281*4+1)/5,0))))))))))))),0.9*IF(L281+M281=5,10,IF(AND(L281=2,M281=2),9.75,IF(AND(L281=2,M281=1),9.5,IF(AND(L281=2,M281=0.5),9.25,IF(AND(L281=2,M281=0),9,IF(AND(L281=1,M281=3),5.5,IF(AND(L281=1,M281=2),5.25,IF(AND(L281=1,M281=1,E281=1),5,IF(AND(L281=1,M281=1,E281=0.5),3,IF(AND(L281=0,M281=2),1,IF(AND(L281=1,M281=1,E281=0),1,IF(AND(L281=0,M281=1),0.5,IF(AND(L281=1,M281=0),4.5*(E281*4+1)/5,0)))))))))))))),IF(N281=0.5,0.75*IF(K281=1,IF(L281+M281=5,10,IF(AND(L281=2,M281=2),9.75,IF(AND(L281=2,M281=1),9.5,IF(AND(L281=2,M281=0.5),9.25,IF(AND(L281=2,M281=0),9,IF(AND(L281=1,M281=3),5.5,IF(AND(L281=1,M281=2),5.25,IF(AND(L281=1,M281=1,E281=1),5,IF(AND(L281=1,M281=1,E281=0.5),3,IF(AND(L281=0,M281=2),1,IF(AND(L281=1,M281=1,E281=0),1,IF(AND(L281=0,M281=1),0.5,IF(AND(L281=1,M281=0,E281=0),0.5,0))))))))))))),0.9*IF(L281+M281=5,10,IF(AND(L281=2,M281=2),9.75,IF(AND(L281=2,M281=1),9.5,IF(AND(L281=2,M281=0.5),9.25,IF(AND(L281=2,M281=0),9,IF(AND(L281=1,M281=3),5.5,IF(AND(L281=1,M281=2),5.25,IF(AND(L281=1,M281=1,E281=1),5,IF(AND(L281=1,M281=1,E281=0.5),3,IF(AND(L281=0,M281=2),1,IF(AND(L281=1,M281=1,E281=0),1,IF(AND(L281=0,M281=1),0.5,IF(AND(L281=1,M281=0,E281=0),0.5,0)))))))))))))),0.5*IF(K281=1,IF(L281+M281=5,10,IF(AND(L281=2,M281=2),9.75,IF(AND(L281=2,M281=1),9.5,IF(AND(L281=2,M281=0.5),9.25,IF(AND(L281=2,M281=0),9,IF(AND(L281=1,M281=3),5.5,IF(AND(L281=1,M281=2),5.25,IF(AND(L281=1,M281=1,E281=1),5,IF(AND(L281=1,M281=1,E281=0.5),3,IF(AND(L281=0,M281=2),1,IF(AND(L281=1,M281=1,E281=0),1,IF(AND(L281=0,M281=1),0.5,IF(AND(L281=1,M281=0),4.5*(E281*4+1)/5,0))))))))))))),0.9*IF(L281+M281=5,10,IF(AND(L281=2,M281=2),9.75,IF(AND(L281=2,M281=1),9.5,IF(AND(L281=2,M281=0.5),9.25,IF(AND(L281=2,M281=0),9,IF(AND(L281=1,M281=3),5.5,IF(AND(L281=1,M281=2),5.25,IF(AND(L281=1,M281=1,E281=1),5,IF(AND(L281=1,M281=1,E281=0.5),3,IF(AND(L281=0,M281=2),1,IF(AND(L281=1,M281=1,E281=0),1,IF(AND(L281=0,M281=1),0.5,IF(AND(L281=1,M281=0),4.5*(E281*4+1)/5,0))))))))))))))))</f>
        <v>9.5</v>
      </c>
      <c r="Q281" s="10">
        <v>8</v>
      </c>
      <c r="R281" s="9">
        <v>0</v>
      </c>
      <c r="S281" s="9">
        <v>0</v>
      </c>
      <c r="T281" s="10">
        <v>0</v>
      </c>
      <c r="U281" s="9">
        <v>0</v>
      </c>
      <c r="V281" s="9"/>
      <c r="W281" s="10">
        <v>0</v>
      </c>
      <c r="X281" s="9">
        <v>0</v>
      </c>
      <c r="Y281" s="9">
        <v>0</v>
      </c>
      <c r="Z281" s="9">
        <v>1</v>
      </c>
      <c r="AA281" s="9">
        <v>0</v>
      </c>
      <c r="AB281" s="9">
        <v>0</v>
      </c>
      <c r="AC281" s="9"/>
      <c r="AD281" s="9">
        <v>0</v>
      </c>
      <c r="AE281" s="9">
        <v>0</v>
      </c>
      <c r="AF281" s="9">
        <v>0</v>
      </c>
      <c r="AG281" s="9">
        <v>0</v>
      </c>
      <c r="AH281" s="9">
        <f>AF281*(AG281+1)</f>
        <v>0</v>
      </c>
      <c r="AI281" s="9">
        <v>0</v>
      </c>
      <c r="AJ281" s="9">
        <v>0</v>
      </c>
      <c r="AK281" s="9">
        <v>0</v>
      </c>
      <c r="AL281" s="9"/>
      <c r="AM281" s="9"/>
      <c r="AN281" s="9">
        <v>0</v>
      </c>
      <c r="AO281" s="10">
        <v>0</v>
      </c>
      <c r="AP281" s="9">
        <v>0.5</v>
      </c>
      <c r="AQ281" s="9"/>
      <c r="AR281" s="10">
        <v>1</v>
      </c>
      <c r="AS281" s="9">
        <v>1</v>
      </c>
      <c r="AT281" s="9">
        <v>1</v>
      </c>
      <c r="AU281" s="9">
        <v>1</v>
      </c>
      <c r="AV281" s="9">
        <v>1</v>
      </c>
      <c r="AW281" s="9">
        <v>1</v>
      </c>
    </row>
    <row r="282" spans="1:49" x14ac:dyDescent="0.2">
      <c r="A282" s="9" t="s">
        <v>83</v>
      </c>
      <c r="B282" s="8">
        <v>1991</v>
      </c>
      <c r="C282" s="9">
        <v>1</v>
      </c>
      <c r="D282" s="9">
        <v>1</v>
      </c>
      <c r="E282" s="9">
        <v>0</v>
      </c>
      <c r="F282" s="9">
        <v>1</v>
      </c>
      <c r="G282" s="9">
        <v>20</v>
      </c>
      <c r="H282" s="9">
        <v>136.19999999999999</v>
      </c>
      <c r="I282" s="9">
        <f>IF(G282="n/a",828,G282*201.6/H282)</f>
        <v>29.603524229074893</v>
      </c>
      <c r="J282" s="9">
        <v>2</v>
      </c>
      <c r="K282" s="9">
        <v>0</v>
      </c>
      <c r="L282" s="9">
        <v>1</v>
      </c>
      <c r="M282">
        <v>1</v>
      </c>
      <c r="N282">
        <v>0</v>
      </c>
      <c r="O282">
        <v>0</v>
      </c>
      <c r="P282" s="10">
        <f>IF(N282=1,IF(K282=1,IF(L282+M282=5,10,IF(AND(L282=2,M282=2),9.75,IF(AND(L282=2,M282=1),9.5,IF(AND(L282=2,M282=0.5),9.25,IF(AND(L282=2,M282=0),9,IF(AND(L282=1,M282=3),5.5,IF(AND(L282=1,M282=2),5.25,IF(AND(L282=1,M282=1,E282=1),5,IF(AND(L282=1,M282=1,E282=0.5),3,IF(AND(L282=0,M282=2),1,IF(AND(L282=1,M282=1,E282=0),1,IF(AND(L282=0,M282=1),0.5,IF(AND(L282=1,M282=0),4.5*(E282*4+1)/5,0))))))))))))),0.9*IF(L282+M282=5,10,IF(AND(L282=2,M282=2),9.75,IF(AND(L282=2,M282=1),9.5,IF(AND(L282=2,M282=0.5),9.25,IF(AND(L282=2,M282=0),9,IF(AND(L282=1,M282=3),5.5,IF(AND(L282=1,M282=2),5.25,IF(AND(L282=1,M282=1,E282=1),5,IF(AND(L282=1,M282=1,E282=0.5),3,IF(AND(L282=0,M282=2),1,IF(AND(L282=1,M282=1,E282=0),1,IF(AND(L282=0,M282=1),0.5,IF(AND(L282=1,M282=0),4.5*(E282*4+1)/5,0)))))))))))))),IF(N282=0.5,0.75*IF(K282=1,IF(L282+M282=5,10,IF(AND(L282=2,M282=2),9.75,IF(AND(L282=2,M282=1),9.5,IF(AND(L282=2,M282=0.5),9.25,IF(AND(L282=2,M282=0),9,IF(AND(L282=1,M282=3),5.5,IF(AND(L282=1,M282=2),5.25,IF(AND(L282=1,M282=1,E282=1),5,IF(AND(L282=1,M282=1,E282=0.5),3,IF(AND(L282=0,M282=2),1,IF(AND(L282=1,M282=1,E282=0),1,IF(AND(L282=0,M282=1),0.5,IF(AND(L282=1,M282=0,E282=0),0.5,0))))))))))))),0.9*IF(L282+M282=5,10,IF(AND(L282=2,M282=2),9.75,IF(AND(L282=2,M282=1),9.5,IF(AND(L282=2,M282=0.5),9.25,IF(AND(L282=2,M282=0),9,IF(AND(L282=1,M282=3),5.5,IF(AND(L282=1,M282=2),5.25,IF(AND(L282=1,M282=1,E282=1),5,IF(AND(L282=1,M282=1,E282=0.5),3,IF(AND(L282=0,M282=2),1,IF(AND(L282=1,M282=1,E282=0),1,IF(AND(L282=0,M282=1),0.5,IF(AND(L282=1,M282=0,E282=0),0.5,0)))))))))))))),0.5*IF(K282=1,IF(L282+M282=5,10,IF(AND(L282=2,M282=2),9.75,IF(AND(L282=2,M282=1),9.5,IF(AND(L282=2,M282=0.5),9.25,IF(AND(L282=2,M282=0),9,IF(AND(L282=1,M282=3),5.5,IF(AND(L282=1,M282=2),5.25,IF(AND(L282=1,M282=1,E282=1),5,IF(AND(L282=1,M282=1,E282=0.5),3,IF(AND(L282=0,M282=2),1,IF(AND(L282=1,M282=1,E282=0),1,IF(AND(L282=0,M282=1),0.5,IF(AND(L282=1,M282=0),4.5*(E282*4+1)/5,0))))))))))))),0.9*IF(L282+M282=5,10,IF(AND(L282=2,M282=2),9.75,IF(AND(L282=2,M282=1),9.5,IF(AND(L282=2,M282=0.5),9.25,IF(AND(L282=2,M282=0),9,IF(AND(L282=1,M282=3),5.5,IF(AND(L282=1,M282=2),5.25,IF(AND(L282=1,M282=1,E282=1),5,IF(AND(L282=1,M282=1,E282=0.5),3,IF(AND(L282=0,M282=2),1,IF(AND(L282=1,M282=1,E282=0),1,IF(AND(L282=0,M282=1),0.5,IF(AND(L282=1,M282=0),4.5*(E282*4+1)/5,0))))))))))))))))</f>
        <v>0.45</v>
      </c>
      <c r="Q282" s="10">
        <v>0.9</v>
      </c>
      <c r="R282" s="9">
        <v>1</v>
      </c>
      <c r="S282" s="9">
        <v>1</v>
      </c>
      <c r="T282" s="10">
        <v>0</v>
      </c>
      <c r="U282" s="9">
        <v>0</v>
      </c>
      <c r="V282" s="9"/>
      <c r="W282" s="10">
        <v>1</v>
      </c>
      <c r="X282" s="10">
        <v>0.5</v>
      </c>
      <c r="Y282" s="9">
        <v>0</v>
      </c>
      <c r="Z282" s="9">
        <v>1</v>
      </c>
      <c r="AA282" s="9">
        <v>0</v>
      </c>
      <c r="AB282" s="9">
        <v>1</v>
      </c>
      <c r="AC282" s="9"/>
      <c r="AD282" s="9">
        <v>0</v>
      </c>
      <c r="AE282" s="9">
        <v>1</v>
      </c>
      <c r="AF282" s="9">
        <v>1</v>
      </c>
      <c r="AG282" s="9">
        <v>0</v>
      </c>
      <c r="AH282" s="9">
        <f>AF282*(AG282+1)</f>
        <v>1</v>
      </c>
      <c r="AI282" s="9">
        <v>0.5</v>
      </c>
      <c r="AJ282" s="9">
        <v>0</v>
      </c>
      <c r="AK282" s="9">
        <v>0</v>
      </c>
      <c r="AL282" s="9"/>
      <c r="AM282" s="9"/>
      <c r="AN282" s="9">
        <v>0</v>
      </c>
      <c r="AO282" s="10">
        <v>0.5</v>
      </c>
      <c r="AP282" s="9">
        <v>1</v>
      </c>
      <c r="AQ282" s="9"/>
      <c r="AR282" s="10">
        <v>0</v>
      </c>
      <c r="AS282" s="9">
        <v>0.5</v>
      </c>
      <c r="AT282" s="9">
        <v>0</v>
      </c>
      <c r="AU282" s="9">
        <v>0</v>
      </c>
      <c r="AV282" s="9">
        <v>0</v>
      </c>
      <c r="AW282" s="9">
        <v>0</v>
      </c>
    </row>
    <row r="283" spans="1:49" x14ac:dyDescent="0.2">
      <c r="A283" s="9" t="s">
        <v>84</v>
      </c>
      <c r="B283" s="8">
        <v>1991</v>
      </c>
      <c r="C283" s="9">
        <v>0</v>
      </c>
      <c r="D283" s="9">
        <v>0</v>
      </c>
      <c r="E283" s="9">
        <v>0</v>
      </c>
      <c r="F283" s="9">
        <v>1</v>
      </c>
      <c r="G283" s="9" t="s">
        <v>64</v>
      </c>
      <c r="H283" s="9">
        <v>136.19999999999999</v>
      </c>
      <c r="I283" s="9">
        <f>IF(G283="n/a",828,G283*201.6/H283)</f>
        <v>828</v>
      </c>
      <c r="J283" s="9">
        <v>0</v>
      </c>
      <c r="K283" s="9">
        <v>0</v>
      </c>
      <c r="L283" s="9">
        <v>2</v>
      </c>
      <c r="M283" s="9">
        <v>3</v>
      </c>
      <c r="N283" s="9">
        <v>0</v>
      </c>
      <c r="O283" s="9">
        <v>0</v>
      </c>
      <c r="P283" s="10">
        <f>IF(N283=1,IF(K283=1,IF(L283+M283=5,10,IF(AND(L283=2,M283=2),9.75,IF(AND(L283=2,M283=1),9.5,IF(AND(L283=2,M283=0.5),9.25,IF(AND(L283=2,M283=0),9,IF(AND(L283=1,M283=3),5.5,IF(AND(L283=1,M283=2),5.25,IF(AND(L283=1,M283=1,E283=1),5,IF(AND(L283=1,M283=1,E283=0.5),3,IF(AND(L283=0,M283=2),1,IF(AND(L283=1,M283=1,E283=0),1,IF(AND(L283=0,M283=1),0.5,IF(AND(L283=1,M283=0),4.5*(E283*4+1)/5,0))))))))))))),0.9*IF(L283+M283=5,10,IF(AND(L283=2,M283=2),9.75,IF(AND(L283=2,M283=1),9.5,IF(AND(L283=2,M283=0.5),9.25,IF(AND(L283=2,M283=0),9,IF(AND(L283=1,M283=3),5.5,IF(AND(L283=1,M283=2),5.25,IF(AND(L283=1,M283=1,E283=1),5,IF(AND(L283=1,M283=1,E283=0.5),3,IF(AND(L283=0,M283=2),1,IF(AND(L283=1,M283=1,E283=0),1,IF(AND(L283=0,M283=1),0.5,IF(AND(L283=1,M283=0),4.5*(E283*4+1)/5,0)))))))))))))),IF(N283=0.5,0.75*IF(K283=1,IF(L283+M283=5,10,IF(AND(L283=2,M283=2),9.75,IF(AND(L283=2,M283=1),9.5,IF(AND(L283=2,M283=0.5),9.25,IF(AND(L283=2,M283=0),9,IF(AND(L283=1,M283=3),5.5,IF(AND(L283=1,M283=2),5.25,IF(AND(L283=1,M283=1,E283=1),5,IF(AND(L283=1,M283=1,E283=0.5),3,IF(AND(L283=0,M283=2),1,IF(AND(L283=1,M283=1,E283=0),1,IF(AND(L283=0,M283=1),0.5,IF(AND(L283=1,M283=0,E283=0),0.5,0))))))))))))),0.9*IF(L283+M283=5,10,IF(AND(L283=2,M283=2),9.75,IF(AND(L283=2,M283=1),9.5,IF(AND(L283=2,M283=0.5),9.25,IF(AND(L283=2,M283=0),9,IF(AND(L283=1,M283=3),5.5,IF(AND(L283=1,M283=2),5.25,IF(AND(L283=1,M283=1,E283=1),5,IF(AND(L283=1,M283=1,E283=0.5),3,IF(AND(L283=0,M283=2),1,IF(AND(L283=1,M283=1,E283=0),1,IF(AND(L283=0,M283=1),0.5,IF(AND(L283=1,M283=0,E283=0),0.5,0)))))))))))))),0.5*IF(K283=1,IF(L283+M283=5,10,IF(AND(L283=2,M283=2),9.75,IF(AND(L283=2,M283=1),9.5,IF(AND(L283=2,M283=0.5),9.25,IF(AND(L283=2,M283=0),9,IF(AND(L283=1,M283=3),5.5,IF(AND(L283=1,M283=2),5.25,IF(AND(L283=1,M283=1,E283=1),5,IF(AND(L283=1,M283=1,E283=0.5),3,IF(AND(L283=0,M283=2),1,IF(AND(L283=1,M283=1,E283=0),1,IF(AND(L283=0,M283=1),0.5,IF(AND(L283=1,M283=0),4.5*(E283*4+1)/5,0))))))))))))),0.9*IF(L283+M283=5,10,IF(AND(L283=2,M283=2),9.75,IF(AND(L283=2,M283=1),9.5,IF(AND(L283=2,M283=0.5),9.25,IF(AND(L283=2,M283=0),9,IF(AND(L283=1,M283=3),5.5,IF(AND(L283=1,M283=2),5.25,IF(AND(L283=1,M283=1,E283=1),5,IF(AND(L283=1,M283=1,E283=0.5),3,IF(AND(L283=0,M283=2),1,IF(AND(L283=1,M283=1,E283=0),1,IF(AND(L283=0,M283=1),0.5,IF(AND(L283=1,M283=0),4.5*(E283*4+1)/5,0))))))))))))))))</f>
        <v>4.5</v>
      </c>
      <c r="Q283" s="10">
        <v>0</v>
      </c>
      <c r="R283" s="9">
        <v>0</v>
      </c>
      <c r="S283" s="9">
        <v>0</v>
      </c>
      <c r="T283" s="10">
        <v>0</v>
      </c>
      <c r="U283" s="9">
        <v>0</v>
      </c>
      <c r="V283" s="9"/>
      <c r="W283" s="10">
        <v>0</v>
      </c>
      <c r="X283" s="10">
        <v>0</v>
      </c>
      <c r="Y283" s="10">
        <v>0</v>
      </c>
      <c r="Z283" s="9">
        <v>0</v>
      </c>
      <c r="AA283" s="9">
        <v>0</v>
      </c>
      <c r="AB283" s="9">
        <v>0</v>
      </c>
      <c r="AC283" s="9"/>
      <c r="AD283" s="9">
        <v>0</v>
      </c>
      <c r="AE283" s="9">
        <v>0</v>
      </c>
      <c r="AF283" s="9">
        <v>0</v>
      </c>
      <c r="AG283" s="9">
        <v>0</v>
      </c>
      <c r="AH283" s="9">
        <f>AF283*(AG283+1)</f>
        <v>0</v>
      </c>
      <c r="AI283" s="9">
        <v>0</v>
      </c>
      <c r="AJ283" s="9">
        <v>0</v>
      </c>
      <c r="AK283" s="9">
        <v>0</v>
      </c>
      <c r="AL283" s="9"/>
      <c r="AM283" s="9"/>
      <c r="AN283" s="9">
        <v>0</v>
      </c>
      <c r="AO283" s="10">
        <v>0</v>
      </c>
      <c r="AP283" s="9">
        <v>0</v>
      </c>
      <c r="AQ283" s="9"/>
      <c r="AR283" s="10">
        <v>1</v>
      </c>
      <c r="AS283" s="9">
        <v>1</v>
      </c>
      <c r="AT283" s="9">
        <v>1</v>
      </c>
      <c r="AU283" s="9">
        <v>1</v>
      </c>
      <c r="AV283" s="9">
        <v>1</v>
      </c>
      <c r="AW283" s="9">
        <v>1</v>
      </c>
    </row>
    <row r="284" spans="1:49" x14ac:dyDescent="0.2">
      <c r="A284" s="9" t="s">
        <v>85</v>
      </c>
      <c r="B284" s="8">
        <v>1991</v>
      </c>
      <c r="C284" s="9">
        <v>1</v>
      </c>
      <c r="D284" s="9">
        <v>0</v>
      </c>
      <c r="E284" s="9">
        <v>0</v>
      </c>
      <c r="F284" s="9">
        <v>1</v>
      </c>
      <c r="G284" s="9">
        <v>20</v>
      </c>
      <c r="H284" s="9">
        <v>136.19999999999999</v>
      </c>
      <c r="I284" s="9">
        <f>IF(G284="n/a",828,G284*201.6/H284)</f>
        <v>29.603524229074893</v>
      </c>
      <c r="J284" s="9">
        <v>3</v>
      </c>
      <c r="K284" s="9">
        <v>0</v>
      </c>
      <c r="L284" s="9">
        <v>1</v>
      </c>
      <c r="M284">
        <v>1</v>
      </c>
      <c r="N284">
        <v>0.5</v>
      </c>
      <c r="O284">
        <v>0.5</v>
      </c>
      <c r="P284" s="10">
        <f>IF(N284=1,IF(K284=1,IF(L284+M284=5,10,IF(AND(L284=2,M284=2),9.75,IF(AND(L284=2,M284=1),9.5,IF(AND(L284=2,M284=0.5),9.25,IF(AND(L284=2,M284=0),9,IF(AND(L284=1,M284=3),5.5,IF(AND(L284=1,M284=2),5.25,IF(AND(L284=1,M284=1,E284=1),5,IF(AND(L284=1,M284=1,E284=0.5),3,IF(AND(L284=0,M284=2),1,IF(AND(L284=1,M284=1,E284=0),1,IF(AND(L284=0,M284=1),0.5,IF(AND(L284=1,M284=0),4.5*(E284*4+1)/5,0))))))))))))),0.9*IF(L284+M284=5,10,IF(AND(L284=2,M284=2),9.75,IF(AND(L284=2,M284=1),9.5,IF(AND(L284=2,M284=0.5),9.25,IF(AND(L284=2,M284=0),9,IF(AND(L284=1,M284=3),5.5,IF(AND(L284=1,M284=2),5.25,IF(AND(L284=1,M284=1,E284=1),5,IF(AND(L284=1,M284=1,E284=0.5),3,IF(AND(L284=0,M284=2),1,IF(AND(L284=1,M284=1,E284=0),1,IF(AND(L284=0,M284=1),0.5,IF(AND(L284=1,M284=0),4.5*(E284*4+1)/5,0)))))))))))))),IF(N284=0.5,0.75*IF(K284=1,IF(L284+M284=5,10,IF(AND(L284=2,M284=2),9.75,IF(AND(L284=2,M284=1),9.5,IF(AND(L284=2,M284=0.5),9.25,IF(AND(L284=2,M284=0),9,IF(AND(L284=1,M284=3),5.5,IF(AND(L284=1,M284=2),5.25,IF(AND(L284=1,M284=1,E284=1),5,IF(AND(L284=1,M284=1,E284=0.5),3,IF(AND(L284=0,M284=2),1,IF(AND(L284=1,M284=1,E284=0),1,IF(AND(L284=0,M284=1),0.5,IF(AND(L284=1,M284=0,E284=0),0.5,0))))))))))))),0.9*IF(L284+M284=5,10,IF(AND(L284=2,M284=2),9.75,IF(AND(L284=2,M284=1),9.5,IF(AND(L284=2,M284=0.5),9.25,IF(AND(L284=2,M284=0),9,IF(AND(L284=1,M284=3),5.5,IF(AND(L284=1,M284=2),5.25,IF(AND(L284=1,M284=1,E284=1),5,IF(AND(L284=1,M284=1,E284=0.5),3,IF(AND(L284=0,M284=2),1,IF(AND(L284=1,M284=1,E284=0),1,IF(AND(L284=0,M284=1),0.5,IF(AND(L284=1,M284=0,E284=0),0.5,0)))))))))))))),0.5*IF(K284=1,IF(L284+M284=5,10,IF(AND(L284=2,M284=2),9.75,IF(AND(L284=2,M284=1),9.5,IF(AND(L284=2,M284=0.5),9.25,IF(AND(L284=2,M284=0),9,IF(AND(L284=1,M284=3),5.5,IF(AND(L284=1,M284=2),5.25,IF(AND(L284=1,M284=1,E284=1),5,IF(AND(L284=1,M284=1,E284=0.5),3,IF(AND(L284=0,M284=2),1,IF(AND(L284=1,M284=1,E284=0),1,IF(AND(L284=0,M284=1),0.5,IF(AND(L284=1,M284=0),4.5*(E284*4+1)/5,0))))))))))))),0.9*IF(L284+M284=5,10,IF(AND(L284=2,M284=2),9.75,IF(AND(L284=2,M284=1),9.5,IF(AND(L284=2,M284=0.5),9.25,IF(AND(L284=2,M284=0),9,IF(AND(L284=1,M284=3),5.5,IF(AND(L284=1,M284=2),5.25,IF(AND(L284=1,M284=1,E284=1),5,IF(AND(L284=1,M284=1,E284=0.5),3,IF(AND(L284=0,M284=2),1,IF(AND(L284=1,M284=1,E284=0),1,IF(AND(L284=0,M284=1),0.5,IF(AND(L284=1,M284=0),4.5*(E284*4+1)/5,0))))))))))))))))</f>
        <v>0.67500000000000004</v>
      </c>
      <c r="Q284" s="10">
        <v>1.35</v>
      </c>
      <c r="R284" s="9">
        <v>0</v>
      </c>
      <c r="S284" s="9">
        <v>0</v>
      </c>
      <c r="T284" s="10">
        <v>0</v>
      </c>
      <c r="U284" s="9">
        <v>0</v>
      </c>
      <c r="V284" s="9"/>
      <c r="W284" s="9">
        <v>1</v>
      </c>
      <c r="X284" s="10">
        <v>0</v>
      </c>
      <c r="Y284" s="10">
        <v>0</v>
      </c>
      <c r="Z284" s="9">
        <v>1</v>
      </c>
      <c r="AA284" s="9">
        <v>0</v>
      </c>
      <c r="AB284" s="9">
        <v>0</v>
      </c>
      <c r="AC284" s="9"/>
      <c r="AD284" s="9">
        <v>0</v>
      </c>
      <c r="AE284" s="9">
        <v>1</v>
      </c>
      <c r="AF284" s="9">
        <v>0.5</v>
      </c>
      <c r="AG284" s="9">
        <v>0</v>
      </c>
      <c r="AH284" s="9">
        <f>AF284*(AG284+1)</f>
        <v>0.5</v>
      </c>
      <c r="AI284" s="9">
        <v>0.5</v>
      </c>
      <c r="AJ284" s="9">
        <v>0</v>
      </c>
      <c r="AK284" s="9">
        <v>0</v>
      </c>
      <c r="AL284" s="9"/>
      <c r="AM284" s="9"/>
      <c r="AN284" s="9">
        <v>0</v>
      </c>
      <c r="AO284" s="10">
        <v>0.5</v>
      </c>
      <c r="AP284" s="9">
        <v>1</v>
      </c>
      <c r="AQ284" s="9"/>
      <c r="AR284" s="10">
        <v>0</v>
      </c>
      <c r="AS284" s="8">
        <v>0</v>
      </c>
      <c r="AT284" s="8">
        <v>0</v>
      </c>
      <c r="AU284" s="8">
        <v>0</v>
      </c>
      <c r="AV284" s="8">
        <v>0</v>
      </c>
      <c r="AW284" s="8">
        <v>0.5</v>
      </c>
    </row>
    <row r="285" spans="1:49" x14ac:dyDescent="0.2">
      <c r="A285" s="9" t="s">
        <v>86</v>
      </c>
      <c r="B285" s="8">
        <v>1991</v>
      </c>
      <c r="C285" s="9">
        <v>0</v>
      </c>
      <c r="D285" s="9">
        <v>0</v>
      </c>
      <c r="E285" s="9">
        <v>0</v>
      </c>
      <c r="F285" s="9">
        <v>1</v>
      </c>
      <c r="G285" s="9" t="s">
        <v>64</v>
      </c>
      <c r="H285" s="9">
        <v>136.19999999999999</v>
      </c>
      <c r="I285" s="9">
        <f>IF(G285="n/a",828,G285*201.6/H285)</f>
        <v>828</v>
      </c>
      <c r="J285" s="9">
        <v>0</v>
      </c>
      <c r="K285" s="9">
        <v>0</v>
      </c>
      <c r="L285" s="9">
        <v>2</v>
      </c>
      <c r="M285">
        <v>2</v>
      </c>
      <c r="N285">
        <v>0</v>
      </c>
      <c r="O285">
        <v>0</v>
      </c>
      <c r="P285" s="10">
        <f>IF(N285=1,IF(K285=1,IF(L285+M285=5,10,IF(AND(L285=2,M285=2),9.75,IF(AND(L285=2,M285=1),9.5,IF(AND(L285=2,M285=0.5),9.25,IF(AND(L285=2,M285=0),9,IF(AND(L285=1,M285=3),5.5,IF(AND(L285=1,M285=2),5.25,IF(AND(L285=1,M285=1,E285=1),5,IF(AND(L285=1,M285=1,E285=0.5),3,IF(AND(L285=0,M285=2),1,IF(AND(L285=1,M285=1,E285=0),1,IF(AND(L285=0,M285=1),0.5,IF(AND(L285=1,M285=0),4.5*(E285*4+1)/5,0))))))))))))),0.9*IF(L285+M285=5,10,IF(AND(L285=2,M285=2),9.75,IF(AND(L285=2,M285=1),9.5,IF(AND(L285=2,M285=0.5),9.25,IF(AND(L285=2,M285=0),9,IF(AND(L285=1,M285=3),5.5,IF(AND(L285=1,M285=2),5.25,IF(AND(L285=1,M285=1,E285=1),5,IF(AND(L285=1,M285=1,E285=0.5),3,IF(AND(L285=0,M285=2),1,IF(AND(L285=1,M285=1,E285=0),1,IF(AND(L285=0,M285=1),0.5,IF(AND(L285=1,M285=0),4.5*(E285*4+1)/5,0)))))))))))))),IF(N285=0.5,0.75*IF(K285=1,IF(L285+M285=5,10,IF(AND(L285=2,M285=2),9.75,IF(AND(L285=2,M285=1),9.5,IF(AND(L285=2,M285=0.5),9.25,IF(AND(L285=2,M285=0),9,IF(AND(L285=1,M285=3),5.5,IF(AND(L285=1,M285=2),5.25,IF(AND(L285=1,M285=1,E285=1),5,IF(AND(L285=1,M285=1,E285=0.5),3,IF(AND(L285=0,M285=2),1,IF(AND(L285=1,M285=1,E285=0),1,IF(AND(L285=0,M285=1),0.5,IF(AND(L285=1,M285=0,E285=0),0.5,0))))))))))))),0.9*IF(L285+M285=5,10,IF(AND(L285=2,M285=2),9.75,IF(AND(L285=2,M285=1),9.5,IF(AND(L285=2,M285=0.5),9.25,IF(AND(L285=2,M285=0),9,IF(AND(L285=1,M285=3),5.5,IF(AND(L285=1,M285=2),5.25,IF(AND(L285=1,M285=1,E285=1),5,IF(AND(L285=1,M285=1,E285=0.5),3,IF(AND(L285=0,M285=2),1,IF(AND(L285=1,M285=1,E285=0),1,IF(AND(L285=0,M285=1),0.5,IF(AND(L285=1,M285=0,E285=0),0.5,0)))))))))))))),0.5*IF(K285=1,IF(L285+M285=5,10,IF(AND(L285=2,M285=2),9.75,IF(AND(L285=2,M285=1),9.5,IF(AND(L285=2,M285=0.5),9.25,IF(AND(L285=2,M285=0),9,IF(AND(L285=1,M285=3),5.5,IF(AND(L285=1,M285=2),5.25,IF(AND(L285=1,M285=1,E285=1),5,IF(AND(L285=1,M285=1,E285=0.5),3,IF(AND(L285=0,M285=2),1,IF(AND(L285=1,M285=1,E285=0),1,IF(AND(L285=0,M285=1),0.5,IF(AND(L285=1,M285=0),4.5*(E285*4+1)/5,0))))))))))))),0.9*IF(L285+M285=5,10,IF(AND(L285=2,M285=2),9.75,IF(AND(L285=2,M285=1),9.5,IF(AND(L285=2,M285=0.5),9.25,IF(AND(L285=2,M285=0),9,IF(AND(L285=1,M285=3),5.5,IF(AND(L285=1,M285=2),5.25,IF(AND(L285=1,M285=1,E285=1),5,IF(AND(L285=1,M285=1,E285=0.5),3,IF(AND(L285=0,M285=2),1,IF(AND(L285=1,M285=1,E285=0),1,IF(AND(L285=0,M285=1),0.5,IF(AND(L285=1,M285=0),4.5*(E285*4+1)/5,0))))))))))))))))</f>
        <v>4.3875000000000002</v>
      </c>
      <c r="Q285" s="10">
        <v>0</v>
      </c>
      <c r="R285" s="9">
        <v>0</v>
      </c>
      <c r="S285" s="9">
        <v>0</v>
      </c>
      <c r="T285" s="10">
        <v>0</v>
      </c>
      <c r="U285" s="9">
        <v>0</v>
      </c>
      <c r="V285" s="9"/>
      <c r="W285" s="9">
        <v>0</v>
      </c>
      <c r="X285" s="10">
        <v>0</v>
      </c>
      <c r="Y285" s="10">
        <v>0</v>
      </c>
      <c r="Z285" s="9">
        <v>0.5</v>
      </c>
      <c r="AA285" s="9">
        <v>0</v>
      </c>
      <c r="AB285" s="9">
        <v>0</v>
      </c>
      <c r="AC285" s="9"/>
      <c r="AD285" s="8">
        <v>0</v>
      </c>
      <c r="AE285" s="9">
        <v>1</v>
      </c>
      <c r="AF285" s="9">
        <v>0.5</v>
      </c>
      <c r="AG285" s="9">
        <v>0</v>
      </c>
      <c r="AH285" s="9">
        <f>AF285*(AG285+1)</f>
        <v>0.5</v>
      </c>
      <c r="AI285" s="9">
        <v>0</v>
      </c>
      <c r="AJ285" s="9">
        <v>0</v>
      </c>
      <c r="AK285" s="9">
        <v>0</v>
      </c>
      <c r="AL285" s="9"/>
      <c r="AM285" s="9"/>
      <c r="AN285" s="9">
        <v>0</v>
      </c>
      <c r="AO285" s="10">
        <v>0</v>
      </c>
      <c r="AP285" s="9">
        <v>0.5</v>
      </c>
      <c r="AQ285" s="9"/>
      <c r="AR285" s="10">
        <v>1</v>
      </c>
      <c r="AS285" s="8">
        <v>0.5</v>
      </c>
      <c r="AT285" s="8">
        <v>0.5</v>
      </c>
      <c r="AU285" s="8">
        <v>0.5</v>
      </c>
      <c r="AV285" s="8">
        <v>0.5</v>
      </c>
      <c r="AW285" s="8">
        <v>0.5</v>
      </c>
    </row>
    <row r="286" spans="1:49" x14ac:dyDescent="0.2">
      <c r="A286" s="9" t="s">
        <v>87</v>
      </c>
      <c r="B286" s="8">
        <v>1991</v>
      </c>
      <c r="C286" s="9">
        <v>1</v>
      </c>
      <c r="D286" s="9">
        <v>1</v>
      </c>
      <c r="E286" s="9">
        <v>1</v>
      </c>
      <c r="F286" s="9">
        <v>1</v>
      </c>
      <c r="G286" s="9">
        <v>50</v>
      </c>
      <c r="H286" s="9">
        <v>136.19999999999999</v>
      </c>
      <c r="I286" s="9">
        <f>IF(G286="n/a",828,G286*201.6/H286)</f>
        <v>74.008810572687224</v>
      </c>
      <c r="J286" s="9">
        <v>3</v>
      </c>
      <c r="K286" s="9">
        <v>0</v>
      </c>
      <c r="L286" s="9">
        <v>1</v>
      </c>
      <c r="M286" s="9">
        <v>1</v>
      </c>
      <c r="N286" s="9">
        <v>1</v>
      </c>
      <c r="O286" s="9">
        <v>1</v>
      </c>
      <c r="P286" s="10">
        <f>IF(N286=1,IF(K286=1,IF(L286+M286=5,10,IF(AND(L286=2,M286=2),9.75,IF(AND(L286=2,M286=1),9.5,IF(AND(L286=2,M286=0.5),9.25,IF(AND(L286=2,M286=0),9,IF(AND(L286=1,M286=3),5.5,IF(AND(L286=1,M286=2),5.25,IF(AND(L286=1,M286=1,E286=1),5,IF(AND(L286=1,M286=1,E286=0.5),3,IF(AND(L286=0,M286=2),1,IF(AND(L286=1,M286=1,E286=0),1,IF(AND(L286=0,M286=1),0.5,IF(AND(L286=1,M286=0),4.5*(E286*4+1)/5,0))))))))))))),0.9*IF(L286+M286=5,10,IF(AND(L286=2,M286=2),9.75,IF(AND(L286=2,M286=1),9.5,IF(AND(L286=2,M286=0.5),9.25,IF(AND(L286=2,M286=0),9,IF(AND(L286=1,M286=3),5.5,IF(AND(L286=1,M286=2),5.25,IF(AND(L286=1,M286=1,E286=1),5,IF(AND(L286=1,M286=1,E286=0.5),3,IF(AND(L286=0,M286=2),1,IF(AND(L286=1,M286=1,E286=0),1,IF(AND(L286=0,M286=1),0.5,IF(AND(L286=1,M286=0),4.5*(E286*4+1)/5,0)))))))))))))),IF(N286=0.5,0.75*IF(K286=1,IF(L286+M286=5,10,IF(AND(L286=2,M286=2),9.75,IF(AND(L286=2,M286=1),9.5,IF(AND(L286=2,M286=0.5),9.25,IF(AND(L286=2,M286=0),9,IF(AND(L286=1,M286=3),5.5,IF(AND(L286=1,M286=2),5.25,IF(AND(L286=1,M286=1,E286=1),5,IF(AND(L286=1,M286=1,E286=0.5),3,IF(AND(L286=0,M286=2),1,IF(AND(L286=1,M286=1,E286=0),1,IF(AND(L286=0,M286=1),0.5,IF(AND(L286=1,M286=0,E286=0),0.5,0))))))))))))),0.9*IF(L286+M286=5,10,IF(AND(L286=2,M286=2),9.75,IF(AND(L286=2,M286=1),9.5,IF(AND(L286=2,M286=0.5),9.25,IF(AND(L286=2,M286=0),9,IF(AND(L286=1,M286=3),5.5,IF(AND(L286=1,M286=2),5.25,IF(AND(L286=1,M286=1,E286=1),5,IF(AND(L286=1,M286=1,E286=0.5),3,IF(AND(L286=0,M286=2),1,IF(AND(L286=1,M286=1,E286=0),1,IF(AND(L286=0,M286=1),0.5,IF(AND(L286=1,M286=0,E286=0),0.5,0)))))))))))))),0.5*IF(K286=1,IF(L286+M286=5,10,IF(AND(L286=2,M286=2),9.75,IF(AND(L286=2,M286=1),9.5,IF(AND(L286=2,M286=0.5),9.25,IF(AND(L286=2,M286=0),9,IF(AND(L286=1,M286=3),5.5,IF(AND(L286=1,M286=2),5.25,IF(AND(L286=1,M286=1,E286=1),5,IF(AND(L286=1,M286=1,E286=0.5),3,IF(AND(L286=0,M286=2),1,IF(AND(L286=1,M286=1,E286=0),1,IF(AND(L286=0,M286=1),0.5,IF(AND(L286=1,M286=0),4.5*(E286*4+1)/5,0))))))))))))),0.9*IF(L286+M286=5,10,IF(AND(L286=2,M286=2),9.75,IF(AND(L286=2,M286=1),9.5,IF(AND(L286=2,M286=0.5),9.25,IF(AND(L286=2,M286=0),9,IF(AND(L286=1,M286=3),5.5,IF(AND(L286=1,M286=2),5.25,IF(AND(L286=1,M286=1,E286=1),5,IF(AND(L286=1,M286=1,E286=0.5),3,IF(AND(L286=0,M286=2),1,IF(AND(L286=1,M286=1,E286=0),1,IF(AND(L286=0,M286=1),0.5,IF(AND(L286=1,M286=0),4.5*(E286*4+1)/5,0))))))))))))))))</f>
        <v>4.5</v>
      </c>
      <c r="Q286" s="10">
        <v>7.2</v>
      </c>
      <c r="R286" s="9">
        <v>0</v>
      </c>
      <c r="S286" s="9">
        <v>0</v>
      </c>
      <c r="T286" s="10">
        <v>0</v>
      </c>
      <c r="U286" s="9">
        <v>0</v>
      </c>
      <c r="V286" s="9"/>
      <c r="W286" s="9">
        <v>0</v>
      </c>
      <c r="X286" s="10">
        <v>0</v>
      </c>
      <c r="Y286" s="10">
        <v>0</v>
      </c>
      <c r="Z286" s="9">
        <v>0</v>
      </c>
      <c r="AA286" s="9">
        <v>0</v>
      </c>
      <c r="AB286" s="9">
        <v>0</v>
      </c>
      <c r="AC286" s="9"/>
      <c r="AD286" s="8">
        <v>0</v>
      </c>
      <c r="AE286" s="9">
        <v>0</v>
      </c>
      <c r="AF286" s="9">
        <v>0</v>
      </c>
      <c r="AG286" s="9">
        <v>0</v>
      </c>
      <c r="AH286" s="9">
        <f>AF286*(AG286+1)</f>
        <v>0</v>
      </c>
      <c r="AI286" s="9">
        <v>0</v>
      </c>
      <c r="AJ286" s="9">
        <v>0</v>
      </c>
      <c r="AK286" s="9">
        <v>0</v>
      </c>
      <c r="AL286" s="9"/>
      <c r="AM286" s="9"/>
      <c r="AN286" s="9">
        <v>0</v>
      </c>
      <c r="AO286" s="10">
        <v>0</v>
      </c>
      <c r="AP286" s="9">
        <v>0</v>
      </c>
      <c r="AQ286" s="9"/>
      <c r="AR286" s="10">
        <v>1</v>
      </c>
      <c r="AS286" s="8">
        <v>0.5</v>
      </c>
      <c r="AT286" s="8">
        <v>0.5</v>
      </c>
      <c r="AU286" s="8">
        <v>1</v>
      </c>
      <c r="AV286" s="8">
        <v>1</v>
      </c>
      <c r="AW286" s="8">
        <v>1</v>
      </c>
    </row>
    <row r="287" spans="1:49" x14ac:dyDescent="0.2">
      <c r="A287" s="9" t="s">
        <v>88</v>
      </c>
      <c r="B287" s="8">
        <v>1991</v>
      </c>
      <c r="C287" s="9">
        <v>0</v>
      </c>
      <c r="D287" s="9">
        <v>0</v>
      </c>
      <c r="E287" s="9">
        <v>0</v>
      </c>
      <c r="F287" s="9">
        <v>1</v>
      </c>
      <c r="G287" s="9" t="s">
        <v>64</v>
      </c>
      <c r="H287" s="9">
        <v>136.19999999999999</v>
      </c>
      <c r="I287" s="9">
        <f>IF(G287="n/a",828,G287*201.6/H287)</f>
        <v>828</v>
      </c>
      <c r="J287" s="9">
        <v>0</v>
      </c>
      <c r="K287" s="9">
        <v>0</v>
      </c>
      <c r="L287" s="9">
        <v>2</v>
      </c>
      <c r="M287" s="9">
        <v>0</v>
      </c>
      <c r="N287">
        <v>0</v>
      </c>
      <c r="O287">
        <v>0</v>
      </c>
      <c r="P287" s="10">
        <f>IF(N287=1,IF(K287=1,IF(L287+M287=5,10,IF(AND(L287=2,M287=2),9.75,IF(AND(L287=2,M287=1),9.5,IF(AND(L287=2,M287=0.5),9.25,IF(AND(L287=2,M287=0),9,IF(AND(L287=1,M287=3),5.5,IF(AND(L287=1,M287=2),5.25,IF(AND(L287=1,M287=1,E287=1),5,IF(AND(L287=1,M287=1,E287=0.5),3,IF(AND(L287=0,M287=2),1,IF(AND(L287=1,M287=1,E287=0),1,IF(AND(L287=0,M287=1),0.5,IF(AND(L287=1,M287=0),4.5*(E287*4+1)/5,0))))))))))))),0.9*IF(L287+M287=5,10,IF(AND(L287=2,M287=2),9.75,IF(AND(L287=2,M287=1),9.5,IF(AND(L287=2,M287=0.5),9.25,IF(AND(L287=2,M287=0),9,IF(AND(L287=1,M287=3),5.5,IF(AND(L287=1,M287=2),5.25,IF(AND(L287=1,M287=1,E287=1),5,IF(AND(L287=1,M287=1,E287=0.5),3,IF(AND(L287=0,M287=2),1,IF(AND(L287=1,M287=1,E287=0),1,IF(AND(L287=0,M287=1),0.5,IF(AND(L287=1,M287=0),4.5*(E287*4+1)/5,0)))))))))))))),IF(N287=0.5,0.75*IF(K287=1,IF(L287+M287=5,10,IF(AND(L287=2,M287=2),9.75,IF(AND(L287=2,M287=1),9.5,IF(AND(L287=2,M287=0.5),9.25,IF(AND(L287=2,M287=0),9,IF(AND(L287=1,M287=3),5.5,IF(AND(L287=1,M287=2),5.25,IF(AND(L287=1,M287=1,E287=1),5,IF(AND(L287=1,M287=1,E287=0.5),3,IF(AND(L287=0,M287=2),1,IF(AND(L287=1,M287=1,E287=0),1,IF(AND(L287=0,M287=1),0.5,IF(AND(L287=1,M287=0,E287=0),0.5,0))))))))))))),0.9*IF(L287+M287=5,10,IF(AND(L287=2,M287=2),9.75,IF(AND(L287=2,M287=1),9.5,IF(AND(L287=2,M287=0.5),9.25,IF(AND(L287=2,M287=0),9,IF(AND(L287=1,M287=3),5.5,IF(AND(L287=1,M287=2),5.25,IF(AND(L287=1,M287=1,E287=1),5,IF(AND(L287=1,M287=1,E287=0.5),3,IF(AND(L287=0,M287=2),1,IF(AND(L287=1,M287=1,E287=0),1,IF(AND(L287=0,M287=1),0.5,IF(AND(L287=1,M287=0,E287=0),0.5,0)))))))))))))),0.5*IF(K287=1,IF(L287+M287=5,10,IF(AND(L287=2,M287=2),9.75,IF(AND(L287=2,M287=1),9.5,IF(AND(L287=2,M287=0.5),9.25,IF(AND(L287=2,M287=0),9,IF(AND(L287=1,M287=3),5.5,IF(AND(L287=1,M287=2),5.25,IF(AND(L287=1,M287=1,E287=1),5,IF(AND(L287=1,M287=1,E287=0.5),3,IF(AND(L287=0,M287=2),1,IF(AND(L287=1,M287=1,E287=0),1,IF(AND(L287=0,M287=1),0.5,IF(AND(L287=1,M287=0),4.5*(E287*4+1)/5,0))))))))))))),0.9*IF(L287+M287=5,10,IF(AND(L287=2,M287=2),9.75,IF(AND(L287=2,M287=1),9.5,IF(AND(L287=2,M287=0.5),9.25,IF(AND(L287=2,M287=0),9,IF(AND(L287=1,M287=3),5.5,IF(AND(L287=1,M287=2),5.25,IF(AND(L287=1,M287=1,E287=1),5,IF(AND(L287=1,M287=1,E287=0.5),3,IF(AND(L287=0,M287=2),1,IF(AND(L287=1,M287=1,E287=0),1,IF(AND(L287=0,M287=1),0.5,IF(AND(L287=1,M287=0),4.5*(E287*4+1)/5,0))))))))))))))))</f>
        <v>4.05</v>
      </c>
      <c r="Q287" s="10">
        <v>0</v>
      </c>
      <c r="R287" s="9">
        <v>0</v>
      </c>
      <c r="S287" s="9">
        <v>0</v>
      </c>
      <c r="T287" s="10">
        <v>0</v>
      </c>
      <c r="U287" s="9">
        <v>0</v>
      </c>
      <c r="V287" s="9"/>
      <c r="W287" s="9">
        <v>1</v>
      </c>
      <c r="X287" s="10">
        <v>0</v>
      </c>
      <c r="Y287" s="10">
        <v>0</v>
      </c>
      <c r="Z287" s="9">
        <v>0.5</v>
      </c>
      <c r="AA287" s="9">
        <v>0</v>
      </c>
      <c r="AB287" s="9">
        <v>0</v>
      </c>
      <c r="AC287" s="9"/>
      <c r="AD287" s="8">
        <v>1</v>
      </c>
      <c r="AE287" s="9">
        <v>0</v>
      </c>
      <c r="AF287" s="9">
        <v>0.25</v>
      </c>
      <c r="AG287" s="9">
        <v>0</v>
      </c>
      <c r="AH287" s="9">
        <f>AF287*(AG287+1)</f>
        <v>0.25</v>
      </c>
      <c r="AI287" s="9">
        <v>0</v>
      </c>
      <c r="AJ287" s="9">
        <v>0</v>
      </c>
      <c r="AK287" s="9">
        <v>0</v>
      </c>
      <c r="AL287" s="9"/>
      <c r="AM287" s="9"/>
      <c r="AN287" s="9">
        <v>0</v>
      </c>
      <c r="AO287" s="10">
        <v>0</v>
      </c>
      <c r="AP287" s="9">
        <v>0.25</v>
      </c>
      <c r="AQ287" s="9"/>
      <c r="AR287" s="10">
        <v>1</v>
      </c>
      <c r="AS287" s="8">
        <v>1</v>
      </c>
      <c r="AT287" s="8">
        <v>1</v>
      </c>
      <c r="AU287" s="8">
        <v>1</v>
      </c>
      <c r="AV287" s="8">
        <v>1</v>
      </c>
      <c r="AW287" s="8">
        <v>1</v>
      </c>
    </row>
    <row r="288" spans="1:49" x14ac:dyDescent="0.2">
      <c r="A288" s="9" t="s">
        <v>89</v>
      </c>
      <c r="B288" s="8">
        <v>1991</v>
      </c>
      <c r="C288" s="9">
        <v>0</v>
      </c>
      <c r="D288" s="9">
        <v>0</v>
      </c>
      <c r="E288" s="9">
        <v>0</v>
      </c>
      <c r="F288" s="9">
        <v>1</v>
      </c>
      <c r="G288" s="9" t="s">
        <v>64</v>
      </c>
      <c r="H288" s="9">
        <v>136.19999999999999</v>
      </c>
      <c r="I288" s="9">
        <f>IF(G288="n/a",828,G288*201.6/H288)</f>
        <v>828</v>
      </c>
      <c r="J288" s="9">
        <v>0</v>
      </c>
      <c r="K288" s="9">
        <v>0</v>
      </c>
      <c r="L288" s="9">
        <v>0</v>
      </c>
      <c r="M288" s="9">
        <v>0</v>
      </c>
      <c r="N288" s="9">
        <v>1</v>
      </c>
      <c r="O288" s="9">
        <v>1</v>
      </c>
      <c r="P288" s="10">
        <f>IF(N288=1,IF(K288=1,IF(L288+M288=5,10,IF(AND(L288=2,M288=2),9.75,IF(AND(L288=2,M288=1),9.5,IF(AND(L288=2,M288=0.5),9.25,IF(AND(L288=2,M288=0),9,IF(AND(L288=1,M288=3),5.5,IF(AND(L288=1,M288=2),5.25,IF(AND(L288=1,M288=1,E288=1),5,IF(AND(L288=1,M288=1,E288=0.5),3,IF(AND(L288=0,M288=2),1,IF(AND(L288=1,M288=1,E288=0),1,IF(AND(L288=0,M288=1),0.5,IF(AND(L288=1,M288=0),4.5*(E288*4+1)/5,0))))))))))))),0.9*IF(L288+M288=5,10,IF(AND(L288=2,M288=2),9.75,IF(AND(L288=2,M288=1),9.5,IF(AND(L288=2,M288=0.5),9.25,IF(AND(L288=2,M288=0),9,IF(AND(L288=1,M288=3),5.5,IF(AND(L288=1,M288=2),5.25,IF(AND(L288=1,M288=1,E288=1),5,IF(AND(L288=1,M288=1,E288=0.5),3,IF(AND(L288=0,M288=2),1,IF(AND(L288=1,M288=1,E288=0),1,IF(AND(L288=0,M288=1),0.5,IF(AND(L288=1,M288=0),4.5*(E288*4+1)/5,0)))))))))))))),IF(N288=0.5,0.75*IF(K288=1,IF(L288+M288=5,10,IF(AND(L288=2,M288=2),9.75,IF(AND(L288=2,M288=1),9.5,IF(AND(L288=2,M288=0.5),9.25,IF(AND(L288=2,M288=0),9,IF(AND(L288=1,M288=3),5.5,IF(AND(L288=1,M288=2),5.25,IF(AND(L288=1,M288=1,E288=1),5,IF(AND(L288=1,M288=1,E288=0.5),3,IF(AND(L288=0,M288=2),1,IF(AND(L288=1,M288=1,E288=0),1,IF(AND(L288=0,M288=1),0.5,IF(AND(L288=1,M288=0,E288=0),0.5,0))))))))))))),0.9*IF(L288+M288=5,10,IF(AND(L288=2,M288=2),9.75,IF(AND(L288=2,M288=1),9.5,IF(AND(L288=2,M288=0.5),9.25,IF(AND(L288=2,M288=0),9,IF(AND(L288=1,M288=3),5.5,IF(AND(L288=1,M288=2),5.25,IF(AND(L288=1,M288=1,E288=1),5,IF(AND(L288=1,M288=1,E288=0.5),3,IF(AND(L288=0,M288=2),1,IF(AND(L288=1,M288=1,E288=0),1,IF(AND(L288=0,M288=1),0.5,IF(AND(L288=1,M288=0,E288=0),0.5,0)))))))))))))),0.5*IF(K288=1,IF(L288+M288=5,10,IF(AND(L288=2,M288=2),9.75,IF(AND(L288=2,M288=1),9.5,IF(AND(L288=2,M288=0.5),9.25,IF(AND(L288=2,M288=0),9,IF(AND(L288=1,M288=3),5.5,IF(AND(L288=1,M288=2),5.25,IF(AND(L288=1,M288=1,E288=1),5,IF(AND(L288=1,M288=1,E288=0.5),3,IF(AND(L288=0,M288=2),1,IF(AND(L288=1,M288=1,E288=0),1,IF(AND(L288=0,M288=1),0.5,IF(AND(L288=1,M288=0),4.5*(E288*4+1)/5,0))))))))))))),0.9*IF(L288+M288=5,10,IF(AND(L288=2,M288=2),9.75,IF(AND(L288=2,M288=1),9.5,IF(AND(L288=2,M288=0.5),9.25,IF(AND(L288=2,M288=0),9,IF(AND(L288=1,M288=3),5.5,IF(AND(L288=1,M288=2),5.25,IF(AND(L288=1,M288=1,E288=1),5,IF(AND(L288=1,M288=1,E288=0.5),3,IF(AND(L288=0,M288=2),1,IF(AND(L288=1,M288=1,E288=0),1,IF(AND(L288=0,M288=1),0.5,IF(AND(L288=1,M288=0),4.5*(E288*4+1)/5,0))))))))))))))))</f>
        <v>0</v>
      </c>
      <c r="Q288" s="10">
        <v>0</v>
      </c>
      <c r="R288" s="9">
        <v>0</v>
      </c>
      <c r="S288" s="9">
        <v>0</v>
      </c>
      <c r="T288" s="10">
        <v>0</v>
      </c>
      <c r="U288" s="9">
        <v>0</v>
      </c>
      <c r="V288" s="9"/>
      <c r="W288" s="9">
        <v>1</v>
      </c>
      <c r="X288" s="10">
        <v>0</v>
      </c>
      <c r="Y288" s="10">
        <v>0</v>
      </c>
      <c r="Z288" s="9">
        <v>0</v>
      </c>
      <c r="AA288" s="9">
        <v>0</v>
      </c>
      <c r="AB288" s="9">
        <v>0</v>
      </c>
      <c r="AC288" s="9"/>
      <c r="AD288" s="8">
        <v>0</v>
      </c>
      <c r="AE288" s="9">
        <v>0</v>
      </c>
      <c r="AF288" s="9">
        <v>0</v>
      </c>
      <c r="AG288" s="9">
        <v>0</v>
      </c>
      <c r="AH288" s="9">
        <f>AF288*(AG288+1)</f>
        <v>0</v>
      </c>
      <c r="AI288" s="9">
        <v>0</v>
      </c>
      <c r="AJ288" s="9">
        <v>0</v>
      </c>
      <c r="AK288" s="9">
        <v>0</v>
      </c>
      <c r="AL288" s="9"/>
      <c r="AM288" s="9"/>
      <c r="AN288" s="9">
        <v>0</v>
      </c>
      <c r="AO288" s="9">
        <v>0.5</v>
      </c>
      <c r="AP288" s="10">
        <v>0</v>
      </c>
      <c r="AQ288" s="9"/>
      <c r="AR288" s="10">
        <v>1</v>
      </c>
      <c r="AS288" s="8">
        <v>1</v>
      </c>
      <c r="AT288" s="8">
        <v>1</v>
      </c>
      <c r="AU288" s="8">
        <v>1</v>
      </c>
      <c r="AV288" s="8">
        <v>1</v>
      </c>
      <c r="AW288" s="8">
        <v>1</v>
      </c>
    </row>
    <row r="289" spans="1:49" x14ac:dyDescent="0.2">
      <c r="A289" s="9" t="s">
        <v>90</v>
      </c>
      <c r="B289" s="8">
        <v>1991</v>
      </c>
      <c r="C289" s="9">
        <v>1</v>
      </c>
      <c r="D289" s="9">
        <v>0.5</v>
      </c>
      <c r="E289" s="9">
        <v>1</v>
      </c>
      <c r="F289" s="9">
        <v>1</v>
      </c>
      <c r="G289" s="9">
        <v>65</v>
      </c>
      <c r="H289" s="9">
        <v>136.19999999999999</v>
      </c>
      <c r="I289" s="9">
        <f>IF(G289="n/a",828,G289*201.6/H289)</f>
        <v>96.211453744493397</v>
      </c>
      <c r="J289" s="9">
        <v>4</v>
      </c>
      <c r="K289" s="9">
        <v>1</v>
      </c>
      <c r="L289" s="9">
        <v>2</v>
      </c>
      <c r="M289" s="9">
        <v>2</v>
      </c>
      <c r="N289" s="9">
        <v>0</v>
      </c>
      <c r="O289" s="9">
        <v>0</v>
      </c>
      <c r="P289" s="10">
        <f>IF(N289=1,IF(K289=1,IF(L289+M289=5,10,IF(AND(L289=2,M289=2),9.75,IF(AND(L289=2,M289=1),9.5,IF(AND(L289=2,M289=0.5),9.25,IF(AND(L289=2,M289=0),9,IF(AND(L289=1,M289=3),5.5,IF(AND(L289=1,M289=2),5.25,IF(AND(L289=1,M289=1,E289=1),5,IF(AND(L289=1,M289=1,E289=0.5),3,IF(AND(L289=0,M289=2),1,IF(AND(L289=1,M289=1,E289=0),1,IF(AND(L289=0,M289=1),0.5,IF(AND(L289=1,M289=0),4.5*(E289*4+1)/5,0))))))))))))),0.9*IF(L289+M289=5,10,IF(AND(L289=2,M289=2),9.75,IF(AND(L289=2,M289=1),9.5,IF(AND(L289=2,M289=0.5),9.25,IF(AND(L289=2,M289=0),9,IF(AND(L289=1,M289=3),5.5,IF(AND(L289=1,M289=2),5.25,IF(AND(L289=1,M289=1,E289=1),5,IF(AND(L289=1,M289=1,E289=0.5),3,IF(AND(L289=0,M289=2),1,IF(AND(L289=1,M289=1,E289=0),1,IF(AND(L289=0,M289=1),0.5,IF(AND(L289=1,M289=0),4.5*(E289*4+1)/5,0)))))))))))))),IF(N289=0.5,0.75*IF(K289=1,IF(L289+M289=5,10,IF(AND(L289=2,M289=2),9.75,IF(AND(L289=2,M289=1),9.5,IF(AND(L289=2,M289=0.5),9.25,IF(AND(L289=2,M289=0),9,IF(AND(L289=1,M289=3),5.5,IF(AND(L289=1,M289=2),5.25,IF(AND(L289=1,M289=1,E289=1),5,IF(AND(L289=1,M289=1,E289=0.5),3,IF(AND(L289=0,M289=2),1,IF(AND(L289=1,M289=1,E289=0),1,IF(AND(L289=0,M289=1),0.5,IF(AND(L289=1,M289=0,E289=0),0.5,0))))))))))))),0.9*IF(L289+M289=5,10,IF(AND(L289=2,M289=2),9.75,IF(AND(L289=2,M289=1),9.5,IF(AND(L289=2,M289=0.5),9.25,IF(AND(L289=2,M289=0),9,IF(AND(L289=1,M289=3),5.5,IF(AND(L289=1,M289=2),5.25,IF(AND(L289=1,M289=1,E289=1),5,IF(AND(L289=1,M289=1,E289=0.5),3,IF(AND(L289=0,M289=2),1,IF(AND(L289=1,M289=1,E289=0),1,IF(AND(L289=0,M289=1),0.5,IF(AND(L289=1,M289=0,E289=0),0.5,0)))))))))))))),0.5*IF(K289=1,IF(L289+M289=5,10,IF(AND(L289=2,M289=2),9.75,IF(AND(L289=2,M289=1),9.5,IF(AND(L289=2,M289=0.5),9.25,IF(AND(L289=2,M289=0),9,IF(AND(L289=1,M289=3),5.5,IF(AND(L289=1,M289=2),5.25,IF(AND(L289=1,M289=1,E289=1),5,IF(AND(L289=1,M289=1,E289=0.5),3,IF(AND(L289=0,M289=2),1,IF(AND(L289=1,M289=1,E289=0),1,IF(AND(L289=0,M289=1),0.5,IF(AND(L289=1,M289=0),4.5*(E289*4+1)/5,0))))))))))))),0.9*IF(L289+M289=5,10,IF(AND(L289=2,M289=2),9.75,IF(AND(L289=2,M289=1),9.5,IF(AND(L289=2,M289=0.5),9.25,IF(AND(L289=2,M289=0),9,IF(AND(L289=1,M289=3),5.5,IF(AND(L289=1,M289=2),5.25,IF(AND(L289=1,M289=1,E289=1),5,IF(AND(L289=1,M289=1,E289=0.5),3,IF(AND(L289=0,M289=2),1,IF(AND(L289=1,M289=1,E289=0),1,IF(AND(L289=0,M289=1),0.5,IF(AND(L289=1,M289=0),4.5*(E289*4+1)/5,0))))))))))))))))</f>
        <v>4.875</v>
      </c>
      <c r="Q289" s="10">
        <v>4</v>
      </c>
      <c r="R289" s="9">
        <v>0</v>
      </c>
      <c r="S289" s="9">
        <v>0</v>
      </c>
      <c r="T289" s="10">
        <v>0</v>
      </c>
      <c r="U289" s="9">
        <v>0</v>
      </c>
      <c r="V289" s="9"/>
      <c r="W289" s="9">
        <v>1</v>
      </c>
      <c r="X289" s="10">
        <v>0</v>
      </c>
      <c r="Y289" s="10">
        <v>0</v>
      </c>
      <c r="Z289" s="10">
        <v>0</v>
      </c>
      <c r="AA289" s="9">
        <v>0</v>
      </c>
      <c r="AB289" s="9">
        <v>0</v>
      </c>
      <c r="AC289" s="9"/>
      <c r="AD289" s="8">
        <v>0</v>
      </c>
      <c r="AE289" s="9">
        <v>0</v>
      </c>
      <c r="AF289" s="9">
        <v>0</v>
      </c>
      <c r="AG289" s="9">
        <v>0</v>
      </c>
      <c r="AH289" s="9">
        <f>AF289*(AG289+1)</f>
        <v>0</v>
      </c>
      <c r="AI289" s="9">
        <v>0</v>
      </c>
      <c r="AJ289" s="9">
        <v>0</v>
      </c>
      <c r="AK289" s="9">
        <v>0</v>
      </c>
      <c r="AL289" s="9"/>
      <c r="AM289" s="9"/>
      <c r="AN289" s="9">
        <v>0</v>
      </c>
      <c r="AO289" s="10">
        <v>0</v>
      </c>
      <c r="AP289" s="10">
        <v>0.5</v>
      </c>
      <c r="AQ289" s="9"/>
      <c r="AR289" s="10">
        <v>1</v>
      </c>
      <c r="AS289" s="8">
        <v>1</v>
      </c>
      <c r="AT289" s="8">
        <v>1</v>
      </c>
      <c r="AU289" s="8">
        <v>1</v>
      </c>
      <c r="AV289" s="8">
        <v>1</v>
      </c>
      <c r="AW289" s="8">
        <v>1</v>
      </c>
    </row>
    <row r="290" spans="1:49" x14ac:dyDescent="0.2">
      <c r="A290" s="9" t="s">
        <v>91</v>
      </c>
      <c r="B290" s="8">
        <v>1991</v>
      </c>
      <c r="C290" s="9">
        <v>1</v>
      </c>
      <c r="D290" s="9">
        <v>1</v>
      </c>
      <c r="E290" s="9">
        <v>1</v>
      </c>
      <c r="F290" s="9">
        <v>0</v>
      </c>
      <c r="G290" s="9">
        <v>17.5</v>
      </c>
      <c r="H290" s="9">
        <v>136.19999999999999</v>
      </c>
      <c r="I290" s="9">
        <f>IF(G290="n/a",828,G290*201.6/H290)</f>
        <v>25.903083700440529</v>
      </c>
      <c r="J290" s="9">
        <v>5</v>
      </c>
      <c r="K290" s="9">
        <v>1</v>
      </c>
      <c r="L290" s="9">
        <v>2</v>
      </c>
      <c r="M290" s="9">
        <v>1</v>
      </c>
      <c r="N290" s="9">
        <v>0.5</v>
      </c>
      <c r="O290">
        <v>1</v>
      </c>
      <c r="P290" s="10">
        <f>IF(N290=1,IF(K290=1,IF(L290+M290=5,10,IF(AND(L290=2,M290=2),9.75,IF(AND(L290=2,M290=1),9.5,IF(AND(L290=2,M290=0.5),9.25,IF(AND(L290=2,M290=0),9,IF(AND(L290=1,M290=3),5.5,IF(AND(L290=1,M290=2),5.25,IF(AND(L290=1,M290=1,E290=1),5,IF(AND(L290=1,M290=1,E290=0.5),3,IF(AND(L290=0,M290=2),1,IF(AND(L290=1,M290=1,E290=0),1,IF(AND(L290=0,M290=1),0.5,IF(AND(L290=1,M290=0),4.5*(E290*4+1)/5,0))))))))))))),0.9*IF(L290+M290=5,10,IF(AND(L290=2,M290=2),9.75,IF(AND(L290=2,M290=1),9.5,IF(AND(L290=2,M290=0.5),9.25,IF(AND(L290=2,M290=0),9,IF(AND(L290=1,M290=3),5.5,IF(AND(L290=1,M290=2),5.25,IF(AND(L290=1,M290=1,E290=1),5,IF(AND(L290=1,M290=1,E290=0.5),3,IF(AND(L290=0,M290=2),1,IF(AND(L290=1,M290=1,E290=0),1,IF(AND(L290=0,M290=1),0.5,IF(AND(L290=1,M290=0),4.5*(E290*4+1)/5,0)))))))))))))),IF(N290=0.5,0.75*IF(K290=1,IF(L290+M290=5,10,IF(AND(L290=2,M290=2),9.75,IF(AND(L290=2,M290=1),9.5,IF(AND(L290=2,M290=0.5),9.25,IF(AND(L290=2,M290=0),9,IF(AND(L290=1,M290=3),5.5,IF(AND(L290=1,M290=2),5.25,IF(AND(L290=1,M290=1,E290=1),5,IF(AND(L290=1,M290=1,E290=0.5),3,IF(AND(L290=0,M290=2),1,IF(AND(L290=1,M290=1,E290=0),1,IF(AND(L290=0,M290=1),0.5,IF(AND(L290=1,M290=0,E290=0),0.5,0))))))))))))),0.9*IF(L290+M290=5,10,IF(AND(L290=2,M290=2),9.75,IF(AND(L290=2,M290=1),9.5,IF(AND(L290=2,M290=0.5),9.25,IF(AND(L290=2,M290=0),9,IF(AND(L290=1,M290=3),5.5,IF(AND(L290=1,M290=2),5.25,IF(AND(L290=1,M290=1,E290=1),5,IF(AND(L290=1,M290=1,E290=0.5),3,IF(AND(L290=0,M290=2),1,IF(AND(L290=1,M290=1,E290=0),1,IF(AND(L290=0,M290=1),0.5,IF(AND(L290=1,M290=0,E290=0),0.5,0)))))))))))))),0.5*IF(K290=1,IF(L290+M290=5,10,IF(AND(L290=2,M290=2),9.75,IF(AND(L290=2,M290=1),9.5,IF(AND(L290=2,M290=0.5),9.25,IF(AND(L290=2,M290=0),9,IF(AND(L290=1,M290=3),5.5,IF(AND(L290=1,M290=2),5.25,IF(AND(L290=1,M290=1,E290=1),5,IF(AND(L290=1,M290=1,E290=0.5),3,IF(AND(L290=0,M290=2),1,IF(AND(L290=1,M290=1,E290=0),1,IF(AND(L290=0,M290=1),0.5,IF(AND(L290=1,M290=0),4.5*(E290*4+1)/5,0))))))))))))),0.9*IF(L290+M290=5,10,IF(AND(L290=2,M290=2),9.75,IF(AND(L290=2,M290=1),9.5,IF(AND(L290=2,M290=0.5),9.25,IF(AND(L290=2,M290=0),9,IF(AND(L290=1,M290=3),5.5,IF(AND(L290=1,M290=2),5.25,IF(AND(L290=1,M290=1,E290=1),5,IF(AND(L290=1,M290=1,E290=0.5),3,IF(AND(L290=0,M290=2),1,IF(AND(L290=1,M290=1,E290=0),1,IF(AND(L290=0,M290=1),0.5,IF(AND(L290=1,M290=0),4.5*(E290*4+1)/5,0))))))))))))))))</f>
        <v>7.125</v>
      </c>
      <c r="Q290" s="10">
        <v>8</v>
      </c>
      <c r="R290" s="9">
        <v>0</v>
      </c>
      <c r="S290" s="9">
        <v>0</v>
      </c>
      <c r="T290" s="10">
        <v>0</v>
      </c>
      <c r="U290" s="9">
        <v>0</v>
      </c>
      <c r="V290" s="9"/>
      <c r="W290" s="9">
        <v>1</v>
      </c>
      <c r="X290" s="10">
        <v>0.5</v>
      </c>
      <c r="Y290" s="10">
        <v>0</v>
      </c>
      <c r="Z290" s="10">
        <v>1</v>
      </c>
      <c r="AA290" s="9">
        <v>0</v>
      </c>
      <c r="AB290" s="9">
        <v>1</v>
      </c>
      <c r="AC290" s="9"/>
      <c r="AD290" s="8">
        <v>0</v>
      </c>
      <c r="AE290" s="10">
        <v>0</v>
      </c>
      <c r="AF290" s="9">
        <v>0</v>
      </c>
      <c r="AG290" s="9">
        <v>0</v>
      </c>
      <c r="AH290" s="9">
        <f>AF290*(AG290+1)</f>
        <v>0</v>
      </c>
      <c r="AI290" s="9">
        <v>0</v>
      </c>
      <c r="AJ290" s="9">
        <v>0</v>
      </c>
      <c r="AK290" s="9">
        <v>0</v>
      </c>
      <c r="AL290" s="9"/>
      <c r="AM290" s="9"/>
      <c r="AN290" s="9">
        <v>0</v>
      </c>
      <c r="AO290" s="10">
        <v>0.5</v>
      </c>
      <c r="AP290" s="10">
        <v>1</v>
      </c>
      <c r="AQ290" s="9"/>
      <c r="AR290" s="10">
        <v>1</v>
      </c>
      <c r="AS290" s="8">
        <v>1</v>
      </c>
      <c r="AT290" s="8">
        <v>1</v>
      </c>
      <c r="AU290" s="8">
        <v>1</v>
      </c>
      <c r="AV290" s="8">
        <v>1</v>
      </c>
      <c r="AW290" s="8">
        <v>1</v>
      </c>
    </row>
    <row r="291" spans="1:49" x14ac:dyDescent="0.2">
      <c r="A291" s="9" t="s">
        <v>92</v>
      </c>
      <c r="B291" s="8">
        <v>1991</v>
      </c>
      <c r="C291" s="9">
        <v>1</v>
      </c>
      <c r="D291" s="9">
        <v>0.5</v>
      </c>
      <c r="E291" s="9">
        <v>0</v>
      </c>
      <c r="F291" s="9">
        <v>1</v>
      </c>
      <c r="G291" s="9">
        <v>20</v>
      </c>
      <c r="H291" s="9">
        <v>136.19999999999999</v>
      </c>
      <c r="I291" s="9">
        <f>IF(G291="n/a",828,G291*201.6/H291)</f>
        <v>29.603524229074893</v>
      </c>
      <c r="J291" s="9">
        <v>2</v>
      </c>
      <c r="K291" s="9">
        <v>1</v>
      </c>
      <c r="L291" s="9">
        <v>1</v>
      </c>
      <c r="M291" s="9">
        <v>1</v>
      </c>
      <c r="N291" s="9">
        <v>1</v>
      </c>
      <c r="O291" s="9">
        <v>1</v>
      </c>
      <c r="P291" s="10">
        <f>IF(N291=1,IF(K291=1,IF(L291+M291=5,10,IF(AND(L291=2,M291=2),9.75,IF(AND(L291=2,M291=1),9.5,IF(AND(L291=2,M291=0.5),9.25,IF(AND(L291=2,M291=0),9,IF(AND(L291=1,M291=3),5.5,IF(AND(L291=1,M291=2),5.25,IF(AND(L291=1,M291=1,E291=1),5,IF(AND(L291=1,M291=1,E291=0.5),3,IF(AND(L291=0,M291=2),1,IF(AND(L291=1,M291=1,E291=0),1,IF(AND(L291=0,M291=1),0.5,IF(AND(L291=1,M291=0),4.5*(E291*4+1)/5,0))))))))))))),0.9*IF(L291+M291=5,10,IF(AND(L291=2,M291=2),9.75,IF(AND(L291=2,M291=1),9.5,IF(AND(L291=2,M291=0.5),9.25,IF(AND(L291=2,M291=0),9,IF(AND(L291=1,M291=3),5.5,IF(AND(L291=1,M291=2),5.25,IF(AND(L291=1,M291=1,E291=1),5,IF(AND(L291=1,M291=1,E291=0.5),3,IF(AND(L291=0,M291=2),1,IF(AND(L291=1,M291=1,E291=0),1,IF(AND(L291=0,M291=1),0.5,IF(AND(L291=1,M291=0),4.5*(E291*4+1)/5,0)))))))))))))),IF(N291=0.5,0.75*IF(K291=1,IF(L291+M291=5,10,IF(AND(L291=2,M291=2),9.75,IF(AND(L291=2,M291=1),9.5,IF(AND(L291=2,M291=0.5),9.25,IF(AND(L291=2,M291=0),9,IF(AND(L291=1,M291=3),5.5,IF(AND(L291=1,M291=2),5.25,IF(AND(L291=1,M291=1,E291=1),5,IF(AND(L291=1,M291=1,E291=0.5),3,IF(AND(L291=0,M291=2),1,IF(AND(L291=1,M291=1,E291=0),1,IF(AND(L291=0,M291=1),0.5,IF(AND(L291=1,M291=0,E291=0),0.5,0))))))))))))),0.9*IF(L291+M291=5,10,IF(AND(L291=2,M291=2),9.75,IF(AND(L291=2,M291=1),9.5,IF(AND(L291=2,M291=0.5),9.25,IF(AND(L291=2,M291=0),9,IF(AND(L291=1,M291=3),5.5,IF(AND(L291=1,M291=2),5.25,IF(AND(L291=1,M291=1,E291=1),5,IF(AND(L291=1,M291=1,E291=0.5),3,IF(AND(L291=0,M291=2),1,IF(AND(L291=1,M291=1,E291=0),1,IF(AND(L291=0,M291=1),0.5,IF(AND(L291=1,M291=0,E291=0),0.5,0)))))))))))))),0.5*IF(K291=1,IF(L291+M291=5,10,IF(AND(L291=2,M291=2),9.75,IF(AND(L291=2,M291=1),9.5,IF(AND(L291=2,M291=0.5),9.25,IF(AND(L291=2,M291=0),9,IF(AND(L291=1,M291=3),5.5,IF(AND(L291=1,M291=2),5.25,IF(AND(L291=1,M291=1,E291=1),5,IF(AND(L291=1,M291=1,E291=0.5),3,IF(AND(L291=0,M291=2),1,IF(AND(L291=1,M291=1,E291=0),1,IF(AND(L291=0,M291=1),0.5,IF(AND(L291=1,M291=0),4.5*(E291*4+1)/5,0))))))))))))),0.9*IF(L291+M291=5,10,IF(AND(L291=2,M291=2),9.75,IF(AND(L291=2,M291=1),9.5,IF(AND(L291=2,M291=0.5),9.25,IF(AND(L291=2,M291=0),9,IF(AND(L291=1,M291=3),5.5,IF(AND(L291=1,M291=2),5.25,IF(AND(L291=1,M291=1,E291=1),5,IF(AND(L291=1,M291=1,E291=0.5),3,IF(AND(L291=0,M291=2),1,IF(AND(L291=1,M291=1,E291=0),1,IF(AND(L291=0,M291=1),0.5,IF(AND(L291=1,M291=0),4.5*(E291*4+1)/5,0))))))))))))))))</f>
        <v>1</v>
      </c>
      <c r="Q291" s="10">
        <v>2</v>
      </c>
      <c r="R291" s="9">
        <v>0</v>
      </c>
      <c r="S291" s="9">
        <v>0</v>
      </c>
      <c r="T291" s="10">
        <v>0</v>
      </c>
      <c r="U291" s="9">
        <v>0</v>
      </c>
      <c r="V291" s="9"/>
      <c r="W291" s="9">
        <v>1</v>
      </c>
      <c r="X291" s="10">
        <v>1</v>
      </c>
      <c r="Y291" s="10">
        <v>0</v>
      </c>
      <c r="Z291" s="10">
        <v>1</v>
      </c>
      <c r="AA291" s="9">
        <v>0</v>
      </c>
      <c r="AB291" s="9">
        <v>1</v>
      </c>
      <c r="AC291" s="9"/>
      <c r="AD291" s="8">
        <v>0</v>
      </c>
      <c r="AE291" s="10">
        <v>1</v>
      </c>
      <c r="AF291" s="9">
        <v>0.5</v>
      </c>
      <c r="AG291" s="9">
        <v>1</v>
      </c>
      <c r="AH291" s="9">
        <f>AF291*(AG291+1)</f>
        <v>1</v>
      </c>
      <c r="AI291" s="9">
        <v>0</v>
      </c>
      <c r="AJ291" s="9">
        <v>0</v>
      </c>
      <c r="AK291" s="9">
        <v>0</v>
      </c>
      <c r="AL291" s="9"/>
      <c r="AM291" s="9"/>
      <c r="AN291" s="9">
        <v>0</v>
      </c>
      <c r="AO291" s="10">
        <v>0.5</v>
      </c>
      <c r="AP291" s="10">
        <v>0.5</v>
      </c>
      <c r="AQ291" s="9"/>
      <c r="AR291" s="10">
        <v>1</v>
      </c>
      <c r="AS291" s="8">
        <v>0</v>
      </c>
      <c r="AT291" s="8">
        <v>0</v>
      </c>
      <c r="AU291" s="8">
        <v>0</v>
      </c>
      <c r="AV291" s="8">
        <v>0</v>
      </c>
      <c r="AW291" s="8">
        <v>0</v>
      </c>
    </row>
    <row r="292" spans="1:49" x14ac:dyDescent="0.2">
      <c r="A292" s="9" t="s">
        <v>93</v>
      </c>
      <c r="B292" s="8">
        <v>1991</v>
      </c>
      <c r="C292" s="9">
        <v>1</v>
      </c>
      <c r="D292" s="9">
        <v>1</v>
      </c>
      <c r="E292" s="9">
        <v>0</v>
      </c>
      <c r="F292" s="9">
        <v>1</v>
      </c>
      <c r="G292" s="9">
        <v>5</v>
      </c>
      <c r="H292" s="9">
        <v>136.19999999999999</v>
      </c>
      <c r="I292" s="9">
        <f>IF(G292="n/a",828,G292*201.6/H292)</f>
        <v>7.4008810572687231</v>
      </c>
      <c r="J292" s="9">
        <v>2</v>
      </c>
      <c r="K292" s="9">
        <v>1</v>
      </c>
      <c r="L292" s="9">
        <v>0</v>
      </c>
      <c r="M292" s="9">
        <v>1</v>
      </c>
      <c r="N292" s="9">
        <v>1</v>
      </c>
      <c r="O292" s="9">
        <v>1</v>
      </c>
      <c r="P292" s="10">
        <f>IF(N292=1,IF(K292=1,IF(L292+M292=5,10,IF(AND(L292=2,M292=2),9.75,IF(AND(L292=2,M292=1),9.5,IF(AND(L292=2,M292=0.5),9.25,IF(AND(L292=2,M292=0),9,IF(AND(L292=1,M292=3),5.5,IF(AND(L292=1,M292=2),5.25,IF(AND(L292=1,M292=1,E292=1),5,IF(AND(L292=1,M292=1,E292=0.5),3,IF(AND(L292=0,M292=2),1,IF(AND(L292=1,M292=1,E292=0),1,IF(AND(L292=0,M292=1),0.5,IF(AND(L292=1,M292=0),4.5*(E292*4+1)/5,0))))))))))))),0.9*IF(L292+M292=5,10,IF(AND(L292=2,M292=2),9.75,IF(AND(L292=2,M292=1),9.5,IF(AND(L292=2,M292=0.5),9.25,IF(AND(L292=2,M292=0),9,IF(AND(L292=1,M292=3),5.5,IF(AND(L292=1,M292=2),5.25,IF(AND(L292=1,M292=1,E292=1),5,IF(AND(L292=1,M292=1,E292=0.5),3,IF(AND(L292=0,M292=2),1,IF(AND(L292=1,M292=1,E292=0),1,IF(AND(L292=0,M292=1),0.5,IF(AND(L292=1,M292=0),4.5*(E292*4+1)/5,0)))))))))))))),IF(N292=0.5,0.75*IF(K292=1,IF(L292+M292=5,10,IF(AND(L292=2,M292=2),9.75,IF(AND(L292=2,M292=1),9.5,IF(AND(L292=2,M292=0.5),9.25,IF(AND(L292=2,M292=0),9,IF(AND(L292=1,M292=3),5.5,IF(AND(L292=1,M292=2),5.25,IF(AND(L292=1,M292=1,E292=1),5,IF(AND(L292=1,M292=1,E292=0.5),3,IF(AND(L292=0,M292=2),1,IF(AND(L292=1,M292=1,E292=0),1,IF(AND(L292=0,M292=1),0.5,IF(AND(L292=1,M292=0,E292=0),0.5,0))))))))))))),0.9*IF(L292+M292=5,10,IF(AND(L292=2,M292=2),9.75,IF(AND(L292=2,M292=1),9.5,IF(AND(L292=2,M292=0.5),9.25,IF(AND(L292=2,M292=0),9,IF(AND(L292=1,M292=3),5.5,IF(AND(L292=1,M292=2),5.25,IF(AND(L292=1,M292=1,E292=1),5,IF(AND(L292=1,M292=1,E292=0.5),3,IF(AND(L292=0,M292=2),1,IF(AND(L292=1,M292=1,E292=0),1,IF(AND(L292=0,M292=1),0.5,IF(AND(L292=1,M292=0,E292=0),0.5,0)))))))))))))),0.5*IF(K292=1,IF(L292+M292=5,10,IF(AND(L292=2,M292=2),9.75,IF(AND(L292=2,M292=1),9.5,IF(AND(L292=2,M292=0.5),9.25,IF(AND(L292=2,M292=0),9,IF(AND(L292=1,M292=3),5.5,IF(AND(L292=1,M292=2),5.25,IF(AND(L292=1,M292=1,E292=1),5,IF(AND(L292=1,M292=1,E292=0.5),3,IF(AND(L292=0,M292=2),1,IF(AND(L292=1,M292=1,E292=0),1,IF(AND(L292=0,M292=1),0.5,IF(AND(L292=1,M292=0),4.5*(E292*4+1)/5,0))))))))))))),0.9*IF(L292+M292=5,10,IF(AND(L292=2,M292=2),9.75,IF(AND(L292=2,M292=1),9.5,IF(AND(L292=2,M292=0.5),9.25,IF(AND(L292=2,M292=0),9,IF(AND(L292=1,M292=3),5.5,IF(AND(L292=1,M292=2),5.25,IF(AND(L292=1,M292=1,E292=1),5,IF(AND(L292=1,M292=1,E292=0.5),3,IF(AND(L292=0,M292=2),1,IF(AND(L292=1,M292=1,E292=0),1,IF(AND(L292=0,M292=1),0.5,IF(AND(L292=1,M292=0),4.5*(E292*4+1)/5,0))))))))))))))))</f>
        <v>0.5</v>
      </c>
      <c r="Q292" s="10">
        <v>2</v>
      </c>
      <c r="R292" s="9">
        <v>0</v>
      </c>
      <c r="S292" s="9">
        <v>0</v>
      </c>
      <c r="T292" s="10">
        <v>0</v>
      </c>
      <c r="U292" s="9">
        <v>0</v>
      </c>
      <c r="V292" s="9"/>
      <c r="W292" s="9">
        <v>1</v>
      </c>
      <c r="X292" s="10">
        <v>0</v>
      </c>
      <c r="Y292" s="10">
        <v>1</v>
      </c>
      <c r="Z292" s="10">
        <v>1</v>
      </c>
      <c r="AA292" s="9">
        <v>0</v>
      </c>
      <c r="AB292" s="9">
        <v>0</v>
      </c>
      <c r="AC292" s="9"/>
      <c r="AD292" s="8">
        <v>0</v>
      </c>
      <c r="AE292" s="10">
        <v>0</v>
      </c>
      <c r="AF292" s="9">
        <v>0</v>
      </c>
      <c r="AG292" s="9">
        <v>0</v>
      </c>
      <c r="AH292" s="9">
        <f>AF292*(AG292+1)</f>
        <v>0</v>
      </c>
      <c r="AI292" s="9">
        <v>0</v>
      </c>
      <c r="AJ292" s="9">
        <v>1</v>
      </c>
      <c r="AK292" s="9">
        <v>0</v>
      </c>
      <c r="AL292" s="9"/>
      <c r="AM292" s="9"/>
      <c r="AN292" s="9">
        <v>0</v>
      </c>
      <c r="AO292" s="10">
        <v>0</v>
      </c>
      <c r="AP292" s="10">
        <v>0</v>
      </c>
      <c r="AQ292" s="9"/>
      <c r="AR292" s="10">
        <v>1</v>
      </c>
      <c r="AS292" s="8">
        <v>1</v>
      </c>
      <c r="AT292" s="8">
        <v>1</v>
      </c>
      <c r="AU292" s="8">
        <v>1</v>
      </c>
      <c r="AV292" s="8">
        <v>1</v>
      </c>
      <c r="AW292" s="8">
        <v>1</v>
      </c>
    </row>
    <row r="293" spans="1:49" x14ac:dyDescent="0.2">
      <c r="A293" s="9" t="s">
        <v>94</v>
      </c>
      <c r="B293" s="8">
        <v>1991</v>
      </c>
      <c r="C293" s="9">
        <v>1</v>
      </c>
      <c r="D293" s="9">
        <v>0</v>
      </c>
      <c r="E293" s="9">
        <v>1</v>
      </c>
      <c r="F293" s="9">
        <v>0</v>
      </c>
      <c r="G293" s="9">
        <v>10</v>
      </c>
      <c r="H293" s="9">
        <v>136.19999999999999</v>
      </c>
      <c r="I293" s="9">
        <f>IF(G293="n/a",828,G293*201.6/H293)</f>
        <v>14.801762114537446</v>
      </c>
      <c r="J293" s="9">
        <v>4</v>
      </c>
      <c r="K293" s="9">
        <v>0</v>
      </c>
      <c r="L293" s="9">
        <v>2</v>
      </c>
      <c r="M293" s="9">
        <v>2</v>
      </c>
      <c r="N293" s="9">
        <v>1</v>
      </c>
      <c r="O293" s="9">
        <v>1</v>
      </c>
      <c r="P293" s="10">
        <f>IF(N293=1,IF(K293=1,IF(L293+M293=5,10,IF(AND(L293=2,M293=2),9.75,IF(AND(L293=2,M293=1),9.5,IF(AND(L293=2,M293=0.5),9.25,IF(AND(L293=2,M293=0),9,IF(AND(L293=1,M293=3),5.5,IF(AND(L293=1,M293=2),5.25,IF(AND(L293=1,M293=1,E293=1),5,IF(AND(L293=1,M293=1,E293=0.5),3,IF(AND(L293=0,M293=2),1,IF(AND(L293=1,M293=1,E293=0),1,IF(AND(L293=0,M293=1),0.5,IF(AND(L293=1,M293=0),4.5*(E293*4+1)/5,0))))))))))))),0.9*IF(L293+M293=5,10,IF(AND(L293=2,M293=2),9.75,IF(AND(L293=2,M293=1),9.5,IF(AND(L293=2,M293=0.5),9.25,IF(AND(L293=2,M293=0),9,IF(AND(L293=1,M293=3),5.5,IF(AND(L293=1,M293=2),5.25,IF(AND(L293=1,M293=1,E293=1),5,IF(AND(L293=1,M293=1,E293=0.5),3,IF(AND(L293=0,M293=2),1,IF(AND(L293=1,M293=1,E293=0),1,IF(AND(L293=0,M293=1),0.5,IF(AND(L293=1,M293=0),4.5*(E293*4+1)/5,0)))))))))))))),IF(N293=0.5,0.75*IF(K293=1,IF(L293+M293=5,10,IF(AND(L293=2,M293=2),9.75,IF(AND(L293=2,M293=1),9.5,IF(AND(L293=2,M293=0.5),9.25,IF(AND(L293=2,M293=0),9,IF(AND(L293=1,M293=3),5.5,IF(AND(L293=1,M293=2),5.25,IF(AND(L293=1,M293=1,E293=1),5,IF(AND(L293=1,M293=1,E293=0.5),3,IF(AND(L293=0,M293=2),1,IF(AND(L293=1,M293=1,E293=0),1,IF(AND(L293=0,M293=1),0.5,IF(AND(L293=1,M293=0,E293=0),0.5,0))))))))))))),0.9*IF(L293+M293=5,10,IF(AND(L293=2,M293=2),9.75,IF(AND(L293=2,M293=1),9.5,IF(AND(L293=2,M293=0.5),9.25,IF(AND(L293=2,M293=0),9,IF(AND(L293=1,M293=3),5.5,IF(AND(L293=1,M293=2),5.25,IF(AND(L293=1,M293=1,E293=1),5,IF(AND(L293=1,M293=1,E293=0.5),3,IF(AND(L293=0,M293=2),1,IF(AND(L293=1,M293=1,E293=0),1,IF(AND(L293=0,M293=1),0.5,IF(AND(L293=1,M293=0,E293=0),0.5,0)))))))))))))),0.5*IF(K293=1,IF(L293+M293=5,10,IF(AND(L293=2,M293=2),9.75,IF(AND(L293=2,M293=1),9.5,IF(AND(L293=2,M293=0.5),9.25,IF(AND(L293=2,M293=0),9,IF(AND(L293=1,M293=3),5.5,IF(AND(L293=1,M293=2),5.25,IF(AND(L293=1,M293=1,E293=1),5,IF(AND(L293=1,M293=1,E293=0.5),3,IF(AND(L293=0,M293=2),1,IF(AND(L293=1,M293=1,E293=0),1,IF(AND(L293=0,M293=1),0.5,IF(AND(L293=1,M293=0),4.5*(E293*4+1)/5,0))))))))))))),0.9*IF(L293+M293=5,10,IF(AND(L293=2,M293=2),9.75,IF(AND(L293=2,M293=1),9.5,IF(AND(L293=2,M293=0.5),9.25,IF(AND(L293=2,M293=0),9,IF(AND(L293=1,M293=3),5.5,IF(AND(L293=1,M293=2),5.25,IF(AND(L293=1,M293=1,E293=1),5,IF(AND(L293=1,M293=1,E293=0.5),3,IF(AND(L293=0,M293=2),1,IF(AND(L293=1,M293=1,E293=0),1,IF(AND(L293=0,M293=1),0.5,IF(AND(L293=1,M293=0),4.5*(E293*4+1)/5,0))))))))))))))))</f>
        <v>8.7750000000000004</v>
      </c>
      <c r="Q293" s="10">
        <v>7.2</v>
      </c>
      <c r="R293" s="9">
        <v>0</v>
      </c>
      <c r="S293" s="9">
        <v>0</v>
      </c>
      <c r="T293" s="10">
        <v>0</v>
      </c>
      <c r="U293" s="9">
        <v>0</v>
      </c>
      <c r="V293" s="9"/>
      <c r="W293" s="9">
        <v>0</v>
      </c>
      <c r="X293" s="9">
        <v>0.5</v>
      </c>
      <c r="Y293" s="10">
        <v>0</v>
      </c>
      <c r="Z293" s="10">
        <v>0</v>
      </c>
      <c r="AA293" s="9">
        <v>0</v>
      </c>
      <c r="AB293" s="9">
        <v>0</v>
      </c>
      <c r="AC293" s="9"/>
      <c r="AD293" s="8">
        <v>0</v>
      </c>
      <c r="AE293" s="10">
        <v>0</v>
      </c>
      <c r="AF293" s="9">
        <v>0</v>
      </c>
      <c r="AG293" s="9">
        <v>0</v>
      </c>
      <c r="AH293" s="9">
        <f>AF293*(AG293+1)</f>
        <v>0</v>
      </c>
      <c r="AI293" s="9">
        <v>0</v>
      </c>
      <c r="AJ293" s="9">
        <v>0</v>
      </c>
      <c r="AK293" s="9">
        <v>0</v>
      </c>
      <c r="AL293" s="9"/>
      <c r="AM293" s="9"/>
      <c r="AN293" s="9">
        <v>0</v>
      </c>
      <c r="AO293" s="10">
        <v>0</v>
      </c>
      <c r="AP293" s="9">
        <v>0.5</v>
      </c>
      <c r="AQ293" s="9"/>
      <c r="AR293" s="10">
        <v>1</v>
      </c>
      <c r="AS293" s="8">
        <v>1</v>
      </c>
      <c r="AT293" s="8">
        <v>1</v>
      </c>
      <c r="AU293" s="8">
        <v>1</v>
      </c>
      <c r="AV293" s="8">
        <v>1</v>
      </c>
      <c r="AW293" s="8">
        <v>1</v>
      </c>
    </row>
    <row r="294" spans="1:49" x14ac:dyDescent="0.2">
      <c r="A294" s="9" t="s">
        <v>95</v>
      </c>
      <c r="B294" s="8">
        <v>1991</v>
      </c>
      <c r="C294" s="9">
        <v>0</v>
      </c>
      <c r="D294" s="9">
        <v>0</v>
      </c>
      <c r="E294" s="9">
        <v>0</v>
      </c>
      <c r="F294" s="9">
        <v>1</v>
      </c>
      <c r="G294" s="9" t="s">
        <v>64</v>
      </c>
      <c r="H294" s="9">
        <v>136.19999999999999</v>
      </c>
      <c r="I294" s="9">
        <f>IF(G294="n/a",828,G294*201.6/H294)</f>
        <v>828</v>
      </c>
      <c r="J294" s="9">
        <v>0</v>
      </c>
      <c r="K294" s="9">
        <v>0</v>
      </c>
      <c r="L294" s="9">
        <v>0</v>
      </c>
      <c r="M294" s="9">
        <v>0</v>
      </c>
      <c r="N294" s="9">
        <v>1</v>
      </c>
      <c r="O294" s="10">
        <v>1</v>
      </c>
      <c r="P294" s="10">
        <f>IF(N294=1,IF(K294=1,IF(L294+M294=5,10,IF(AND(L294=2,M294=2),9.75,IF(AND(L294=2,M294=1),9.5,IF(AND(L294=2,M294=0.5),9.25,IF(AND(L294=2,M294=0),9,IF(AND(L294=1,M294=3),5.5,IF(AND(L294=1,M294=2),5.25,IF(AND(L294=1,M294=1,E294=1),5,IF(AND(L294=1,M294=1,E294=0.5),3,IF(AND(L294=0,M294=2),1,IF(AND(L294=1,M294=1,E294=0),1,IF(AND(L294=0,M294=1),0.5,IF(AND(L294=1,M294=0),4.5*(E294*4+1)/5,0))))))))))))),0.9*IF(L294+M294=5,10,IF(AND(L294=2,M294=2),9.75,IF(AND(L294=2,M294=1),9.5,IF(AND(L294=2,M294=0.5),9.25,IF(AND(L294=2,M294=0),9,IF(AND(L294=1,M294=3),5.5,IF(AND(L294=1,M294=2),5.25,IF(AND(L294=1,M294=1,E294=1),5,IF(AND(L294=1,M294=1,E294=0.5),3,IF(AND(L294=0,M294=2),1,IF(AND(L294=1,M294=1,E294=0),1,IF(AND(L294=0,M294=1),0.5,IF(AND(L294=1,M294=0),4.5*(E294*4+1)/5,0)))))))))))))),IF(N294=0.5,0.75*IF(K294=1,IF(L294+M294=5,10,IF(AND(L294=2,M294=2),9.75,IF(AND(L294=2,M294=1),9.5,IF(AND(L294=2,M294=0.5),9.25,IF(AND(L294=2,M294=0),9,IF(AND(L294=1,M294=3),5.5,IF(AND(L294=1,M294=2),5.25,IF(AND(L294=1,M294=1,E294=1),5,IF(AND(L294=1,M294=1,E294=0.5),3,IF(AND(L294=0,M294=2),1,IF(AND(L294=1,M294=1,E294=0),1,IF(AND(L294=0,M294=1),0.5,IF(AND(L294=1,M294=0,E294=0),0.5,0))))))))))))),0.9*IF(L294+M294=5,10,IF(AND(L294=2,M294=2),9.75,IF(AND(L294=2,M294=1),9.5,IF(AND(L294=2,M294=0.5),9.25,IF(AND(L294=2,M294=0),9,IF(AND(L294=1,M294=3),5.5,IF(AND(L294=1,M294=2),5.25,IF(AND(L294=1,M294=1,E294=1),5,IF(AND(L294=1,M294=1,E294=0.5),3,IF(AND(L294=0,M294=2),1,IF(AND(L294=1,M294=1,E294=0),1,IF(AND(L294=0,M294=1),0.5,IF(AND(L294=1,M294=0,E294=0),0.5,0)))))))))))))),0.5*IF(K294=1,IF(L294+M294=5,10,IF(AND(L294=2,M294=2),9.75,IF(AND(L294=2,M294=1),9.5,IF(AND(L294=2,M294=0.5),9.25,IF(AND(L294=2,M294=0),9,IF(AND(L294=1,M294=3),5.5,IF(AND(L294=1,M294=2),5.25,IF(AND(L294=1,M294=1,E294=1),5,IF(AND(L294=1,M294=1,E294=0.5),3,IF(AND(L294=0,M294=2),1,IF(AND(L294=1,M294=1,E294=0),1,IF(AND(L294=0,M294=1),0.5,IF(AND(L294=1,M294=0),4.5*(E294*4+1)/5,0))))))))))))),0.9*IF(L294+M294=5,10,IF(AND(L294=2,M294=2),9.75,IF(AND(L294=2,M294=1),9.5,IF(AND(L294=2,M294=0.5),9.25,IF(AND(L294=2,M294=0),9,IF(AND(L294=1,M294=3),5.5,IF(AND(L294=1,M294=2),5.25,IF(AND(L294=1,M294=1,E294=1),5,IF(AND(L294=1,M294=1,E294=0.5),3,IF(AND(L294=0,M294=2),1,IF(AND(L294=1,M294=1,E294=0),1,IF(AND(L294=0,M294=1),0.5,IF(AND(L294=1,M294=0),4.5*(E294*4+1)/5,0))))))))))))))))</f>
        <v>0</v>
      </c>
      <c r="Q294" s="10">
        <v>0</v>
      </c>
      <c r="R294" s="9">
        <v>0</v>
      </c>
      <c r="S294" s="9">
        <v>0</v>
      </c>
      <c r="T294" s="10">
        <v>0</v>
      </c>
      <c r="U294" s="9">
        <v>0</v>
      </c>
      <c r="V294" s="9"/>
      <c r="W294" s="9">
        <v>0</v>
      </c>
      <c r="X294" s="9">
        <v>0.5</v>
      </c>
      <c r="Y294" s="10">
        <v>0</v>
      </c>
      <c r="Z294" s="10">
        <v>1</v>
      </c>
      <c r="AA294" s="9">
        <v>0</v>
      </c>
      <c r="AB294" s="9">
        <v>0</v>
      </c>
      <c r="AC294" s="9"/>
      <c r="AD294" s="8">
        <v>0</v>
      </c>
      <c r="AE294" s="10">
        <v>0</v>
      </c>
      <c r="AF294" s="9">
        <v>0</v>
      </c>
      <c r="AG294" s="9">
        <v>0</v>
      </c>
      <c r="AH294" s="9">
        <f>AF294*(AG294+1)</f>
        <v>0</v>
      </c>
      <c r="AI294" s="9">
        <v>0</v>
      </c>
      <c r="AJ294" s="9">
        <v>0</v>
      </c>
      <c r="AK294" s="9">
        <v>0</v>
      </c>
      <c r="AL294" s="9"/>
      <c r="AM294" s="9"/>
      <c r="AN294" s="9">
        <v>0</v>
      </c>
      <c r="AO294" s="9">
        <v>1</v>
      </c>
      <c r="AP294">
        <v>0</v>
      </c>
      <c r="AQ294" s="9"/>
      <c r="AR294" s="10">
        <v>1</v>
      </c>
      <c r="AS294" s="8">
        <v>1</v>
      </c>
      <c r="AT294" s="8">
        <v>1</v>
      </c>
      <c r="AU294" s="8">
        <v>1</v>
      </c>
      <c r="AV294" s="8">
        <v>1</v>
      </c>
      <c r="AW294" s="8">
        <v>1</v>
      </c>
    </row>
    <row r="295" spans="1:49" x14ac:dyDescent="0.2">
      <c r="A295" s="9" t="s">
        <v>96</v>
      </c>
      <c r="B295" s="8">
        <v>1991</v>
      </c>
      <c r="C295" s="9">
        <v>0</v>
      </c>
      <c r="D295" s="9">
        <v>0</v>
      </c>
      <c r="E295" s="9">
        <v>0</v>
      </c>
      <c r="F295" s="9">
        <v>1</v>
      </c>
      <c r="G295" s="9" t="s">
        <v>64</v>
      </c>
      <c r="H295" s="9">
        <v>136.19999999999999</v>
      </c>
      <c r="I295" s="9">
        <f>IF(G295="n/a",828,G295*201.6/H295)</f>
        <v>828</v>
      </c>
      <c r="J295" s="9">
        <v>0</v>
      </c>
      <c r="K295" s="9">
        <v>1</v>
      </c>
      <c r="L295" s="9">
        <v>0</v>
      </c>
      <c r="M295" s="9">
        <v>0</v>
      </c>
      <c r="N295" s="9">
        <v>0.5</v>
      </c>
      <c r="O295" s="9">
        <v>0.5</v>
      </c>
      <c r="P295" s="10">
        <f>IF(N295=1,IF(K295=1,IF(L295+M295=5,10,IF(AND(L295=2,M295=2),9.75,IF(AND(L295=2,M295=1),9.5,IF(AND(L295=2,M295=0.5),9.25,IF(AND(L295=2,M295=0),9,IF(AND(L295=1,M295=3),5.5,IF(AND(L295=1,M295=2),5.25,IF(AND(L295=1,M295=1,E295=1),5,IF(AND(L295=1,M295=1,E295=0.5),3,IF(AND(L295=0,M295=2),1,IF(AND(L295=1,M295=1,E295=0),1,IF(AND(L295=0,M295=1),0.5,IF(AND(L295=1,M295=0),4.5*(E295*4+1)/5,0))))))))))))),0.9*IF(L295+M295=5,10,IF(AND(L295=2,M295=2),9.75,IF(AND(L295=2,M295=1),9.5,IF(AND(L295=2,M295=0.5),9.25,IF(AND(L295=2,M295=0),9,IF(AND(L295=1,M295=3),5.5,IF(AND(L295=1,M295=2),5.25,IF(AND(L295=1,M295=1,E295=1),5,IF(AND(L295=1,M295=1,E295=0.5),3,IF(AND(L295=0,M295=2),1,IF(AND(L295=1,M295=1,E295=0),1,IF(AND(L295=0,M295=1),0.5,IF(AND(L295=1,M295=0),4.5*(E295*4+1)/5,0)))))))))))))),IF(N295=0.5,0.75*IF(K295=1,IF(L295+M295=5,10,IF(AND(L295=2,M295=2),9.75,IF(AND(L295=2,M295=1),9.5,IF(AND(L295=2,M295=0.5),9.25,IF(AND(L295=2,M295=0),9,IF(AND(L295=1,M295=3),5.5,IF(AND(L295=1,M295=2),5.25,IF(AND(L295=1,M295=1,E295=1),5,IF(AND(L295=1,M295=1,E295=0.5),3,IF(AND(L295=0,M295=2),1,IF(AND(L295=1,M295=1,E295=0),1,IF(AND(L295=0,M295=1),0.5,IF(AND(L295=1,M295=0,E295=0),0.5,0))))))))))))),0.9*IF(L295+M295=5,10,IF(AND(L295=2,M295=2),9.75,IF(AND(L295=2,M295=1),9.5,IF(AND(L295=2,M295=0.5),9.25,IF(AND(L295=2,M295=0),9,IF(AND(L295=1,M295=3),5.5,IF(AND(L295=1,M295=2),5.25,IF(AND(L295=1,M295=1,E295=1),5,IF(AND(L295=1,M295=1,E295=0.5),3,IF(AND(L295=0,M295=2),1,IF(AND(L295=1,M295=1,E295=0),1,IF(AND(L295=0,M295=1),0.5,IF(AND(L295=1,M295=0,E295=0),0.5,0)))))))))))))),0.5*IF(K295=1,IF(L295+M295=5,10,IF(AND(L295=2,M295=2),9.75,IF(AND(L295=2,M295=1),9.5,IF(AND(L295=2,M295=0.5),9.25,IF(AND(L295=2,M295=0),9,IF(AND(L295=1,M295=3),5.5,IF(AND(L295=1,M295=2),5.25,IF(AND(L295=1,M295=1,E295=1),5,IF(AND(L295=1,M295=1,E295=0.5),3,IF(AND(L295=0,M295=2),1,IF(AND(L295=1,M295=1,E295=0),1,IF(AND(L295=0,M295=1),0.5,IF(AND(L295=1,M295=0),4.5*(E295*4+1)/5,0))))))))))))),0.9*IF(L295+M295=5,10,IF(AND(L295=2,M295=2),9.75,IF(AND(L295=2,M295=1),9.5,IF(AND(L295=2,M295=0.5),9.25,IF(AND(L295=2,M295=0),9,IF(AND(L295=1,M295=3),5.5,IF(AND(L295=1,M295=2),5.25,IF(AND(L295=1,M295=1,E295=1),5,IF(AND(L295=1,M295=1,E295=0.5),3,IF(AND(L295=0,M295=2),1,IF(AND(L295=1,M295=1,E295=0),1,IF(AND(L295=0,M295=1),0.5,IF(AND(L295=1,M295=0),4.5*(E295*4+1)/5,0))))))))))))))))</f>
        <v>0</v>
      </c>
      <c r="Q295" s="10">
        <v>0</v>
      </c>
      <c r="R295" s="9">
        <v>0</v>
      </c>
      <c r="S295" s="9">
        <v>0</v>
      </c>
      <c r="T295" s="10">
        <v>0</v>
      </c>
      <c r="U295" s="9">
        <v>0</v>
      </c>
      <c r="V295" s="9"/>
      <c r="W295" s="9">
        <v>1</v>
      </c>
      <c r="X295" s="9">
        <v>0</v>
      </c>
      <c r="Y295" s="10">
        <v>0</v>
      </c>
      <c r="Z295" s="10">
        <v>0</v>
      </c>
      <c r="AA295" s="9">
        <v>0</v>
      </c>
      <c r="AB295" s="9">
        <v>0</v>
      </c>
      <c r="AC295" s="9"/>
      <c r="AD295" s="8">
        <v>0</v>
      </c>
      <c r="AE295" s="10">
        <v>0</v>
      </c>
      <c r="AF295" s="9">
        <v>0</v>
      </c>
      <c r="AG295" s="9">
        <v>0</v>
      </c>
      <c r="AH295" s="9">
        <f>AF295*(AG295+1)</f>
        <v>0</v>
      </c>
      <c r="AI295" s="9">
        <v>0</v>
      </c>
      <c r="AJ295" s="9">
        <v>0</v>
      </c>
      <c r="AK295" s="9">
        <v>0</v>
      </c>
      <c r="AL295" s="9"/>
      <c r="AM295" s="9"/>
      <c r="AN295" s="9">
        <v>0</v>
      </c>
      <c r="AO295" s="9">
        <v>0</v>
      </c>
      <c r="AP295">
        <v>0</v>
      </c>
      <c r="AQ295" s="9"/>
      <c r="AR295" s="10">
        <v>1</v>
      </c>
      <c r="AS295" s="8">
        <v>1</v>
      </c>
      <c r="AT295" s="8">
        <v>1</v>
      </c>
      <c r="AU295" s="8">
        <v>1</v>
      </c>
      <c r="AV295" s="8">
        <v>1</v>
      </c>
      <c r="AW295" s="8">
        <v>1</v>
      </c>
    </row>
    <row r="296" spans="1:49" x14ac:dyDescent="0.2">
      <c r="A296" s="9" t="s">
        <v>97</v>
      </c>
      <c r="B296" s="8">
        <v>1991</v>
      </c>
      <c r="C296" s="9">
        <v>1</v>
      </c>
      <c r="D296" s="9">
        <v>1</v>
      </c>
      <c r="E296" s="9">
        <v>0</v>
      </c>
      <c r="F296" s="9">
        <v>1</v>
      </c>
      <c r="G296" s="9">
        <v>59</v>
      </c>
      <c r="H296" s="9">
        <v>136.19999999999999</v>
      </c>
      <c r="I296" s="9">
        <f>IF(G296="n/a",828,G296*201.6/H296)</f>
        <v>87.330396475770925</v>
      </c>
      <c r="J296" s="9">
        <v>2</v>
      </c>
      <c r="K296" s="9">
        <v>1</v>
      </c>
      <c r="L296" s="9">
        <v>2</v>
      </c>
      <c r="M296" s="9">
        <v>1</v>
      </c>
      <c r="N296" s="9">
        <v>1</v>
      </c>
      <c r="O296" s="9">
        <v>1</v>
      </c>
      <c r="P296" s="10">
        <f>IF(N296=1,IF(K296=1,IF(L296+M296=5,10,IF(AND(L296=2,M296=2),9.75,IF(AND(L296=2,M296=1),9.5,IF(AND(L296=2,M296=0.5),9.25,IF(AND(L296=2,M296=0),9,IF(AND(L296=1,M296=3),5.5,IF(AND(L296=1,M296=2),5.25,IF(AND(L296=1,M296=1,E296=1),5,IF(AND(L296=1,M296=1,E296=0.5),3,IF(AND(L296=0,M296=2),1,IF(AND(L296=1,M296=1,E296=0),1,IF(AND(L296=0,M296=1),0.5,IF(AND(L296=1,M296=0),4.5*(E296*4+1)/5,0))))))))))))),0.9*IF(L296+M296=5,10,IF(AND(L296=2,M296=2),9.75,IF(AND(L296=2,M296=1),9.5,IF(AND(L296=2,M296=0.5),9.25,IF(AND(L296=2,M296=0),9,IF(AND(L296=1,M296=3),5.5,IF(AND(L296=1,M296=2),5.25,IF(AND(L296=1,M296=1,E296=1),5,IF(AND(L296=1,M296=1,E296=0.5),3,IF(AND(L296=0,M296=2),1,IF(AND(L296=1,M296=1,E296=0),1,IF(AND(L296=0,M296=1),0.5,IF(AND(L296=1,M296=0),4.5*(E296*4+1)/5,0)))))))))))))),IF(N296=0.5,0.75*IF(K296=1,IF(L296+M296=5,10,IF(AND(L296=2,M296=2),9.75,IF(AND(L296=2,M296=1),9.5,IF(AND(L296=2,M296=0.5),9.25,IF(AND(L296=2,M296=0),9,IF(AND(L296=1,M296=3),5.5,IF(AND(L296=1,M296=2),5.25,IF(AND(L296=1,M296=1,E296=1),5,IF(AND(L296=1,M296=1,E296=0.5),3,IF(AND(L296=0,M296=2),1,IF(AND(L296=1,M296=1,E296=0),1,IF(AND(L296=0,M296=1),0.5,IF(AND(L296=1,M296=0,E296=0),0.5,0))))))))))))),0.9*IF(L296+M296=5,10,IF(AND(L296=2,M296=2),9.75,IF(AND(L296=2,M296=1),9.5,IF(AND(L296=2,M296=0.5),9.25,IF(AND(L296=2,M296=0),9,IF(AND(L296=1,M296=3),5.5,IF(AND(L296=1,M296=2),5.25,IF(AND(L296=1,M296=1,E296=1),5,IF(AND(L296=1,M296=1,E296=0.5),3,IF(AND(L296=0,M296=2),1,IF(AND(L296=1,M296=1,E296=0),1,IF(AND(L296=0,M296=1),0.5,IF(AND(L296=1,M296=0,E296=0),0.5,0)))))))))))))),0.5*IF(K296=1,IF(L296+M296=5,10,IF(AND(L296=2,M296=2),9.75,IF(AND(L296=2,M296=1),9.5,IF(AND(L296=2,M296=0.5),9.25,IF(AND(L296=2,M296=0),9,IF(AND(L296=1,M296=3),5.5,IF(AND(L296=1,M296=2),5.25,IF(AND(L296=1,M296=1,E296=1),5,IF(AND(L296=1,M296=1,E296=0.5),3,IF(AND(L296=0,M296=2),1,IF(AND(L296=1,M296=1,E296=0),1,IF(AND(L296=0,M296=1),0.5,IF(AND(L296=1,M296=0),4.5*(E296*4+1)/5,0))))))))))))),0.9*IF(L296+M296=5,10,IF(AND(L296=2,M296=2),9.75,IF(AND(L296=2,M296=1),9.5,IF(AND(L296=2,M296=0.5),9.25,IF(AND(L296=2,M296=0),9,IF(AND(L296=1,M296=3),5.5,IF(AND(L296=1,M296=2),5.25,IF(AND(L296=1,M296=1,E296=1),5,IF(AND(L296=1,M296=1,E296=0.5),3,IF(AND(L296=0,M296=2),1,IF(AND(L296=1,M296=1,E296=0),1,IF(AND(L296=0,M296=1),0.5,IF(AND(L296=1,M296=0),4.5*(E296*4+1)/5,0))))))))))))))))</f>
        <v>9.5</v>
      </c>
      <c r="Q296" s="10">
        <v>2</v>
      </c>
      <c r="R296" s="9">
        <v>0</v>
      </c>
      <c r="S296" s="9">
        <v>0</v>
      </c>
      <c r="T296" s="10">
        <v>0</v>
      </c>
      <c r="U296" s="9">
        <v>0</v>
      </c>
      <c r="V296" s="9"/>
      <c r="W296" s="9">
        <v>1</v>
      </c>
      <c r="X296" s="9">
        <v>0</v>
      </c>
      <c r="Y296" s="10">
        <v>0</v>
      </c>
      <c r="Z296" s="10">
        <v>0</v>
      </c>
      <c r="AA296" s="9">
        <v>0</v>
      </c>
      <c r="AB296" s="9">
        <v>0</v>
      </c>
      <c r="AC296" s="9"/>
      <c r="AD296" s="8">
        <v>0</v>
      </c>
      <c r="AE296" s="10">
        <v>0</v>
      </c>
      <c r="AF296" s="9">
        <v>0</v>
      </c>
      <c r="AG296" s="9">
        <v>0</v>
      </c>
      <c r="AH296" s="9">
        <f>AF296*(AG296+1)</f>
        <v>0</v>
      </c>
      <c r="AI296" s="9">
        <v>0</v>
      </c>
      <c r="AJ296" s="9">
        <v>0</v>
      </c>
      <c r="AK296" s="9">
        <v>0</v>
      </c>
      <c r="AL296" s="9"/>
      <c r="AM296" s="9"/>
      <c r="AN296" s="9">
        <v>0</v>
      </c>
      <c r="AO296" s="10">
        <v>0.5</v>
      </c>
      <c r="AP296">
        <v>0</v>
      </c>
      <c r="AQ296" s="9"/>
      <c r="AR296" s="10">
        <v>1</v>
      </c>
      <c r="AS296" s="8">
        <v>1</v>
      </c>
      <c r="AT296" s="8">
        <v>1</v>
      </c>
      <c r="AU296" s="8">
        <v>1</v>
      </c>
      <c r="AV296" s="8">
        <v>1</v>
      </c>
      <c r="AW296" s="8">
        <v>1</v>
      </c>
    </row>
    <row r="297" spans="1:49" x14ac:dyDescent="0.2">
      <c r="A297" s="9" t="s">
        <v>98</v>
      </c>
      <c r="B297" s="8">
        <v>1991</v>
      </c>
      <c r="C297" s="9">
        <v>2</v>
      </c>
      <c r="D297" s="9">
        <v>2</v>
      </c>
      <c r="E297" s="9">
        <v>2</v>
      </c>
      <c r="F297" s="9">
        <v>0</v>
      </c>
      <c r="G297" s="9">
        <v>0</v>
      </c>
      <c r="H297" s="9">
        <v>136.19999999999999</v>
      </c>
      <c r="I297" s="9">
        <f>IF(G297="n/a",828,G297*201.6/H297)</f>
        <v>0</v>
      </c>
      <c r="J297" s="9">
        <v>25</v>
      </c>
      <c r="K297" s="9">
        <v>1</v>
      </c>
      <c r="L297" s="9">
        <v>2</v>
      </c>
      <c r="M297" s="9">
        <v>3</v>
      </c>
      <c r="N297" s="9">
        <v>1</v>
      </c>
      <c r="O297" s="10">
        <v>1</v>
      </c>
      <c r="P297" s="10">
        <f>IF(N297=1,IF(K297=1,IF(L297+M297=5,10,IF(AND(L297=2,M297=2),9.75,IF(AND(L297=2,M297=1),9.5,IF(AND(L297=2,M297=0.5),9.25,IF(AND(L297=2,M297=0),9,IF(AND(L297=1,M297=3),5.5,IF(AND(L297=1,M297=2),5.25,IF(AND(L297=1,M297=1,E297=1),5,IF(AND(L297=1,M297=1,E297=0.5),3,IF(AND(L297=0,M297=2),1,IF(AND(L297=1,M297=1,E297=0),1,IF(AND(L297=0,M297=1),0.5,IF(AND(L297=1,M297=0),4.5*(E297*4+1)/5,0))))))))))))),0.9*IF(L297+M297=5,10,IF(AND(L297=2,M297=2),9.75,IF(AND(L297=2,M297=1),9.5,IF(AND(L297=2,M297=0.5),9.25,IF(AND(L297=2,M297=0),9,IF(AND(L297=1,M297=3),5.5,IF(AND(L297=1,M297=2),5.25,IF(AND(L297=1,M297=1,E297=1),5,IF(AND(L297=1,M297=1,E297=0.5),3,IF(AND(L297=0,M297=2),1,IF(AND(L297=1,M297=1,E297=0),1,IF(AND(L297=0,M297=1),0.5,IF(AND(L297=1,M297=0),4.5*(E297*4+1)/5,0)))))))))))))),IF(N297=0.5,0.75*IF(K297=1,IF(L297+M297=5,10,IF(AND(L297=2,M297=2),9.75,IF(AND(L297=2,M297=1),9.5,IF(AND(L297=2,M297=0.5),9.25,IF(AND(L297=2,M297=0),9,IF(AND(L297=1,M297=3),5.5,IF(AND(L297=1,M297=2),5.25,IF(AND(L297=1,M297=1,E297=1),5,IF(AND(L297=1,M297=1,E297=0.5),3,IF(AND(L297=0,M297=2),1,IF(AND(L297=1,M297=1,E297=0),1,IF(AND(L297=0,M297=1),0.5,IF(AND(L297=1,M297=0,E297=0),0.5,0))))))))))))),0.9*IF(L297+M297=5,10,IF(AND(L297=2,M297=2),9.75,IF(AND(L297=2,M297=1),9.5,IF(AND(L297=2,M297=0.5),9.25,IF(AND(L297=2,M297=0),9,IF(AND(L297=1,M297=3),5.5,IF(AND(L297=1,M297=2),5.25,IF(AND(L297=1,M297=1,E297=1),5,IF(AND(L297=1,M297=1,E297=0.5),3,IF(AND(L297=0,M297=2),1,IF(AND(L297=1,M297=1,E297=0),1,IF(AND(L297=0,M297=1),0.5,IF(AND(L297=1,M297=0,E297=0),0.5,0)))))))))))))),0.5*IF(K297=1,IF(L297+M297=5,10,IF(AND(L297=2,M297=2),9.75,IF(AND(L297=2,M297=1),9.5,IF(AND(L297=2,M297=0.5),9.25,IF(AND(L297=2,M297=0),9,IF(AND(L297=1,M297=3),5.5,IF(AND(L297=1,M297=2),5.25,IF(AND(L297=1,M297=1,E297=1),5,IF(AND(L297=1,M297=1,E297=0.5),3,IF(AND(L297=0,M297=2),1,IF(AND(L297=1,M297=1,E297=0),1,IF(AND(L297=0,M297=1),0.5,IF(AND(L297=1,M297=0),4.5*(E297*4+1)/5,0))))))))))))),0.9*IF(L297+M297=5,10,IF(AND(L297=2,M297=2),9.75,IF(AND(L297=2,M297=1),9.5,IF(AND(L297=2,M297=0.5),9.25,IF(AND(L297=2,M297=0),9,IF(AND(L297=1,M297=3),5.5,IF(AND(L297=1,M297=2),5.25,IF(AND(L297=1,M297=1,E297=1),5,IF(AND(L297=1,M297=1,E297=0.5),3,IF(AND(L297=0,M297=2),1,IF(AND(L297=1,M297=1,E297=0),1,IF(AND(L297=0,M297=1),0.5,IF(AND(L297=1,M297=0),4.5*(E297*4+1)/5,0))))))))))))))))</f>
        <v>10</v>
      </c>
      <c r="Q297" s="10">
        <v>10</v>
      </c>
      <c r="R297" s="9">
        <v>0</v>
      </c>
      <c r="S297" s="9">
        <v>0</v>
      </c>
      <c r="T297" s="10">
        <v>0</v>
      </c>
      <c r="U297" s="9">
        <v>0</v>
      </c>
      <c r="V297" s="9"/>
      <c r="W297" s="9">
        <v>0</v>
      </c>
      <c r="X297" s="9">
        <v>0</v>
      </c>
      <c r="Y297" s="10">
        <v>0</v>
      </c>
      <c r="Z297" s="10">
        <v>0</v>
      </c>
      <c r="AA297" s="9">
        <v>0</v>
      </c>
      <c r="AB297" s="9">
        <v>0</v>
      </c>
      <c r="AC297" s="9"/>
      <c r="AD297" s="8">
        <v>0</v>
      </c>
      <c r="AE297" s="10">
        <v>0</v>
      </c>
      <c r="AF297" s="9">
        <v>0</v>
      </c>
      <c r="AG297" s="9">
        <v>0</v>
      </c>
      <c r="AH297" s="9">
        <f>AF297*(AG297+1)</f>
        <v>0</v>
      </c>
      <c r="AI297" s="9">
        <v>0</v>
      </c>
      <c r="AJ297" s="9">
        <v>0</v>
      </c>
      <c r="AK297" s="9">
        <v>0</v>
      </c>
      <c r="AL297" s="9"/>
      <c r="AM297" s="9"/>
      <c r="AN297" s="9">
        <v>0</v>
      </c>
      <c r="AO297" s="10">
        <v>0</v>
      </c>
      <c r="AP297" s="9">
        <v>0.5</v>
      </c>
      <c r="AQ297" s="9"/>
      <c r="AR297" s="10">
        <v>1</v>
      </c>
      <c r="AS297" s="8">
        <v>1</v>
      </c>
      <c r="AT297" s="8">
        <v>0</v>
      </c>
      <c r="AU297" s="8">
        <v>1</v>
      </c>
      <c r="AV297" s="8">
        <v>1</v>
      </c>
      <c r="AW297" s="8">
        <v>1</v>
      </c>
    </row>
    <row r="298" spans="1:49" x14ac:dyDescent="0.2">
      <c r="A298" s="9" t="s">
        <v>99</v>
      </c>
      <c r="B298" s="8">
        <v>1991</v>
      </c>
      <c r="C298" s="9">
        <v>1</v>
      </c>
      <c r="D298" s="9">
        <v>0</v>
      </c>
      <c r="E298" s="9">
        <v>0</v>
      </c>
      <c r="F298" s="9">
        <v>1</v>
      </c>
      <c r="G298" s="9">
        <v>40</v>
      </c>
      <c r="H298" s="9">
        <v>136.19999999999999</v>
      </c>
      <c r="I298" s="9">
        <f>IF(G298="n/a",828,G298*201.6/H298)</f>
        <v>59.207048458149785</v>
      </c>
      <c r="J298" s="9">
        <v>2</v>
      </c>
      <c r="K298" s="9">
        <v>0</v>
      </c>
      <c r="L298" s="9">
        <v>2</v>
      </c>
      <c r="M298">
        <v>2</v>
      </c>
      <c r="N298">
        <v>0.5</v>
      </c>
      <c r="O298">
        <v>0.5</v>
      </c>
      <c r="P298" s="10">
        <f>IF(N298=1,IF(K298=1,IF(L298+M298=5,10,IF(AND(L298=2,M298=2),9.75,IF(AND(L298=2,M298=1),9.5,IF(AND(L298=2,M298=0.5),9.25,IF(AND(L298=2,M298=0),9,IF(AND(L298=1,M298=3),5.5,IF(AND(L298=1,M298=2),5.25,IF(AND(L298=1,M298=1,E298=1),5,IF(AND(L298=1,M298=1,E298=0.5),3,IF(AND(L298=0,M298=2),1,IF(AND(L298=1,M298=1,E298=0),1,IF(AND(L298=0,M298=1),0.5,IF(AND(L298=1,M298=0),4.5*(E298*4+1)/5,0))))))))))))),0.9*IF(L298+M298=5,10,IF(AND(L298=2,M298=2),9.75,IF(AND(L298=2,M298=1),9.5,IF(AND(L298=2,M298=0.5),9.25,IF(AND(L298=2,M298=0),9,IF(AND(L298=1,M298=3),5.5,IF(AND(L298=1,M298=2),5.25,IF(AND(L298=1,M298=1,E298=1),5,IF(AND(L298=1,M298=1,E298=0.5),3,IF(AND(L298=0,M298=2),1,IF(AND(L298=1,M298=1,E298=0),1,IF(AND(L298=0,M298=1),0.5,IF(AND(L298=1,M298=0),4.5*(E298*4+1)/5,0)))))))))))))),IF(N298=0.5,0.75*IF(K298=1,IF(L298+M298=5,10,IF(AND(L298=2,M298=2),9.75,IF(AND(L298=2,M298=1),9.5,IF(AND(L298=2,M298=0.5),9.25,IF(AND(L298=2,M298=0),9,IF(AND(L298=1,M298=3),5.5,IF(AND(L298=1,M298=2),5.25,IF(AND(L298=1,M298=1,E298=1),5,IF(AND(L298=1,M298=1,E298=0.5),3,IF(AND(L298=0,M298=2),1,IF(AND(L298=1,M298=1,E298=0),1,IF(AND(L298=0,M298=1),0.5,IF(AND(L298=1,M298=0,E298=0),0.5,0))))))))))))),0.9*IF(L298+M298=5,10,IF(AND(L298=2,M298=2),9.75,IF(AND(L298=2,M298=1),9.5,IF(AND(L298=2,M298=0.5),9.25,IF(AND(L298=2,M298=0),9,IF(AND(L298=1,M298=3),5.5,IF(AND(L298=1,M298=2),5.25,IF(AND(L298=1,M298=1,E298=1),5,IF(AND(L298=1,M298=1,E298=0.5),3,IF(AND(L298=0,M298=2),1,IF(AND(L298=1,M298=1,E298=0),1,IF(AND(L298=0,M298=1),0.5,IF(AND(L298=1,M298=0,E298=0),0.5,0)))))))))))))),0.5*IF(K298=1,IF(L298+M298=5,10,IF(AND(L298=2,M298=2),9.75,IF(AND(L298=2,M298=1),9.5,IF(AND(L298=2,M298=0.5),9.25,IF(AND(L298=2,M298=0),9,IF(AND(L298=1,M298=3),5.5,IF(AND(L298=1,M298=2),5.25,IF(AND(L298=1,M298=1,E298=1),5,IF(AND(L298=1,M298=1,E298=0.5),3,IF(AND(L298=0,M298=2),1,IF(AND(L298=1,M298=1,E298=0),1,IF(AND(L298=0,M298=1),0.5,IF(AND(L298=1,M298=0),4.5*(E298*4+1)/5,0))))))))))))),0.9*IF(L298+M298=5,10,IF(AND(L298=2,M298=2),9.75,IF(AND(L298=2,M298=1),9.5,IF(AND(L298=2,M298=0.5),9.25,IF(AND(L298=2,M298=0),9,IF(AND(L298=1,M298=3),5.5,IF(AND(L298=1,M298=2),5.25,IF(AND(L298=1,M298=1,E298=1),5,IF(AND(L298=1,M298=1,E298=0.5),3,IF(AND(L298=0,M298=2),1,IF(AND(L298=1,M298=1,E298=0),1,IF(AND(L298=0,M298=1),0.5,IF(AND(L298=1,M298=0),4.5*(E298*4+1)/5,0))))))))))))))))</f>
        <v>6.5812500000000007</v>
      </c>
      <c r="Q298" s="10">
        <v>1.35</v>
      </c>
      <c r="R298" s="9">
        <v>0</v>
      </c>
      <c r="S298" s="9">
        <v>0</v>
      </c>
      <c r="T298" s="10">
        <v>0</v>
      </c>
      <c r="U298" s="9">
        <v>0</v>
      </c>
      <c r="V298" s="9"/>
      <c r="W298" s="9">
        <v>0</v>
      </c>
      <c r="X298" s="9">
        <v>0</v>
      </c>
      <c r="Y298" s="10">
        <v>0</v>
      </c>
      <c r="Z298" s="10">
        <v>1</v>
      </c>
      <c r="AA298" s="9">
        <v>0</v>
      </c>
      <c r="AB298" s="9">
        <v>0</v>
      </c>
      <c r="AC298" s="9"/>
      <c r="AD298" s="8">
        <v>0</v>
      </c>
      <c r="AE298" s="10">
        <v>0</v>
      </c>
      <c r="AF298" s="9">
        <v>0</v>
      </c>
      <c r="AG298" s="9">
        <v>0</v>
      </c>
      <c r="AH298" s="9">
        <f>AF298*(AG298+1)</f>
        <v>0</v>
      </c>
      <c r="AI298" s="9">
        <v>0</v>
      </c>
      <c r="AJ298" s="9">
        <v>0</v>
      </c>
      <c r="AK298" s="9">
        <v>0</v>
      </c>
      <c r="AL298" s="9"/>
      <c r="AM298" s="9"/>
      <c r="AN298" s="9">
        <v>0</v>
      </c>
      <c r="AO298" s="10">
        <v>0</v>
      </c>
      <c r="AP298" s="9">
        <v>0.5</v>
      </c>
      <c r="AQ298" s="9"/>
      <c r="AR298" s="10">
        <v>1</v>
      </c>
      <c r="AS298" s="8">
        <v>0.5</v>
      </c>
      <c r="AT298" s="8">
        <v>1</v>
      </c>
      <c r="AU298" s="8">
        <v>1</v>
      </c>
      <c r="AV298" s="8">
        <v>1</v>
      </c>
      <c r="AW298" s="8">
        <v>1</v>
      </c>
    </row>
    <row r="299" spans="1:49" x14ac:dyDescent="0.2">
      <c r="A299" s="9" t="s">
        <v>100</v>
      </c>
      <c r="B299" s="8">
        <v>1991</v>
      </c>
      <c r="C299" s="9">
        <v>1</v>
      </c>
      <c r="D299" s="9">
        <v>1</v>
      </c>
      <c r="E299" s="9">
        <v>1</v>
      </c>
      <c r="F299" s="9">
        <v>0</v>
      </c>
      <c r="G299" s="9">
        <v>23</v>
      </c>
      <c r="H299" s="9">
        <v>136.19999999999999</v>
      </c>
      <c r="I299" s="9">
        <f>IF(G299="n/a",828,G299*201.6/H299)</f>
        <v>34.044052863436129</v>
      </c>
      <c r="J299" s="9">
        <v>4</v>
      </c>
      <c r="K299" s="9">
        <v>0</v>
      </c>
      <c r="L299">
        <v>2</v>
      </c>
      <c r="M299" s="9">
        <v>1</v>
      </c>
      <c r="N299" s="9">
        <v>1</v>
      </c>
      <c r="O299" s="10">
        <v>1</v>
      </c>
      <c r="P299" s="10">
        <f>IF(N299=1,IF(K299=1,IF(L299+M299=5,10,IF(AND(L299=2,M299=2),9.75,IF(AND(L299=2,M299=1),9.5,IF(AND(L299=2,M299=0.5),9.25,IF(AND(L299=2,M299=0),9,IF(AND(L299=1,M299=3),5.5,IF(AND(L299=1,M299=2),5.25,IF(AND(L299=1,M299=1,E299=1),5,IF(AND(L299=1,M299=1,E299=0.5),3,IF(AND(L299=0,M299=2),1,IF(AND(L299=1,M299=1,E299=0),1,IF(AND(L299=0,M299=1),0.5,IF(AND(L299=1,M299=0),4.5*(E299*4+1)/5,0))))))))))))),0.9*IF(L299+M299=5,10,IF(AND(L299=2,M299=2),9.75,IF(AND(L299=2,M299=1),9.5,IF(AND(L299=2,M299=0.5),9.25,IF(AND(L299=2,M299=0),9,IF(AND(L299=1,M299=3),5.5,IF(AND(L299=1,M299=2),5.25,IF(AND(L299=1,M299=1,E299=1),5,IF(AND(L299=1,M299=1,E299=0.5),3,IF(AND(L299=0,M299=2),1,IF(AND(L299=1,M299=1,E299=0),1,IF(AND(L299=0,M299=1),0.5,IF(AND(L299=1,M299=0),4.5*(E299*4+1)/5,0)))))))))))))),IF(N299=0.5,0.75*IF(K299=1,IF(L299+M299=5,10,IF(AND(L299=2,M299=2),9.75,IF(AND(L299=2,M299=1),9.5,IF(AND(L299=2,M299=0.5),9.25,IF(AND(L299=2,M299=0),9,IF(AND(L299=1,M299=3),5.5,IF(AND(L299=1,M299=2),5.25,IF(AND(L299=1,M299=1,E299=1),5,IF(AND(L299=1,M299=1,E299=0.5),3,IF(AND(L299=0,M299=2),1,IF(AND(L299=1,M299=1,E299=0),1,IF(AND(L299=0,M299=1),0.5,IF(AND(L299=1,M299=0,E299=0),0.5,0))))))))))))),0.9*IF(L299+M299=5,10,IF(AND(L299=2,M299=2),9.75,IF(AND(L299=2,M299=1),9.5,IF(AND(L299=2,M299=0.5),9.25,IF(AND(L299=2,M299=0),9,IF(AND(L299=1,M299=3),5.5,IF(AND(L299=1,M299=2),5.25,IF(AND(L299=1,M299=1,E299=1),5,IF(AND(L299=1,M299=1,E299=0.5),3,IF(AND(L299=0,M299=2),1,IF(AND(L299=1,M299=1,E299=0),1,IF(AND(L299=0,M299=1),0.5,IF(AND(L299=1,M299=0,E299=0),0.5,0)))))))))))))),0.5*IF(K299=1,IF(L299+M299=5,10,IF(AND(L299=2,M299=2),9.75,IF(AND(L299=2,M299=1),9.5,IF(AND(L299=2,M299=0.5),9.25,IF(AND(L299=2,M299=0),9,IF(AND(L299=1,M299=3),5.5,IF(AND(L299=1,M299=2),5.25,IF(AND(L299=1,M299=1,E299=1),5,IF(AND(L299=1,M299=1,E299=0.5),3,IF(AND(L299=0,M299=2),1,IF(AND(L299=1,M299=1,E299=0),1,IF(AND(L299=0,M299=1),0.5,IF(AND(L299=1,M299=0),4.5*(E299*4+1)/5,0))))))))))))),0.9*IF(L299+M299=5,10,IF(AND(L299=2,M299=2),9.75,IF(AND(L299=2,M299=1),9.5,IF(AND(L299=2,M299=0.5),9.25,IF(AND(L299=2,M299=0),9,IF(AND(L299=1,M299=3),5.5,IF(AND(L299=1,M299=2),5.25,IF(AND(L299=1,M299=1,E299=1),5,IF(AND(L299=1,M299=1,E299=0.5),3,IF(AND(L299=0,M299=2),1,IF(AND(L299=1,M299=1,E299=0),1,IF(AND(L299=0,M299=1),0.5,IF(AND(L299=1,M299=0),4.5*(E299*4+1)/5,0))))))))))))))))</f>
        <v>8.5500000000000007</v>
      </c>
      <c r="Q299" s="10">
        <v>7.2</v>
      </c>
      <c r="R299" s="9">
        <v>0</v>
      </c>
      <c r="S299" s="9">
        <v>0</v>
      </c>
      <c r="T299" s="10">
        <v>0</v>
      </c>
      <c r="U299" s="9">
        <v>0</v>
      </c>
      <c r="V299" s="9"/>
      <c r="W299" s="9">
        <v>1</v>
      </c>
      <c r="X299" s="9">
        <v>0.5</v>
      </c>
      <c r="Y299" s="9">
        <v>0</v>
      </c>
      <c r="Z299" s="10">
        <v>1</v>
      </c>
      <c r="AA299" s="9">
        <v>0</v>
      </c>
      <c r="AB299" s="9">
        <v>0</v>
      </c>
      <c r="AC299" s="9"/>
      <c r="AD299" s="8">
        <v>0</v>
      </c>
      <c r="AE299" s="10">
        <v>0</v>
      </c>
      <c r="AF299" s="9">
        <v>0</v>
      </c>
      <c r="AG299" s="9">
        <v>0</v>
      </c>
      <c r="AH299" s="9">
        <f>AF299*(AG299+1)</f>
        <v>0</v>
      </c>
      <c r="AI299" s="9">
        <v>0</v>
      </c>
      <c r="AJ299" s="9">
        <v>0</v>
      </c>
      <c r="AK299" s="9">
        <v>0</v>
      </c>
      <c r="AL299" s="9"/>
      <c r="AM299" s="9"/>
      <c r="AN299" s="9">
        <v>0</v>
      </c>
      <c r="AO299" s="10">
        <v>0</v>
      </c>
      <c r="AP299" s="9">
        <v>0.5</v>
      </c>
      <c r="AQ299" s="9"/>
      <c r="AR299" s="10">
        <v>1</v>
      </c>
      <c r="AS299" s="8">
        <v>0</v>
      </c>
      <c r="AT299" s="8">
        <v>0.5</v>
      </c>
      <c r="AU299" s="8">
        <v>0</v>
      </c>
      <c r="AV299" s="8">
        <v>0</v>
      </c>
      <c r="AW299" s="8">
        <v>1</v>
      </c>
    </row>
    <row r="300" spans="1:49" x14ac:dyDescent="0.2">
      <c r="A300" s="9" t="s">
        <v>101</v>
      </c>
      <c r="B300" s="8">
        <v>1991</v>
      </c>
      <c r="C300" s="9">
        <v>1</v>
      </c>
      <c r="D300" s="9">
        <v>0</v>
      </c>
      <c r="E300" s="9">
        <v>1</v>
      </c>
      <c r="F300" s="9">
        <v>1</v>
      </c>
      <c r="G300" s="9">
        <v>70</v>
      </c>
      <c r="H300" s="9">
        <v>136.19999999999999</v>
      </c>
      <c r="I300" s="9">
        <f>IF(G300="n/a",828,G300*201.6/H300)</f>
        <v>103.61233480176212</v>
      </c>
      <c r="J300" s="9">
        <v>5</v>
      </c>
      <c r="K300">
        <v>0</v>
      </c>
      <c r="L300" s="9">
        <v>2</v>
      </c>
      <c r="M300" s="9">
        <v>2</v>
      </c>
      <c r="N300" s="9">
        <v>0</v>
      </c>
      <c r="O300" s="9">
        <v>0</v>
      </c>
      <c r="P300" s="10">
        <f>IF(N300=1,IF(K300=1,IF(L300+M300=5,10,IF(AND(L300=2,M300=2),9.75,IF(AND(L300=2,M300=1),9.5,IF(AND(L300=2,M300=0.5),9.25,IF(AND(L300=2,M300=0),9,IF(AND(L300=1,M300=3),5.5,IF(AND(L300=1,M300=2),5.25,IF(AND(L300=1,M300=1,E300=1),5,IF(AND(L300=1,M300=1,E300=0.5),3,IF(AND(L300=0,M300=2),1,IF(AND(L300=1,M300=1,E300=0),1,IF(AND(L300=0,M300=1),0.5,IF(AND(L300=1,M300=0),4.5*(E300*4+1)/5,0))))))))))))),0.9*IF(L300+M300=5,10,IF(AND(L300=2,M300=2),9.75,IF(AND(L300=2,M300=1),9.5,IF(AND(L300=2,M300=0.5),9.25,IF(AND(L300=2,M300=0),9,IF(AND(L300=1,M300=3),5.5,IF(AND(L300=1,M300=2),5.25,IF(AND(L300=1,M300=1,E300=1),5,IF(AND(L300=1,M300=1,E300=0.5),3,IF(AND(L300=0,M300=2),1,IF(AND(L300=1,M300=1,E300=0),1,IF(AND(L300=0,M300=1),0.5,IF(AND(L300=1,M300=0),4.5*(E300*4+1)/5,0)))))))))))))),IF(N300=0.5,0.75*IF(K300=1,IF(L300+M300=5,10,IF(AND(L300=2,M300=2),9.75,IF(AND(L300=2,M300=1),9.5,IF(AND(L300=2,M300=0.5),9.25,IF(AND(L300=2,M300=0),9,IF(AND(L300=1,M300=3),5.5,IF(AND(L300=1,M300=2),5.25,IF(AND(L300=1,M300=1,E300=1),5,IF(AND(L300=1,M300=1,E300=0.5),3,IF(AND(L300=0,M300=2),1,IF(AND(L300=1,M300=1,E300=0),1,IF(AND(L300=0,M300=1),0.5,IF(AND(L300=1,M300=0,E300=0),0.5,0))))))))))))),0.9*IF(L300+M300=5,10,IF(AND(L300=2,M300=2),9.75,IF(AND(L300=2,M300=1),9.5,IF(AND(L300=2,M300=0.5),9.25,IF(AND(L300=2,M300=0),9,IF(AND(L300=1,M300=3),5.5,IF(AND(L300=1,M300=2),5.25,IF(AND(L300=1,M300=1,E300=1),5,IF(AND(L300=1,M300=1,E300=0.5),3,IF(AND(L300=0,M300=2),1,IF(AND(L300=1,M300=1,E300=0),1,IF(AND(L300=0,M300=1),0.5,IF(AND(L300=1,M300=0,E300=0),0.5,0)))))))))))))),0.5*IF(K300=1,IF(L300+M300=5,10,IF(AND(L300=2,M300=2),9.75,IF(AND(L300=2,M300=1),9.5,IF(AND(L300=2,M300=0.5),9.25,IF(AND(L300=2,M300=0),9,IF(AND(L300=1,M300=3),5.5,IF(AND(L300=1,M300=2),5.25,IF(AND(L300=1,M300=1,E300=1),5,IF(AND(L300=1,M300=1,E300=0.5),3,IF(AND(L300=0,M300=2),1,IF(AND(L300=1,M300=1,E300=0),1,IF(AND(L300=0,M300=1),0.5,IF(AND(L300=1,M300=0),4.5*(E300*4+1)/5,0))))))))))))),0.9*IF(L300+M300=5,10,IF(AND(L300=2,M300=2),9.75,IF(AND(L300=2,M300=1),9.5,IF(AND(L300=2,M300=0.5),9.25,IF(AND(L300=2,M300=0),9,IF(AND(L300=1,M300=3),5.5,IF(AND(L300=1,M300=2),5.25,IF(AND(L300=1,M300=1,E300=1),5,IF(AND(L300=1,M300=1,E300=0.5),3,IF(AND(L300=0,M300=2),1,IF(AND(L300=1,M300=1,E300=0),1,IF(AND(L300=0,M300=1),0.5,IF(AND(L300=1,M300=0),4.5*(E300*4+1)/5,0))))))))))))))))</f>
        <v>4.3875000000000002</v>
      </c>
      <c r="Q300" s="10">
        <v>3.6</v>
      </c>
      <c r="R300" s="9">
        <v>0</v>
      </c>
      <c r="S300" s="9">
        <v>0</v>
      </c>
      <c r="T300" s="10">
        <v>0</v>
      </c>
      <c r="U300" s="9">
        <v>0</v>
      </c>
      <c r="V300" s="9"/>
      <c r="W300" s="9">
        <v>0</v>
      </c>
      <c r="X300" s="9">
        <v>0</v>
      </c>
      <c r="Y300" s="9">
        <v>0</v>
      </c>
      <c r="Z300" s="10">
        <v>0</v>
      </c>
      <c r="AA300" s="9">
        <v>0</v>
      </c>
      <c r="AB300" s="9">
        <v>1</v>
      </c>
      <c r="AC300" s="9"/>
      <c r="AD300" s="8">
        <v>0</v>
      </c>
      <c r="AE300" s="10">
        <v>0</v>
      </c>
      <c r="AF300" s="9">
        <v>0</v>
      </c>
      <c r="AG300" s="9">
        <v>0</v>
      </c>
      <c r="AH300" s="9">
        <f>AF300*(AG300+1)</f>
        <v>0</v>
      </c>
      <c r="AI300" s="9">
        <v>0</v>
      </c>
      <c r="AJ300" s="9">
        <v>0</v>
      </c>
      <c r="AK300" s="9">
        <v>0</v>
      </c>
      <c r="AL300" s="9"/>
      <c r="AM300" s="9"/>
      <c r="AN300" s="9">
        <v>0</v>
      </c>
      <c r="AO300" s="10">
        <v>0</v>
      </c>
      <c r="AP300" s="9">
        <v>0</v>
      </c>
      <c r="AQ300" s="9"/>
      <c r="AR300" s="10">
        <v>1</v>
      </c>
      <c r="AS300" s="8">
        <v>1</v>
      </c>
      <c r="AT300" s="8">
        <v>1</v>
      </c>
      <c r="AU300" s="8">
        <v>1</v>
      </c>
      <c r="AV300" s="8">
        <v>1</v>
      </c>
      <c r="AW300" s="8">
        <v>1</v>
      </c>
    </row>
    <row r="301" spans="1:49" x14ac:dyDescent="0.2">
      <c r="A301" s="9" t="s">
        <v>102</v>
      </c>
      <c r="B301" s="8">
        <v>1991</v>
      </c>
      <c r="C301" s="9">
        <v>0</v>
      </c>
      <c r="D301" s="9">
        <v>0</v>
      </c>
      <c r="E301" s="9">
        <v>0</v>
      </c>
      <c r="F301" s="9">
        <v>1</v>
      </c>
      <c r="G301" s="9" t="s">
        <v>64</v>
      </c>
      <c r="H301" s="9">
        <v>136.19999999999999</v>
      </c>
      <c r="I301" s="9">
        <f>IF(G301="n/a",828,G301*201.6/H301)</f>
        <v>828</v>
      </c>
      <c r="J301" s="9">
        <v>0</v>
      </c>
      <c r="K301" s="9">
        <v>0</v>
      </c>
      <c r="L301">
        <v>2</v>
      </c>
      <c r="M301" s="9">
        <v>0</v>
      </c>
      <c r="N301" s="9">
        <v>0</v>
      </c>
      <c r="O301" s="9">
        <v>0</v>
      </c>
      <c r="P301" s="10">
        <f>IF(N301=1,IF(K301=1,IF(L301+M301=5,10,IF(AND(L301=2,M301=2),9.75,IF(AND(L301=2,M301=1),9.5,IF(AND(L301=2,M301=0.5),9.25,IF(AND(L301=2,M301=0),9,IF(AND(L301=1,M301=3),5.5,IF(AND(L301=1,M301=2),5.25,IF(AND(L301=1,M301=1,E301=1),5,IF(AND(L301=1,M301=1,E301=0.5),3,IF(AND(L301=0,M301=2),1,IF(AND(L301=1,M301=1,E301=0),1,IF(AND(L301=0,M301=1),0.5,IF(AND(L301=1,M301=0),4.5*(E301*4+1)/5,0))))))))))))),0.9*IF(L301+M301=5,10,IF(AND(L301=2,M301=2),9.75,IF(AND(L301=2,M301=1),9.5,IF(AND(L301=2,M301=0.5),9.25,IF(AND(L301=2,M301=0),9,IF(AND(L301=1,M301=3),5.5,IF(AND(L301=1,M301=2),5.25,IF(AND(L301=1,M301=1,E301=1),5,IF(AND(L301=1,M301=1,E301=0.5),3,IF(AND(L301=0,M301=2),1,IF(AND(L301=1,M301=1,E301=0),1,IF(AND(L301=0,M301=1),0.5,IF(AND(L301=1,M301=0),4.5*(E301*4+1)/5,0)))))))))))))),IF(N301=0.5,0.75*IF(K301=1,IF(L301+M301=5,10,IF(AND(L301=2,M301=2),9.75,IF(AND(L301=2,M301=1),9.5,IF(AND(L301=2,M301=0.5),9.25,IF(AND(L301=2,M301=0),9,IF(AND(L301=1,M301=3),5.5,IF(AND(L301=1,M301=2),5.25,IF(AND(L301=1,M301=1,E301=1),5,IF(AND(L301=1,M301=1,E301=0.5),3,IF(AND(L301=0,M301=2),1,IF(AND(L301=1,M301=1,E301=0),1,IF(AND(L301=0,M301=1),0.5,IF(AND(L301=1,M301=0,E301=0),0.5,0))))))))))))),0.9*IF(L301+M301=5,10,IF(AND(L301=2,M301=2),9.75,IF(AND(L301=2,M301=1),9.5,IF(AND(L301=2,M301=0.5),9.25,IF(AND(L301=2,M301=0),9,IF(AND(L301=1,M301=3),5.5,IF(AND(L301=1,M301=2),5.25,IF(AND(L301=1,M301=1,E301=1),5,IF(AND(L301=1,M301=1,E301=0.5),3,IF(AND(L301=0,M301=2),1,IF(AND(L301=1,M301=1,E301=0),1,IF(AND(L301=0,M301=1),0.5,IF(AND(L301=1,M301=0,E301=0),0.5,0)))))))))))))),0.5*IF(K301=1,IF(L301+M301=5,10,IF(AND(L301=2,M301=2),9.75,IF(AND(L301=2,M301=1),9.5,IF(AND(L301=2,M301=0.5),9.25,IF(AND(L301=2,M301=0),9,IF(AND(L301=1,M301=3),5.5,IF(AND(L301=1,M301=2),5.25,IF(AND(L301=1,M301=1,E301=1),5,IF(AND(L301=1,M301=1,E301=0.5),3,IF(AND(L301=0,M301=2),1,IF(AND(L301=1,M301=1,E301=0),1,IF(AND(L301=0,M301=1),0.5,IF(AND(L301=1,M301=0),4.5*(E301*4+1)/5,0))))))))))))),0.9*IF(L301+M301=5,10,IF(AND(L301=2,M301=2),9.75,IF(AND(L301=2,M301=1),9.5,IF(AND(L301=2,M301=0.5),9.25,IF(AND(L301=2,M301=0),9,IF(AND(L301=1,M301=3),5.5,IF(AND(L301=1,M301=2),5.25,IF(AND(L301=1,M301=1,E301=1),5,IF(AND(L301=1,M301=1,E301=0.5),3,IF(AND(L301=0,M301=2),1,IF(AND(L301=1,M301=1,E301=0),1,IF(AND(L301=0,M301=1),0.5,IF(AND(L301=1,M301=0),4.5*(E301*4+1)/5,0))))))))))))))))</f>
        <v>4.05</v>
      </c>
      <c r="Q301" s="10">
        <v>0</v>
      </c>
      <c r="R301" s="9">
        <v>0</v>
      </c>
      <c r="S301" s="9">
        <v>0</v>
      </c>
      <c r="T301" s="10">
        <v>0</v>
      </c>
      <c r="U301" s="9">
        <v>0</v>
      </c>
      <c r="V301" s="9"/>
      <c r="W301" s="9">
        <v>1</v>
      </c>
      <c r="X301" s="9">
        <v>0.5</v>
      </c>
      <c r="Y301" s="9">
        <v>0</v>
      </c>
      <c r="Z301" s="10">
        <v>1</v>
      </c>
      <c r="AA301" s="9">
        <v>0</v>
      </c>
      <c r="AB301" s="9">
        <v>0</v>
      </c>
      <c r="AC301" s="9"/>
      <c r="AD301" s="8">
        <v>0</v>
      </c>
      <c r="AE301" s="10">
        <v>0</v>
      </c>
      <c r="AF301" s="9">
        <v>0</v>
      </c>
      <c r="AG301" s="9">
        <v>0</v>
      </c>
      <c r="AH301" s="9">
        <f>AF301*(AG301+1)</f>
        <v>0</v>
      </c>
      <c r="AI301" s="9">
        <v>0</v>
      </c>
      <c r="AJ301" s="9">
        <v>0</v>
      </c>
      <c r="AK301" s="9">
        <v>0</v>
      </c>
      <c r="AL301" s="9"/>
      <c r="AM301" s="9"/>
      <c r="AN301" s="9">
        <v>0</v>
      </c>
      <c r="AO301" s="9">
        <v>0</v>
      </c>
      <c r="AP301" s="9">
        <v>0.5</v>
      </c>
      <c r="AQ301" s="9"/>
      <c r="AR301" s="10">
        <v>0</v>
      </c>
      <c r="AS301" s="8">
        <v>0.5</v>
      </c>
      <c r="AT301" s="8">
        <v>1</v>
      </c>
      <c r="AU301" s="8">
        <v>1</v>
      </c>
      <c r="AV301" s="8">
        <v>1</v>
      </c>
      <c r="AW301" s="8">
        <v>1</v>
      </c>
    </row>
    <row r="302" spans="1:49" x14ac:dyDescent="0.2">
      <c r="A302" s="9" t="s">
        <v>103</v>
      </c>
      <c r="B302" s="8">
        <v>1991</v>
      </c>
      <c r="C302" s="9">
        <v>1</v>
      </c>
      <c r="D302" s="9">
        <v>0</v>
      </c>
      <c r="E302" s="9">
        <v>0</v>
      </c>
      <c r="F302" s="9">
        <v>0</v>
      </c>
      <c r="G302" s="9">
        <v>0</v>
      </c>
      <c r="H302" s="9">
        <v>136.19999999999999</v>
      </c>
      <c r="I302" s="9">
        <v>0</v>
      </c>
      <c r="J302" s="9">
        <v>25</v>
      </c>
      <c r="K302" s="9">
        <v>1</v>
      </c>
      <c r="L302" s="9">
        <v>2</v>
      </c>
      <c r="M302" s="9">
        <v>2</v>
      </c>
      <c r="N302" s="9">
        <v>0</v>
      </c>
      <c r="O302" s="9">
        <v>0</v>
      </c>
      <c r="P302" s="10">
        <f>IF(N302=1,IF(K302=1,IF(L302+M302=5,10,IF(AND(L302=2,M302=2),9.75,IF(AND(L302=2,M302=1),9.5,IF(AND(L302=2,M302=0.5),9.25,IF(AND(L302=2,M302=0),9,IF(AND(L302=1,M302=3),5.5,IF(AND(L302=1,M302=2),5.25,IF(AND(L302=1,M302=1,E302=1),5,IF(AND(L302=1,M302=1,E302=0.5),3,IF(AND(L302=0,M302=2),1,IF(AND(L302=1,M302=1,E302=0),1,IF(AND(L302=0,M302=1),0.5,IF(AND(L302=1,M302=0),4.5*(E302*4+1)/5,0))))))))))))),0.9*IF(L302+M302=5,10,IF(AND(L302=2,M302=2),9.75,IF(AND(L302=2,M302=1),9.5,IF(AND(L302=2,M302=0.5),9.25,IF(AND(L302=2,M302=0),9,IF(AND(L302=1,M302=3),5.5,IF(AND(L302=1,M302=2),5.25,IF(AND(L302=1,M302=1,E302=1),5,IF(AND(L302=1,M302=1,E302=0.5),3,IF(AND(L302=0,M302=2),1,IF(AND(L302=1,M302=1,E302=0),1,IF(AND(L302=0,M302=1),0.5,IF(AND(L302=1,M302=0),4.5*(E302*4+1)/5,0)))))))))))))),IF(N302=0.5,0.75*IF(K302=1,IF(L302+M302=5,10,IF(AND(L302=2,M302=2),9.75,IF(AND(L302=2,M302=1),9.5,IF(AND(L302=2,M302=0.5),9.25,IF(AND(L302=2,M302=0),9,IF(AND(L302=1,M302=3),5.5,IF(AND(L302=1,M302=2),5.25,IF(AND(L302=1,M302=1,E302=1),5,IF(AND(L302=1,M302=1,E302=0.5),3,IF(AND(L302=0,M302=2),1,IF(AND(L302=1,M302=1,E302=0),1,IF(AND(L302=0,M302=1),0.5,IF(AND(L302=1,M302=0,E302=0),0.5,0))))))))))))),0.9*IF(L302+M302=5,10,IF(AND(L302=2,M302=2),9.75,IF(AND(L302=2,M302=1),9.5,IF(AND(L302=2,M302=0.5),9.25,IF(AND(L302=2,M302=0),9,IF(AND(L302=1,M302=3),5.5,IF(AND(L302=1,M302=2),5.25,IF(AND(L302=1,M302=1,E302=1),5,IF(AND(L302=1,M302=1,E302=0.5),3,IF(AND(L302=0,M302=2),1,IF(AND(L302=1,M302=1,E302=0),1,IF(AND(L302=0,M302=1),0.5,IF(AND(L302=1,M302=0,E302=0),0.5,0)))))))))))))),0.5*IF(K302=1,IF(L302+M302=5,10,IF(AND(L302=2,M302=2),9.75,IF(AND(L302=2,M302=1),9.5,IF(AND(L302=2,M302=0.5),9.25,IF(AND(L302=2,M302=0),9,IF(AND(L302=1,M302=3),5.5,IF(AND(L302=1,M302=2),5.25,IF(AND(L302=1,M302=1,E302=1),5,IF(AND(L302=1,M302=1,E302=0.5),3,IF(AND(L302=0,M302=2),1,IF(AND(L302=1,M302=1,E302=0),1,IF(AND(L302=0,M302=1),0.5,IF(AND(L302=1,M302=0),4.5*(E302*4+1)/5,0))))))))))))),0.9*IF(L302+M302=5,10,IF(AND(L302=2,M302=2),9.75,IF(AND(L302=2,M302=1),9.5,IF(AND(L302=2,M302=0.5),9.25,IF(AND(L302=2,M302=0),9,IF(AND(L302=1,M302=3),5.5,IF(AND(L302=1,M302=2),5.25,IF(AND(L302=1,M302=1,E302=1),5,IF(AND(L302=1,M302=1,E302=0.5),3,IF(AND(L302=0,M302=2),1,IF(AND(L302=1,M302=1,E302=0),1,IF(AND(L302=0,M302=1),0.5,IF(AND(L302=1,M302=0),4.5*(E302*4+1)/5,0))))))))))))))))</f>
        <v>4.875</v>
      </c>
      <c r="Q302" s="10">
        <v>1</v>
      </c>
      <c r="R302" s="9">
        <v>0</v>
      </c>
      <c r="S302" s="9">
        <v>0</v>
      </c>
      <c r="T302" s="10">
        <v>0</v>
      </c>
      <c r="U302" s="9">
        <v>0</v>
      </c>
      <c r="V302" s="9"/>
      <c r="W302" s="9">
        <v>0</v>
      </c>
      <c r="X302" s="9">
        <v>0</v>
      </c>
      <c r="Y302" s="9">
        <v>0</v>
      </c>
      <c r="Z302" s="10">
        <v>0.5</v>
      </c>
      <c r="AA302" s="9">
        <v>0</v>
      </c>
      <c r="AB302" s="9">
        <v>0</v>
      </c>
      <c r="AC302" s="9"/>
      <c r="AD302" s="8">
        <v>0</v>
      </c>
      <c r="AE302" s="10">
        <v>0</v>
      </c>
      <c r="AF302" s="9">
        <v>0</v>
      </c>
      <c r="AG302" s="9">
        <v>0</v>
      </c>
      <c r="AH302" s="9">
        <f>AF302*(AG302+1)</f>
        <v>0</v>
      </c>
      <c r="AI302" s="9">
        <v>0</v>
      </c>
      <c r="AJ302" s="9">
        <v>0</v>
      </c>
      <c r="AK302" s="9">
        <v>0</v>
      </c>
      <c r="AL302" s="9"/>
      <c r="AM302" s="9"/>
      <c r="AN302" s="9">
        <v>0</v>
      </c>
      <c r="AO302" s="10">
        <v>0</v>
      </c>
      <c r="AP302" s="9">
        <v>0.5</v>
      </c>
      <c r="AQ302" s="9"/>
      <c r="AR302" s="10">
        <v>1</v>
      </c>
      <c r="AS302" s="8">
        <v>1</v>
      </c>
      <c r="AT302" s="8">
        <v>1</v>
      </c>
      <c r="AU302" s="8">
        <v>1</v>
      </c>
      <c r="AV302" s="8">
        <v>1</v>
      </c>
      <c r="AW302" s="8">
        <v>1</v>
      </c>
    </row>
    <row r="303" spans="1:49" x14ac:dyDescent="0.2">
      <c r="A303" s="9" t="s">
        <v>53</v>
      </c>
      <c r="B303" s="8">
        <v>1992</v>
      </c>
      <c r="C303" s="9">
        <v>1</v>
      </c>
      <c r="D303" s="9">
        <v>0</v>
      </c>
      <c r="E303" s="9">
        <v>0</v>
      </c>
      <c r="F303" s="9">
        <v>0</v>
      </c>
      <c r="G303" s="9">
        <v>1</v>
      </c>
      <c r="H303" s="9">
        <v>140.30000000000001</v>
      </c>
      <c r="I303" s="9">
        <f>IF(G303="n/a",828,G303*201.6/H303)</f>
        <v>1.4369208838203846</v>
      </c>
      <c r="J303" s="9">
        <v>1</v>
      </c>
      <c r="K303" s="9">
        <v>0</v>
      </c>
      <c r="L303" s="9">
        <v>2</v>
      </c>
      <c r="M303" s="9">
        <v>1</v>
      </c>
      <c r="N303" s="9">
        <v>1</v>
      </c>
      <c r="O303" s="10">
        <v>1</v>
      </c>
      <c r="P303" s="10">
        <f>IF(N303=1,IF(K303=1,IF(L303+M303=5,10,IF(AND(L303=2,M303=2),9.75,IF(AND(L303=2,M303=1),9.5,IF(AND(L303=2,M303=0.5),9.25,IF(AND(L303=2,M303=0),9,IF(AND(L303=1,M303=3),5.5,IF(AND(L303=1,M303=2),5.25,IF(AND(L303=1,M303=1,E303=1),5,IF(AND(L303=1,M303=1,E303=0.5),3,IF(AND(L303=0,M303=2),1,IF(AND(L303=1,M303=1,E303=0),1,IF(AND(L303=0,M303=1),0.5,IF(AND(L303=1,M303=0),4.5*(E303*4+1)/5,0))))))))))))),0.9*IF(L303+M303=5,10,IF(AND(L303=2,M303=2),9.75,IF(AND(L303=2,M303=1),9.5,IF(AND(L303=2,M303=0.5),9.25,IF(AND(L303=2,M303=0),9,IF(AND(L303=1,M303=3),5.5,IF(AND(L303=1,M303=2),5.25,IF(AND(L303=1,M303=1,E303=1),5,IF(AND(L303=1,M303=1,E303=0.5),3,IF(AND(L303=0,M303=2),1,IF(AND(L303=1,M303=1,E303=0),1,IF(AND(L303=0,M303=1),0.5,IF(AND(L303=1,M303=0),4.5*(E303*4+1)/5,0)))))))))))))),IF(N303=0.5,0.75*IF(K303=1,IF(L303+M303=5,10,IF(AND(L303=2,M303=2),9.75,IF(AND(L303=2,M303=1),9.5,IF(AND(L303=2,M303=0.5),9.25,IF(AND(L303=2,M303=0),9,IF(AND(L303=1,M303=3),5.5,IF(AND(L303=1,M303=2),5.25,IF(AND(L303=1,M303=1,E303=1),5,IF(AND(L303=1,M303=1,E303=0.5),3,IF(AND(L303=0,M303=2),1,IF(AND(L303=1,M303=1,E303=0),1,IF(AND(L303=0,M303=1),0.5,IF(AND(L303=1,M303=0,E303=0),0.5,0))))))))))))),0.9*IF(L303+M303=5,10,IF(AND(L303=2,M303=2),9.75,IF(AND(L303=2,M303=1),9.5,IF(AND(L303=2,M303=0.5),9.25,IF(AND(L303=2,M303=0),9,IF(AND(L303=1,M303=3),5.5,IF(AND(L303=1,M303=2),5.25,IF(AND(L303=1,M303=1,E303=1),5,IF(AND(L303=1,M303=1,E303=0.5),3,IF(AND(L303=0,M303=2),1,IF(AND(L303=1,M303=1,E303=0),1,IF(AND(L303=0,M303=1),0.5,IF(AND(L303=1,M303=0,E303=0),0.5,0)))))))))))))),0.5*IF(K303=1,IF(L303+M303=5,10,IF(AND(L303=2,M303=2),9.75,IF(AND(L303=2,M303=1),9.5,IF(AND(L303=2,M303=0.5),9.25,IF(AND(L303=2,M303=0),9,IF(AND(L303=1,M303=3),5.5,IF(AND(L303=1,M303=2),5.25,IF(AND(L303=1,M303=1,E303=1),5,IF(AND(L303=1,M303=1,E303=0.5),3,IF(AND(L303=0,M303=2),1,IF(AND(L303=1,M303=1,E303=0),1,IF(AND(L303=0,M303=1),0.5,IF(AND(L303=1,M303=0),4.5*(E303*4+1)/5,0))))))))))))),0.9*IF(L303+M303=5,10,IF(AND(L303=2,M303=2),9.75,IF(AND(L303=2,M303=1),9.5,IF(AND(L303=2,M303=0.5),9.25,IF(AND(L303=2,M303=0),9,IF(AND(L303=1,M303=3),5.5,IF(AND(L303=1,M303=2),5.25,IF(AND(L303=1,M303=1,E303=1),5,IF(AND(L303=1,M303=1,E303=0.5),3,IF(AND(L303=0,M303=2),1,IF(AND(L303=1,M303=1,E303=0),1,IF(AND(L303=0,M303=1),0.5,IF(AND(L303=1,M303=0),4.5*(E303*4+1)/5,0))))))))))))))))</f>
        <v>8.5500000000000007</v>
      </c>
      <c r="Q303" s="10">
        <v>1.8</v>
      </c>
      <c r="R303" s="9">
        <v>0</v>
      </c>
      <c r="S303" s="9">
        <v>0</v>
      </c>
      <c r="T303" s="9">
        <v>0</v>
      </c>
      <c r="U303" s="9">
        <v>0</v>
      </c>
      <c r="V303" s="9"/>
      <c r="W303" s="9">
        <v>0</v>
      </c>
      <c r="X303" s="9">
        <v>0.5</v>
      </c>
      <c r="Y303" s="9">
        <v>0</v>
      </c>
      <c r="Z303" s="9">
        <v>1</v>
      </c>
      <c r="AA303" s="9">
        <v>0</v>
      </c>
      <c r="AB303" s="9">
        <v>1</v>
      </c>
      <c r="AC303" s="9"/>
      <c r="AD303" s="9">
        <v>0</v>
      </c>
      <c r="AE303" s="9">
        <v>0</v>
      </c>
      <c r="AF303" s="9">
        <v>0</v>
      </c>
      <c r="AG303" s="9">
        <v>0</v>
      </c>
      <c r="AH303" s="9">
        <f>AF303*(AG303+1)</f>
        <v>0</v>
      </c>
      <c r="AI303" s="9">
        <v>0</v>
      </c>
      <c r="AJ303" s="9">
        <v>0</v>
      </c>
      <c r="AK303" s="9">
        <v>0</v>
      </c>
      <c r="AL303" s="9"/>
      <c r="AM303" s="9"/>
      <c r="AN303" s="9">
        <v>0</v>
      </c>
      <c r="AO303" s="9">
        <v>0</v>
      </c>
      <c r="AP303" s="9">
        <v>1</v>
      </c>
      <c r="AQ303" s="9"/>
      <c r="AR303" s="9">
        <v>1</v>
      </c>
      <c r="AS303" s="9">
        <v>1</v>
      </c>
      <c r="AT303" s="9">
        <v>1</v>
      </c>
      <c r="AU303" s="9">
        <v>0</v>
      </c>
      <c r="AV303" s="9">
        <v>0</v>
      </c>
      <c r="AW303" s="9">
        <v>1</v>
      </c>
    </row>
    <row r="304" spans="1:49" x14ac:dyDescent="0.2">
      <c r="A304" s="9" t="s">
        <v>54</v>
      </c>
      <c r="B304" s="8">
        <v>1992</v>
      </c>
      <c r="C304" s="9">
        <v>0</v>
      </c>
      <c r="D304" s="9">
        <v>0</v>
      </c>
      <c r="E304" s="9">
        <v>0</v>
      </c>
      <c r="F304" s="9">
        <v>1</v>
      </c>
      <c r="G304" s="9" t="s">
        <v>64</v>
      </c>
      <c r="H304" s="9">
        <v>140.30000000000001</v>
      </c>
      <c r="I304" s="9">
        <f>IF(G304="n/a",828,G304*201.6/H304)</f>
        <v>828</v>
      </c>
      <c r="J304" s="9">
        <v>0</v>
      </c>
      <c r="K304" s="9">
        <v>0</v>
      </c>
      <c r="L304" s="9">
        <v>2</v>
      </c>
      <c r="M304" s="9">
        <v>2</v>
      </c>
      <c r="N304" s="9">
        <v>0</v>
      </c>
      <c r="O304" s="9">
        <v>0</v>
      </c>
      <c r="P304" s="10">
        <f>IF(N304=1,IF(K304=1,IF(L304+M304=5,10,IF(AND(L304=2,M304=2),9.75,IF(AND(L304=2,M304=1),9.5,IF(AND(L304=2,M304=0.5),9.25,IF(AND(L304=2,M304=0),9,IF(AND(L304=1,M304=3),5.5,IF(AND(L304=1,M304=2),5.25,IF(AND(L304=1,M304=1,E304=1),5,IF(AND(L304=1,M304=1,E304=0.5),3,IF(AND(L304=0,M304=2),1,IF(AND(L304=1,M304=1,E304=0),1,IF(AND(L304=0,M304=1),0.5,IF(AND(L304=1,M304=0),4.5*(E304*4+1)/5,0))))))))))))),0.9*IF(L304+M304=5,10,IF(AND(L304=2,M304=2),9.75,IF(AND(L304=2,M304=1),9.5,IF(AND(L304=2,M304=0.5),9.25,IF(AND(L304=2,M304=0),9,IF(AND(L304=1,M304=3),5.5,IF(AND(L304=1,M304=2),5.25,IF(AND(L304=1,M304=1,E304=1),5,IF(AND(L304=1,M304=1,E304=0.5),3,IF(AND(L304=0,M304=2),1,IF(AND(L304=1,M304=1,E304=0),1,IF(AND(L304=0,M304=1),0.5,IF(AND(L304=1,M304=0),4.5*(E304*4+1)/5,0)))))))))))))),IF(N304=0.5,0.75*IF(K304=1,IF(L304+M304=5,10,IF(AND(L304=2,M304=2),9.75,IF(AND(L304=2,M304=1),9.5,IF(AND(L304=2,M304=0.5),9.25,IF(AND(L304=2,M304=0),9,IF(AND(L304=1,M304=3),5.5,IF(AND(L304=1,M304=2),5.25,IF(AND(L304=1,M304=1,E304=1),5,IF(AND(L304=1,M304=1,E304=0.5),3,IF(AND(L304=0,M304=2),1,IF(AND(L304=1,M304=1,E304=0),1,IF(AND(L304=0,M304=1),0.5,IF(AND(L304=1,M304=0,E304=0),0.5,0))))))))))))),0.9*IF(L304+M304=5,10,IF(AND(L304=2,M304=2),9.75,IF(AND(L304=2,M304=1),9.5,IF(AND(L304=2,M304=0.5),9.25,IF(AND(L304=2,M304=0),9,IF(AND(L304=1,M304=3),5.5,IF(AND(L304=1,M304=2),5.25,IF(AND(L304=1,M304=1,E304=1),5,IF(AND(L304=1,M304=1,E304=0.5),3,IF(AND(L304=0,M304=2),1,IF(AND(L304=1,M304=1,E304=0),1,IF(AND(L304=0,M304=1),0.5,IF(AND(L304=1,M304=0,E304=0),0.5,0)))))))))))))),0.5*IF(K304=1,IF(L304+M304=5,10,IF(AND(L304=2,M304=2),9.75,IF(AND(L304=2,M304=1),9.5,IF(AND(L304=2,M304=0.5),9.25,IF(AND(L304=2,M304=0),9,IF(AND(L304=1,M304=3),5.5,IF(AND(L304=1,M304=2),5.25,IF(AND(L304=1,M304=1,E304=1),5,IF(AND(L304=1,M304=1,E304=0.5),3,IF(AND(L304=0,M304=2),1,IF(AND(L304=1,M304=1,E304=0),1,IF(AND(L304=0,M304=1),0.5,IF(AND(L304=1,M304=0),4.5*(E304*4+1)/5,0))))))))))))),0.9*IF(L304+M304=5,10,IF(AND(L304=2,M304=2),9.75,IF(AND(L304=2,M304=1),9.5,IF(AND(L304=2,M304=0.5),9.25,IF(AND(L304=2,M304=0),9,IF(AND(L304=1,M304=3),5.5,IF(AND(L304=1,M304=2),5.25,IF(AND(L304=1,M304=1,E304=1),5,IF(AND(L304=1,M304=1,E304=0.5),3,IF(AND(L304=0,M304=2),1,IF(AND(L304=1,M304=1,E304=0),1,IF(AND(L304=0,M304=1),0.5,IF(AND(L304=1,M304=0),4.5*(E304*4+1)/5,0))))))))))))))))</f>
        <v>4.3875000000000002</v>
      </c>
      <c r="Q304" s="10">
        <v>0</v>
      </c>
      <c r="R304" s="9">
        <v>0</v>
      </c>
      <c r="S304" s="9">
        <v>0</v>
      </c>
      <c r="T304" s="9">
        <v>0</v>
      </c>
      <c r="U304" s="9">
        <v>0</v>
      </c>
      <c r="V304" s="9"/>
      <c r="W304" s="9">
        <v>1</v>
      </c>
      <c r="X304" s="9">
        <v>0</v>
      </c>
      <c r="Y304" s="9">
        <v>0</v>
      </c>
      <c r="Z304" s="9">
        <v>0</v>
      </c>
      <c r="AA304" s="9">
        <v>0</v>
      </c>
      <c r="AB304" s="9">
        <v>0</v>
      </c>
      <c r="AC304" s="9"/>
      <c r="AD304" s="9">
        <v>0</v>
      </c>
      <c r="AE304" s="9">
        <v>0</v>
      </c>
      <c r="AF304" s="9">
        <v>0</v>
      </c>
      <c r="AG304" s="9">
        <v>0</v>
      </c>
      <c r="AH304" s="9">
        <f>AF304*(AG304+1)</f>
        <v>0</v>
      </c>
      <c r="AI304" s="9">
        <v>0</v>
      </c>
      <c r="AJ304" s="9">
        <v>0</v>
      </c>
      <c r="AK304" s="9">
        <v>0</v>
      </c>
      <c r="AL304" s="9"/>
      <c r="AM304" s="9"/>
      <c r="AN304" s="9">
        <v>0</v>
      </c>
      <c r="AO304" s="10">
        <v>0</v>
      </c>
      <c r="AP304" s="9">
        <v>0.25</v>
      </c>
      <c r="AQ304" s="9"/>
      <c r="AR304" s="9">
        <v>0</v>
      </c>
      <c r="AS304" s="9">
        <v>1</v>
      </c>
      <c r="AT304" s="9">
        <v>1</v>
      </c>
      <c r="AU304" s="9">
        <v>1</v>
      </c>
      <c r="AV304" s="9">
        <v>1</v>
      </c>
      <c r="AW304" s="9">
        <v>1</v>
      </c>
    </row>
    <row r="305" spans="1:49" x14ac:dyDescent="0.2">
      <c r="A305" s="9" t="s">
        <v>55</v>
      </c>
      <c r="B305" s="8">
        <v>1992</v>
      </c>
      <c r="C305" s="9">
        <v>0</v>
      </c>
      <c r="D305" s="9">
        <v>0</v>
      </c>
      <c r="E305" s="9">
        <v>0</v>
      </c>
      <c r="F305" s="9">
        <v>1</v>
      </c>
      <c r="G305" s="9" t="s">
        <v>64</v>
      </c>
      <c r="H305" s="9">
        <v>140.30000000000001</v>
      </c>
      <c r="I305" s="9">
        <f>IF(G305="n/a",828,G305*201.6/H305)</f>
        <v>828</v>
      </c>
      <c r="J305" s="9">
        <v>0</v>
      </c>
      <c r="K305" s="9">
        <v>1</v>
      </c>
      <c r="L305" s="9">
        <v>2</v>
      </c>
      <c r="M305" s="9">
        <v>2</v>
      </c>
      <c r="N305" s="9">
        <v>1</v>
      </c>
      <c r="O305" s="9">
        <v>1</v>
      </c>
      <c r="P305" s="10">
        <f>IF(N305=1,IF(K305=1,IF(L305+M305=5,10,IF(AND(L305=2,M305=2),9.75,IF(AND(L305=2,M305=1),9.5,IF(AND(L305=2,M305=0.5),9.25,IF(AND(L305=2,M305=0),9,IF(AND(L305=1,M305=3),5.5,IF(AND(L305=1,M305=2),5.25,IF(AND(L305=1,M305=1,E305=1),5,IF(AND(L305=1,M305=1,E305=0.5),3,IF(AND(L305=0,M305=2),1,IF(AND(L305=1,M305=1,E305=0),1,IF(AND(L305=0,M305=1),0.5,IF(AND(L305=1,M305=0),4.5*(E305*4+1)/5,0))))))))))))),0.9*IF(L305+M305=5,10,IF(AND(L305=2,M305=2),9.75,IF(AND(L305=2,M305=1),9.5,IF(AND(L305=2,M305=0.5),9.25,IF(AND(L305=2,M305=0),9,IF(AND(L305=1,M305=3),5.5,IF(AND(L305=1,M305=2),5.25,IF(AND(L305=1,M305=1,E305=1),5,IF(AND(L305=1,M305=1,E305=0.5),3,IF(AND(L305=0,M305=2),1,IF(AND(L305=1,M305=1,E305=0),1,IF(AND(L305=0,M305=1),0.5,IF(AND(L305=1,M305=0),4.5*(E305*4+1)/5,0)))))))))))))),IF(N305=0.5,0.75*IF(K305=1,IF(L305+M305=5,10,IF(AND(L305=2,M305=2),9.75,IF(AND(L305=2,M305=1),9.5,IF(AND(L305=2,M305=0.5),9.25,IF(AND(L305=2,M305=0),9,IF(AND(L305=1,M305=3),5.5,IF(AND(L305=1,M305=2),5.25,IF(AND(L305=1,M305=1,E305=1),5,IF(AND(L305=1,M305=1,E305=0.5),3,IF(AND(L305=0,M305=2),1,IF(AND(L305=1,M305=1,E305=0),1,IF(AND(L305=0,M305=1),0.5,IF(AND(L305=1,M305=0,E305=0),0.5,0))))))))))))),0.9*IF(L305+M305=5,10,IF(AND(L305=2,M305=2),9.75,IF(AND(L305=2,M305=1),9.5,IF(AND(L305=2,M305=0.5),9.25,IF(AND(L305=2,M305=0),9,IF(AND(L305=1,M305=3),5.5,IF(AND(L305=1,M305=2),5.25,IF(AND(L305=1,M305=1,E305=1),5,IF(AND(L305=1,M305=1,E305=0.5),3,IF(AND(L305=0,M305=2),1,IF(AND(L305=1,M305=1,E305=0),1,IF(AND(L305=0,M305=1),0.5,IF(AND(L305=1,M305=0,E305=0),0.5,0)))))))))))))),0.5*IF(K305=1,IF(L305+M305=5,10,IF(AND(L305=2,M305=2),9.75,IF(AND(L305=2,M305=1),9.5,IF(AND(L305=2,M305=0.5),9.25,IF(AND(L305=2,M305=0),9,IF(AND(L305=1,M305=3),5.5,IF(AND(L305=1,M305=2),5.25,IF(AND(L305=1,M305=1,E305=1),5,IF(AND(L305=1,M305=1,E305=0.5),3,IF(AND(L305=0,M305=2),1,IF(AND(L305=1,M305=1,E305=0),1,IF(AND(L305=0,M305=1),0.5,IF(AND(L305=1,M305=0),4.5*(E305*4+1)/5,0))))))))))))),0.9*IF(L305+M305=5,10,IF(AND(L305=2,M305=2),9.75,IF(AND(L305=2,M305=1),9.5,IF(AND(L305=2,M305=0.5),9.25,IF(AND(L305=2,M305=0),9,IF(AND(L305=1,M305=3),5.5,IF(AND(L305=1,M305=2),5.25,IF(AND(L305=1,M305=1,E305=1),5,IF(AND(L305=1,M305=1,E305=0.5),3,IF(AND(L305=0,M305=2),1,IF(AND(L305=1,M305=1,E305=0),1,IF(AND(L305=0,M305=1),0.5,IF(AND(L305=1,M305=0),4.5*(E305*4+1)/5,0))))))))))))))))</f>
        <v>9.75</v>
      </c>
      <c r="Q305" s="10">
        <v>0</v>
      </c>
      <c r="R305" s="9">
        <v>0</v>
      </c>
      <c r="S305" s="9">
        <v>0</v>
      </c>
      <c r="T305" s="9">
        <v>0</v>
      </c>
      <c r="U305" s="9">
        <v>0</v>
      </c>
      <c r="V305" s="9"/>
      <c r="W305" s="9">
        <v>1</v>
      </c>
      <c r="X305" s="9">
        <v>0</v>
      </c>
      <c r="Y305" s="9">
        <v>0</v>
      </c>
      <c r="Z305" s="9">
        <v>0</v>
      </c>
      <c r="AA305" s="9">
        <v>0</v>
      </c>
      <c r="AB305" s="9">
        <v>0</v>
      </c>
      <c r="AC305" s="9"/>
      <c r="AD305" s="9">
        <v>0</v>
      </c>
      <c r="AE305" s="9">
        <v>0</v>
      </c>
      <c r="AF305" s="9">
        <v>0</v>
      </c>
      <c r="AG305" s="9">
        <v>0</v>
      </c>
      <c r="AH305" s="9">
        <f>AF305*(AG305+1)</f>
        <v>0</v>
      </c>
      <c r="AI305" s="9">
        <v>0</v>
      </c>
      <c r="AJ305" s="9">
        <v>0</v>
      </c>
      <c r="AK305" s="9">
        <v>0</v>
      </c>
      <c r="AL305" s="9"/>
      <c r="AM305" s="9"/>
      <c r="AN305" s="9">
        <v>0</v>
      </c>
      <c r="AO305" s="10">
        <v>0</v>
      </c>
      <c r="AP305" s="10">
        <v>0</v>
      </c>
      <c r="AQ305" s="9"/>
      <c r="AR305" s="9">
        <v>1</v>
      </c>
      <c r="AS305" s="9">
        <v>1</v>
      </c>
      <c r="AT305" s="9">
        <v>1</v>
      </c>
      <c r="AU305" s="9">
        <v>1</v>
      </c>
      <c r="AV305" s="9">
        <v>1</v>
      </c>
      <c r="AW305" s="9">
        <v>1</v>
      </c>
    </row>
    <row r="306" spans="1:49" x14ac:dyDescent="0.2">
      <c r="A306" s="9" t="s">
        <v>56</v>
      </c>
      <c r="B306" s="8">
        <v>1992</v>
      </c>
      <c r="C306" s="9">
        <v>0</v>
      </c>
      <c r="D306" s="9">
        <v>0</v>
      </c>
      <c r="E306" s="9">
        <v>0</v>
      </c>
      <c r="F306" s="9">
        <v>1</v>
      </c>
      <c r="G306" s="9" t="s">
        <v>64</v>
      </c>
      <c r="H306" s="9">
        <v>140.30000000000001</v>
      </c>
      <c r="I306" s="9">
        <f>IF(G306="n/a",828,G306*201.6/H306)</f>
        <v>828</v>
      </c>
      <c r="J306" s="9">
        <v>0</v>
      </c>
      <c r="K306" s="9">
        <v>0</v>
      </c>
      <c r="L306" s="9">
        <v>0</v>
      </c>
      <c r="M306" s="9">
        <v>1</v>
      </c>
      <c r="N306" s="9">
        <v>0</v>
      </c>
      <c r="O306" s="9">
        <v>0</v>
      </c>
      <c r="P306" s="10">
        <f>IF(N306=1,IF(K306=1,IF(L306+M306=5,10,IF(AND(L306=2,M306=2),9.75,IF(AND(L306=2,M306=1),9.5,IF(AND(L306=2,M306=0.5),9.25,IF(AND(L306=2,M306=0),9,IF(AND(L306=1,M306=3),5.5,IF(AND(L306=1,M306=2),5.25,IF(AND(L306=1,M306=1,E306=1),5,IF(AND(L306=1,M306=1,E306=0.5),3,IF(AND(L306=0,M306=2),1,IF(AND(L306=1,M306=1,E306=0),1,IF(AND(L306=0,M306=1),0.5,IF(AND(L306=1,M306=0),4.5*(E306*4+1)/5,0))))))))))))),0.9*IF(L306+M306=5,10,IF(AND(L306=2,M306=2),9.75,IF(AND(L306=2,M306=1),9.5,IF(AND(L306=2,M306=0.5),9.25,IF(AND(L306=2,M306=0),9,IF(AND(L306=1,M306=3),5.5,IF(AND(L306=1,M306=2),5.25,IF(AND(L306=1,M306=1,E306=1),5,IF(AND(L306=1,M306=1,E306=0.5),3,IF(AND(L306=0,M306=2),1,IF(AND(L306=1,M306=1,E306=0),1,IF(AND(L306=0,M306=1),0.5,IF(AND(L306=1,M306=0),4.5*(E306*4+1)/5,0)))))))))))))),IF(N306=0.5,0.75*IF(K306=1,IF(L306+M306=5,10,IF(AND(L306=2,M306=2),9.75,IF(AND(L306=2,M306=1),9.5,IF(AND(L306=2,M306=0.5),9.25,IF(AND(L306=2,M306=0),9,IF(AND(L306=1,M306=3),5.5,IF(AND(L306=1,M306=2),5.25,IF(AND(L306=1,M306=1,E306=1),5,IF(AND(L306=1,M306=1,E306=0.5),3,IF(AND(L306=0,M306=2),1,IF(AND(L306=1,M306=1,E306=0),1,IF(AND(L306=0,M306=1),0.5,IF(AND(L306=1,M306=0,E306=0),0.5,0))))))))))))),0.9*IF(L306+M306=5,10,IF(AND(L306=2,M306=2),9.75,IF(AND(L306=2,M306=1),9.5,IF(AND(L306=2,M306=0.5),9.25,IF(AND(L306=2,M306=0),9,IF(AND(L306=1,M306=3),5.5,IF(AND(L306=1,M306=2),5.25,IF(AND(L306=1,M306=1,E306=1),5,IF(AND(L306=1,M306=1,E306=0.5),3,IF(AND(L306=0,M306=2),1,IF(AND(L306=1,M306=1,E306=0),1,IF(AND(L306=0,M306=1),0.5,IF(AND(L306=1,M306=0,E306=0),0.5,0)))))))))))))),0.5*IF(K306=1,IF(L306+M306=5,10,IF(AND(L306=2,M306=2),9.75,IF(AND(L306=2,M306=1),9.5,IF(AND(L306=2,M306=0.5),9.25,IF(AND(L306=2,M306=0),9,IF(AND(L306=1,M306=3),5.5,IF(AND(L306=1,M306=2),5.25,IF(AND(L306=1,M306=1,E306=1),5,IF(AND(L306=1,M306=1,E306=0.5),3,IF(AND(L306=0,M306=2),1,IF(AND(L306=1,M306=1,E306=0),1,IF(AND(L306=0,M306=1),0.5,IF(AND(L306=1,M306=0),4.5*(E306*4+1)/5,0))))))))))))),0.9*IF(L306+M306=5,10,IF(AND(L306=2,M306=2),9.75,IF(AND(L306=2,M306=1),9.5,IF(AND(L306=2,M306=0.5),9.25,IF(AND(L306=2,M306=0),9,IF(AND(L306=1,M306=3),5.5,IF(AND(L306=1,M306=2),5.25,IF(AND(L306=1,M306=1,E306=1),5,IF(AND(L306=1,M306=1,E306=0.5),3,IF(AND(L306=0,M306=2),1,IF(AND(L306=1,M306=1,E306=0),1,IF(AND(L306=0,M306=1),0.5,IF(AND(L306=1,M306=0),4.5*(E306*4+1)/5,0))))))))))))))))</f>
        <v>0.22500000000000001</v>
      </c>
      <c r="Q306" s="10">
        <v>0</v>
      </c>
      <c r="R306" s="9">
        <v>0</v>
      </c>
      <c r="S306" s="9">
        <v>0</v>
      </c>
      <c r="T306" s="9">
        <v>0</v>
      </c>
      <c r="U306" s="9">
        <v>0</v>
      </c>
      <c r="V306" s="9"/>
      <c r="W306" s="9">
        <v>1</v>
      </c>
      <c r="X306" s="9">
        <v>0</v>
      </c>
      <c r="Y306" s="9">
        <v>0</v>
      </c>
      <c r="Z306" s="9">
        <v>0</v>
      </c>
      <c r="AA306" s="9">
        <v>0</v>
      </c>
      <c r="AB306" s="9">
        <v>0</v>
      </c>
      <c r="AC306" s="9"/>
      <c r="AD306" s="9">
        <v>0</v>
      </c>
      <c r="AE306" s="9">
        <v>0</v>
      </c>
      <c r="AF306" s="9">
        <v>0</v>
      </c>
      <c r="AG306" s="9">
        <v>0</v>
      </c>
      <c r="AH306" s="9">
        <f>AF306*(AG306+1)</f>
        <v>0</v>
      </c>
      <c r="AI306" s="9">
        <v>0</v>
      </c>
      <c r="AJ306" s="9">
        <v>0</v>
      </c>
      <c r="AK306" s="9">
        <v>0</v>
      </c>
      <c r="AL306" s="9"/>
      <c r="AM306" s="9"/>
      <c r="AN306" s="9">
        <v>0</v>
      </c>
      <c r="AO306" s="10">
        <v>0</v>
      </c>
      <c r="AP306" s="10">
        <v>0</v>
      </c>
      <c r="AQ306" s="9"/>
      <c r="AR306" s="9">
        <v>1</v>
      </c>
      <c r="AS306" s="9">
        <v>0.5</v>
      </c>
      <c r="AT306" s="9">
        <v>1</v>
      </c>
      <c r="AU306" s="9">
        <v>1</v>
      </c>
      <c r="AV306" s="9">
        <v>1</v>
      </c>
      <c r="AW306" s="9">
        <v>1</v>
      </c>
    </row>
    <row r="307" spans="1:49" x14ac:dyDescent="0.2">
      <c r="A307" s="9" t="s">
        <v>57</v>
      </c>
      <c r="B307" s="8">
        <v>1992</v>
      </c>
      <c r="C307" s="9">
        <v>1</v>
      </c>
      <c r="D307" s="9">
        <v>0</v>
      </c>
      <c r="E307" s="9">
        <v>0</v>
      </c>
      <c r="F307" s="9">
        <v>0</v>
      </c>
      <c r="G307" s="9">
        <v>111</v>
      </c>
      <c r="H307" s="9">
        <v>140.30000000000001</v>
      </c>
      <c r="I307" s="9">
        <f>IF(G307="n/a",828,G307*201.6/H307)</f>
        <v>159.49821810406269</v>
      </c>
      <c r="J307" s="9">
        <v>1</v>
      </c>
      <c r="K307" s="9">
        <v>0</v>
      </c>
      <c r="L307" s="9">
        <v>0</v>
      </c>
      <c r="M307" s="9">
        <v>1</v>
      </c>
      <c r="N307" s="9">
        <v>1</v>
      </c>
      <c r="O307" s="10">
        <v>1</v>
      </c>
      <c r="P307" s="10">
        <f>IF(N307=1,IF(K307=1,IF(L307+M307=5,10,IF(AND(L307=2,M307=2),9.75,IF(AND(L307=2,M307=1),9.5,IF(AND(L307=2,M307=0.5),9.25,IF(AND(L307=2,M307=0),9,IF(AND(L307=1,M307=3),5.5,IF(AND(L307=1,M307=2),5.25,IF(AND(L307=1,M307=1,E307=1),5,IF(AND(L307=1,M307=1,E307=0.5),3,IF(AND(L307=0,M307=2),1,IF(AND(L307=1,M307=1,E307=0),1,IF(AND(L307=0,M307=1),0.5,IF(AND(L307=1,M307=0),4.5*(E307*4+1)/5,0))))))))))))),0.9*IF(L307+M307=5,10,IF(AND(L307=2,M307=2),9.75,IF(AND(L307=2,M307=1),9.5,IF(AND(L307=2,M307=0.5),9.25,IF(AND(L307=2,M307=0),9,IF(AND(L307=1,M307=3),5.5,IF(AND(L307=1,M307=2),5.25,IF(AND(L307=1,M307=1,E307=1),5,IF(AND(L307=1,M307=1,E307=0.5),3,IF(AND(L307=0,M307=2),1,IF(AND(L307=1,M307=1,E307=0),1,IF(AND(L307=0,M307=1),0.5,IF(AND(L307=1,M307=0),4.5*(E307*4+1)/5,0)))))))))))))),IF(N307=0.5,0.75*IF(K307=1,IF(L307+M307=5,10,IF(AND(L307=2,M307=2),9.75,IF(AND(L307=2,M307=1),9.5,IF(AND(L307=2,M307=0.5),9.25,IF(AND(L307=2,M307=0),9,IF(AND(L307=1,M307=3),5.5,IF(AND(L307=1,M307=2),5.25,IF(AND(L307=1,M307=1,E307=1),5,IF(AND(L307=1,M307=1,E307=0.5),3,IF(AND(L307=0,M307=2),1,IF(AND(L307=1,M307=1,E307=0),1,IF(AND(L307=0,M307=1),0.5,IF(AND(L307=1,M307=0,E307=0),0.5,0))))))))))))),0.9*IF(L307+M307=5,10,IF(AND(L307=2,M307=2),9.75,IF(AND(L307=2,M307=1),9.5,IF(AND(L307=2,M307=0.5),9.25,IF(AND(L307=2,M307=0),9,IF(AND(L307=1,M307=3),5.5,IF(AND(L307=1,M307=2),5.25,IF(AND(L307=1,M307=1,E307=1),5,IF(AND(L307=1,M307=1,E307=0.5),3,IF(AND(L307=0,M307=2),1,IF(AND(L307=1,M307=1,E307=0),1,IF(AND(L307=0,M307=1),0.5,IF(AND(L307=1,M307=0,E307=0),0.5,0)))))))))))))),0.5*IF(K307=1,IF(L307+M307=5,10,IF(AND(L307=2,M307=2),9.75,IF(AND(L307=2,M307=1),9.5,IF(AND(L307=2,M307=0.5),9.25,IF(AND(L307=2,M307=0),9,IF(AND(L307=1,M307=3),5.5,IF(AND(L307=1,M307=2),5.25,IF(AND(L307=1,M307=1,E307=1),5,IF(AND(L307=1,M307=1,E307=0.5),3,IF(AND(L307=0,M307=2),1,IF(AND(L307=1,M307=1,E307=0),1,IF(AND(L307=0,M307=1),0.5,IF(AND(L307=1,M307=0),4.5*(E307*4+1)/5,0))))))))))))),0.9*IF(L307+M307=5,10,IF(AND(L307=2,M307=2),9.75,IF(AND(L307=2,M307=1),9.5,IF(AND(L307=2,M307=0.5),9.25,IF(AND(L307=2,M307=0),9,IF(AND(L307=1,M307=3),5.5,IF(AND(L307=1,M307=2),5.25,IF(AND(L307=1,M307=1,E307=1),5,IF(AND(L307=1,M307=1,E307=0.5),3,IF(AND(L307=0,M307=2),1,IF(AND(L307=1,M307=1,E307=0),1,IF(AND(L307=0,M307=1),0.5,IF(AND(L307=1,M307=0),4.5*(E307*4+1)/5,0))))))))))))))))</f>
        <v>0.45</v>
      </c>
      <c r="Q307" s="10">
        <v>1.8</v>
      </c>
      <c r="R307" s="9">
        <v>1</v>
      </c>
      <c r="S307" s="9">
        <v>1</v>
      </c>
      <c r="T307" s="9">
        <v>0</v>
      </c>
      <c r="U307" s="9">
        <v>0</v>
      </c>
      <c r="V307" s="9"/>
      <c r="W307" s="9">
        <v>1</v>
      </c>
      <c r="X307" s="9">
        <v>1</v>
      </c>
      <c r="Y307" s="9">
        <v>0</v>
      </c>
      <c r="Z307" s="9">
        <v>1</v>
      </c>
      <c r="AA307" s="9">
        <v>0</v>
      </c>
      <c r="AB307" s="9">
        <v>1</v>
      </c>
      <c r="AC307" s="9"/>
      <c r="AD307" s="9">
        <v>0</v>
      </c>
      <c r="AE307" s="9">
        <v>0</v>
      </c>
      <c r="AF307" s="9">
        <v>0</v>
      </c>
      <c r="AG307" s="9">
        <v>0</v>
      </c>
      <c r="AH307" s="9">
        <f>AF307*(AG307+1)</f>
        <v>0</v>
      </c>
      <c r="AI307" s="9">
        <v>0.5</v>
      </c>
      <c r="AJ307" s="9">
        <v>0</v>
      </c>
      <c r="AK307" s="9">
        <v>0</v>
      </c>
      <c r="AL307" s="9"/>
      <c r="AM307" s="9"/>
      <c r="AN307" s="9">
        <v>0</v>
      </c>
      <c r="AO307" s="10">
        <v>0.5</v>
      </c>
      <c r="AP307" s="10">
        <v>1</v>
      </c>
      <c r="AQ307" s="9"/>
      <c r="AR307" s="9">
        <v>0</v>
      </c>
      <c r="AS307" s="9">
        <v>0</v>
      </c>
      <c r="AT307" s="9">
        <v>0</v>
      </c>
      <c r="AU307" s="9">
        <v>0</v>
      </c>
      <c r="AV307" s="9">
        <v>0</v>
      </c>
      <c r="AW307" s="9">
        <v>0</v>
      </c>
    </row>
    <row r="308" spans="1:49" x14ac:dyDescent="0.2">
      <c r="A308" s="9" t="s">
        <v>58</v>
      </c>
      <c r="B308" s="8">
        <v>1992</v>
      </c>
      <c r="C308" s="9">
        <v>1</v>
      </c>
      <c r="D308" s="9">
        <v>0</v>
      </c>
      <c r="E308" s="9">
        <v>0</v>
      </c>
      <c r="F308" s="9">
        <v>0</v>
      </c>
      <c r="G308" s="9">
        <v>100</v>
      </c>
      <c r="H308" s="9">
        <v>140.30000000000001</v>
      </c>
      <c r="I308" s="9">
        <f>IF(G308="n/a",828,G308*201.6/H308)</f>
        <v>143.69208838203846</v>
      </c>
      <c r="J308" s="9">
        <v>5</v>
      </c>
      <c r="K308" s="9">
        <v>1</v>
      </c>
      <c r="L308" s="9">
        <v>2</v>
      </c>
      <c r="M308" s="9">
        <v>3</v>
      </c>
      <c r="N308" s="9">
        <v>0</v>
      </c>
      <c r="O308" s="10">
        <v>0</v>
      </c>
      <c r="P308" s="10">
        <f>IF(N308=1,IF(K308=1,IF(L308+M308=5,10,IF(AND(L308=2,M308=2),9.75,IF(AND(L308=2,M308=1),9.5,IF(AND(L308=2,M308=0.5),9.25,IF(AND(L308=2,M308=0),9,IF(AND(L308=1,M308=3),5.5,IF(AND(L308=1,M308=2),5.25,IF(AND(L308=1,M308=1,E308=1),5,IF(AND(L308=1,M308=1,E308=0.5),3,IF(AND(L308=0,M308=2),1,IF(AND(L308=1,M308=1,E308=0),1,IF(AND(L308=0,M308=1),0.5,IF(AND(L308=1,M308=0),4.5*(E308*4+1)/5,0))))))))))))),0.9*IF(L308+M308=5,10,IF(AND(L308=2,M308=2),9.75,IF(AND(L308=2,M308=1),9.5,IF(AND(L308=2,M308=0.5),9.25,IF(AND(L308=2,M308=0),9,IF(AND(L308=1,M308=3),5.5,IF(AND(L308=1,M308=2),5.25,IF(AND(L308=1,M308=1,E308=1),5,IF(AND(L308=1,M308=1,E308=0.5),3,IF(AND(L308=0,M308=2),1,IF(AND(L308=1,M308=1,E308=0),1,IF(AND(L308=0,M308=1),0.5,IF(AND(L308=1,M308=0),4.5*(E308*4+1)/5,0)))))))))))))),IF(N308=0.5,0.75*IF(K308=1,IF(L308+M308=5,10,IF(AND(L308=2,M308=2),9.75,IF(AND(L308=2,M308=1),9.5,IF(AND(L308=2,M308=0.5),9.25,IF(AND(L308=2,M308=0),9,IF(AND(L308=1,M308=3),5.5,IF(AND(L308=1,M308=2),5.25,IF(AND(L308=1,M308=1,E308=1),5,IF(AND(L308=1,M308=1,E308=0.5),3,IF(AND(L308=0,M308=2),1,IF(AND(L308=1,M308=1,E308=0),1,IF(AND(L308=0,M308=1),0.5,IF(AND(L308=1,M308=0,E308=0),0.5,0))))))))))))),0.9*IF(L308+M308=5,10,IF(AND(L308=2,M308=2),9.75,IF(AND(L308=2,M308=1),9.5,IF(AND(L308=2,M308=0.5),9.25,IF(AND(L308=2,M308=0),9,IF(AND(L308=1,M308=3),5.5,IF(AND(L308=1,M308=2),5.25,IF(AND(L308=1,M308=1,E308=1),5,IF(AND(L308=1,M308=1,E308=0.5),3,IF(AND(L308=0,M308=2),1,IF(AND(L308=1,M308=1,E308=0),1,IF(AND(L308=0,M308=1),0.5,IF(AND(L308=1,M308=0,E308=0),0.5,0)))))))))))))),0.5*IF(K308=1,IF(L308+M308=5,10,IF(AND(L308=2,M308=2),9.75,IF(AND(L308=2,M308=1),9.5,IF(AND(L308=2,M308=0.5),9.25,IF(AND(L308=2,M308=0),9,IF(AND(L308=1,M308=3),5.5,IF(AND(L308=1,M308=2),5.25,IF(AND(L308=1,M308=1,E308=1),5,IF(AND(L308=1,M308=1,E308=0.5),3,IF(AND(L308=0,M308=2),1,IF(AND(L308=1,M308=1,E308=0),1,IF(AND(L308=0,M308=1),0.5,IF(AND(L308=1,M308=0),4.5*(E308*4+1)/5,0))))))))))))),0.9*IF(L308+M308=5,10,IF(AND(L308=2,M308=2),9.75,IF(AND(L308=2,M308=1),9.5,IF(AND(L308=2,M308=0.5),9.25,IF(AND(L308=2,M308=0),9,IF(AND(L308=1,M308=3),5.5,IF(AND(L308=1,M308=2),5.25,IF(AND(L308=1,M308=1,E308=1),5,IF(AND(L308=1,M308=1,E308=0.5),3,IF(AND(L308=0,M308=2),1,IF(AND(L308=1,M308=1,E308=0),1,IF(AND(L308=0,M308=1),0.5,IF(AND(L308=1,M308=0),4.5*(E308*4+1)/5,0))))))))))))))))</f>
        <v>5</v>
      </c>
      <c r="Q308" s="10">
        <v>1</v>
      </c>
      <c r="R308" s="9">
        <v>0.5</v>
      </c>
      <c r="S308" s="9">
        <v>0.5</v>
      </c>
      <c r="T308" s="10">
        <v>0</v>
      </c>
      <c r="U308" s="9">
        <v>0</v>
      </c>
      <c r="V308" s="9"/>
      <c r="W308" s="9">
        <v>0</v>
      </c>
      <c r="X308" s="9">
        <v>0</v>
      </c>
      <c r="Y308" s="9">
        <v>0</v>
      </c>
      <c r="Z308" s="9">
        <v>0</v>
      </c>
      <c r="AA308" s="9">
        <v>0</v>
      </c>
      <c r="AB308" s="9">
        <v>0</v>
      </c>
      <c r="AC308" s="9"/>
      <c r="AD308" s="9">
        <v>0</v>
      </c>
      <c r="AE308" s="9">
        <v>0</v>
      </c>
      <c r="AF308" s="9">
        <v>0</v>
      </c>
      <c r="AG308" s="9">
        <v>0</v>
      </c>
      <c r="AH308" s="9">
        <f>AF308*(AG308+1)</f>
        <v>0</v>
      </c>
      <c r="AI308" s="9">
        <v>0</v>
      </c>
      <c r="AJ308" s="9">
        <v>0</v>
      </c>
      <c r="AK308" s="9">
        <v>0</v>
      </c>
      <c r="AL308" s="9"/>
      <c r="AM308" s="9"/>
      <c r="AN308" s="9">
        <v>0</v>
      </c>
      <c r="AO308" s="10">
        <v>0</v>
      </c>
      <c r="AP308" s="10">
        <v>0.5</v>
      </c>
      <c r="AQ308" s="9"/>
      <c r="AR308" s="9">
        <v>1</v>
      </c>
      <c r="AS308" s="9">
        <v>1</v>
      </c>
      <c r="AT308" s="9">
        <v>1</v>
      </c>
      <c r="AU308" s="9">
        <v>1</v>
      </c>
      <c r="AV308" s="9">
        <v>1</v>
      </c>
      <c r="AW308" s="9">
        <v>1</v>
      </c>
    </row>
    <row r="309" spans="1:49" x14ac:dyDescent="0.2">
      <c r="A309" s="9" t="s">
        <v>59</v>
      </c>
      <c r="B309" s="8">
        <v>1992</v>
      </c>
      <c r="C309" s="9">
        <v>1</v>
      </c>
      <c r="D309" s="9"/>
      <c r="E309" s="9">
        <v>0.5</v>
      </c>
      <c r="F309" s="9">
        <v>0</v>
      </c>
      <c r="G309" s="9">
        <v>50</v>
      </c>
      <c r="H309" s="9">
        <v>140.30000000000001</v>
      </c>
      <c r="I309" s="9">
        <f>IF(G309="n/a",828,G309*201.6/H309)</f>
        <v>71.846044191019232</v>
      </c>
      <c r="J309" s="9">
        <v>5</v>
      </c>
      <c r="K309" s="9">
        <v>1</v>
      </c>
      <c r="L309" s="9">
        <v>1</v>
      </c>
      <c r="M309" s="9">
        <v>1</v>
      </c>
      <c r="N309" s="9">
        <v>0</v>
      </c>
      <c r="O309" s="10">
        <v>0</v>
      </c>
      <c r="P309" s="10">
        <f>IF(N309=1,IF(K309=1,IF(L309+M309=5,10,IF(AND(L309=2,M309=2),9.75,IF(AND(L309=2,M309=1),9.5,IF(AND(L309=2,M309=0.5),9.25,IF(AND(L309=2,M309=0),9,IF(AND(L309=1,M309=3),5.5,IF(AND(L309=1,M309=2),5.25,IF(AND(L309=1,M309=1,E309=1),5,IF(AND(L309=1,M309=1,E309=0.5),3,IF(AND(L309=0,M309=2),1,IF(AND(L309=1,M309=1,E309=0),1,IF(AND(L309=0,M309=1),0.5,IF(AND(L309=1,M309=0),4.5*(E309*4+1)/5,0))))))))))))),0.9*IF(L309+M309=5,10,IF(AND(L309=2,M309=2),9.75,IF(AND(L309=2,M309=1),9.5,IF(AND(L309=2,M309=0.5),9.25,IF(AND(L309=2,M309=0),9,IF(AND(L309=1,M309=3),5.5,IF(AND(L309=1,M309=2),5.25,IF(AND(L309=1,M309=1,E309=1),5,IF(AND(L309=1,M309=1,E309=0.5),3,IF(AND(L309=0,M309=2),1,IF(AND(L309=1,M309=1,E309=0),1,IF(AND(L309=0,M309=1),0.5,IF(AND(L309=1,M309=0),4.5*(E309*4+1)/5,0)))))))))))))),IF(N309=0.5,0.75*IF(K309=1,IF(L309+M309=5,10,IF(AND(L309=2,M309=2),9.75,IF(AND(L309=2,M309=1),9.5,IF(AND(L309=2,M309=0.5),9.25,IF(AND(L309=2,M309=0),9,IF(AND(L309=1,M309=3),5.5,IF(AND(L309=1,M309=2),5.25,IF(AND(L309=1,M309=1,E309=1),5,IF(AND(L309=1,M309=1,E309=0.5),3,IF(AND(L309=0,M309=2),1,IF(AND(L309=1,M309=1,E309=0),1,IF(AND(L309=0,M309=1),0.5,IF(AND(L309=1,M309=0,E309=0),0.5,0))))))))))))),0.9*IF(L309+M309=5,10,IF(AND(L309=2,M309=2),9.75,IF(AND(L309=2,M309=1),9.5,IF(AND(L309=2,M309=0.5),9.25,IF(AND(L309=2,M309=0),9,IF(AND(L309=1,M309=3),5.5,IF(AND(L309=1,M309=2),5.25,IF(AND(L309=1,M309=1,E309=1),5,IF(AND(L309=1,M309=1,E309=0.5),3,IF(AND(L309=0,M309=2),1,IF(AND(L309=1,M309=1,E309=0),1,IF(AND(L309=0,M309=1),0.5,IF(AND(L309=1,M309=0,E309=0),0.5,0)))))))))))))),0.5*IF(K309=1,IF(L309+M309=5,10,IF(AND(L309=2,M309=2),9.75,IF(AND(L309=2,M309=1),9.5,IF(AND(L309=2,M309=0.5),9.25,IF(AND(L309=2,M309=0),9,IF(AND(L309=1,M309=3),5.5,IF(AND(L309=1,M309=2),5.25,IF(AND(L309=1,M309=1,E309=1),5,IF(AND(L309=1,M309=1,E309=0.5),3,IF(AND(L309=0,M309=2),1,IF(AND(L309=1,M309=1,E309=0),1,IF(AND(L309=0,M309=1),0.5,IF(AND(L309=1,M309=0),4.5*(E309*4+1)/5,0))))))))))))),0.9*IF(L309+M309=5,10,IF(AND(L309=2,M309=2),9.75,IF(AND(L309=2,M309=1),9.5,IF(AND(L309=2,M309=0.5),9.25,IF(AND(L309=2,M309=0),9,IF(AND(L309=1,M309=3),5.5,IF(AND(L309=1,M309=2),5.25,IF(AND(L309=1,M309=1,E309=1),5,IF(AND(L309=1,M309=1,E309=0.5),3,IF(AND(L309=0,M309=2),1,IF(AND(L309=1,M309=1,E309=0),1,IF(AND(L309=0,M309=1),0.5,IF(AND(L309=1,M309=0),4.5*(E309*4+1)/5,0))))))))))))))))</f>
        <v>1.5</v>
      </c>
      <c r="Q309" s="10">
        <v>2.5</v>
      </c>
      <c r="R309" s="9">
        <v>0</v>
      </c>
      <c r="S309" s="9">
        <v>0</v>
      </c>
      <c r="T309" s="10">
        <v>0</v>
      </c>
      <c r="U309" s="9">
        <v>0</v>
      </c>
      <c r="V309" s="9"/>
      <c r="W309" s="9">
        <v>0</v>
      </c>
      <c r="X309" s="9">
        <v>0.5</v>
      </c>
      <c r="Y309" s="9">
        <v>0</v>
      </c>
      <c r="Z309" s="9">
        <v>1</v>
      </c>
      <c r="AA309" s="9">
        <v>0</v>
      </c>
      <c r="AB309" s="9">
        <v>0</v>
      </c>
      <c r="AC309" s="9"/>
      <c r="AD309" s="9">
        <v>0</v>
      </c>
      <c r="AE309" s="9">
        <v>0</v>
      </c>
      <c r="AF309" s="9">
        <v>0</v>
      </c>
      <c r="AG309" s="9">
        <v>0</v>
      </c>
      <c r="AH309" s="9">
        <f>AF309*(AG309+1)</f>
        <v>0</v>
      </c>
      <c r="AI309" s="9">
        <v>0</v>
      </c>
      <c r="AJ309" s="9">
        <v>0</v>
      </c>
      <c r="AK309" s="9">
        <v>0</v>
      </c>
      <c r="AL309" s="9"/>
      <c r="AM309" s="9"/>
      <c r="AN309" s="9">
        <v>0</v>
      </c>
      <c r="AO309" s="10">
        <v>0.5</v>
      </c>
      <c r="AP309" s="10">
        <v>1</v>
      </c>
      <c r="AQ309" s="9"/>
      <c r="AR309" s="9">
        <v>1</v>
      </c>
      <c r="AS309" s="10">
        <v>0.5</v>
      </c>
      <c r="AT309" s="10">
        <v>1</v>
      </c>
      <c r="AU309" s="10">
        <v>1</v>
      </c>
      <c r="AV309" s="10">
        <v>1</v>
      </c>
      <c r="AW309" s="10">
        <v>1</v>
      </c>
    </row>
    <row r="310" spans="1:49" x14ac:dyDescent="0.2">
      <c r="A310" s="9" t="s">
        <v>60</v>
      </c>
      <c r="B310" s="8">
        <v>1992</v>
      </c>
      <c r="C310" s="9">
        <v>1</v>
      </c>
      <c r="D310" s="9"/>
      <c r="E310" s="9">
        <v>0</v>
      </c>
      <c r="F310" s="9">
        <v>0</v>
      </c>
      <c r="G310" s="9">
        <f>34.5+70</f>
        <v>104.5</v>
      </c>
      <c r="H310" s="9">
        <v>140.30000000000001</v>
      </c>
      <c r="I310" s="9">
        <f>IF(G310="n/a",828,G310*201.6/H310)</f>
        <v>150.15823235923023</v>
      </c>
      <c r="J310" s="9">
        <v>2</v>
      </c>
      <c r="K310" s="9">
        <v>0</v>
      </c>
      <c r="L310" s="9">
        <v>2</v>
      </c>
      <c r="M310" s="9">
        <v>2</v>
      </c>
      <c r="N310" s="9">
        <v>0.5</v>
      </c>
      <c r="O310" s="10">
        <v>1</v>
      </c>
      <c r="P310" s="10">
        <f>IF(N310=1,IF(K310=1,IF(L310+M310=5,10,IF(AND(L310=2,M310=2),9.75,IF(AND(L310=2,M310=1),9.5,IF(AND(L310=2,M310=0.5),9.25,IF(AND(L310=2,M310=0),9,IF(AND(L310=1,M310=3),5.5,IF(AND(L310=1,M310=2),5.25,IF(AND(L310=1,M310=1,E310=1),5,IF(AND(L310=1,M310=1,E310=0.5),3,IF(AND(L310=0,M310=2),1,IF(AND(L310=1,M310=1,E310=0),1,IF(AND(L310=0,M310=1),0.5,IF(AND(L310=1,M310=0),4.5*(E310*4+1)/5,0))))))))))))),0.9*IF(L310+M310=5,10,IF(AND(L310=2,M310=2),9.75,IF(AND(L310=2,M310=1),9.5,IF(AND(L310=2,M310=0.5),9.25,IF(AND(L310=2,M310=0),9,IF(AND(L310=1,M310=3),5.5,IF(AND(L310=1,M310=2),5.25,IF(AND(L310=1,M310=1,E310=1),5,IF(AND(L310=1,M310=1,E310=0.5),3,IF(AND(L310=0,M310=2),1,IF(AND(L310=1,M310=1,E310=0),1,IF(AND(L310=0,M310=1),0.5,IF(AND(L310=1,M310=0),4.5*(E310*4+1)/5,0)))))))))))))),IF(N310=0.5,0.75*IF(K310=1,IF(L310+M310=5,10,IF(AND(L310=2,M310=2),9.75,IF(AND(L310=2,M310=1),9.5,IF(AND(L310=2,M310=0.5),9.25,IF(AND(L310=2,M310=0),9,IF(AND(L310=1,M310=3),5.5,IF(AND(L310=1,M310=2),5.25,IF(AND(L310=1,M310=1,E310=1),5,IF(AND(L310=1,M310=1,E310=0.5),3,IF(AND(L310=0,M310=2),1,IF(AND(L310=1,M310=1,E310=0),1,IF(AND(L310=0,M310=1),0.5,IF(AND(L310=1,M310=0,E310=0),0.5,0))))))))))))),0.9*IF(L310+M310=5,10,IF(AND(L310=2,M310=2),9.75,IF(AND(L310=2,M310=1),9.5,IF(AND(L310=2,M310=0.5),9.25,IF(AND(L310=2,M310=0),9,IF(AND(L310=1,M310=3),5.5,IF(AND(L310=1,M310=2),5.25,IF(AND(L310=1,M310=1,E310=1),5,IF(AND(L310=1,M310=1,E310=0.5),3,IF(AND(L310=0,M310=2),1,IF(AND(L310=1,M310=1,E310=0),1,IF(AND(L310=0,M310=1),0.5,IF(AND(L310=1,M310=0,E310=0),0.5,0)))))))))))))),0.5*IF(K310=1,IF(L310+M310=5,10,IF(AND(L310=2,M310=2),9.75,IF(AND(L310=2,M310=1),9.5,IF(AND(L310=2,M310=0.5),9.25,IF(AND(L310=2,M310=0),9,IF(AND(L310=1,M310=3),5.5,IF(AND(L310=1,M310=2),5.25,IF(AND(L310=1,M310=1,E310=1),5,IF(AND(L310=1,M310=1,E310=0.5),3,IF(AND(L310=0,M310=2),1,IF(AND(L310=1,M310=1,E310=0),1,IF(AND(L310=0,M310=1),0.5,IF(AND(L310=1,M310=0),4.5*(E310*4+1)/5,0))))))))))))),0.9*IF(L310+M310=5,10,IF(AND(L310=2,M310=2),9.75,IF(AND(L310=2,M310=1),9.5,IF(AND(L310=2,M310=0.5),9.25,IF(AND(L310=2,M310=0),9,IF(AND(L310=1,M310=3),5.5,IF(AND(L310=1,M310=2),5.25,IF(AND(L310=1,M310=1,E310=1),5,IF(AND(L310=1,M310=1,E310=0.5),3,IF(AND(L310=0,M310=2),1,IF(AND(L310=1,M310=1,E310=0),1,IF(AND(L310=0,M310=1),0.5,IF(AND(L310=1,M310=0),4.5*(E310*4+1)/5,0))))))))))))))))</f>
        <v>6.5812500000000007</v>
      </c>
      <c r="Q310" s="10">
        <v>1.8</v>
      </c>
      <c r="R310" s="9">
        <v>0</v>
      </c>
      <c r="S310" s="9">
        <v>0</v>
      </c>
      <c r="T310" s="10">
        <v>0</v>
      </c>
      <c r="U310" s="9">
        <v>0</v>
      </c>
      <c r="V310" s="9"/>
      <c r="W310" s="9">
        <v>1</v>
      </c>
      <c r="X310" s="9">
        <v>0</v>
      </c>
      <c r="Y310" s="9">
        <v>0</v>
      </c>
      <c r="Z310" s="9">
        <v>1</v>
      </c>
      <c r="AA310" s="9">
        <v>0</v>
      </c>
      <c r="AB310" s="9">
        <v>0</v>
      </c>
      <c r="AC310" s="9"/>
      <c r="AD310" s="9">
        <v>0</v>
      </c>
      <c r="AE310" s="9">
        <v>0</v>
      </c>
      <c r="AF310" s="9">
        <v>0</v>
      </c>
      <c r="AG310" s="9">
        <v>0</v>
      </c>
      <c r="AH310" s="9">
        <f>AF310*(AG310+1)</f>
        <v>0</v>
      </c>
      <c r="AI310" s="9">
        <v>0</v>
      </c>
      <c r="AJ310" s="9">
        <v>0</v>
      </c>
      <c r="AK310" s="9">
        <v>0</v>
      </c>
      <c r="AL310" s="9"/>
      <c r="AM310" s="9"/>
      <c r="AN310" s="9">
        <v>0</v>
      </c>
      <c r="AO310" s="10">
        <v>0.5</v>
      </c>
      <c r="AP310" s="10">
        <v>0.5</v>
      </c>
      <c r="AQ310" s="9"/>
      <c r="AR310" s="9">
        <v>1</v>
      </c>
      <c r="AS310" s="10">
        <v>0</v>
      </c>
      <c r="AT310" s="10">
        <v>0</v>
      </c>
      <c r="AU310" s="10">
        <v>1</v>
      </c>
      <c r="AV310" s="10">
        <v>0</v>
      </c>
      <c r="AW310" s="10">
        <v>0.5</v>
      </c>
    </row>
    <row r="311" spans="1:49" x14ac:dyDescent="0.2">
      <c r="A311" s="9" t="s">
        <v>61</v>
      </c>
      <c r="B311" s="8">
        <v>1992</v>
      </c>
      <c r="C311" s="9">
        <v>1</v>
      </c>
      <c r="D311" s="9"/>
      <c r="E311" s="9">
        <v>1</v>
      </c>
      <c r="F311" s="9">
        <v>1</v>
      </c>
      <c r="G311" s="9">
        <v>142</v>
      </c>
      <c r="H311" s="9">
        <v>140.30000000000001</v>
      </c>
      <c r="I311" s="9">
        <f>IF(G311="n/a",828,G311*201.6/H311)</f>
        <v>204.04276550249463</v>
      </c>
      <c r="J311" s="9">
        <v>3</v>
      </c>
      <c r="K311" s="9">
        <v>0</v>
      </c>
      <c r="L311" s="9">
        <v>0</v>
      </c>
      <c r="M311" s="9">
        <v>1</v>
      </c>
      <c r="N311" s="9">
        <v>1</v>
      </c>
      <c r="O311" s="10">
        <v>1</v>
      </c>
      <c r="P311" s="10">
        <f>IF(N311=1,IF(K311=1,IF(L311+M311=5,10,IF(AND(L311=2,M311=2),9.75,IF(AND(L311=2,M311=1),9.5,IF(AND(L311=2,M311=0.5),9.25,IF(AND(L311=2,M311=0),9,IF(AND(L311=1,M311=3),5.5,IF(AND(L311=1,M311=2),5.25,IF(AND(L311=1,M311=1,E311=1),5,IF(AND(L311=1,M311=1,E311=0.5),3,IF(AND(L311=0,M311=2),1,IF(AND(L311=1,M311=1,E311=0),1,IF(AND(L311=0,M311=1),0.5,IF(AND(L311=1,M311=0),4.5*(E311*4+1)/5,0))))))))))))),0.9*IF(L311+M311=5,10,IF(AND(L311=2,M311=2),9.75,IF(AND(L311=2,M311=1),9.5,IF(AND(L311=2,M311=0.5),9.25,IF(AND(L311=2,M311=0),9,IF(AND(L311=1,M311=3),5.5,IF(AND(L311=1,M311=2),5.25,IF(AND(L311=1,M311=1,E311=1),5,IF(AND(L311=1,M311=1,E311=0.5),3,IF(AND(L311=0,M311=2),1,IF(AND(L311=1,M311=1,E311=0),1,IF(AND(L311=0,M311=1),0.5,IF(AND(L311=1,M311=0),4.5*(E311*4+1)/5,0)))))))))))))),IF(N311=0.5,0.75*IF(K311=1,IF(L311+M311=5,10,IF(AND(L311=2,M311=2),9.75,IF(AND(L311=2,M311=1),9.5,IF(AND(L311=2,M311=0.5),9.25,IF(AND(L311=2,M311=0),9,IF(AND(L311=1,M311=3),5.5,IF(AND(L311=1,M311=2),5.25,IF(AND(L311=1,M311=1,E311=1),5,IF(AND(L311=1,M311=1,E311=0.5),3,IF(AND(L311=0,M311=2),1,IF(AND(L311=1,M311=1,E311=0),1,IF(AND(L311=0,M311=1),0.5,IF(AND(L311=1,M311=0,E311=0),0.5,0))))))))))))),0.9*IF(L311+M311=5,10,IF(AND(L311=2,M311=2),9.75,IF(AND(L311=2,M311=1),9.5,IF(AND(L311=2,M311=0.5),9.25,IF(AND(L311=2,M311=0),9,IF(AND(L311=1,M311=3),5.5,IF(AND(L311=1,M311=2),5.25,IF(AND(L311=1,M311=1,E311=1),5,IF(AND(L311=1,M311=1,E311=0.5),3,IF(AND(L311=0,M311=2),1,IF(AND(L311=1,M311=1,E311=0),1,IF(AND(L311=0,M311=1),0.5,IF(AND(L311=1,M311=0,E311=0),0.5,0)))))))))))))),0.5*IF(K311=1,IF(L311+M311=5,10,IF(AND(L311=2,M311=2),9.75,IF(AND(L311=2,M311=1),9.5,IF(AND(L311=2,M311=0.5),9.25,IF(AND(L311=2,M311=0),9,IF(AND(L311=1,M311=3),5.5,IF(AND(L311=1,M311=2),5.25,IF(AND(L311=1,M311=1,E311=1),5,IF(AND(L311=1,M311=1,E311=0.5),3,IF(AND(L311=0,M311=2),1,IF(AND(L311=1,M311=1,E311=0),1,IF(AND(L311=0,M311=1),0.5,IF(AND(L311=1,M311=0),4.5*(E311*4+1)/5,0))))))))))))),0.9*IF(L311+M311=5,10,IF(AND(L311=2,M311=2),9.75,IF(AND(L311=2,M311=1),9.5,IF(AND(L311=2,M311=0.5),9.25,IF(AND(L311=2,M311=0),9,IF(AND(L311=1,M311=3),5.5,IF(AND(L311=1,M311=2),5.25,IF(AND(L311=1,M311=1,E311=1),5,IF(AND(L311=1,M311=1,E311=0.5),3,IF(AND(L311=0,M311=2),1,IF(AND(L311=1,M311=1,E311=0),1,IF(AND(L311=0,M311=1),0.5,IF(AND(L311=1,M311=0),4.5*(E311*4+1)/5,0))))))))))))))))</f>
        <v>0.45</v>
      </c>
      <c r="Q311" s="10">
        <v>7.2</v>
      </c>
      <c r="R311" s="9">
        <v>0</v>
      </c>
      <c r="S311" s="9">
        <v>0</v>
      </c>
      <c r="T311" s="10">
        <v>0</v>
      </c>
      <c r="U311" s="9">
        <v>0</v>
      </c>
      <c r="V311" s="9"/>
      <c r="W311" s="9">
        <v>1</v>
      </c>
      <c r="X311">
        <v>0.5</v>
      </c>
      <c r="Y311" s="9">
        <v>0</v>
      </c>
      <c r="Z311" s="9">
        <v>0.5</v>
      </c>
      <c r="AA311" s="9">
        <v>0</v>
      </c>
      <c r="AB311" s="9">
        <v>0</v>
      </c>
      <c r="AC311" s="9"/>
      <c r="AD311" s="9">
        <v>0</v>
      </c>
      <c r="AE311" s="9">
        <v>0</v>
      </c>
      <c r="AF311" s="9">
        <v>0</v>
      </c>
      <c r="AG311" s="9">
        <v>0</v>
      </c>
      <c r="AH311" s="9">
        <f>AF311*(AG311+1)</f>
        <v>0</v>
      </c>
      <c r="AI311" s="9">
        <v>0</v>
      </c>
      <c r="AJ311" s="9">
        <v>0</v>
      </c>
      <c r="AK311" s="9">
        <v>0</v>
      </c>
      <c r="AL311" s="9"/>
      <c r="AM311" s="9"/>
      <c r="AN311" s="9">
        <v>0</v>
      </c>
      <c r="AO311" s="10">
        <v>0</v>
      </c>
      <c r="AP311" s="10">
        <v>0</v>
      </c>
      <c r="AQ311" s="9"/>
      <c r="AR311" s="9">
        <v>1</v>
      </c>
      <c r="AS311" s="10">
        <v>1</v>
      </c>
      <c r="AT311" s="10">
        <v>1</v>
      </c>
      <c r="AU311" s="10">
        <v>1</v>
      </c>
      <c r="AV311" s="10">
        <v>1</v>
      </c>
      <c r="AW311" s="10">
        <v>1</v>
      </c>
    </row>
    <row r="312" spans="1:49" x14ac:dyDescent="0.2">
      <c r="A312" s="9" t="s">
        <v>62</v>
      </c>
      <c r="B312" s="8">
        <v>1992</v>
      </c>
      <c r="C312" s="9">
        <v>1</v>
      </c>
      <c r="D312" s="9"/>
      <c r="E312" s="9">
        <v>1</v>
      </c>
      <c r="F312" s="9">
        <v>0</v>
      </c>
      <c r="G312">
        <v>50</v>
      </c>
      <c r="H312" s="9">
        <v>140.30000000000001</v>
      </c>
      <c r="I312" s="9">
        <f>IF(G312="n/a",828,G312*201.6/H312)</f>
        <v>71.846044191019232</v>
      </c>
      <c r="J312" s="9">
        <v>5</v>
      </c>
      <c r="K312" s="9">
        <v>0</v>
      </c>
      <c r="L312" s="9">
        <v>1</v>
      </c>
      <c r="M312" s="9">
        <v>3</v>
      </c>
      <c r="N312" s="9">
        <v>1</v>
      </c>
      <c r="O312" s="10">
        <v>1</v>
      </c>
      <c r="P312" s="10">
        <f>IF(N312=1,IF(K312=1,IF(L312+M312=5,10,IF(AND(L312=2,M312=2),9.75,IF(AND(L312=2,M312=1),9.5,IF(AND(L312=2,M312=0.5),9.25,IF(AND(L312=2,M312=0),9,IF(AND(L312=1,M312=3),5.5,IF(AND(L312=1,M312=2),5.25,IF(AND(L312=1,M312=1,E312=1),5,IF(AND(L312=1,M312=1,E312=0.5),3,IF(AND(L312=0,M312=2),1,IF(AND(L312=1,M312=1,E312=0),1,IF(AND(L312=0,M312=1),0.5,IF(AND(L312=1,M312=0),4.5*(E312*4+1)/5,0))))))))))))),0.9*IF(L312+M312=5,10,IF(AND(L312=2,M312=2),9.75,IF(AND(L312=2,M312=1),9.5,IF(AND(L312=2,M312=0.5),9.25,IF(AND(L312=2,M312=0),9,IF(AND(L312=1,M312=3),5.5,IF(AND(L312=1,M312=2),5.25,IF(AND(L312=1,M312=1,E312=1),5,IF(AND(L312=1,M312=1,E312=0.5),3,IF(AND(L312=0,M312=2),1,IF(AND(L312=1,M312=1,E312=0),1,IF(AND(L312=0,M312=1),0.5,IF(AND(L312=1,M312=0),4.5*(E312*4+1)/5,0)))))))))))))),IF(N312=0.5,0.75*IF(K312=1,IF(L312+M312=5,10,IF(AND(L312=2,M312=2),9.75,IF(AND(L312=2,M312=1),9.5,IF(AND(L312=2,M312=0.5),9.25,IF(AND(L312=2,M312=0),9,IF(AND(L312=1,M312=3),5.5,IF(AND(L312=1,M312=2),5.25,IF(AND(L312=1,M312=1,E312=1),5,IF(AND(L312=1,M312=1,E312=0.5),3,IF(AND(L312=0,M312=2),1,IF(AND(L312=1,M312=1,E312=0),1,IF(AND(L312=0,M312=1),0.5,IF(AND(L312=1,M312=0,E312=0),0.5,0))))))))))))),0.9*IF(L312+M312=5,10,IF(AND(L312=2,M312=2),9.75,IF(AND(L312=2,M312=1),9.5,IF(AND(L312=2,M312=0.5),9.25,IF(AND(L312=2,M312=0),9,IF(AND(L312=1,M312=3),5.5,IF(AND(L312=1,M312=2),5.25,IF(AND(L312=1,M312=1,E312=1),5,IF(AND(L312=1,M312=1,E312=0.5),3,IF(AND(L312=0,M312=2),1,IF(AND(L312=1,M312=1,E312=0),1,IF(AND(L312=0,M312=1),0.5,IF(AND(L312=1,M312=0,E312=0),0.5,0)))))))))))))),0.5*IF(K312=1,IF(L312+M312=5,10,IF(AND(L312=2,M312=2),9.75,IF(AND(L312=2,M312=1),9.5,IF(AND(L312=2,M312=0.5),9.25,IF(AND(L312=2,M312=0),9,IF(AND(L312=1,M312=3),5.5,IF(AND(L312=1,M312=2),5.25,IF(AND(L312=1,M312=1,E312=1),5,IF(AND(L312=1,M312=1,E312=0.5),3,IF(AND(L312=0,M312=2),1,IF(AND(L312=1,M312=1,E312=0),1,IF(AND(L312=0,M312=1),0.5,IF(AND(L312=1,M312=0),4.5*(E312*4+1)/5,0))))))))))))),0.9*IF(L312+M312=5,10,IF(AND(L312=2,M312=2),9.75,IF(AND(L312=2,M312=1),9.5,IF(AND(L312=2,M312=0.5),9.25,IF(AND(L312=2,M312=0),9,IF(AND(L312=1,M312=3),5.5,IF(AND(L312=1,M312=2),5.25,IF(AND(L312=1,M312=1,E312=1),5,IF(AND(L312=1,M312=1,E312=0.5),3,IF(AND(L312=0,M312=2),1,IF(AND(L312=1,M312=1,E312=0),1,IF(AND(L312=0,M312=1),0.5,IF(AND(L312=1,M312=0),4.5*(E312*4+1)/5,0))))))))))))))))</f>
        <v>4.95</v>
      </c>
      <c r="Q312" s="10">
        <v>7.2</v>
      </c>
      <c r="R312" s="9">
        <v>0</v>
      </c>
      <c r="S312" s="9">
        <v>0</v>
      </c>
      <c r="T312" s="10">
        <v>0</v>
      </c>
      <c r="U312" s="9">
        <v>0</v>
      </c>
      <c r="V312" s="9"/>
      <c r="W312" s="9">
        <v>1</v>
      </c>
      <c r="X312" s="9">
        <v>0</v>
      </c>
      <c r="Y312" s="9">
        <v>0</v>
      </c>
      <c r="Z312" s="9">
        <v>1</v>
      </c>
      <c r="AA312" s="9">
        <v>0</v>
      </c>
      <c r="AB312" s="9">
        <v>0</v>
      </c>
      <c r="AC312" s="9"/>
      <c r="AD312" s="9">
        <v>0</v>
      </c>
      <c r="AE312" s="9">
        <v>0</v>
      </c>
      <c r="AF312" s="9">
        <v>0</v>
      </c>
      <c r="AG312" s="9">
        <v>0</v>
      </c>
      <c r="AH312" s="9">
        <f>AF312*(AG312+1)</f>
        <v>0</v>
      </c>
      <c r="AI312" s="9">
        <v>0</v>
      </c>
      <c r="AJ312" s="9">
        <v>0</v>
      </c>
      <c r="AK312" s="9">
        <v>0</v>
      </c>
      <c r="AL312" s="9"/>
      <c r="AM312" s="9"/>
      <c r="AN312" s="9">
        <v>0</v>
      </c>
      <c r="AO312" s="10">
        <v>0</v>
      </c>
      <c r="AP312" s="10">
        <v>0.5</v>
      </c>
      <c r="AQ312" s="9"/>
      <c r="AR312" s="9">
        <v>1</v>
      </c>
      <c r="AS312" s="10">
        <v>1</v>
      </c>
      <c r="AT312" s="10">
        <v>1</v>
      </c>
      <c r="AU312" s="10">
        <v>1</v>
      </c>
      <c r="AV312" s="10">
        <v>1</v>
      </c>
      <c r="AW312" s="10">
        <v>1</v>
      </c>
    </row>
    <row r="313" spans="1:49" x14ac:dyDescent="0.2">
      <c r="A313" s="9" t="s">
        <v>63</v>
      </c>
      <c r="B313" s="8">
        <v>1992</v>
      </c>
      <c r="C313" s="9">
        <v>1</v>
      </c>
      <c r="D313" s="9"/>
      <c r="E313" s="9">
        <v>0</v>
      </c>
      <c r="F313" s="9">
        <v>1</v>
      </c>
      <c r="G313" s="9" t="s">
        <v>64</v>
      </c>
      <c r="H313" s="9">
        <v>140.30000000000001</v>
      </c>
      <c r="I313" s="9">
        <f>IF(G313="n/a",828,G313*201.6/H313)</f>
        <v>828</v>
      </c>
      <c r="J313" s="9">
        <v>0</v>
      </c>
      <c r="K313" s="9">
        <v>0</v>
      </c>
      <c r="L313" s="9">
        <v>0</v>
      </c>
      <c r="M313" s="9">
        <v>0</v>
      </c>
      <c r="N313" s="9">
        <v>0</v>
      </c>
      <c r="O313" s="9">
        <v>0</v>
      </c>
      <c r="P313" s="10">
        <f>IF(N313=1,IF(K313=1,IF(L313+M313=5,10,IF(AND(L313=2,M313=2),9.75,IF(AND(L313=2,M313=1),9.5,IF(AND(L313=2,M313=0.5),9.25,IF(AND(L313=2,M313=0),9,IF(AND(L313=1,M313=3),5.5,IF(AND(L313=1,M313=2),5.25,IF(AND(L313=1,M313=1,E313=1),5,IF(AND(L313=1,M313=1,E313=0.5),3,IF(AND(L313=0,M313=2),1,IF(AND(L313=1,M313=1,E313=0),1,IF(AND(L313=0,M313=1),0.5,IF(AND(L313=1,M313=0),4.5*(E313*4+1)/5,0))))))))))))),0.9*IF(L313+M313=5,10,IF(AND(L313=2,M313=2),9.75,IF(AND(L313=2,M313=1),9.5,IF(AND(L313=2,M313=0.5),9.25,IF(AND(L313=2,M313=0),9,IF(AND(L313=1,M313=3),5.5,IF(AND(L313=1,M313=2),5.25,IF(AND(L313=1,M313=1,E313=1),5,IF(AND(L313=1,M313=1,E313=0.5),3,IF(AND(L313=0,M313=2),1,IF(AND(L313=1,M313=1,E313=0),1,IF(AND(L313=0,M313=1),0.5,IF(AND(L313=1,M313=0),4.5*(E313*4+1)/5,0)))))))))))))),IF(N313=0.5,0.75*IF(K313=1,IF(L313+M313=5,10,IF(AND(L313=2,M313=2),9.75,IF(AND(L313=2,M313=1),9.5,IF(AND(L313=2,M313=0.5),9.25,IF(AND(L313=2,M313=0),9,IF(AND(L313=1,M313=3),5.5,IF(AND(L313=1,M313=2),5.25,IF(AND(L313=1,M313=1,E313=1),5,IF(AND(L313=1,M313=1,E313=0.5),3,IF(AND(L313=0,M313=2),1,IF(AND(L313=1,M313=1,E313=0),1,IF(AND(L313=0,M313=1),0.5,IF(AND(L313=1,M313=0,E313=0),0.5,0))))))))))))),0.9*IF(L313+M313=5,10,IF(AND(L313=2,M313=2),9.75,IF(AND(L313=2,M313=1),9.5,IF(AND(L313=2,M313=0.5),9.25,IF(AND(L313=2,M313=0),9,IF(AND(L313=1,M313=3),5.5,IF(AND(L313=1,M313=2),5.25,IF(AND(L313=1,M313=1,E313=1),5,IF(AND(L313=1,M313=1,E313=0.5),3,IF(AND(L313=0,M313=2),1,IF(AND(L313=1,M313=1,E313=0),1,IF(AND(L313=0,M313=1),0.5,IF(AND(L313=1,M313=0,E313=0),0.5,0)))))))))))))),0.5*IF(K313=1,IF(L313+M313=5,10,IF(AND(L313=2,M313=2),9.75,IF(AND(L313=2,M313=1),9.5,IF(AND(L313=2,M313=0.5),9.25,IF(AND(L313=2,M313=0),9,IF(AND(L313=1,M313=3),5.5,IF(AND(L313=1,M313=2),5.25,IF(AND(L313=1,M313=1,E313=1),5,IF(AND(L313=1,M313=1,E313=0.5),3,IF(AND(L313=0,M313=2),1,IF(AND(L313=1,M313=1,E313=0),1,IF(AND(L313=0,M313=1),0.5,IF(AND(L313=1,M313=0),4.5*(E313*4+1)/5,0))))))))))))),0.9*IF(L313+M313=5,10,IF(AND(L313=2,M313=2),9.75,IF(AND(L313=2,M313=1),9.5,IF(AND(L313=2,M313=0.5),9.25,IF(AND(L313=2,M313=0),9,IF(AND(L313=1,M313=3),5.5,IF(AND(L313=1,M313=2),5.25,IF(AND(L313=1,M313=1,E313=1),5,IF(AND(L313=1,M313=1,E313=0.5),3,IF(AND(L313=0,M313=2),1,IF(AND(L313=1,M313=1,E313=0),1,IF(AND(L313=0,M313=1),0.5,IF(AND(L313=1,M313=0),4.5*(E313*4+1)/5,0))))))))))))))))</f>
        <v>0</v>
      </c>
      <c r="Q313" s="10">
        <v>0.9</v>
      </c>
      <c r="R313" s="9">
        <v>1</v>
      </c>
      <c r="S313" s="9">
        <v>1</v>
      </c>
      <c r="T313" s="10">
        <v>0</v>
      </c>
      <c r="U313" s="9">
        <v>0</v>
      </c>
      <c r="V313" s="9"/>
      <c r="W313" s="9">
        <v>1</v>
      </c>
      <c r="X313" s="9">
        <v>1</v>
      </c>
      <c r="Y313" s="9">
        <v>0</v>
      </c>
      <c r="Z313" s="9">
        <v>1</v>
      </c>
      <c r="AA313" s="9">
        <v>0</v>
      </c>
      <c r="AB313" s="9">
        <v>0</v>
      </c>
      <c r="AC313" s="9"/>
      <c r="AD313" s="9">
        <v>0</v>
      </c>
      <c r="AE313" s="9">
        <v>1</v>
      </c>
      <c r="AF313" s="9">
        <v>1</v>
      </c>
      <c r="AG313" s="9">
        <v>0</v>
      </c>
      <c r="AH313" s="9">
        <f>AF313*(AG313+1)</f>
        <v>1</v>
      </c>
      <c r="AI313" s="9">
        <v>1</v>
      </c>
      <c r="AJ313" s="9">
        <v>1</v>
      </c>
      <c r="AK313" s="9">
        <v>0</v>
      </c>
      <c r="AL313" s="9"/>
      <c r="AM313" s="9"/>
      <c r="AN313" s="9">
        <v>0</v>
      </c>
      <c r="AO313" s="10">
        <v>0.5</v>
      </c>
      <c r="AP313" s="10">
        <v>0</v>
      </c>
      <c r="AQ313" s="9"/>
      <c r="AR313" s="9">
        <v>1</v>
      </c>
      <c r="AS313" s="10">
        <v>0</v>
      </c>
      <c r="AT313" s="10">
        <v>0</v>
      </c>
      <c r="AU313" s="10">
        <v>0</v>
      </c>
      <c r="AV313" s="10">
        <v>0</v>
      </c>
      <c r="AW313" s="10">
        <v>0</v>
      </c>
    </row>
    <row r="314" spans="1:49" x14ac:dyDescent="0.2">
      <c r="A314" s="9" t="s">
        <v>65</v>
      </c>
      <c r="B314" s="8">
        <v>1992</v>
      </c>
      <c r="C314" s="9">
        <v>1</v>
      </c>
      <c r="D314" s="9">
        <v>0</v>
      </c>
      <c r="E314" s="9">
        <v>1</v>
      </c>
      <c r="F314" s="9">
        <v>1</v>
      </c>
      <c r="G314" s="9">
        <v>20</v>
      </c>
      <c r="H314" s="9">
        <v>140.30000000000001</v>
      </c>
      <c r="I314" s="9">
        <f>IF(G314="n/a",828,G314*201.6/H314)</f>
        <v>28.738417676407696</v>
      </c>
      <c r="J314" s="9">
        <v>4</v>
      </c>
      <c r="K314" s="9">
        <v>0</v>
      </c>
      <c r="L314" s="9">
        <v>2</v>
      </c>
      <c r="M314" s="9">
        <v>2</v>
      </c>
      <c r="N314" s="9">
        <v>1</v>
      </c>
      <c r="O314" s="10">
        <v>1</v>
      </c>
      <c r="P314" s="10">
        <f>IF(N314=1,IF(K314=1,IF(L314+M314=5,10,IF(AND(L314=2,M314=2),9.75,IF(AND(L314=2,M314=1),9.5,IF(AND(L314=2,M314=0.5),9.25,IF(AND(L314=2,M314=0),9,IF(AND(L314=1,M314=3),5.5,IF(AND(L314=1,M314=2),5.25,IF(AND(L314=1,M314=1,E314=1),5,IF(AND(L314=1,M314=1,E314=0.5),3,IF(AND(L314=0,M314=2),1,IF(AND(L314=1,M314=1,E314=0),1,IF(AND(L314=0,M314=1),0.5,IF(AND(L314=1,M314=0),4.5*(E314*4+1)/5,0))))))))))))),0.9*IF(L314+M314=5,10,IF(AND(L314=2,M314=2),9.75,IF(AND(L314=2,M314=1),9.5,IF(AND(L314=2,M314=0.5),9.25,IF(AND(L314=2,M314=0),9,IF(AND(L314=1,M314=3),5.5,IF(AND(L314=1,M314=2),5.25,IF(AND(L314=1,M314=1,E314=1),5,IF(AND(L314=1,M314=1,E314=0.5),3,IF(AND(L314=0,M314=2),1,IF(AND(L314=1,M314=1,E314=0),1,IF(AND(L314=0,M314=1),0.5,IF(AND(L314=1,M314=0),4.5*(E314*4+1)/5,0)))))))))))))),IF(N314=0.5,0.75*IF(K314=1,IF(L314+M314=5,10,IF(AND(L314=2,M314=2),9.75,IF(AND(L314=2,M314=1),9.5,IF(AND(L314=2,M314=0.5),9.25,IF(AND(L314=2,M314=0),9,IF(AND(L314=1,M314=3),5.5,IF(AND(L314=1,M314=2),5.25,IF(AND(L314=1,M314=1,E314=1),5,IF(AND(L314=1,M314=1,E314=0.5),3,IF(AND(L314=0,M314=2),1,IF(AND(L314=1,M314=1,E314=0),1,IF(AND(L314=0,M314=1),0.5,IF(AND(L314=1,M314=0,E314=0),0.5,0))))))))))))),0.9*IF(L314+M314=5,10,IF(AND(L314=2,M314=2),9.75,IF(AND(L314=2,M314=1),9.5,IF(AND(L314=2,M314=0.5),9.25,IF(AND(L314=2,M314=0),9,IF(AND(L314=1,M314=3),5.5,IF(AND(L314=1,M314=2),5.25,IF(AND(L314=1,M314=1,E314=1),5,IF(AND(L314=1,M314=1,E314=0.5),3,IF(AND(L314=0,M314=2),1,IF(AND(L314=1,M314=1,E314=0),1,IF(AND(L314=0,M314=1),0.5,IF(AND(L314=1,M314=0,E314=0),0.5,0)))))))))))))),0.5*IF(K314=1,IF(L314+M314=5,10,IF(AND(L314=2,M314=2),9.75,IF(AND(L314=2,M314=1),9.5,IF(AND(L314=2,M314=0.5),9.25,IF(AND(L314=2,M314=0),9,IF(AND(L314=1,M314=3),5.5,IF(AND(L314=1,M314=2),5.25,IF(AND(L314=1,M314=1,E314=1),5,IF(AND(L314=1,M314=1,E314=0.5),3,IF(AND(L314=0,M314=2),1,IF(AND(L314=1,M314=1,E314=0),1,IF(AND(L314=0,M314=1),0.5,IF(AND(L314=1,M314=0),4.5*(E314*4+1)/5,0))))))))))))),0.9*IF(L314+M314=5,10,IF(AND(L314=2,M314=2),9.75,IF(AND(L314=2,M314=1),9.5,IF(AND(L314=2,M314=0.5),9.25,IF(AND(L314=2,M314=0),9,IF(AND(L314=1,M314=3),5.5,IF(AND(L314=1,M314=2),5.25,IF(AND(L314=1,M314=1,E314=1),5,IF(AND(L314=1,M314=1,E314=0.5),3,IF(AND(L314=0,M314=2),1,IF(AND(L314=1,M314=1,E314=0),1,IF(AND(L314=0,M314=1),0.5,IF(AND(L314=1,M314=0),4.5*(E314*4+1)/5,0))))))))))))))))</f>
        <v>8.7750000000000004</v>
      </c>
      <c r="Q314" s="10">
        <v>7.2</v>
      </c>
      <c r="R314" s="9">
        <v>0</v>
      </c>
      <c r="S314" s="9">
        <v>0</v>
      </c>
      <c r="T314" s="10">
        <v>0</v>
      </c>
      <c r="U314" s="9">
        <v>0</v>
      </c>
      <c r="V314" s="9"/>
      <c r="W314" s="9">
        <v>1</v>
      </c>
      <c r="X314" s="9">
        <v>0</v>
      </c>
      <c r="Y314" s="9">
        <v>0</v>
      </c>
      <c r="Z314" s="9">
        <v>0</v>
      </c>
      <c r="AA314" s="9">
        <v>0</v>
      </c>
      <c r="AB314" s="9">
        <v>0</v>
      </c>
      <c r="AC314" s="9"/>
      <c r="AD314" s="9">
        <v>0</v>
      </c>
      <c r="AE314" s="9">
        <v>0</v>
      </c>
      <c r="AF314" s="9">
        <v>0</v>
      </c>
      <c r="AG314" s="9">
        <v>0</v>
      </c>
      <c r="AH314" s="9">
        <f>AF314*(AG314+1)</f>
        <v>0</v>
      </c>
      <c r="AI314" s="9">
        <v>0</v>
      </c>
      <c r="AJ314" s="9">
        <v>0</v>
      </c>
      <c r="AK314" s="9">
        <v>0</v>
      </c>
      <c r="AL314" s="9"/>
      <c r="AM314" s="9"/>
      <c r="AN314" s="9">
        <v>0</v>
      </c>
      <c r="AO314" s="10">
        <v>0.5</v>
      </c>
      <c r="AP314" s="10">
        <v>0</v>
      </c>
      <c r="AQ314" s="9"/>
      <c r="AR314" s="9">
        <v>1</v>
      </c>
      <c r="AS314" s="9">
        <v>1</v>
      </c>
      <c r="AT314" s="9">
        <v>1</v>
      </c>
      <c r="AU314" s="9">
        <v>1</v>
      </c>
      <c r="AV314" s="9">
        <v>1</v>
      </c>
      <c r="AW314" s="9">
        <v>1</v>
      </c>
    </row>
    <row r="315" spans="1:49" x14ac:dyDescent="0.2">
      <c r="A315" s="9" t="s">
        <v>66</v>
      </c>
      <c r="B315" s="8">
        <v>1992</v>
      </c>
      <c r="C315" s="9">
        <v>0</v>
      </c>
      <c r="D315" s="9">
        <v>0</v>
      </c>
      <c r="E315" s="9">
        <v>0</v>
      </c>
      <c r="F315" s="9">
        <v>1</v>
      </c>
      <c r="G315" s="9" t="s">
        <v>64</v>
      </c>
      <c r="H315" s="9">
        <v>140.30000000000001</v>
      </c>
      <c r="I315" s="9">
        <f>IF(G315="n/a",828,G315*201.6/H315)</f>
        <v>828</v>
      </c>
      <c r="J315" s="9">
        <v>0</v>
      </c>
      <c r="K315" s="9">
        <v>0</v>
      </c>
      <c r="L315" s="9">
        <v>0</v>
      </c>
      <c r="M315" s="9">
        <v>0</v>
      </c>
      <c r="N315" s="9">
        <v>0</v>
      </c>
      <c r="O315" s="10">
        <v>0</v>
      </c>
      <c r="P315" s="10">
        <f>IF(N315=1,IF(K315=1,IF(L315+M315=5,10,IF(AND(L315=2,M315=2),9.75,IF(AND(L315=2,M315=1),9.5,IF(AND(L315=2,M315=0.5),9.25,IF(AND(L315=2,M315=0),9,IF(AND(L315=1,M315=3),5.5,IF(AND(L315=1,M315=2),5.25,IF(AND(L315=1,M315=1,E315=1),5,IF(AND(L315=1,M315=1,E315=0.5),3,IF(AND(L315=0,M315=2),1,IF(AND(L315=1,M315=1,E315=0),1,IF(AND(L315=0,M315=1),0.5,IF(AND(L315=1,M315=0),4.5*(E315*4+1)/5,0))))))))))))),0.9*IF(L315+M315=5,10,IF(AND(L315=2,M315=2),9.75,IF(AND(L315=2,M315=1),9.5,IF(AND(L315=2,M315=0.5),9.25,IF(AND(L315=2,M315=0),9,IF(AND(L315=1,M315=3),5.5,IF(AND(L315=1,M315=2),5.25,IF(AND(L315=1,M315=1,E315=1),5,IF(AND(L315=1,M315=1,E315=0.5),3,IF(AND(L315=0,M315=2),1,IF(AND(L315=1,M315=1,E315=0),1,IF(AND(L315=0,M315=1),0.5,IF(AND(L315=1,M315=0),4.5*(E315*4+1)/5,0)))))))))))))),IF(N315=0.5,0.75*IF(K315=1,IF(L315+M315=5,10,IF(AND(L315=2,M315=2),9.75,IF(AND(L315=2,M315=1),9.5,IF(AND(L315=2,M315=0.5),9.25,IF(AND(L315=2,M315=0),9,IF(AND(L315=1,M315=3),5.5,IF(AND(L315=1,M315=2),5.25,IF(AND(L315=1,M315=1,E315=1),5,IF(AND(L315=1,M315=1,E315=0.5),3,IF(AND(L315=0,M315=2),1,IF(AND(L315=1,M315=1,E315=0),1,IF(AND(L315=0,M315=1),0.5,IF(AND(L315=1,M315=0,E315=0),0.5,0))))))))))))),0.9*IF(L315+M315=5,10,IF(AND(L315=2,M315=2),9.75,IF(AND(L315=2,M315=1),9.5,IF(AND(L315=2,M315=0.5),9.25,IF(AND(L315=2,M315=0),9,IF(AND(L315=1,M315=3),5.5,IF(AND(L315=1,M315=2),5.25,IF(AND(L315=1,M315=1,E315=1),5,IF(AND(L315=1,M315=1,E315=0.5),3,IF(AND(L315=0,M315=2),1,IF(AND(L315=1,M315=1,E315=0),1,IF(AND(L315=0,M315=1),0.5,IF(AND(L315=1,M315=0,E315=0),0.5,0)))))))))))))),0.5*IF(K315=1,IF(L315+M315=5,10,IF(AND(L315=2,M315=2),9.75,IF(AND(L315=2,M315=1),9.5,IF(AND(L315=2,M315=0.5),9.25,IF(AND(L315=2,M315=0),9,IF(AND(L315=1,M315=3),5.5,IF(AND(L315=1,M315=2),5.25,IF(AND(L315=1,M315=1,E315=1),5,IF(AND(L315=1,M315=1,E315=0.5),3,IF(AND(L315=0,M315=2),1,IF(AND(L315=1,M315=1,E315=0),1,IF(AND(L315=0,M315=1),0.5,IF(AND(L315=1,M315=0),4.5*(E315*4+1)/5,0))))))))))))),0.9*IF(L315+M315=5,10,IF(AND(L315=2,M315=2),9.75,IF(AND(L315=2,M315=1),9.5,IF(AND(L315=2,M315=0.5),9.25,IF(AND(L315=2,M315=0),9,IF(AND(L315=1,M315=3),5.5,IF(AND(L315=1,M315=2),5.25,IF(AND(L315=1,M315=1,E315=1),5,IF(AND(L315=1,M315=1,E315=0.5),3,IF(AND(L315=0,M315=2),1,IF(AND(L315=1,M315=1,E315=0),1,IF(AND(L315=0,M315=1),0.5,IF(AND(L315=1,M315=0),4.5*(E315*4+1)/5,0))))))))))))))))</f>
        <v>0</v>
      </c>
      <c r="Q315" s="10">
        <v>0</v>
      </c>
      <c r="R315" s="9">
        <v>0</v>
      </c>
      <c r="S315" s="9">
        <v>0</v>
      </c>
      <c r="T315" s="10">
        <v>0</v>
      </c>
      <c r="U315" s="9">
        <v>1</v>
      </c>
      <c r="V315" s="9"/>
      <c r="W315" s="9">
        <v>1</v>
      </c>
      <c r="X315" s="9">
        <v>1</v>
      </c>
      <c r="Y315" s="9">
        <v>0</v>
      </c>
      <c r="Z315" s="9">
        <v>0.5</v>
      </c>
      <c r="AA315" s="9">
        <v>0</v>
      </c>
      <c r="AB315" s="9">
        <v>0</v>
      </c>
      <c r="AC315" s="9"/>
      <c r="AD315" s="9">
        <v>0</v>
      </c>
      <c r="AE315" s="9">
        <v>0</v>
      </c>
      <c r="AF315" s="9">
        <v>1</v>
      </c>
      <c r="AG315" s="9">
        <v>0</v>
      </c>
      <c r="AH315" s="9">
        <f>AF315*(AG315+1)</f>
        <v>1</v>
      </c>
      <c r="AI315" s="9">
        <v>0.25</v>
      </c>
      <c r="AJ315" s="9">
        <v>1</v>
      </c>
      <c r="AK315" s="9">
        <v>0</v>
      </c>
      <c r="AL315" s="9"/>
      <c r="AM315" s="9"/>
      <c r="AN315" s="9">
        <v>0</v>
      </c>
      <c r="AO315" s="10">
        <v>0</v>
      </c>
      <c r="AP315" s="10">
        <v>0.5</v>
      </c>
      <c r="AQ315" s="9"/>
      <c r="AR315" s="9">
        <v>1</v>
      </c>
      <c r="AS315" s="10">
        <v>0</v>
      </c>
      <c r="AT315" s="10">
        <v>0</v>
      </c>
      <c r="AU315" s="10">
        <v>0</v>
      </c>
      <c r="AV315" s="10">
        <v>0</v>
      </c>
      <c r="AW315" s="10">
        <v>1</v>
      </c>
    </row>
    <row r="316" spans="1:49" x14ac:dyDescent="0.2">
      <c r="A316" s="9" t="s">
        <v>67</v>
      </c>
      <c r="B316" s="8">
        <v>1992</v>
      </c>
      <c r="C316" s="9">
        <v>1</v>
      </c>
      <c r="D316" s="9">
        <v>0.5</v>
      </c>
      <c r="E316" s="9">
        <v>1</v>
      </c>
      <c r="F316" s="9">
        <v>0</v>
      </c>
      <c r="G316" s="9">
        <v>25</v>
      </c>
      <c r="H316" s="9">
        <v>140.30000000000001</v>
      </c>
      <c r="I316" s="9">
        <f>IF(G316="n/a",828,G316*201.6/H316)</f>
        <v>35.923022095509616</v>
      </c>
      <c r="J316" s="9">
        <v>4</v>
      </c>
      <c r="K316" s="9">
        <v>1</v>
      </c>
      <c r="L316" s="9">
        <v>1</v>
      </c>
      <c r="M316" s="9">
        <v>1</v>
      </c>
      <c r="N316" s="9">
        <v>0</v>
      </c>
      <c r="O316" s="9">
        <v>0</v>
      </c>
      <c r="P316" s="10">
        <f>IF(N316=1,IF(K316=1,IF(L316+M316=5,10,IF(AND(L316=2,M316=2),9.75,IF(AND(L316=2,M316=1),9.5,IF(AND(L316=2,M316=0.5),9.25,IF(AND(L316=2,M316=0),9,IF(AND(L316=1,M316=3),5.5,IF(AND(L316=1,M316=2),5.25,IF(AND(L316=1,M316=1,E316=1),5,IF(AND(L316=1,M316=1,E316=0.5),3,IF(AND(L316=0,M316=2),1,IF(AND(L316=1,M316=1,E316=0),1,IF(AND(L316=0,M316=1),0.5,IF(AND(L316=1,M316=0),4.5*(E316*4+1)/5,0))))))))))))),0.9*IF(L316+M316=5,10,IF(AND(L316=2,M316=2),9.75,IF(AND(L316=2,M316=1),9.5,IF(AND(L316=2,M316=0.5),9.25,IF(AND(L316=2,M316=0),9,IF(AND(L316=1,M316=3),5.5,IF(AND(L316=1,M316=2),5.25,IF(AND(L316=1,M316=1,E316=1),5,IF(AND(L316=1,M316=1,E316=0.5),3,IF(AND(L316=0,M316=2),1,IF(AND(L316=1,M316=1,E316=0),1,IF(AND(L316=0,M316=1),0.5,IF(AND(L316=1,M316=0),4.5*(E316*4+1)/5,0)))))))))))))),IF(N316=0.5,0.75*IF(K316=1,IF(L316+M316=5,10,IF(AND(L316=2,M316=2),9.75,IF(AND(L316=2,M316=1),9.5,IF(AND(L316=2,M316=0.5),9.25,IF(AND(L316=2,M316=0),9,IF(AND(L316=1,M316=3),5.5,IF(AND(L316=1,M316=2),5.25,IF(AND(L316=1,M316=1,E316=1),5,IF(AND(L316=1,M316=1,E316=0.5),3,IF(AND(L316=0,M316=2),1,IF(AND(L316=1,M316=1,E316=0),1,IF(AND(L316=0,M316=1),0.5,IF(AND(L316=1,M316=0,E316=0),0.5,0))))))))))))),0.9*IF(L316+M316=5,10,IF(AND(L316=2,M316=2),9.75,IF(AND(L316=2,M316=1),9.5,IF(AND(L316=2,M316=0.5),9.25,IF(AND(L316=2,M316=0),9,IF(AND(L316=1,M316=3),5.5,IF(AND(L316=1,M316=2),5.25,IF(AND(L316=1,M316=1,E316=1),5,IF(AND(L316=1,M316=1,E316=0.5),3,IF(AND(L316=0,M316=2),1,IF(AND(L316=1,M316=1,E316=0),1,IF(AND(L316=0,M316=1),0.5,IF(AND(L316=1,M316=0,E316=0),0.5,0)))))))))))))),0.5*IF(K316=1,IF(L316+M316=5,10,IF(AND(L316=2,M316=2),9.75,IF(AND(L316=2,M316=1),9.5,IF(AND(L316=2,M316=0.5),9.25,IF(AND(L316=2,M316=0),9,IF(AND(L316=1,M316=3),5.5,IF(AND(L316=1,M316=2),5.25,IF(AND(L316=1,M316=1,E316=1),5,IF(AND(L316=1,M316=1,E316=0.5),3,IF(AND(L316=0,M316=2),1,IF(AND(L316=1,M316=1,E316=0),1,IF(AND(L316=0,M316=1),0.5,IF(AND(L316=1,M316=0),4.5*(E316*4+1)/5,0))))))))))))),0.9*IF(L316+M316=5,10,IF(AND(L316=2,M316=2),9.75,IF(AND(L316=2,M316=1),9.5,IF(AND(L316=2,M316=0.5),9.25,IF(AND(L316=2,M316=0),9,IF(AND(L316=1,M316=3),5.5,IF(AND(L316=1,M316=2),5.25,IF(AND(L316=1,M316=1,E316=1),5,IF(AND(L316=1,M316=1,E316=0.5),3,IF(AND(L316=0,M316=2),1,IF(AND(L316=1,M316=1,E316=0),1,IF(AND(L316=0,M316=1),0.5,IF(AND(L316=1,M316=0),4.5*(E316*4+1)/5,0))))))))))))))))</f>
        <v>2.5</v>
      </c>
      <c r="Q316" s="10">
        <v>4</v>
      </c>
      <c r="R316" s="9">
        <v>0</v>
      </c>
      <c r="S316" s="9">
        <v>0</v>
      </c>
      <c r="T316" s="10">
        <v>0</v>
      </c>
      <c r="U316" s="10">
        <v>0</v>
      </c>
      <c r="V316" s="9"/>
      <c r="W316" s="9">
        <v>0</v>
      </c>
      <c r="X316" s="9">
        <v>0.5</v>
      </c>
      <c r="Y316" s="9">
        <v>0</v>
      </c>
      <c r="Z316" s="9">
        <v>1</v>
      </c>
      <c r="AA316" s="9">
        <v>0</v>
      </c>
      <c r="AB316" s="9">
        <v>0</v>
      </c>
      <c r="AC316" s="9"/>
      <c r="AD316" s="9">
        <v>0</v>
      </c>
      <c r="AE316" s="9">
        <v>0</v>
      </c>
      <c r="AF316" s="9">
        <v>0</v>
      </c>
      <c r="AG316" s="9">
        <v>0</v>
      </c>
      <c r="AH316" s="9">
        <f>AF316*(AG316+1)</f>
        <v>0</v>
      </c>
      <c r="AI316" s="9">
        <v>0</v>
      </c>
      <c r="AJ316" s="9">
        <v>0</v>
      </c>
      <c r="AK316" s="9">
        <v>0</v>
      </c>
      <c r="AL316" s="9"/>
      <c r="AM316" s="9"/>
      <c r="AN316" s="9">
        <v>0</v>
      </c>
      <c r="AO316" s="10">
        <v>0.5</v>
      </c>
      <c r="AP316" s="10">
        <v>1</v>
      </c>
      <c r="AQ316" s="9"/>
      <c r="AR316" s="9">
        <v>1</v>
      </c>
      <c r="AS316" s="10">
        <v>1</v>
      </c>
      <c r="AT316" s="10">
        <v>1</v>
      </c>
      <c r="AU316" s="10">
        <v>1</v>
      </c>
      <c r="AV316" s="10">
        <v>0</v>
      </c>
      <c r="AW316" s="10">
        <v>1</v>
      </c>
    </row>
    <row r="317" spans="1:49" x14ac:dyDescent="0.2">
      <c r="A317" s="9" t="s">
        <v>68</v>
      </c>
      <c r="B317" s="8">
        <v>1992</v>
      </c>
      <c r="C317" s="9">
        <v>1</v>
      </c>
      <c r="D317" s="9">
        <v>0.5</v>
      </c>
      <c r="E317" s="9">
        <v>0</v>
      </c>
      <c r="F317" s="9">
        <v>1</v>
      </c>
      <c r="G317" s="9">
        <v>10</v>
      </c>
      <c r="H317" s="9">
        <v>140.30000000000001</v>
      </c>
      <c r="I317" s="9">
        <f>IF(G317="n/a",828,G317*201.6/H317)</f>
        <v>14.369208838203848</v>
      </c>
      <c r="J317" s="9">
        <v>1</v>
      </c>
      <c r="K317" s="9">
        <v>0</v>
      </c>
      <c r="L317" s="9">
        <v>1</v>
      </c>
      <c r="M317" s="9">
        <v>1</v>
      </c>
      <c r="N317" s="9">
        <v>1</v>
      </c>
      <c r="O317" s="9">
        <v>1</v>
      </c>
      <c r="P317" s="10">
        <f>IF(N317=1,IF(K317=1,IF(L317+M317=5,10,IF(AND(L317=2,M317=2),9.75,IF(AND(L317=2,M317=1),9.5,IF(AND(L317=2,M317=0.5),9.25,IF(AND(L317=2,M317=0),9,IF(AND(L317=1,M317=3),5.5,IF(AND(L317=1,M317=2),5.25,IF(AND(L317=1,M317=1,E317=1),5,IF(AND(L317=1,M317=1,E317=0.5),3,IF(AND(L317=0,M317=2),1,IF(AND(L317=1,M317=1,E317=0),1,IF(AND(L317=0,M317=1),0.5,IF(AND(L317=1,M317=0),4.5*(E317*4+1)/5,0))))))))))))),0.9*IF(L317+M317=5,10,IF(AND(L317=2,M317=2),9.75,IF(AND(L317=2,M317=1),9.5,IF(AND(L317=2,M317=0.5),9.25,IF(AND(L317=2,M317=0),9,IF(AND(L317=1,M317=3),5.5,IF(AND(L317=1,M317=2),5.25,IF(AND(L317=1,M317=1,E317=1),5,IF(AND(L317=1,M317=1,E317=0.5),3,IF(AND(L317=0,M317=2),1,IF(AND(L317=1,M317=1,E317=0),1,IF(AND(L317=0,M317=1),0.5,IF(AND(L317=1,M317=0),4.5*(E317*4+1)/5,0)))))))))))))),IF(N317=0.5,0.75*IF(K317=1,IF(L317+M317=5,10,IF(AND(L317=2,M317=2),9.75,IF(AND(L317=2,M317=1),9.5,IF(AND(L317=2,M317=0.5),9.25,IF(AND(L317=2,M317=0),9,IF(AND(L317=1,M317=3),5.5,IF(AND(L317=1,M317=2),5.25,IF(AND(L317=1,M317=1,E317=1),5,IF(AND(L317=1,M317=1,E317=0.5),3,IF(AND(L317=0,M317=2),1,IF(AND(L317=1,M317=1,E317=0),1,IF(AND(L317=0,M317=1),0.5,IF(AND(L317=1,M317=0,E317=0),0.5,0))))))))))))),0.9*IF(L317+M317=5,10,IF(AND(L317=2,M317=2),9.75,IF(AND(L317=2,M317=1),9.5,IF(AND(L317=2,M317=0.5),9.25,IF(AND(L317=2,M317=0),9,IF(AND(L317=1,M317=3),5.5,IF(AND(L317=1,M317=2),5.25,IF(AND(L317=1,M317=1,E317=1),5,IF(AND(L317=1,M317=1,E317=0.5),3,IF(AND(L317=0,M317=2),1,IF(AND(L317=1,M317=1,E317=0),1,IF(AND(L317=0,M317=1),0.5,IF(AND(L317=1,M317=0,E317=0),0.5,0)))))))))))))),0.5*IF(K317=1,IF(L317+M317=5,10,IF(AND(L317=2,M317=2),9.75,IF(AND(L317=2,M317=1),9.5,IF(AND(L317=2,M317=0.5),9.25,IF(AND(L317=2,M317=0),9,IF(AND(L317=1,M317=3),5.5,IF(AND(L317=1,M317=2),5.25,IF(AND(L317=1,M317=1,E317=1),5,IF(AND(L317=1,M317=1,E317=0.5),3,IF(AND(L317=0,M317=2),1,IF(AND(L317=1,M317=1,E317=0),1,IF(AND(L317=0,M317=1),0.5,IF(AND(L317=1,M317=0),4.5*(E317*4+1)/5,0))))))))))))),0.9*IF(L317+M317=5,10,IF(AND(L317=2,M317=2),9.75,IF(AND(L317=2,M317=1),9.5,IF(AND(L317=2,M317=0.5),9.25,IF(AND(L317=2,M317=0),9,IF(AND(L317=1,M317=3),5.5,IF(AND(L317=1,M317=2),5.25,IF(AND(L317=1,M317=1,E317=1),5,IF(AND(L317=1,M317=1,E317=0.5),3,IF(AND(L317=0,M317=2),1,IF(AND(L317=1,M317=1,E317=0),1,IF(AND(L317=0,M317=1),0.5,IF(AND(L317=1,M317=0),4.5*(E317*4+1)/5,0))))))))))))))))</f>
        <v>0.9</v>
      </c>
      <c r="Q317" s="10">
        <v>1.8</v>
      </c>
      <c r="R317" s="9">
        <v>0</v>
      </c>
      <c r="S317" s="9">
        <v>0</v>
      </c>
      <c r="T317" s="10">
        <v>0</v>
      </c>
      <c r="U317" s="10">
        <v>0</v>
      </c>
      <c r="V317" s="9"/>
      <c r="W317" s="9">
        <v>1</v>
      </c>
      <c r="X317" s="9">
        <v>0</v>
      </c>
      <c r="Y317" s="9">
        <v>0</v>
      </c>
      <c r="Z317" s="9">
        <v>0</v>
      </c>
      <c r="AA317" s="9">
        <v>0</v>
      </c>
      <c r="AB317" s="9">
        <v>0</v>
      </c>
      <c r="AC317" s="9"/>
      <c r="AD317" s="9">
        <v>0</v>
      </c>
      <c r="AE317" s="9">
        <v>1</v>
      </c>
      <c r="AF317" s="9">
        <v>0.5</v>
      </c>
      <c r="AG317" s="9">
        <v>0</v>
      </c>
      <c r="AH317" s="9">
        <f>AF317*(AG317+1)</f>
        <v>0.5</v>
      </c>
      <c r="AI317" s="9">
        <v>0</v>
      </c>
      <c r="AJ317" s="9">
        <v>0</v>
      </c>
      <c r="AK317" s="9">
        <v>0</v>
      </c>
      <c r="AL317" s="9"/>
      <c r="AM317" s="9"/>
      <c r="AN317" s="9">
        <v>0</v>
      </c>
      <c r="AO317" s="10">
        <v>0.5</v>
      </c>
      <c r="AP317" s="10">
        <v>0</v>
      </c>
      <c r="AQ317" s="9"/>
      <c r="AR317" s="9">
        <v>0</v>
      </c>
      <c r="AS317" s="10">
        <v>0</v>
      </c>
      <c r="AT317" s="10">
        <v>0</v>
      </c>
      <c r="AU317" s="10">
        <v>0</v>
      </c>
      <c r="AV317" s="10">
        <v>0</v>
      </c>
      <c r="AW317" s="10">
        <v>0</v>
      </c>
    </row>
    <row r="318" spans="1:49" x14ac:dyDescent="0.2">
      <c r="A318" s="9" t="s">
        <v>69</v>
      </c>
      <c r="B318" s="8">
        <v>1992</v>
      </c>
      <c r="C318" s="9">
        <v>0</v>
      </c>
      <c r="D318" s="9">
        <v>0</v>
      </c>
      <c r="E318" s="9">
        <v>0</v>
      </c>
      <c r="F318" s="9">
        <v>1</v>
      </c>
      <c r="G318" s="9" t="s">
        <v>64</v>
      </c>
      <c r="H318" s="9">
        <v>140.30000000000001</v>
      </c>
      <c r="I318" s="9">
        <f>IF(G318="n/a",828,G318*201.6/H318)</f>
        <v>828</v>
      </c>
      <c r="J318" s="9">
        <v>0</v>
      </c>
      <c r="K318" s="9">
        <v>0</v>
      </c>
      <c r="L318" s="9">
        <v>2</v>
      </c>
      <c r="M318" s="9">
        <v>2</v>
      </c>
      <c r="N318" s="9">
        <v>0</v>
      </c>
      <c r="O318" s="10">
        <v>0</v>
      </c>
      <c r="P318" s="10">
        <f>IF(N318=1,IF(K318=1,IF(L318+M318=5,10,IF(AND(L318=2,M318=2),9.75,IF(AND(L318=2,M318=1),9.5,IF(AND(L318=2,M318=0.5),9.25,IF(AND(L318=2,M318=0),9,IF(AND(L318=1,M318=3),5.5,IF(AND(L318=1,M318=2),5.25,IF(AND(L318=1,M318=1,E318=1),5,IF(AND(L318=1,M318=1,E318=0.5),3,IF(AND(L318=0,M318=2),1,IF(AND(L318=1,M318=1,E318=0),1,IF(AND(L318=0,M318=1),0.5,IF(AND(L318=1,M318=0),4.5*(E318*4+1)/5,0))))))))))))),0.9*IF(L318+M318=5,10,IF(AND(L318=2,M318=2),9.75,IF(AND(L318=2,M318=1),9.5,IF(AND(L318=2,M318=0.5),9.25,IF(AND(L318=2,M318=0),9,IF(AND(L318=1,M318=3),5.5,IF(AND(L318=1,M318=2),5.25,IF(AND(L318=1,M318=1,E318=1),5,IF(AND(L318=1,M318=1,E318=0.5),3,IF(AND(L318=0,M318=2),1,IF(AND(L318=1,M318=1,E318=0),1,IF(AND(L318=0,M318=1),0.5,IF(AND(L318=1,M318=0),4.5*(E318*4+1)/5,0)))))))))))))),IF(N318=0.5,0.75*IF(K318=1,IF(L318+M318=5,10,IF(AND(L318=2,M318=2),9.75,IF(AND(L318=2,M318=1),9.5,IF(AND(L318=2,M318=0.5),9.25,IF(AND(L318=2,M318=0),9,IF(AND(L318=1,M318=3),5.5,IF(AND(L318=1,M318=2),5.25,IF(AND(L318=1,M318=1,E318=1),5,IF(AND(L318=1,M318=1,E318=0.5),3,IF(AND(L318=0,M318=2),1,IF(AND(L318=1,M318=1,E318=0),1,IF(AND(L318=0,M318=1),0.5,IF(AND(L318=1,M318=0,E318=0),0.5,0))))))))))))),0.9*IF(L318+M318=5,10,IF(AND(L318=2,M318=2),9.75,IF(AND(L318=2,M318=1),9.5,IF(AND(L318=2,M318=0.5),9.25,IF(AND(L318=2,M318=0),9,IF(AND(L318=1,M318=3),5.5,IF(AND(L318=1,M318=2),5.25,IF(AND(L318=1,M318=1,E318=1),5,IF(AND(L318=1,M318=1,E318=0.5),3,IF(AND(L318=0,M318=2),1,IF(AND(L318=1,M318=1,E318=0),1,IF(AND(L318=0,M318=1),0.5,IF(AND(L318=1,M318=0,E318=0),0.5,0)))))))))))))),0.5*IF(K318=1,IF(L318+M318=5,10,IF(AND(L318=2,M318=2),9.75,IF(AND(L318=2,M318=1),9.5,IF(AND(L318=2,M318=0.5),9.25,IF(AND(L318=2,M318=0),9,IF(AND(L318=1,M318=3),5.5,IF(AND(L318=1,M318=2),5.25,IF(AND(L318=1,M318=1,E318=1),5,IF(AND(L318=1,M318=1,E318=0.5),3,IF(AND(L318=0,M318=2),1,IF(AND(L318=1,M318=1,E318=0),1,IF(AND(L318=0,M318=1),0.5,IF(AND(L318=1,M318=0),4.5*(E318*4+1)/5,0))))))))))))),0.9*IF(L318+M318=5,10,IF(AND(L318=2,M318=2),9.75,IF(AND(L318=2,M318=1),9.5,IF(AND(L318=2,M318=0.5),9.25,IF(AND(L318=2,M318=0),9,IF(AND(L318=1,M318=3),5.5,IF(AND(L318=1,M318=2),5.25,IF(AND(L318=1,M318=1,E318=1),5,IF(AND(L318=1,M318=1,E318=0.5),3,IF(AND(L318=0,M318=2),1,IF(AND(L318=1,M318=1,E318=0),1,IF(AND(L318=0,M318=1),0.5,IF(AND(L318=1,M318=0),4.5*(E318*4+1)/5,0))))))))))))))))</f>
        <v>4.3875000000000002</v>
      </c>
      <c r="Q318" s="10">
        <v>0</v>
      </c>
      <c r="R318" s="9">
        <v>0</v>
      </c>
      <c r="S318" s="9">
        <v>0</v>
      </c>
      <c r="T318" s="10">
        <v>0</v>
      </c>
      <c r="U318" s="10">
        <v>0</v>
      </c>
      <c r="V318" s="9"/>
      <c r="W318" s="9">
        <v>0</v>
      </c>
      <c r="X318" s="9">
        <v>0</v>
      </c>
      <c r="Y318" s="9">
        <v>0</v>
      </c>
      <c r="Z318" s="9">
        <v>0.5</v>
      </c>
      <c r="AA318" s="9">
        <v>0</v>
      </c>
      <c r="AB318" s="9">
        <v>0</v>
      </c>
      <c r="AC318" s="9"/>
      <c r="AD318" s="9">
        <v>0</v>
      </c>
      <c r="AE318" s="9">
        <v>0</v>
      </c>
      <c r="AF318" s="9">
        <v>0</v>
      </c>
      <c r="AG318" s="9">
        <v>0</v>
      </c>
      <c r="AH318" s="9">
        <f>AF318*(AG318+1)</f>
        <v>0</v>
      </c>
      <c r="AI318" s="9">
        <v>0</v>
      </c>
      <c r="AJ318" s="9">
        <v>0</v>
      </c>
      <c r="AK318" s="9">
        <v>0</v>
      </c>
      <c r="AL318" s="9"/>
      <c r="AM318" s="9"/>
      <c r="AN318" s="9">
        <v>0</v>
      </c>
      <c r="AO318" s="9">
        <v>0</v>
      </c>
      <c r="AP318" s="10">
        <v>0.25</v>
      </c>
      <c r="AQ318" s="9"/>
      <c r="AR318" s="9">
        <v>0</v>
      </c>
      <c r="AS318" s="10">
        <v>0</v>
      </c>
      <c r="AT318" s="10">
        <v>0</v>
      </c>
      <c r="AU318" s="10">
        <v>1</v>
      </c>
      <c r="AV318" s="10">
        <v>0</v>
      </c>
      <c r="AW318" s="10">
        <v>1</v>
      </c>
    </row>
    <row r="319" spans="1:49" x14ac:dyDescent="0.2">
      <c r="A319" s="9" t="s">
        <v>70</v>
      </c>
      <c r="B319" s="8">
        <v>1992</v>
      </c>
      <c r="C319" s="9">
        <v>0</v>
      </c>
      <c r="D319" s="9">
        <v>0</v>
      </c>
      <c r="E319" s="9">
        <v>0</v>
      </c>
      <c r="F319" s="9">
        <v>1</v>
      </c>
      <c r="G319" s="9" t="s">
        <v>64</v>
      </c>
      <c r="H319" s="9">
        <v>140.30000000000001</v>
      </c>
      <c r="I319" s="9">
        <f>IF(G319="n/a",828,G319*201.6/H319)</f>
        <v>828</v>
      </c>
      <c r="J319" s="9">
        <v>0</v>
      </c>
      <c r="K319" s="9">
        <v>1</v>
      </c>
      <c r="L319" s="9">
        <v>2</v>
      </c>
      <c r="M319" s="9">
        <v>2</v>
      </c>
      <c r="N319" s="9">
        <v>1</v>
      </c>
      <c r="O319" s="10">
        <v>1</v>
      </c>
      <c r="P319" s="10">
        <f>IF(N319=1,IF(K319=1,IF(L319+M319=5,10,IF(AND(L319=2,M319=2),9.75,IF(AND(L319=2,M319=1),9.5,IF(AND(L319=2,M319=0.5),9.25,IF(AND(L319=2,M319=0),9,IF(AND(L319=1,M319=3),5.5,IF(AND(L319=1,M319=2),5.25,IF(AND(L319=1,M319=1,E319=1),5,IF(AND(L319=1,M319=1,E319=0.5),3,IF(AND(L319=0,M319=2),1,IF(AND(L319=1,M319=1,E319=0),1,IF(AND(L319=0,M319=1),0.5,IF(AND(L319=1,M319=0),4.5*(E319*4+1)/5,0))))))))))))),0.9*IF(L319+M319=5,10,IF(AND(L319=2,M319=2),9.75,IF(AND(L319=2,M319=1),9.5,IF(AND(L319=2,M319=0.5),9.25,IF(AND(L319=2,M319=0),9,IF(AND(L319=1,M319=3),5.5,IF(AND(L319=1,M319=2),5.25,IF(AND(L319=1,M319=1,E319=1),5,IF(AND(L319=1,M319=1,E319=0.5),3,IF(AND(L319=0,M319=2),1,IF(AND(L319=1,M319=1,E319=0),1,IF(AND(L319=0,M319=1),0.5,IF(AND(L319=1,M319=0),4.5*(E319*4+1)/5,0)))))))))))))),IF(N319=0.5,0.75*IF(K319=1,IF(L319+M319=5,10,IF(AND(L319=2,M319=2),9.75,IF(AND(L319=2,M319=1),9.5,IF(AND(L319=2,M319=0.5),9.25,IF(AND(L319=2,M319=0),9,IF(AND(L319=1,M319=3),5.5,IF(AND(L319=1,M319=2),5.25,IF(AND(L319=1,M319=1,E319=1),5,IF(AND(L319=1,M319=1,E319=0.5),3,IF(AND(L319=0,M319=2),1,IF(AND(L319=1,M319=1,E319=0),1,IF(AND(L319=0,M319=1),0.5,IF(AND(L319=1,M319=0,E319=0),0.5,0))))))))))))),0.9*IF(L319+M319=5,10,IF(AND(L319=2,M319=2),9.75,IF(AND(L319=2,M319=1),9.5,IF(AND(L319=2,M319=0.5),9.25,IF(AND(L319=2,M319=0),9,IF(AND(L319=1,M319=3),5.5,IF(AND(L319=1,M319=2),5.25,IF(AND(L319=1,M319=1,E319=1),5,IF(AND(L319=1,M319=1,E319=0.5),3,IF(AND(L319=0,M319=2),1,IF(AND(L319=1,M319=1,E319=0),1,IF(AND(L319=0,M319=1),0.5,IF(AND(L319=1,M319=0,E319=0),0.5,0)))))))))))))),0.5*IF(K319=1,IF(L319+M319=5,10,IF(AND(L319=2,M319=2),9.75,IF(AND(L319=2,M319=1),9.5,IF(AND(L319=2,M319=0.5),9.25,IF(AND(L319=2,M319=0),9,IF(AND(L319=1,M319=3),5.5,IF(AND(L319=1,M319=2),5.25,IF(AND(L319=1,M319=1,E319=1),5,IF(AND(L319=1,M319=1,E319=0.5),3,IF(AND(L319=0,M319=2),1,IF(AND(L319=1,M319=1,E319=0),1,IF(AND(L319=0,M319=1),0.5,IF(AND(L319=1,M319=0),4.5*(E319*4+1)/5,0))))))))))))),0.9*IF(L319+M319=5,10,IF(AND(L319=2,M319=2),9.75,IF(AND(L319=2,M319=1),9.5,IF(AND(L319=2,M319=0.5),9.25,IF(AND(L319=2,M319=0),9,IF(AND(L319=1,M319=3),5.5,IF(AND(L319=1,M319=2),5.25,IF(AND(L319=1,M319=1,E319=1),5,IF(AND(L319=1,M319=1,E319=0.5),3,IF(AND(L319=0,M319=2),1,IF(AND(L319=1,M319=1,E319=0),1,IF(AND(L319=0,M319=1),0.5,IF(AND(L319=1,M319=0),4.5*(E319*4+1)/5,0))))))))))))))))</f>
        <v>9.75</v>
      </c>
      <c r="Q319" s="10">
        <v>0</v>
      </c>
      <c r="R319" s="9">
        <v>0</v>
      </c>
      <c r="S319" s="9">
        <v>0</v>
      </c>
      <c r="T319" s="10">
        <v>0</v>
      </c>
      <c r="U319" s="10">
        <v>0</v>
      </c>
      <c r="V319" s="9"/>
      <c r="W319" s="9">
        <v>0</v>
      </c>
      <c r="X319" s="9">
        <v>0</v>
      </c>
      <c r="Y319" s="9">
        <v>0</v>
      </c>
      <c r="Z319" s="9">
        <v>0</v>
      </c>
      <c r="AA319" s="9">
        <v>0</v>
      </c>
      <c r="AB319" s="9">
        <v>0</v>
      </c>
      <c r="AC319" s="9"/>
      <c r="AD319" s="9">
        <v>0</v>
      </c>
      <c r="AE319" s="9">
        <v>0</v>
      </c>
      <c r="AF319" s="9">
        <v>0</v>
      </c>
      <c r="AG319" s="9">
        <v>0</v>
      </c>
      <c r="AH319" s="9">
        <f>AF319*(AG319+1)</f>
        <v>0</v>
      </c>
      <c r="AI319" s="9">
        <v>0</v>
      </c>
      <c r="AJ319" s="9">
        <v>0</v>
      </c>
      <c r="AK319" s="9">
        <v>0</v>
      </c>
      <c r="AL319" s="9"/>
      <c r="AM319" s="9"/>
      <c r="AN319" s="9">
        <v>0</v>
      </c>
      <c r="AO319" s="10">
        <v>0</v>
      </c>
      <c r="AP319" s="10">
        <v>0</v>
      </c>
      <c r="AQ319" s="9"/>
      <c r="AR319" s="10">
        <v>1</v>
      </c>
      <c r="AS319" s="9">
        <v>1</v>
      </c>
      <c r="AT319" s="9">
        <v>1</v>
      </c>
      <c r="AU319" s="9">
        <v>1</v>
      </c>
      <c r="AV319" s="9">
        <v>1</v>
      </c>
      <c r="AW319" s="9">
        <v>1</v>
      </c>
    </row>
    <row r="320" spans="1:49" x14ac:dyDescent="0.2">
      <c r="A320" s="9" t="s">
        <v>71</v>
      </c>
      <c r="B320" s="8">
        <v>1992</v>
      </c>
      <c r="C320" s="9">
        <v>0</v>
      </c>
      <c r="D320" s="9">
        <v>0</v>
      </c>
      <c r="E320" s="9">
        <v>0</v>
      </c>
      <c r="F320" s="9">
        <v>1</v>
      </c>
      <c r="G320" s="9" t="s">
        <v>64</v>
      </c>
      <c r="H320" s="9">
        <v>140.30000000000001</v>
      </c>
      <c r="I320" s="9">
        <f>IF(G320="n/a",828,G320*201.6/H320)</f>
        <v>828</v>
      </c>
      <c r="J320" s="9">
        <v>0</v>
      </c>
      <c r="K320" s="9">
        <v>0</v>
      </c>
      <c r="L320" s="9">
        <v>2</v>
      </c>
      <c r="M320" s="9">
        <v>2</v>
      </c>
      <c r="N320" s="9">
        <v>1</v>
      </c>
      <c r="O320" s="9">
        <v>1</v>
      </c>
      <c r="P320" s="10">
        <f>IF(N320=1,IF(K320=1,IF(L320+M320=5,10,IF(AND(L320=2,M320=2),9.75,IF(AND(L320=2,M320=1),9.5,IF(AND(L320=2,M320=0.5),9.25,IF(AND(L320=2,M320=0),9,IF(AND(L320=1,M320=3),5.5,IF(AND(L320=1,M320=2),5.25,IF(AND(L320=1,M320=1,E320=1),5,IF(AND(L320=1,M320=1,E320=0.5),3,IF(AND(L320=0,M320=2),1,IF(AND(L320=1,M320=1,E320=0),1,IF(AND(L320=0,M320=1),0.5,IF(AND(L320=1,M320=0),4.5*(E320*4+1)/5,0))))))))))))),0.9*IF(L320+M320=5,10,IF(AND(L320=2,M320=2),9.75,IF(AND(L320=2,M320=1),9.5,IF(AND(L320=2,M320=0.5),9.25,IF(AND(L320=2,M320=0),9,IF(AND(L320=1,M320=3),5.5,IF(AND(L320=1,M320=2),5.25,IF(AND(L320=1,M320=1,E320=1),5,IF(AND(L320=1,M320=1,E320=0.5),3,IF(AND(L320=0,M320=2),1,IF(AND(L320=1,M320=1,E320=0),1,IF(AND(L320=0,M320=1),0.5,IF(AND(L320=1,M320=0),4.5*(E320*4+1)/5,0)))))))))))))),IF(N320=0.5,0.75*IF(K320=1,IF(L320+M320=5,10,IF(AND(L320=2,M320=2),9.75,IF(AND(L320=2,M320=1),9.5,IF(AND(L320=2,M320=0.5),9.25,IF(AND(L320=2,M320=0),9,IF(AND(L320=1,M320=3),5.5,IF(AND(L320=1,M320=2),5.25,IF(AND(L320=1,M320=1,E320=1),5,IF(AND(L320=1,M320=1,E320=0.5),3,IF(AND(L320=0,M320=2),1,IF(AND(L320=1,M320=1,E320=0),1,IF(AND(L320=0,M320=1),0.5,IF(AND(L320=1,M320=0,E320=0),0.5,0))))))))))))),0.9*IF(L320+M320=5,10,IF(AND(L320=2,M320=2),9.75,IF(AND(L320=2,M320=1),9.5,IF(AND(L320=2,M320=0.5),9.25,IF(AND(L320=2,M320=0),9,IF(AND(L320=1,M320=3),5.5,IF(AND(L320=1,M320=2),5.25,IF(AND(L320=1,M320=1,E320=1),5,IF(AND(L320=1,M320=1,E320=0.5),3,IF(AND(L320=0,M320=2),1,IF(AND(L320=1,M320=1,E320=0),1,IF(AND(L320=0,M320=1),0.5,IF(AND(L320=1,M320=0,E320=0),0.5,0)))))))))))))),0.5*IF(K320=1,IF(L320+M320=5,10,IF(AND(L320=2,M320=2),9.75,IF(AND(L320=2,M320=1),9.5,IF(AND(L320=2,M320=0.5),9.25,IF(AND(L320=2,M320=0),9,IF(AND(L320=1,M320=3),5.5,IF(AND(L320=1,M320=2),5.25,IF(AND(L320=1,M320=1,E320=1),5,IF(AND(L320=1,M320=1,E320=0.5),3,IF(AND(L320=0,M320=2),1,IF(AND(L320=1,M320=1,E320=0),1,IF(AND(L320=0,M320=1),0.5,IF(AND(L320=1,M320=0),4.5*(E320*4+1)/5,0))))))))))))),0.9*IF(L320+M320=5,10,IF(AND(L320=2,M320=2),9.75,IF(AND(L320=2,M320=1),9.5,IF(AND(L320=2,M320=0.5),9.25,IF(AND(L320=2,M320=0),9,IF(AND(L320=1,M320=3),5.5,IF(AND(L320=1,M320=2),5.25,IF(AND(L320=1,M320=1,E320=1),5,IF(AND(L320=1,M320=1,E320=0.5),3,IF(AND(L320=0,M320=2),1,IF(AND(L320=1,M320=1,E320=0),1,IF(AND(L320=0,M320=1),0.5,IF(AND(L320=1,M320=0),4.5*(E320*4+1)/5,0))))))))))))))))</f>
        <v>8.7750000000000004</v>
      </c>
      <c r="Q320" s="10">
        <v>0</v>
      </c>
      <c r="R320" s="9">
        <v>0</v>
      </c>
      <c r="S320" s="9">
        <v>0</v>
      </c>
      <c r="T320" s="10">
        <v>0</v>
      </c>
      <c r="U320" s="10">
        <v>0</v>
      </c>
      <c r="V320" s="9"/>
      <c r="W320" s="9">
        <v>1</v>
      </c>
      <c r="X320" s="9">
        <v>0</v>
      </c>
      <c r="Y320" s="9">
        <v>0</v>
      </c>
      <c r="Z320" s="9">
        <v>0</v>
      </c>
      <c r="AA320" s="9">
        <v>0</v>
      </c>
      <c r="AB320" s="9">
        <v>0</v>
      </c>
      <c r="AC320" s="9"/>
      <c r="AD320" s="9">
        <v>0</v>
      </c>
      <c r="AE320" s="9">
        <v>0</v>
      </c>
      <c r="AF320" s="9">
        <v>0</v>
      </c>
      <c r="AG320" s="9">
        <v>0</v>
      </c>
      <c r="AH320" s="9">
        <f>AF320*(AG320+1)</f>
        <v>0</v>
      </c>
      <c r="AI320" s="9">
        <v>0</v>
      </c>
      <c r="AJ320" s="9">
        <v>0</v>
      </c>
      <c r="AK320" s="9">
        <v>0</v>
      </c>
      <c r="AL320" s="9"/>
      <c r="AM320" s="9"/>
      <c r="AN320" s="9">
        <v>0</v>
      </c>
      <c r="AO320" s="10">
        <v>0</v>
      </c>
      <c r="AP320" s="10">
        <v>0</v>
      </c>
      <c r="AQ320" s="9"/>
      <c r="AR320" s="10">
        <v>1</v>
      </c>
      <c r="AS320" s="10">
        <v>0.5</v>
      </c>
      <c r="AT320" s="10">
        <v>0.5</v>
      </c>
      <c r="AU320" s="10">
        <v>0.5</v>
      </c>
      <c r="AV320" s="10">
        <v>0.5</v>
      </c>
      <c r="AW320" s="10">
        <v>0.5</v>
      </c>
    </row>
    <row r="321" spans="1:49" x14ac:dyDescent="0.2">
      <c r="A321" s="9" t="s">
        <v>72</v>
      </c>
      <c r="B321" s="8">
        <v>1992</v>
      </c>
      <c r="C321" s="9">
        <v>1</v>
      </c>
      <c r="D321" s="9">
        <v>1</v>
      </c>
      <c r="E321" s="9">
        <v>1</v>
      </c>
      <c r="F321" s="9">
        <v>0</v>
      </c>
      <c r="G321" s="9">
        <v>35</v>
      </c>
      <c r="H321" s="9">
        <v>140.30000000000001</v>
      </c>
      <c r="I321" s="9">
        <f>IF(G321="n/a",828,G321*201.6/H321)</f>
        <v>50.292230933713469</v>
      </c>
      <c r="J321" s="9">
        <v>4</v>
      </c>
      <c r="K321" s="9">
        <v>1</v>
      </c>
      <c r="L321" s="9">
        <v>2</v>
      </c>
      <c r="M321" s="9">
        <v>1</v>
      </c>
      <c r="N321" s="9">
        <v>1</v>
      </c>
      <c r="O321" s="10">
        <v>1</v>
      </c>
      <c r="P321" s="10">
        <f>IF(N321=1,IF(K321=1,IF(L321+M321=5,10,IF(AND(L321=2,M321=2),9.75,IF(AND(L321=2,M321=1),9.5,IF(AND(L321=2,M321=0.5),9.25,IF(AND(L321=2,M321=0),9,IF(AND(L321=1,M321=3),5.5,IF(AND(L321=1,M321=2),5.25,IF(AND(L321=1,M321=1,E321=1),5,IF(AND(L321=1,M321=1,E321=0.5),3,IF(AND(L321=0,M321=2),1,IF(AND(L321=1,M321=1,E321=0),1,IF(AND(L321=0,M321=1),0.5,IF(AND(L321=1,M321=0),4.5*(E321*4+1)/5,0))))))))))))),0.9*IF(L321+M321=5,10,IF(AND(L321=2,M321=2),9.75,IF(AND(L321=2,M321=1),9.5,IF(AND(L321=2,M321=0.5),9.25,IF(AND(L321=2,M321=0),9,IF(AND(L321=1,M321=3),5.5,IF(AND(L321=1,M321=2),5.25,IF(AND(L321=1,M321=1,E321=1),5,IF(AND(L321=1,M321=1,E321=0.5),3,IF(AND(L321=0,M321=2),1,IF(AND(L321=1,M321=1,E321=0),1,IF(AND(L321=0,M321=1),0.5,IF(AND(L321=1,M321=0),4.5*(E321*4+1)/5,0)))))))))))))),IF(N321=0.5,0.75*IF(K321=1,IF(L321+M321=5,10,IF(AND(L321=2,M321=2),9.75,IF(AND(L321=2,M321=1),9.5,IF(AND(L321=2,M321=0.5),9.25,IF(AND(L321=2,M321=0),9,IF(AND(L321=1,M321=3),5.5,IF(AND(L321=1,M321=2),5.25,IF(AND(L321=1,M321=1,E321=1),5,IF(AND(L321=1,M321=1,E321=0.5),3,IF(AND(L321=0,M321=2),1,IF(AND(L321=1,M321=1,E321=0),1,IF(AND(L321=0,M321=1),0.5,IF(AND(L321=1,M321=0,E321=0),0.5,0))))))))))))),0.9*IF(L321+M321=5,10,IF(AND(L321=2,M321=2),9.75,IF(AND(L321=2,M321=1),9.5,IF(AND(L321=2,M321=0.5),9.25,IF(AND(L321=2,M321=0),9,IF(AND(L321=1,M321=3),5.5,IF(AND(L321=1,M321=2),5.25,IF(AND(L321=1,M321=1,E321=1),5,IF(AND(L321=1,M321=1,E321=0.5),3,IF(AND(L321=0,M321=2),1,IF(AND(L321=1,M321=1,E321=0),1,IF(AND(L321=0,M321=1),0.5,IF(AND(L321=1,M321=0,E321=0),0.5,0)))))))))))))),0.5*IF(K321=1,IF(L321+M321=5,10,IF(AND(L321=2,M321=2),9.75,IF(AND(L321=2,M321=1),9.5,IF(AND(L321=2,M321=0.5),9.25,IF(AND(L321=2,M321=0),9,IF(AND(L321=1,M321=3),5.5,IF(AND(L321=1,M321=2),5.25,IF(AND(L321=1,M321=1,E321=1),5,IF(AND(L321=1,M321=1,E321=0.5),3,IF(AND(L321=0,M321=2),1,IF(AND(L321=1,M321=1,E321=0),1,IF(AND(L321=0,M321=1),0.5,IF(AND(L321=1,M321=0),4.5*(E321*4+1)/5,0))))))))))))),0.9*IF(L321+M321=5,10,IF(AND(L321=2,M321=2),9.75,IF(AND(L321=2,M321=1),9.5,IF(AND(L321=2,M321=0.5),9.25,IF(AND(L321=2,M321=0),9,IF(AND(L321=1,M321=3),5.5,IF(AND(L321=1,M321=2),5.25,IF(AND(L321=1,M321=1,E321=1),5,IF(AND(L321=1,M321=1,E321=0.5),3,IF(AND(L321=0,M321=2),1,IF(AND(L321=1,M321=1,E321=0),1,IF(AND(L321=0,M321=1),0.5,IF(AND(L321=1,M321=0),4.5*(E321*4+1)/5,0))))))))))))))))</f>
        <v>9.5</v>
      </c>
      <c r="Q321" s="10">
        <v>8</v>
      </c>
      <c r="R321" s="9">
        <v>0</v>
      </c>
      <c r="S321" s="9">
        <v>0</v>
      </c>
      <c r="T321" s="10">
        <v>0</v>
      </c>
      <c r="U321" s="10">
        <v>0</v>
      </c>
      <c r="V321" s="9"/>
      <c r="W321" s="9">
        <v>1</v>
      </c>
      <c r="X321" s="9">
        <v>0</v>
      </c>
      <c r="Y321" s="9">
        <v>0</v>
      </c>
      <c r="Z321" s="9">
        <v>0.5</v>
      </c>
      <c r="AA321" s="9">
        <v>0</v>
      </c>
      <c r="AB321" s="9">
        <v>0</v>
      </c>
      <c r="AC321" s="9"/>
      <c r="AD321" s="9">
        <v>0</v>
      </c>
      <c r="AE321" s="9">
        <v>0</v>
      </c>
      <c r="AF321" s="9">
        <v>0</v>
      </c>
      <c r="AG321" s="9">
        <v>0</v>
      </c>
      <c r="AH321" s="9">
        <f>AF321*(AG321+1)</f>
        <v>0</v>
      </c>
      <c r="AI321" s="9">
        <v>0</v>
      </c>
      <c r="AJ321" s="9">
        <v>0</v>
      </c>
      <c r="AK321" s="9">
        <v>0</v>
      </c>
      <c r="AL321" s="9"/>
      <c r="AM321" s="9"/>
      <c r="AN321" s="9">
        <v>0</v>
      </c>
      <c r="AO321" s="10">
        <v>0.5</v>
      </c>
      <c r="AP321" s="10">
        <v>0.5</v>
      </c>
      <c r="AQ321" s="9"/>
      <c r="AR321" s="10">
        <v>1</v>
      </c>
      <c r="AS321" s="10">
        <v>1</v>
      </c>
      <c r="AT321" s="10">
        <v>1</v>
      </c>
      <c r="AU321" s="10">
        <v>1</v>
      </c>
      <c r="AV321" s="10">
        <v>1</v>
      </c>
      <c r="AW321" s="10">
        <v>1</v>
      </c>
    </row>
    <row r="322" spans="1:49" x14ac:dyDescent="0.2">
      <c r="A322" s="9" t="s">
        <v>73</v>
      </c>
      <c r="B322" s="8">
        <v>1992</v>
      </c>
      <c r="C322" s="9">
        <v>1</v>
      </c>
      <c r="D322" s="9">
        <v>1</v>
      </c>
      <c r="E322" s="9">
        <v>0</v>
      </c>
      <c r="F322" s="9">
        <v>0</v>
      </c>
      <c r="G322" s="9">
        <v>112.25</v>
      </c>
      <c r="H322" s="9">
        <v>140.30000000000001</v>
      </c>
      <c r="I322" s="9">
        <f>IF(G322="n/a",828,G322*201.6/H322)</f>
        <v>161.29436920883819</v>
      </c>
      <c r="J322" s="9">
        <v>2</v>
      </c>
      <c r="K322" s="9">
        <v>0</v>
      </c>
      <c r="L322" s="9">
        <v>1</v>
      </c>
      <c r="M322" s="9">
        <v>0</v>
      </c>
      <c r="N322" s="9">
        <v>1</v>
      </c>
      <c r="O322" s="10">
        <v>1</v>
      </c>
      <c r="P322" s="10">
        <f>IF(N322=1,IF(K322=1,IF(L322+M322=5,10,IF(AND(L322=2,M322=2),9.75,IF(AND(L322=2,M322=1),9.5,IF(AND(L322=2,M322=0.5),9.25,IF(AND(L322=2,M322=0),9,IF(AND(L322=1,M322=3),5.5,IF(AND(L322=1,M322=2),5.25,IF(AND(L322=1,M322=1,E322=1),5,IF(AND(L322=1,M322=1,E322=0.5),3,IF(AND(L322=0,M322=2),1,IF(AND(L322=1,M322=1,E322=0),1,IF(AND(L322=0,M322=1),0.5,IF(AND(L322=1,M322=0),4.5*(E322*4+1)/5,0))))))))))))),0.9*IF(L322+M322=5,10,IF(AND(L322=2,M322=2),9.75,IF(AND(L322=2,M322=1),9.5,IF(AND(L322=2,M322=0.5),9.25,IF(AND(L322=2,M322=0),9,IF(AND(L322=1,M322=3),5.5,IF(AND(L322=1,M322=2),5.25,IF(AND(L322=1,M322=1,E322=1),5,IF(AND(L322=1,M322=1,E322=0.5),3,IF(AND(L322=0,M322=2),1,IF(AND(L322=1,M322=1,E322=0),1,IF(AND(L322=0,M322=1),0.5,IF(AND(L322=1,M322=0),4.5*(E322*4+1)/5,0)))))))))))))),IF(N322=0.5,0.75*IF(K322=1,IF(L322+M322=5,10,IF(AND(L322=2,M322=2),9.75,IF(AND(L322=2,M322=1),9.5,IF(AND(L322=2,M322=0.5),9.25,IF(AND(L322=2,M322=0),9,IF(AND(L322=1,M322=3),5.5,IF(AND(L322=1,M322=2),5.25,IF(AND(L322=1,M322=1,E322=1),5,IF(AND(L322=1,M322=1,E322=0.5),3,IF(AND(L322=0,M322=2),1,IF(AND(L322=1,M322=1,E322=0),1,IF(AND(L322=0,M322=1),0.5,IF(AND(L322=1,M322=0,E322=0),0.5,0))))))))))))),0.9*IF(L322+M322=5,10,IF(AND(L322=2,M322=2),9.75,IF(AND(L322=2,M322=1),9.5,IF(AND(L322=2,M322=0.5),9.25,IF(AND(L322=2,M322=0),9,IF(AND(L322=1,M322=3),5.5,IF(AND(L322=1,M322=2),5.25,IF(AND(L322=1,M322=1,E322=1),5,IF(AND(L322=1,M322=1,E322=0.5),3,IF(AND(L322=0,M322=2),1,IF(AND(L322=1,M322=1,E322=0),1,IF(AND(L322=0,M322=1),0.5,IF(AND(L322=1,M322=0,E322=0),0.5,0)))))))))))))),0.5*IF(K322=1,IF(L322+M322=5,10,IF(AND(L322=2,M322=2),9.75,IF(AND(L322=2,M322=1),9.5,IF(AND(L322=2,M322=0.5),9.25,IF(AND(L322=2,M322=0),9,IF(AND(L322=1,M322=3),5.5,IF(AND(L322=1,M322=2),5.25,IF(AND(L322=1,M322=1,E322=1),5,IF(AND(L322=1,M322=1,E322=0.5),3,IF(AND(L322=0,M322=2),1,IF(AND(L322=1,M322=1,E322=0),1,IF(AND(L322=0,M322=1),0.5,IF(AND(L322=1,M322=0),4.5*(E322*4+1)/5,0))))))))))))),0.9*IF(L322+M322=5,10,IF(AND(L322=2,M322=2),9.75,IF(AND(L322=2,M322=1),9.5,IF(AND(L322=2,M322=0.5),9.25,IF(AND(L322=2,M322=0),9,IF(AND(L322=1,M322=3),5.5,IF(AND(L322=1,M322=2),5.25,IF(AND(L322=1,M322=1,E322=1),5,IF(AND(L322=1,M322=1,E322=0.5),3,IF(AND(L322=0,M322=2),1,IF(AND(L322=1,M322=1,E322=0),1,IF(AND(L322=0,M322=1),0.5,IF(AND(L322=1,M322=0),4.5*(E322*4+1)/5,0))))))))))))))))</f>
        <v>0.81</v>
      </c>
      <c r="Q322" s="10">
        <v>1.8</v>
      </c>
      <c r="R322" s="9">
        <v>0</v>
      </c>
      <c r="S322" s="9">
        <v>0</v>
      </c>
      <c r="T322" s="10">
        <v>0</v>
      </c>
      <c r="U322" s="10">
        <v>0</v>
      </c>
      <c r="V322" s="9"/>
      <c r="W322" s="9">
        <v>1</v>
      </c>
      <c r="X322" s="9">
        <v>0.5</v>
      </c>
      <c r="Y322" s="9">
        <v>0</v>
      </c>
      <c r="Z322">
        <v>1</v>
      </c>
      <c r="AA322" s="9">
        <v>0</v>
      </c>
      <c r="AB322" s="9">
        <v>0</v>
      </c>
      <c r="AC322" s="9"/>
      <c r="AD322" s="9">
        <v>0</v>
      </c>
      <c r="AE322" s="9">
        <v>0</v>
      </c>
      <c r="AF322" s="9">
        <v>0</v>
      </c>
      <c r="AG322" s="9">
        <v>0</v>
      </c>
      <c r="AH322" s="9">
        <f>AF322*(AG322+1)</f>
        <v>0</v>
      </c>
      <c r="AI322" s="9">
        <v>0.5</v>
      </c>
      <c r="AJ322" s="9">
        <v>1</v>
      </c>
      <c r="AK322" s="9">
        <v>0</v>
      </c>
      <c r="AL322" s="9"/>
      <c r="AM322" s="9"/>
      <c r="AN322" s="9">
        <v>0</v>
      </c>
      <c r="AO322" s="10">
        <v>0</v>
      </c>
      <c r="AP322" s="10">
        <v>1</v>
      </c>
      <c r="AQ322" s="9"/>
      <c r="AR322" s="10">
        <v>0</v>
      </c>
      <c r="AS322" s="10">
        <v>0.5</v>
      </c>
      <c r="AT322" s="10">
        <v>1</v>
      </c>
      <c r="AU322" s="10">
        <v>1</v>
      </c>
      <c r="AV322" s="10">
        <v>1</v>
      </c>
      <c r="AW322" s="10">
        <v>1</v>
      </c>
    </row>
    <row r="323" spans="1:49" x14ac:dyDescent="0.2">
      <c r="A323" s="9" t="s">
        <v>74</v>
      </c>
      <c r="B323" s="8">
        <v>1992</v>
      </c>
      <c r="C323" s="9">
        <v>1</v>
      </c>
      <c r="D323" s="9">
        <v>1</v>
      </c>
      <c r="E323" s="9">
        <v>0</v>
      </c>
      <c r="F323" s="9">
        <v>1</v>
      </c>
      <c r="G323" s="9">
        <v>25</v>
      </c>
      <c r="H323" s="9">
        <v>140.30000000000001</v>
      </c>
      <c r="I323" s="9">
        <f>IF(G323="n/a",828,G323*201.6/H323)</f>
        <v>35.923022095509616</v>
      </c>
      <c r="J323" s="9">
        <v>4</v>
      </c>
      <c r="K323" s="9">
        <v>0</v>
      </c>
      <c r="L323" s="9">
        <v>1</v>
      </c>
      <c r="M323" s="9">
        <v>1</v>
      </c>
      <c r="N323" s="9">
        <v>0</v>
      </c>
      <c r="O323" s="10">
        <v>0</v>
      </c>
      <c r="P323" s="10">
        <f>IF(N323=1,IF(K323=1,IF(L323+M323=5,10,IF(AND(L323=2,M323=2),9.75,IF(AND(L323=2,M323=1),9.5,IF(AND(L323=2,M323=0.5),9.25,IF(AND(L323=2,M323=0),9,IF(AND(L323=1,M323=3),5.5,IF(AND(L323=1,M323=2),5.25,IF(AND(L323=1,M323=1,E323=1),5,IF(AND(L323=1,M323=1,E323=0.5),3,IF(AND(L323=0,M323=2),1,IF(AND(L323=1,M323=1,E323=0),1,IF(AND(L323=0,M323=1),0.5,IF(AND(L323=1,M323=0),4.5*(E323*4+1)/5,0))))))))))))),0.9*IF(L323+M323=5,10,IF(AND(L323=2,M323=2),9.75,IF(AND(L323=2,M323=1),9.5,IF(AND(L323=2,M323=0.5),9.25,IF(AND(L323=2,M323=0),9,IF(AND(L323=1,M323=3),5.5,IF(AND(L323=1,M323=2),5.25,IF(AND(L323=1,M323=1,E323=1),5,IF(AND(L323=1,M323=1,E323=0.5),3,IF(AND(L323=0,M323=2),1,IF(AND(L323=1,M323=1,E323=0),1,IF(AND(L323=0,M323=1),0.5,IF(AND(L323=1,M323=0),4.5*(E323*4+1)/5,0)))))))))))))),IF(N323=0.5,0.75*IF(K323=1,IF(L323+M323=5,10,IF(AND(L323=2,M323=2),9.75,IF(AND(L323=2,M323=1),9.5,IF(AND(L323=2,M323=0.5),9.25,IF(AND(L323=2,M323=0),9,IF(AND(L323=1,M323=3),5.5,IF(AND(L323=1,M323=2),5.25,IF(AND(L323=1,M323=1,E323=1),5,IF(AND(L323=1,M323=1,E323=0.5),3,IF(AND(L323=0,M323=2),1,IF(AND(L323=1,M323=1,E323=0),1,IF(AND(L323=0,M323=1),0.5,IF(AND(L323=1,M323=0,E323=0),0.5,0))))))))))))),0.9*IF(L323+M323=5,10,IF(AND(L323=2,M323=2),9.75,IF(AND(L323=2,M323=1),9.5,IF(AND(L323=2,M323=0.5),9.25,IF(AND(L323=2,M323=0),9,IF(AND(L323=1,M323=3),5.5,IF(AND(L323=1,M323=2),5.25,IF(AND(L323=1,M323=1,E323=1),5,IF(AND(L323=1,M323=1,E323=0.5),3,IF(AND(L323=0,M323=2),1,IF(AND(L323=1,M323=1,E323=0),1,IF(AND(L323=0,M323=1),0.5,IF(AND(L323=1,M323=0,E323=0),0.5,0)))))))))))))),0.5*IF(K323=1,IF(L323+M323=5,10,IF(AND(L323=2,M323=2),9.75,IF(AND(L323=2,M323=1),9.5,IF(AND(L323=2,M323=0.5),9.25,IF(AND(L323=2,M323=0),9,IF(AND(L323=1,M323=3),5.5,IF(AND(L323=1,M323=2),5.25,IF(AND(L323=1,M323=1,E323=1),5,IF(AND(L323=1,M323=1,E323=0.5),3,IF(AND(L323=0,M323=2),1,IF(AND(L323=1,M323=1,E323=0),1,IF(AND(L323=0,M323=1),0.5,IF(AND(L323=1,M323=0),4.5*(E323*4+1)/5,0))))))))))))),0.9*IF(L323+M323=5,10,IF(AND(L323=2,M323=2),9.75,IF(AND(L323=2,M323=1),9.5,IF(AND(L323=2,M323=0.5),9.25,IF(AND(L323=2,M323=0),9,IF(AND(L323=1,M323=3),5.5,IF(AND(L323=1,M323=2),5.25,IF(AND(L323=1,M323=1,E323=1),5,IF(AND(L323=1,M323=1,E323=0.5),3,IF(AND(L323=0,M323=2),1,IF(AND(L323=1,M323=1,E323=0),1,IF(AND(L323=0,M323=1),0.5,IF(AND(L323=1,M323=0),4.5*(E323*4+1)/5,0))))))))))))))))</f>
        <v>0.45</v>
      </c>
      <c r="Q323" s="10">
        <v>0.9</v>
      </c>
      <c r="R323" s="9">
        <v>0</v>
      </c>
      <c r="S323" s="9">
        <v>0</v>
      </c>
      <c r="T323" s="10">
        <v>0</v>
      </c>
      <c r="U323" s="9">
        <v>0</v>
      </c>
      <c r="V323" s="9"/>
      <c r="W323" s="9">
        <v>1</v>
      </c>
      <c r="X323" s="9">
        <v>0</v>
      </c>
      <c r="Y323" s="9">
        <v>0</v>
      </c>
      <c r="Z323">
        <v>1</v>
      </c>
      <c r="AA323" s="9">
        <v>1</v>
      </c>
      <c r="AB323" s="9">
        <v>1</v>
      </c>
      <c r="AC323" s="9"/>
      <c r="AD323" s="9">
        <v>0</v>
      </c>
      <c r="AE323" s="9">
        <v>1</v>
      </c>
      <c r="AF323" s="9">
        <v>1</v>
      </c>
      <c r="AG323" s="9">
        <v>0</v>
      </c>
      <c r="AH323" s="9">
        <f>AF323*(AG323+1)</f>
        <v>1</v>
      </c>
      <c r="AI323" s="9">
        <v>0</v>
      </c>
      <c r="AJ323" s="9">
        <v>0</v>
      </c>
      <c r="AK323" s="9">
        <v>0</v>
      </c>
      <c r="AL323" s="9"/>
      <c r="AM323" s="9"/>
      <c r="AN323" s="9">
        <v>0</v>
      </c>
      <c r="AO323" s="10">
        <v>0.5</v>
      </c>
      <c r="AP323" s="10">
        <v>1</v>
      </c>
      <c r="AQ323" s="9"/>
      <c r="AR323" s="10">
        <v>0</v>
      </c>
      <c r="AS323" s="9">
        <v>0.5</v>
      </c>
      <c r="AT323" s="9">
        <v>0</v>
      </c>
      <c r="AU323" s="9">
        <v>0.5</v>
      </c>
      <c r="AV323" s="9">
        <v>0.5</v>
      </c>
      <c r="AW323" s="9">
        <v>0.5</v>
      </c>
    </row>
    <row r="324" spans="1:49" x14ac:dyDescent="0.2">
      <c r="A324" s="9" t="s">
        <v>75</v>
      </c>
      <c r="B324" s="8">
        <v>1992</v>
      </c>
      <c r="C324" s="9">
        <v>1</v>
      </c>
      <c r="D324" s="9">
        <v>0</v>
      </c>
      <c r="E324" s="9">
        <v>0</v>
      </c>
      <c r="F324" s="9">
        <v>0</v>
      </c>
      <c r="G324" s="9">
        <v>25</v>
      </c>
      <c r="H324" s="9">
        <v>140.30000000000001</v>
      </c>
      <c r="I324" s="9">
        <f>IF(G324="n/a",828,G324*201.6/H324)</f>
        <v>35.923022095509616</v>
      </c>
      <c r="J324" s="9">
        <v>3</v>
      </c>
      <c r="K324" s="9">
        <v>1</v>
      </c>
      <c r="L324" s="9">
        <v>2</v>
      </c>
      <c r="M324" s="9">
        <v>1</v>
      </c>
      <c r="N324" s="9">
        <v>1</v>
      </c>
      <c r="O324" s="10">
        <v>1</v>
      </c>
      <c r="P324" s="10">
        <f>IF(N324=1,IF(K324=1,IF(L324+M324=5,10,IF(AND(L324=2,M324=2),9.75,IF(AND(L324=2,M324=1),9.5,IF(AND(L324=2,M324=0.5),9.25,IF(AND(L324=2,M324=0),9,IF(AND(L324=1,M324=3),5.5,IF(AND(L324=1,M324=2),5.25,IF(AND(L324=1,M324=1,E324=1),5,IF(AND(L324=1,M324=1,E324=0.5),3,IF(AND(L324=0,M324=2),1,IF(AND(L324=1,M324=1,E324=0),1,IF(AND(L324=0,M324=1),0.5,IF(AND(L324=1,M324=0),4.5*(E324*4+1)/5,0))))))))))))),0.9*IF(L324+M324=5,10,IF(AND(L324=2,M324=2),9.75,IF(AND(L324=2,M324=1),9.5,IF(AND(L324=2,M324=0.5),9.25,IF(AND(L324=2,M324=0),9,IF(AND(L324=1,M324=3),5.5,IF(AND(L324=1,M324=2),5.25,IF(AND(L324=1,M324=1,E324=1),5,IF(AND(L324=1,M324=1,E324=0.5),3,IF(AND(L324=0,M324=2),1,IF(AND(L324=1,M324=1,E324=0),1,IF(AND(L324=0,M324=1),0.5,IF(AND(L324=1,M324=0),4.5*(E324*4+1)/5,0)))))))))))))),IF(N324=0.5,0.75*IF(K324=1,IF(L324+M324=5,10,IF(AND(L324=2,M324=2),9.75,IF(AND(L324=2,M324=1),9.5,IF(AND(L324=2,M324=0.5),9.25,IF(AND(L324=2,M324=0),9,IF(AND(L324=1,M324=3),5.5,IF(AND(L324=1,M324=2),5.25,IF(AND(L324=1,M324=1,E324=1),5,IF(AND(L324=1,M324=1,E324=0.5),3,IF(AND(L324=0,M324=2),1,IF(AND(L324=1,M324=1,E324=0),1,IF(AND(L324=0,M324=1),0.5,IF(AND(L324=1,M324=0,E324=0),0.5,0))))))))))))),0.9*IF(L324+M324=5,10,IF(AND(L324=2,M324=2),9.75,IF(AND(L324=2,M324=1),9.5,IF(AND(L324=2,M324=0.5),9.25,IF(AND(L324=2,M324=0),9,IF(AND(L324=1,M324=3),5.5,IF(AND(L324=1,M324=2),5.25,IF(AND(L324=1,M324=1,E324=1),5,IF(AND(L324=1,M324=1,E324=0.5),3,IF(AND(L324=0,M324=2),1,IF(AND(L324=1,M324=1,E324=0),1,IF(AND(L324=0,M324=1),0.5,IF(AND(L324=1,M324=0,E324=0),0.5,0)))))))))))))),0.5*IF(K324=1,IF(L324+M324=5,10,IF(AND(L324=2,M324=2),9.75,IF(AND(L324=2,M324=1),9.5,IF(AND(L324=2,M324=0.5),9.25,IF(AND(L324=2,M324=0),9,IF(AND(L324=1,M324=3),5.5,IF(AND(L324=1,M324=2),5.25,IF(AND(L324=1,M324=1,E324=1),5,IF(AND(L324=1,M324=1,E324=0.5),3,IF(AND(L324=0,M324=2),1,IF(AND(L324=1,M324=1,E324=0),1,IF(AND(L324=0,M324=1),0.5,IF(AND(L324=1,M324=0),4.5*(E324*4+1)/5,0))))))))))))),0.9*IF(L324+M324=5,10,IF(AND(L324=2,M324=2),9.75,IF(AND(L324=2,M324=1),9.5,IF(AND(L324=2,M324=0.5),9.25,IF(AND(L324=2,M324=0),9,IF(AND(L324=1,M324=3),5.5,IF(AND(L324=1,M324=2),5.25,IF(AND(L324=1,M324=1,E324=1),5,IF(AND(L324=1,M324=1,E324=0.5),3,IF(AND(L324=0,M324=2),1,IF(AND(L324=1,M324=1,E324=0),1,IF(AND(L324=0,M324=1),0.5,IF(AND(L324=1,M324=0),4.5*(E324*4+1)/5,0))))))))))))))))</f>
        <v>9.5</v>
      </c>
      <c r="Q324" s="10">
        <v>2</v>
      </c>
      <c r="R324" s="9">
        <v>0</v>
      </c>
      <c r="S324" s="9">
        <v>0</v>
      </c>
      <c r="T324" s="10">
        <v>0</v>
      </c>
      <c r="U324" s="9">
        <v>0</v>
      </c>
      <c r="V324" s="9"/>
      <c r="W324" s="9">
        <v>1</v>
      </c>
      <c r="X324" s="9">
        <v>0</v>
      </c>
      <c r="Y324" s="9">
        <v>0</v>
      </c>
      <c r="Z324" s="9">
        <v>0.5</v>
      </c>
      <c r="AA324" s="9">
        <v>0</v>
      </c>
      <c r="AB324" s="9">
        <v>0</v>
      </c>
      <c r="AC324" s="9"/>
      <c r="AD324" s="9">
        <v>0</v>
      </c>
      <c r="AE324" s="9">
        <v>0.5</v>
      </c>
      <c r="AF324" s="9">
        <v>0.5</v>
      </c>
      <c r="AG324" s="9">
        <v>0.5</v>
      </c>
      <c r="AH324" s="9">
        <f>AF324*(AG324+1)</f>
        <v>0.75</v>
      </c>
      <c r="AI324" s="9">
        <v>0.5</v>
      </c>
      <c r="AJ324" s="9">
        <v>0</v>
      </c>
      <c r="AK324" s="9">
        <v>0</v>
      </c>
      <c r="AL324" s="9"/>
      <c r="AM324" s="9"/>
      <c r="AN324" s="9">
        <v>0</v>
      </c>
      <c r="AO324" s="10">
        <v>0</v>
      </c>
      <c r="AP324" s="9">
        <v>1</v>
      </c>
      <c r="AQ324" s="9"/>
      <c r="AR324" s="10">
        <v>1</v>
      </c>
      <c r="AS324" s="10">
        <v>0.5</v>
      </c>
      <c r="AT324" s="10">
        <v>0</v>
      </c>
      <c r="AU324" s="10">
        <v>0</v>
      </c>
      <c r="AV324" s="10">
        <v>0</v>
      </c>
      <c r="AW324" s="10">
        <v>0</v>
      </c>
    </row>
    <row r="325" spans="1:49" x14ac:dyDescent="0.2">
      <c r="A325" s="9" t="s">
        <v>76</v>
      </c>
      <c r="B325" s="8">
        <v>1992</v>
      </c>
      <c r="C325" s="9">
        <v>1</v>
      </c>
      <c r="D325" s="9">
        <v>0</v>
      </c>
      <c r="E325" s="9">
        <v>0</v>
      </c>
      <c r="F325" s="9">
        <v>1</v>
      </c>
      <c r="G325" s="9">
        <v>0</v>
      </c>
      <c r="H325" s="9">
        <v>140.30000000000001</v>
      </c>
      <c r="I325" s="9">
        <f>IF(G325="n/a",828,G325*201.6/H325)</f>
        <v>0</v>
      </c>
      <c r="J325" s="9">
        <v>1</v>
      </c>
      <c r="K325" s="9">
        <v>1</v>
      </c>
      <c r="L325" s="9">
        <v>1</v>
      </c>
      <c r="M325" s="9">
        <v>1</v>
      </c>
      <c r="N325" s="9">
        <v>1</v>
      </c>
      <c r="O325" s="10">
        <v>1</v>
      </c>
      <c r="P325" s="10">
        <f>IF(N325=1,IF(K325=1,IF(L325+M325=5,10,IF(AND(L325=2,M325=2),9.75,IF(AND(L325=2,M325=1),9.5,IF(AND(L325=2,M325=0.5),9.25,IF(AND(L325=2,M325=0),9,IF(AND(L325=1,M325=3),5.5,IF(AND(L325=1,M325=2),5.25,IF(AND(L325=1,M325=1,E325=1),5,IF(AND(L325=1,M325=1,E325=0.5),3,IF(AND(L325=0,M325=2),1,IF(AND(L325=1,M325=1,E325=0),1,IF(AND(L325=0,M325=1),0.5,IF(AND(L325=1,M325=0),4.5*(E325*4+1)/5,0))))))))))))),0.9*IF(L325+M325=5,10,IF(AND(L325=2,M325=2),9.75,IF(AND(L325=2,M325=1),9.5,IF(AND(L325=2,M325=0.5),9.25,IF(AND(L325=2,M325=0),9,IF(AND(L325=1,M325=3),5.5,IF(AND(L325=1,M325=2),5.25,IF(AND(L325=1,M325=1,E325=1),5,IF(AND(L325=1,M325=1,E325=0.5),3,IF(AND(L325=0,M325=2),1,IF(AND(L325=1,M325=1,E325=0),1,IF(AND(L325=0,M325=1),0.5,IF(AND(L325=1,M325=0),4.5*(E325*4+1)/5,0)))))))))))))),IF(N325=0.5,0.75*IF(K325=1,IF(L325+M325=5,10,IF(AND(L325=2,M325=2),9.75,IF(AND(L325=2,M325=1),9.5,IF(AND(L325=2,M325=0.5),9.25,IF(AND(L325=2,M325=0),9,IF(AND(L325=1,M325=3),5.5,IF(AND(L325=1,M325=2),5.25,IF(AND(L325=1,M325=1,E325=1),5,IF(AND(L325=1,M325=1,E325=0.5),3,IF(AND(L325=0,M325=2),1,IF(AND(L325=1,M325=1,E325=0),1,IF(AND(L325=0,M325=1),0.5,IF(AND(L325=1,M325=0,E325=0),0.5,0))))))))))))),0.9*IF(L325+M325=5,10,IF(AND(L325=2,M325=2),9.75,IF(AND(L325=2,M325=1),9.5,IF(AND(L325=2,M325=0.5),9.25,IF(AND(L325=2,M325=0),9,IF(AND(L325=1,M325=3),5.5,IF(AND(L325=1,M325=2),5.25,IF(AND(L325=1,M325=1,E325=1),5,IF(AND(L325=1,M325=1,E325=0.5),3,IF(AND(L325=0,M325=2),1,IF(AND(L325=1,M325=1,E325=0),1,IF(AND(L325=0,M325=1),0.5,IF(AND(L325=1,M325=0,E325=0),0.5,0)))))))))))))),0.5*IF(K325=1,IF(L325+M325=5,10,IF(AND(L325=2,M325=2),9.75,IF(AND(L325=2,M325=1),9.5,IF(AND(L325=2,M325=0.5),9.25,IF(AND(L325=2,M325=0),9,IF(AND(L325=1,M325=3),5.5,IF(AND(L325=1,M325=2),5.25,IF(AND(L325=1,M325=1,E325=1),5,IF(AND(L325=1,M325=1,E325=0.5),3,IF(AND(L325=0,M325=2),1,IF(AND(L325=1,M325=1,E325=0),1,IF(AND(L325=0,M325=1),0.5,IF(AND(L325=1,M325=0),4.5*(E325*4+1)/5,0))))))))))))),0.9*IF(L325+M325=5,10,IF(AND(L325=2,M325=2),9.75,IF(AND(L325=2,M325=1),9.5,IF(AND(L325=2,M325=0.5),9.25,IF(AND(L325=2,M325=0),9,IF(AND(L325=1,M325=3),5.5,IF(AND(L325=1,M325=2),5.25,IF(AND(L325=1,M325=1,E325=1),5,IF(AND(L325=1,M325=1,E325=0.5),3,IF(AND(L325=0,M325=2),1,IF(AND(L325=1,M325=1,E325=0),1,IF(AND(L325=0,M325=1),0.5,IF(AND(L325=1,M325=0),4.5*(E325*4+1)/5,0))))))))))))))))</f>
        <v>1</v>
      </c>
      <c r="Q325" s="10">
        <v>2</v>
      </c>
      <c r="R325" s="9">
        <v>0</v>
      </c>
      <c r="S325" s="9">
        <v>0</v>
      </c>
      <c r="T325" s="10">
        <v>0</v>
      </c>
      <c r="U325" s="9">
        <v>0</v>
      </c>
      <c r="V325" s="9"/>
      <c r="W325" s="9">
        <v>1</v>
      </c>
      <c r="X325" s="9">
        <v>0.5</v>
      </c>
      <c r="Y325" s="9">
        <v>0</v>
      </c>
      <c r="Z325" s="9">
        <v>0</v>
      </c>
      <c r="AA325" s="9">
        <v>0</v>
      </c>
      <c r="AB325" s="9">
        <v>0</v>
      </c>
      <c r="AC325" s="9"/>
      <c r="AD325" s="9">
        <v>0</v>
      </c>
      <c r="AE325" s="9">
        <v>0</v>
      </c>
      <c r="AF325" s="9">
        <v>0.5</v>
      </c>
      <c r="AG325" s="9">
        <v>0</v>
      </c>
      <c r="AH325" s="9">
        <f>AF325*(AG325+1)</f>
        <v>0.5</v>
      </c>
      <c r="AI325" s="9">
        <v>0</v>
      </c>
      <c r="AJ325" s="9">
        <v>1</v>
      </c>
      <c r="AK325" s="9">
        <v>0</v>
      </c>
      <c r="AL325" s="9"/>
      <c r="AM325" s="9"/>
      <c r="AN325" s="9">
        <v>0</v>
      </c>
      <c r="AO325" s="10">
        <v>0.5</v>
      </c>
      <c r="AP325" s="9">
        <v>0</v>
      </c>
      <c r="AQ325" s="9"/>
      <c r="AR325" s="10">
        <v>0</v>
      </c>
      <c r="AS325" s="9">
        <v>0.5</v>
      </c>
      <c r="AT325" s="9">
        <v>0</v>
      </c>
      <c r="AU325" s="9">
        <v>1</v>
      </c>
      <c r="AV325" s="9">
        <v>0.5</v>
      </c>
      <c r="AW325" s="9">
        <v>1</v>
      </c>
    </row>
    <row r="326" spans="1:49" x14ac:dyDescent="0.2">
      <c r="A326" s="9" t="s">
        <v>77</v>
      </c>
      <c r="B326" s="8">
        <v>1992</v>
      </c>
      <c r="C326" s="9">
        <v>1</v>
      </c>
      <c r="D326" s="9">
        <v>0</v>
      </c>
      <c r="E326" s="9">
        <v>1</v>
      </c>
      <c r="F326" s="9">
        <v>0</v>
      </c>
      <c r="G326" s="9">
        <v>132</v>
      </c>
      <c r="H326" s="9">
        <v>140.30000000000001</v>
      </c>
      <c r="I326" s="9">
        <f>IF(G326="n/a",828,G326*201.6/H326)</f>
        <v>189.6735566642908</v>
      </c>
      <c r="J326" s="9">
        <v>4</v>
      </c>
      <c r="K326" s="9">
        <v>0</v>
      </c>
      <c r="L326" s="9">
        <v>1</v>
      </c>
      <c r="M326" s="9">
        <v>3</v>
      </c>
      <c r="N326" s="9">
        <v>1</v>
      </c>
      <c r="O326" s="10">
        <v>1</v>
      </c>
      <c r="P326" s="10">
        <f>IF(N326=1,IF(K326=1,IF(L326+M326=5,10,IF(AND(L326=2,M326=2),9.75,IF(AND(L326=2,M326=1),9.5,IF(AND(L326=2,M326=0.5),9.25,IF(AND(L326=2,M326=0),9,IF(AND(L326=1,M326=3),5.5,IF(AND(L326=1,M326=2),5.25,IF(AND(L326=1,M326=1,E326=1),5,IF(AND(L326=1,M326=1,E326=0.5),3,IF(AND(L326=0,M326=2),1,IF(AND(L326=1,M326=1,E326=0),1,IF(AND(L326=0,M326=1),0.5,IF(AND(L326=1,M326=0),4.5*(E326*4+1)/5,0))))))))))))),0.9*IF(L326+M326=5,10,IF(AND(L326=2,M326=2),9.75,IF(AND(L326=2,M326=1),9.5,IF(AND(L326=2,M326=0.5),9.25,IF(AND(L326=2,M326=0),9,IF(AND(L326=1,M326=3),5.5,IF(AND(L326=1,M326=2),5.25,IF(AND(L326=1,M326=1,E326=1),5,IF(AND(L326=1,M326=1,E326=0.5),3,IF(AND(L326=0,M326=2),1,IF(AND(L326=1,M326=1,E326=0),1,IF(AND(L326=0,M326=1),0.5,IF(AND(L326=1,M326=0),4.5*(E326*4+1)/5,0)))))))))))))),IF(N326=0.5,0.75*IF(K326=1,IF(L326+M326=5,10,IF(AND(L326=2,M326=2),9.75,IF(AND(L326=2,M326=1),9.5,IF(AND(L326=2,M326=0.5),9.25,IF(AND(L326=2,M326=0),9,IF(AND(L326=1,M326=3),5.5,IF(AND(L326=1,M326=2),5.25,IF(AND(L326=1,M326=1,E326=1),5,IF(AND(L326=1,M326=1,E326=0.5),3,IF(AND(L326=0,M326=2),1,IF(AND(L326=1,M326=1,E326=0),1,IF(AND(L326=0,M326=1),0.5,IF(AND(L326=1,M326=0,E326=0),0.5,0))))))))))))),0.9*IF(L326+M326=5,10,IF(AND(L326=2,M326=2),9.75,IF(AND(L326=2,M326=1),9.5,IF(AND(L326=2,M326=0.5),9.25,IF(AND(L326=2,M326=0),9,IF(AND(L326=1,M326=3),5.5,IF(AND(L326=1,M326=2),5.25,IF(AND(L326=1,M326=1,E326=1),5,IF(AND(L326=1,M326=1,E326=0.5),3,IF(AND(L326=0,M326=2),1,IF(AND(L326=1,M326=1,E326=0),1,IF(AND(L326=0,M326=1),0.5,IF(AND(L326=1,M326=0,E326=0),0.5,0)))))))))))))),0.5*IF(K326=1,IF(L326+M326=5,10,IF(AND(L326=2,M326=2),9.75,IF(AND(L326=2,M326=1),9.5,IF(AND(L326=2,M326=0.5),9.25,IF(AND(L326=2,M326=0),9,IF(AND(L326=1,M326=3),5.5,IF(AND(L326=1,M326=2),5.25,IF(AND(L326=1,M326=1,E326=1),5,IF(AND(L326=1,M326=1,E326=0.5),3,IF(AND(L326=0,M326=2),1,IF(AND(L326=1,M326=1,E326=0),1,IF(AND(L326=0,M326=1),0.5,IF(AND(L326=1,M326=0),4.5*(E326*4+1)/5,0))))))))))))),0.9*IF(L326+M326=5,10,IF(AND(L326=2,M326=2),9.75,IF(AND(L326=2,M326=1),9.5,IF(AND(L326=2,M326=0.5),9.25,IF(AND(L326=2,M326=0),9,IF(AND(L326=1,M326=3),5.5,IF(AND(L326=1,M326=2),5.25,IF(AND(L326=1,M326=1,E326=1),5,IF(AND(L326=1,M326=1,E326=0.5),3,IF(AND(L326=0,M326=2),1,IF(AND(L326=1,M326=1,E326=0),1,IF(AND(L326=0,M326=1),0.5,IF(AND(L326=1,M326=0),4.5*(E326*4+1)/5,0))))))))))))))))</f>
        <v>4.95</v>
      </c>
      <c r="Q326" s="10">
        <v>7.2</v>
      </c>
      <c r="R326" s="9">
        <v>0</v>
      </c>
      <c r="S326" s="9">
        <v>0</v>
      </c>
      <c r="T326" s="10">
        <v>0</v>
      </c>
      <c r="U326" s="9">
        <v>0</v>
      </c>
      <c r="V326" s="9"/>
      <c r="W326" s="9">
        <v>0</v>
      </c>
      <c r="X326" s="9">
        <v>0</v>
      </c>
      <c r="Y326" s="9">
        <v>0</v>
      </c>
      <c r="Z326" s="9">
        <v>0</v>
      </c>
      <c r="AA326" s="9">
        <v>0</v>
      </c>
      <c r="AB326" s="9">
        <v>0</v>
      </c>
      <c r="AC326" s="9"/>
      <c r="AD326" s="9">
        <v>0</v>
      </c>
      <c r="AE326" s="9">
        <v>0</v>
      </c>
      <c r="AF326" s="9">
        <v>0</v>
      </c>
      <c r="AG326" s="9">
        <v>0</v>
      </c>
      <c r="AH326" s="9">
        <f>AF326*(AG326+1)</f>
        <v>0</v>
      </c>
      <c r="AI326" s="9">
        <v>0</v>
      </c>
      <c r="AJ326" s="9">
        <v>0</v>
      </c>
      <c r="AK326" s="9">
        <v>0</v>
      </c>
      <c r="AL326" s="9"/>
      <c r="AM326" s="9"/>
      <c r="AN326" s="9">
        <v>0</v>
      </c>
      <c r="AO326" s="10">
        <v>0</v>
      </c>
      <c r="AP326" s="9">
        <v>0</v>
      </c>
      <c r="AQ326" s="9"/>
      <c r="AR326" s="10">
        <v>1</v>
      </c>
      <c r="AS326" s="9">
        <v>1</v>
      </c>
      <c r="AT326" s="9">
        <v>0.5</v>
      </c>
      <c r="AU326" s="9">
        <v>1</v>
      </c>
      <c r="AV326" s="9">
        <v>1</v>
      </c>
      <c r="AW326" s="9">
        <v>1</v>
      </c>
    </row>
    <row r="327" spans="1:49" x14ac:dyDescent="0.2">
      <c r="A327" s="9" t="s">
        <v>78</v>
      </c>
      <c r="B327" s="8">
        <v>1992</v>
      </c>
      <c r="C327" s="9">
        <v>0</v>
      </c>
      <c r="D327" s="9">
        <v>0</v>
      </c>
      <c r="E327" s="9">
        <v>0</v>
      </c>
      <c r="F327" s="9">
        <v>1</v>
      </c>
      <c r="G327" s="9" t="s">
        <v>64</v>
      </c>
      <c r="H327" s="9">
        <v>140.30000000000001</v>
      </c>
      <c r="I327" s="9">
        <f>IF(G327="n/a",828,G327*201.6/H327)</f>
        <v>828</v>
      </c>
      <c r="J327" s="9">
        <v>0</v>
      </c>
      <c r="K327" s="9">
        <v>0</v>
      </c>
      <c r="L327" s="9">
        <v>2</v>
      </c>
      <c r="M327" s="9">
        <v>2</v>
      </c>
      <c r="N327" s="9">
        <v>0</v>
      </c>
      <c r="O327" s="9">
        <v>1</v>
      </c>
      <c r="P327" s="10">
        <f>IF(N327=1,IF(K327=1,IF(L327+M327=5,10,IF(AND(L327=2,M327=2),9.75,IF(AND(L327=2,M327=1),9.5,IF(AND(L327=2,M327=0.5),9.25,IF(AND(L327=2,M327=0),9,IF(AND(L327=1,M327=3),5.5,IF(AND(L327=1,M327=2),5.25,IF(AND(L327=1,M327=1,E327=1),5,IF(AND(L327=1,M327=1,E327=0.5),3,IF(AND(L327=0,M327=2),1,IF(AND(L327=1,M327=1,E327=0),1,IF(AND(L327=0,M327=1),0.5,IF(AND(L327=1,M327=0),4.5*(E327*4+1)/5,0))))))))))))),0.9*IF(L327+M327=5,10,IF(AND(L327=2,M327=2),9.75,IF(AND(L327=2,M327=1),9.5,IF(AND(L327=2,M327=0.5),9.25,IF(AND(L327=2,M327=0),9,IF(AND(L327=1,M327=3),5.5,IF(AND(L327=1,M327=2),5.25,IF(AND(L327=1,M327=1,E327=1),5,IF(AND(L327=1,M327=1,E327=0.5),3,IF(AND(L327=0,M327=2),1,IF(AND(L327=1,M327=1,E327=0),1,IF(AND(L327=0,M327=1),0.5,IF(AND(L327=1,M327=0),4.5*(E327*4+1)/5,0)))))))))))))),IF(N327=0.5,0.75*IF(K327=1,IF(L327+M327=5,10,IF(AND(L327=2,M327=2),9.75,IF(AND(L327=2,M327=1),9.5,IF(AND(L327=2,M327=0.5),9.25,IF(AND(L327=2,M327=0),9,IF(AND(L327=1,M327=3),5.5,IF(AND(L327=1,M327=2),5.25,IF(AND(L327=1,M327=1,E327=1),5,IF(AND(L327=1,M327=1,E327=0.5),3,IF(AND(L327=0,M327=2),1,IF(AND(L327=1,M327=1,E327=0),1,IF(AND(L327=0,M327=1),0.5,IF(AND(L327=1,M327=0,E327=0),0.5,0))))))))))))),0.9*IF(L327+M327=5,10,IF(AND(L327=2,M327=2),9.75,IF(AND(L327=2,M327=1),9.5,IF(AND(L327=2,M327=0.5),9.25,IF(AND(L327=2,M327=0),9,IF(AND(L327=1,M327=3),5.5,IF(AND(L327=1,M327=2),5.25,IF(AND(L327=1,M327=1,E327=1),5,IF(AND(L327=1,M327=1,E327=0.5),3,IF(AND(L327=0,M327=2),1,IF(AND(L327=1,M327=1,E327=0),1,IF(AND(L327=0,M327=1),0.5,IF(AND(L327=1,M327=0,E327=0),0.5,0)))))))))))))),0.5*IF(K327=1,IF(L327+M327=5,10,IF(AND(L327=2,M327=2),9.75,IF(AND(L327=2,M327=1),9.5,IF(AND(L327=2,M327=0.5),9.25,IF(AND(L327=2,M327=0),9,IF(AND(L327=1,M327=3),5.5,IF(AND(L327=1,M327=2),5.25,IF(AND(L327=1,M327=1,E327=1),5,IF(AND(L327=1,M327=1,E327=0.5),3,IF(AND(L327=0,M327=2),1,IF(AND(L327=1,M327=1,E327=0),1,IF(AND(L327=0,M327=1),0.5,IF(AND(L327=1,M327=0),4.5*(E327*4+1)/5,0))))))))))))),0.9*IF(L327+M327=5,10,IF(AND(L327=2,M327=2),9.75,IF(AND(L327=2,M327=1),9.5,IF(AND(L327=2,M327=0.5),9.25,IF(AND(L327=2,M327=0),9,IF(AND(L327=1,M327=3),5.5,IF(AND(L327=1,M327=2),5.25,IF(AND(L327=1,M327=1,E327=1),5,IF(AND(L327=1,M327=1,E327=0.5),3,IF(AND(L327=0,M327=2),1,IF(AND(L327=1,M327=1,E327=0),1,IF(AND(L327=0,M327=1),0.5,IF(AND(L327=1,M327=0),4.5*(E327*4+1)/5,0))))))))))))))))</f>
        <v>4.3875000000000002</v>
      </c>
      <c r="Q327" s="10">
        <v>0</v>
      </c>
      <c r="R327" s="9">
        <v>0</v>
      </c>
      <c r="S327" s="9">
        <v>0</v>
      </c>
      <c r="T327" s="10">
        <v>0</v>
      </c>
      <c r="U327" s="9">
        <v>0</v>
      </c>
      <c r="V327" s="9"/>
      <c r="W327" s="9">
        <v>1</v>
      </c>
      <c r="X327" s="9">
        <v>0</v>
      </c>
      <c r="Y327" s="9">
        <v>0</v>
      </c>
      <c r="Z327" s="9">
        <v>0</v>
      </c>
      <c r="AA327" s="9">
        <v>0</v>
      </c>
      <c r="AB327" s="9">
        <v>0</v>
      </c>
      <c r="AC327" s="9"/>
      <c r="AD327" s="9">
        <v>0</v>
      </c>
      <c r="AE327" s="9">
        <v>0</v>
      </c>
      <c r="AF327" s="9">
        <v>0.5</v>
      </c>
      <c r="AG327" s="9">
        <v>0</v>
      </c>
      <c r="AH327" s="9">
        <f>AF327*(AG327+1)</f>
        <v>0.5</v>
      </c>
      <c r="AI327" s="9">
        <v>0</v>
      </c>
      <c r="AJ327" s="9">
        <v>0</v>
      </c>
      <c r="AK327" s="9">
        <v>0</v>
      </c>
      <c r="AL327" s="9"/>
      <c r="AM327" s="9"/>
      <c r="AN327" s="9">
        <v>0</v>
      </c>
      <c r="AO327" s="10">
        <v>0</v>
      </c>
      <c r="AP327" s="9">
        <v>0</v>
      </c>
      <c r="AQ327" s="9"/>
      <c r="AR327" s="10">
        <v>1</v>
      </c>
      <c r="AS327" s="9">
        <v>0.5</v>
      </c>
      <c r="AT327" s="9">
        <v>0</v>
      </c>
      <c r="AU327" s="9">
        <v>0.5</v>
      </c>
      <c r="AV327" s="9">
        <v>0.5</v>
      </c>
      <c r="AW327" s="9">
        <v>1</v>
      </c>
    </row>
    <row r="328" spans="1:49" x14ac:dyDescent="0.2">
      <c r="A328" s="9" t="s">
        <v>79</v>
      </c>
      <c r="B328" s="8">
        <v>1992</v>
      </c>
      <c r="C328" s="9">
        <v>1</v>
      </c>
      <c r="D328" s="9">
        <v>0</v>
      </c>
      <c r="E328" s="9">
        <v>1</v>
      </c>
      <c r="F328" s="9">
        <v>1</v>
      </c>
      <c r="G328" s="9">
        <v>55</v>
      </c>
      <c r="H328" s="9">
        <v>140.30000000000001</v>
      </c>
      <c r="I328" s="9">
        <f>IF(G328="n/a",828,G328*201.6/H328)</f>
        <v>79.030648610121162</v>
      </c>
      <c r="J328" s="9">
        <v>4</v>
      </c>
      <c r="K328" s="9">
        <v>0</v>
      </c>
      <c r="L328" s="9">
        <v>2</v>
      </c>
      <c r="M328" s="9">
        <v>3</v>
      </c>
      <c r="N328" s="9">
        <v>1</v>
      </c>
      <c r="O328" s="9">
        <v>1</v>
      </c>
      <c r="P328" s="10">
        <f>IF(N328=1,IF(K328=1,IF(L328+M328=5,10,IF(AND(L328=2,M328=2),9.75,IF(AND(L328=2,M328=1),9.5,IF(AND(L328=2,M328=0.5),9.25,IF(AND(L328=2,M328=0),9,IF(AND(L328=1,M328=3),5.5,IF(AND(L328=1,M328=2),5.25,IF(AND(L328=1,M328=1,E328=1),5,IF(AND(L328=1,M328=1,E328=0.5),3,IF(AND(L328=0,M328=2),1,IF(AND(L328=1,M328=1,E328=0),1,IF(AND(L328=0,M328=1),0.5,IF(AND(L328=1,M328=0),4.5*(E328*4+1)/5,0))))))))))))),0.9*IF(L328+M328=5,10,IF(AND(L328=2,M328=2),9.75,IF(AND(L328=2,M328=1),9.5,IF(AND(L328=2,M328=0.5),9.25,IF(AND(L328=2,M328=0),9,IF(AND(L328=1,M328=3),5.5,IF(AND(L328=1,M328=2),5.25,IF(AND(L328=1,M328=1,E328=1),5,IF(AND(L328=1,M328=1,E328=0.5),3,IF(AND(L328=0,M328=2),1,IF(AND(L328=1,M328=1,E328=0),1,IF(AND(L328=0,M328=1),0.5,IF(AND(L328=1,M328=0),4.5*(E328*4+1)/5,0)))))))))))))),IF(N328=0.5,0.75*IF(K328=1,IF(L328+M328=5,10,IF(AND(L328=2,M328=2),9.75,IF(AND(L328=2,M328=1),9.5,IF(AND(L328=2,M328=0.5),9.25,IF(AND(L328=2,M328=0),9,IF(AND(L328=1,M328=3),5.5,IF(AND(L328=1,M328=2),5.25,IF(AND(L328=1,M328=1,E328=1),5,IF(AND(L328=1,M328=1,E328=0.5),3,IF(AND(L328=0,M328=2),1,IF(AND(L328=1,M328=1,E328=0),1,IF(AND(L328=0,M328=1),0.5,IF(AND(L328=1,M328=0,E328=0),0.5,0))))))))))))),0.9*IF(L328+M328=5,10,IF(AND(L328=2,M328=2),9.75,IF(AND(L328=2,M328=1),9.5,IF(AND(L328=2,M328=0.5),9.25,IF(AND(L328=2,M328=0),9,IF(AND(L328=1,M328=3),5.5,IF(AND(L328=1,M328=2),5.25,IF(AND(L328=1,M328=1,E328=1),5,IF(AND(L328=1,M328=1,E328=0.5),3,IF(AND(L328=0,M328=2),1,IF(AND(L328=1,M328=1,E328=0),1,IF(AND(L328=0,M328=1),0.5,IF(AND(L328=1,M328=0,E328=0),0.5,0)))))))))))))),0.5*IF(K328=1,IF(L328+M328=5,10,IF(AND(L328=2,M328=2),9.75,IF(AND(L328=2,M328=1),9.5,IF(AND(L328=2,M328=0.5),9.25,IF(AND(L328=2,M328=0),9,IF(AND(L328=1,M328=3),5.5,IF(AND(L328=1,M328=2),5.25,IF(AND(L328=1,M328=1,E328=1),5,IF(AND(L328=1,M328=1,E328=0.5),3,IF(AND(L328=0,M328=2),1,IF(AND(L328=1,M328=1,E328=0),1,IF(AND(L328=0,M328=1),0.5,IF(AND(L328=1,M328=0),4.5*(E328*4+1)/5,0))))))))))))),0.9*IF(L328+M328=5,10,IF(AND(L328=2,M328=2),9.75,IF(AND(L328=2,M328=1),9.5,IF(AND(L328=2,M328=0.5),9.25,IF(AND(L328=2,M328=0),9,IF(AND(L328=1,M328=3),5.5,IF(AND(L328=1,M328=2),5.25,IF(AND(L328=1,M328=1,E328=1),5,IF(AND(L328=1,M328=1,E328=0.5),3,IF(AND(L328=0,M328=2),1,IF(AND(L328=1,M328=1,E328=0),1,IF(AND(L328=0,M328=1),0.5,IF(AND(L328=1,M328=0),4.5*(E328*4+1)/5,0))))))))))))))))</f>
        <v>9</v>
      </c>
      <c r="Q328" s="10">
        <v>7.2</v>
      </c>
      <c r="R328" s="9">
        <v>0</v>
      </c>
      <c r="S328" s="9">
        <v>0</v>
      </c>
      <c r="T328" s="10">
        <v>0</v>
      </c>
      <c r="U328" s="9">
        <v>0</v>
      </c>
      <c r="V328" s="9"/>
      <c r="W328" s="9">
        <v>1</v>
      </c>
      <c r="X328" s="9">
        <v>0</v>
      </c>
      <c r="Y328" s="9">
        <v>0</v>
      </c>
      <c r="Z328" s="9">
        <v>0</v>
      </c>
      <c r="AA328" s="9">
        <v>0</v>
      </c>
      <c r="AB328" s="9">
        <v>0</v>
      </c>
      <c r="AC328" s="9"/>
      <c r="AD328" s="9">
        <v>0</v>
      </c>
      <c r="AE328" s="9">
        <v>0</v>
      </c>
      <c r="AF328" s="9">
        <v>0</v>
      </c>
      <c r="AG328" s="9">
        <v>0</v>
      </c>
      <c r="AH328" s="9">
        <f>AF328*(AG328+1)</f>
        <v>0</v>
      </c>
      <c r="AI328" s="9">
        <v>0</v>
      </c>
      <c r="AJ328" s="9">
        <v>0</v>
      </c>
      <c r="AK328" s="9">
        <v>0</v>
      </c>
      <c r="AL328" s="9"/>
      <c r="AM328" s="9"/>
      <c r="AN328" s="9">
        <v>0</v>
      </c>
      <c r="AO328" s="9">
        <v>0</v>
      </c>
      <c r="AP328" s="9">
        <v>0</v>
      </c>
      <c r="AQ328" s="9"/>
      <c r="AR328" s="10">
        <v>1</v>
      </c>
      <c r="AS328" s="9">
        <v>0.5</v>
      </c>
      <c r="AT328" s="9">
        <v>1</v>
      </c>
      <c r="AU328" s="9">
        <v>1</v>
      </c>
      <c r="AV328" s="9">
        <v>1</v>
      </c>
      <c r="AW328" s="9">
        <v>1</v>
      </c>
    </row>
    <row r="329" spans="1:49" x14ac:dyDescent="0.2">
      <c r="A329" s="9" t="s">
        <v>80</v>
      </c>
      <c r="B329" s="8">
        <v>1992</v>
      </c>
      <c r="C329" s="9">
        <v>0</v>
      </c>
      <c r="D329" s="9">
        <v>0</v>
      </c>
      <c r="E329" s="9">
        <v>0</v>
      </c>
      <c r="F329" s="9">
        <v>1</v>
      </c>
      <c r="G329" s="9" t="s">
        <v>64</v>
      </c>
      <c r="H329" s="9">
        <v>140.30000000000001</v>
      </c>
      <c r="I329" s="9">
        <f>IF(G329="n/a",828,G329*201.6/H329)</f>
        <v>828</v>
      </c>
      <c r="J329" s="9">
        <v>0</v>
      </c>
      <c r="K329" s="9">
        <v>0</v>
      </c>
      <c r="L329" s="9">
        <v>2</v>
      </c>
      <c r="M329" s="9">
        <v>2</v>
      </c>
      <c r="N329" s="9">
        <v>0.5</v>
      </c>
      <c r="O329" s="10">
        <v>0.5</v>
      </c>
      <c r="P329" s="10">
        <f>IF(N329=1,IF(K329=1,IF(L329+M329=5,10,IF(AND(L329=2,M329=2),9.75,IF(AND(L329=2,M329=1),9.5,IF(AND(L329=2,M329=0.5),9.25,IF(AND(L329=2,M329=0),9,IF(AND(L329=1,M329=3),5.5,IF(AND(L329=1,M329=2),5.25,IF(AND(L329=1,M329=1,E329=1),5,IF(AND(L329=1,M329=1,E329=0.5),3,IF(AND(L329=0,M329=2),1,IF(AND(L329=1,M329=1,E329=0),1,IF(AND(L329=0,M329=1),0.5,IF(AND(L329=1,M329=0),4.5*(E329*4+1)/5,0))))))))))))),0.9*IF(L329+M329=5,10,IF(AND(L329=2,M329=2),9.75,IF(AND(L329=2,M329=1),9.5,IF(AND(L329=2,M329=0.5),9.25,IF(AND(L329=2,M329=0),9,IF(AND(L329=1,M329=3),5.5,IF(AND(L329=1,M329=2),5.25,IF(AND(L329=1,M329=1,E329=1),5,IF(AND(L329=1,M329=1,E329=0.5),3,IF(AND(L329=0,M329=2),1,IF(AND(L329=1,M329=1,E329=0),1,IF(AND(L329=0,M329=1),0.5,IF(AND(L329=1,M329=0),4.5*(E329*4+1)/5,0)))))))))))))),IF(N329=0.5,0.75*IF(K329=1,IF(L329+M329=5,10,IF(AND(L329=2,M329=2),9.75,IF(AND(L329=2,M329=1),9.5,IF(AND(L329=2,M329=0.5),9.25,IF(AND(L329=2,M329=0),9,IF(AND(L329=1,M329=3),5.5,IF(AND(L329=1,M329=2),5.25,IF(AND(L329=1,M329=1,E329=1),5,IF(AND(L329=1,M329=1,E329=0.5),3,IF(AND(L329=0,M329=2),1,IF(AND(L329=1,M329=1,E329=0),1,IF(AND(L329=0,M329=1),0.5,IF(AND(L329=1,M329=0,E329=0),0.5,0))))))))))))),0.9*IF(L329+M329=5,10,IF(AND(L329=2,M329=2),9.75,IF(AND(L329=2,M329=1),9.5,IF(AND(L329=2,M329=0.5),9.25,IF(AND(L329=2,M329=0),9,IF(AND(L329=1,M329=3),5.5,IF(AND(L329=1,M329=2),5.25,IF(AND(L329=1,M329=1,E329=1),5,IF(AND(L329=1,M329=1,E329=0.5),3,IF(AND(L329=0,M329=2),1,IF(AND(L329=1,M329=1,E329=0),1,IF(AND(L329=0,M329=1),0.5,IF(AND(L329=1,M329=0,E329=0),0.5,0)))))))))))))),0.5*IF(K329=1,IF(L329+M329=5,10,IF(AND(L329=2,M329=2),9.75,IF(AND(L329=2,M329=1),9.5,IF(AND(L329=2,M329=0.5),9.25,IF(AND(L329=2,M329=0),9,IF(AND(L329=1,M329=3),5.5,IF(AND(L329=1,M329=2),5.25,IF(AND(L329=1,M329=1,E329=1),5,IF(AND(L329=1,M329=1,E329=0.5),3,IF(AND(L329=0,M329=2),1,IF(AND(L329=1,M329=1,E329=0),1,IF(AND(L329=0,M329=1),0.5,IF(AND(L329=1,M329=0),4.5*(E329*4+1)/5,0))))))))))))),0.9*IF(L329+M329=5,10,IF(AND(L329=2,M329=2),9.75,IF(AND(L329=2,M329=1),9.5,IF(AND(L329=2,M329=0.5),9.25,IF(AND(L329=2,M329=0),9,IF(AND(L329=1,M329=3),5.5,IF(AND(L329=1,M329=2),5.25,IF(AND(L329=1,M329=1,E329=1),5,IF(AND(L329=1,M329=1,E329=0.5),3,IF(AND(L329=0,M329=2),1,IF(AND(L329=1,M329=1,E329=0),1,IF(AND(L329=0,M329=1),0.5,IF(AND(L329=1,M329=0),4.5*(E329*4+1)/5,0))))))))))))))))</f>
        <v>6.5812500000000007</v>
      </c>
      <c r="Q329" s="10">
        <v>0</v>
      </c>
      <c r="R329" s="9">
        <v>0</v>
      </c>
      <c r="S329" s="9">
        <v>0</v>
      </c>
      <c r="T329" s="10">
        <v>0</v>
      </c>
      <c r="U329" s="9">
        <v>0</v>
      </c>
      <c r="V329" s="9"/>
      <c r="W329" s="10">
        <v>0</v>
      </c>
      <c r="X329" s="9">
        <v>0</v>
      </c>
      <c r="Y329" s="9">
        <v>0</v>
      </c>
      <c r="Z329" s="9">
        <v>0.5</v>
      </c>
      <c r="AA329" s="9">
        <v>0</v>
      </c>
      <c r="AB329" s="9">
        <v>0</v>
      </c>
      <c r="AC329" s="9"/>
      <c r="AD329" s="9">
        <v>0</v>
      </c>
      <c r="AE329" s="9">
        <v>0.5</v>
      </c>
      <c r="AF329" s="9">
        <v>0.5</v>
      </c>
      <c r="AG329" s="9">
        <v>0</v>
      </c>
      <c r="AH329" s="9">
        <f>AF329*(AG329+1)</f>
        <v>0.5</v>
      </c>
      <c r="AI329" s="9">
        <v>0.25</v>
      </c>
      <c r="AJ329" s="9">
        <v>0</v>
      </c>
      <c r="AK329" s="9">
        <v>0</v>
      </c>
      <c r="AL329" s="9"/>
      <c r="AM329" s="9"/>
      <c r="AN329" s="9">
        <v>0</v>
      </c>
      <c r="AO329" s="10">
        <v>0.5</v>
      </c>
      <c r="AP329" s="9">
        <v>0.25</v>
      </c>
      <c r="AQ329" s="9"/>
      <c r="AR329" s="10">
        <v>1</v>
      </c>
      <c r="AS329" s="9">
        <v>1</v>
      </c>
      <c r="AT329" s="9">
        <v>1</v>
      </c>
      <c r="AU329" s="9">
        <v>1</v>
      </c>
      <c r="AV329" s="9">
        <v>1</v>
      </c>
      <c r="AW329" s="9">
        <v>1</v>
      </c>
    </row>
    <row r="330" spans="1:49" x14ac:dyDescent="0.2">
      <c r="A330" s="9" t="s">
        <v>81</v>
      </c>
      <c r="B330" s="8">
        <v>1992</v>
      </c>
      <c r="C330" s="9">
        <v>1</v>
      </c>
      <c r="D330" s="9">
        <v>0</v>
      </c>
      <c r="E330" s="9">
        <v>0</v>
      </c>
      <c r="F330" s="9">
        <v>0</v>
      </c>
      <c r="G330" s="9">
        <v>0</v>
      </c>
      <c r="H330" s="9">
        <v>140.30000000000001</v>
      </c>
      <c r="I330" s="9">
        <f>IF(G330="n/a",828,G330*201.6/H330)</f>
        <v>0</v>
      </c>
      <c r="J330" s="9">
        <v>1</v>
      </c>
      <c r="K330" s="9">
        <v>0</v>
      </c>
      <c r="L330" s="9">
        <v>2</v>
      </c>
      <c r="M330" s="9">
        <v>2</v>
      </c>
      <c r="N330" s="9">
        <v>1</v>
      </c>
      <c r="O330" s="10">
        <v>1</v>
      </c>
      <c r="P330" s="10">
        <f>IF(N330=1,IF(K330=1,IF(L330+M330=5,10,IF(AND(L330=2,M330=2),9.75,IF(AND(L330=2,M330=1),9.5,IF(AND(L330=2,M330=0.5),9.25,IF(AND(L330=2,M330=0),9,IF(AND(L330=1,M330=3),5.5,IF(AND(L330=1,M330=2),5.25,IF(AND(L330=1,M330=1,E330=1),5,IF(AND(L330=1,M330=1,E330=0.5),3,IF(AND(L330=0,M330=2),1,IF(AND(L330=1,M330=1,E330=0),1,IF(AND(L330=0,M330=1),0.5,IF(AND(L330=1,M330=0),4.5*(E330*4+1)/5,0))))))))))))),0.9*IF(L330+M330=5,10,IF(AND(L330=2,M330=2),9.75,IF(AND(L330=2,M330=1),9.5,IF(AND(L330=2,M330=0.5),9.25,IF(AND(L330=2,M330=0),9,IF(AND(L330=1,M330=3),5.5,IF(AND(L330=1,M330=2),5.25,IF(AND(L330=1,M330=1,E330=1),5,IF(AND(L330=1,M330=1,E330=0.5),3,IF(AND(L330=0,M330=2),1,IF(AND(L330=1,M330=1,E330=0),1,IF(AND(L330=0,M330=1),0.5,IF(AND(L330=1,M330=0),4.5*(E330*4+1)/5,0)))))))))))))),IF(N330=0.5,0.75*IF(K330=1,IF(L330+M330=5,10,IF(AND(L330=2,M330=2),9.75,IF(AND(L330=2,M330=1),9.5,IF(AND(L330=2,M330=0.5),9.25,IF(AND(L330=2,M330=0),9,IF(AND(L330=1,M330=3),5.5,IF(AND(L330=1,M330=2),5.25,IF(AND(L330=1,M330=1,E330=1),5,IF(AND(L330=1,M330=1,E330=0.5),3,IF(AND(L330=0,M330=2),1,IF(AND(L330=1,M330=1,E330=0),1,IF(AND(L330=0,M330=1),0.5,IF(AND(L330=1,M330=0,E330=0),0.5,0))))))))))))),0.9*IF(L330+M330=5,10,IF(AND(L330=2,M330=2),9.75,IF(AND(L330=2,M330=1),9.5,IF(AND(L330=2,M330=0.5),9.25,IF(AND(L330=2,M330=0),9,IF(AND(L330=1,M330=3),5.5,IF(AND(L330=1,M330=2),5.25,IF(AND(L330=1,M330=1,E330=1),5,IF(AND(L330=1,M330=1,E330=0.5),3,IF(AND(L330=0,M330=2),1,IF(AND(L330=1,M330=1,E330=0),1,IF(AND(L330=0,M330=1),0.5,IF(AND(L330=1,M330=0,E330=0),0.5,0)))))))))))))),0.5*IF(K330=1,IF(L330+M330=5,10,IF(AND(L330=2,M330=2),9.75,IF(AND(L330=2,M330=1),9.5,IF(AND(L330=2,M330=0.5),9.25,IF(AND(L330=2,M330=0),9,IF(AND(L330=1,M330=3),5.5,IF(AND(L330=1,M330=2),5.25,IF(AND(L330=1,M330=1,E330=1),5,IF(AND(L330=1,M330=1,E330=0.5),3,IF(AND(L330=0,M330=2),1,IF(AND(L330=1,M330=1,E330=0),1,IF(AND(L330=0,M330=1),0.5,IF(AND(L330=1,M330=0),4.5*(E330*4+1)/5,0))))))))))))),0.9*IF(L330+M330=5,10,IF(AND(L330=2,M330=2),9.75,IF(AND(L330=2,M330=1),9.5,IF(AND(L330=2,M330=0.5),9.25,IF(AND(L330=2,M330=0),9,IF(AND(L330=1,M330=3),5.5,IF(AND(L330=1,M330=2),5.25,IF(AND(L330=1,M330=1,E330=1),5,IF(AND(L330=1,M330=1,E330=0.5),3,IF(AND(L330=0,M330=2),1,IF(AND(L330=1,M330=1,E330=0),1,IF(AND(L330=0,M330=1),0.5,IF(AND(L330=1,M330=0),4.5*(E330*4+1)/5,0))))))))))))))))</f>
        <v>8.7750000000000004</v>
      </c>
      <c r="Q330" s="10">
        <v>1.8</v>
      </c>
      <c r="R330" s="9">
        <v>0</v>
      </c>
      <c r="S330" s="9">
        <v>0</v>
      </c>
      <c r="T330" s="10">
        <v>0</v>
      </c>
      <c r="U330" s="9">
        <v>0</v>
      </c>
      <c r="V330" s="9"/>
      <c r="W330" s="10">
        <v>1</v>
      </c>
      <c r="X330" s="9">
        <v>0</v>
      </c>
      <c r="Y330" s="9">
        <v>0</v>
      </c>
      <c r="Z330" s="9">
        <v>0</v>
      </c>
      <c r="AA330" s="9">
        <v>0</v>
      </c>
      <c r="AB330" s="9">
        <v>0</v>
      </c>
      <c r="AC330" s="9"/>
      <c r="AD330" s="9">
        <v>0</v>
      </c>
      <c r="AE330" s="9">
        <v>0</v>
      </c>
      <c r="AF330" s="9">
        <v>0.25</v>
      </c>
      <c r="AG330" s="9">
        <v>0</v>
      </c>
      <c r="AH330" s="9">
        <f>AF330*(AG330+1)</f>
        <v>0.25</v>
      </c>
      <c r="AI330" s="9">
        <v>0.25</v>
      </c>
      <c r="AJ330" s="9">
        <v>0</v>
      </c>
      <c r="AK330" s="9">
        <v>0</v>
      </c>
      <c r="AL330" s="9"/>
      <c r="AM330" s="9"/>
      <c r="AN330" s="9">
        <v>0</v>
      </c>
      <c r="AO330" s="10">
        <v>0</v>
      </c>
      <c r="AP330" s="9">
        <v>0</v>
      </c>
      <c r="AQ330" s="9"/>
      <c r="AR330" s="10">
        <v>1</v>
      </c>
      <c r="AS330" s="9">
        <v>1</v>
      </c>
      <c r="AT330" s="9">
        <v>1</v>
      </c>
      <c r="AU330" s="9">
        <v>1</v>
      </c>
      <c r="AV330" s="9">
        <v>1</v>
      </c>
      <c r="AW330" s="9">
        <v>1</v>
      </c>
    </row>
    <row r="331" spans="1:49" x14ac:dyDescent="0.2">
      <c r="A331" s="9" t="s">
        <v>82</v>
      </c>
      <c r="B331" s="8">
        <v>1992</v>
      </c>
      <c r="C331" s="9">
        <v>1</v>
      </c>
      <c r="D331" s="9">
        <v>1</v>
      </c>
      <c r="E331" s="9">
        <v>1</v>
      </c>
      <c r="F331" s="9">
        <v>0</v>
      </c>
      <c r="G331" s="9">
        <v>4</v>
      </c>
      <c r="H331" s="9">
        <v>140.30000000000001</v>
      </c>
      <c r="I331" s="9">
        <f>IF(G331="n/a",828,G331*201.6/H331)</f>
        <v>5.7476835352815385</v>
      </c>
      <c r="J331" s="9">
        <v>2</v>
      </c>
      <c r="K331" s="9">
        <v>1</v>
      </c>
      <c r="L331" s="9">
        <v>2</v>
      </c>
      <c r="M331" s="9">
        <v>1</v>
      </c>
      <c r="N331" s="9">
        <v>1</v>
      </c>
      <c r="O331" s="10">
        <v>1</v>
      </c>
      <c r="P331" s="10">
        <f>IF(N331=1,IF(K331=1,IF(L331+M331=5,10,IF(AND(L331=2,M331=2),9.75,IF(AND(L331=2,M331=1),9.5,IF(AND(L331=2,M331=0.5),9.25,IF(AND(L331=2,M331=0),9,IF(AND(L331=1,M331=3),5.5,IF(AND(L331=1,M331=2),5.25,IF(AND(L331=1,M331=1,E331=1),5,IF(AND(L331=1,M331=1,E331=0.5),3,IF(AND(L331=0,M331=2),1,IF(AND(L331=1,M331=1,E331=0),1,IF(AND(L331=0,M331=1),0.5,IF(AND(L331=1,M331=0),4.5*(E331*4+1)/5,0))))))))))))),0.9*IF(L331+M331=5,10,IF(AND(L331=2,M331=2),9.75,IF(AND(L331=2,M331=1),9.5,IF(AND(L331=2,M331=0.5),9.25,IF(AND(L331=2,M331=0),9,IF(AND(L331=1,M331=3),5.5,IF(AND(L331=1,M331=2),5.25,IF(AND(L331=1,M331=1,E331=1),5,IF(AND(L331=1,M331=1,E331=0.5),3,IF(AND(L331=0,M331=2),1,IF(AND(L331=1,M331=1,E331=0),1,IF(AND(L331=0,M331=1),0.5,IF(AND(L331=1,M331=0),4.5*(E331*4+1)/5,0)))))))))))))),IF(N331=0.5,0.75*IF(K331=1,IF(L331+M331=5,10,IF(AND(L331=2,M331=2),9.75,IF(AND(L331=2,M331=1),9.5,IF(AND(L331=2,M331=0.5),9.25,IF(AND(L331=2,M331=0),9,IF(AND(L331=1,M331=3),5.5,IF(AND(L331=1,M331=2),5.25,IF(AND(L331=1,M331=1,E331=1),5,IF(AND(L331=1,M331=1,E331=0.5),3,IF(AND(L331=0,M331=2),1,IF(AND(L331=1,M331=1,E331=0),1,IF(AND(L331=0,M331=1),0.5,IF(AND(L331=1,M331=0,E331=0),0.5,0))))))))))))),0.9*IF(L331+M331=5,10,IF(AND(L331=2,M331=2),9.75,IF(AND(L331=2,M331=1),9.5,IF(AND(L331=2,M331=0.5),9.25,IF(AND(L331=2,M331=0),9,IF(AND(L331=1,M331=3),5.5,IF(AND(L331=1,M331=2),5.25,IF(AND(L331=1,M331=1,E331=1),5,IF(AND(L331=1,M331=1,E331=0.5),3,IF(AND(L331=0,M331=2),1,IF(AND(L331=1,M331=1,E331=0),1,IF(AND(L331=0,M331=1),0.5,IF(AND(L331=1,M331=0,E331=0),0.5,0)))))))))))))),0.5*IF(K331=1,IF(L331+M331=5,10,IF(AND(L331=2,M331=2),9.75,IF(AND(L331=2,M331=1),9.5,IF(AND(L331=2,M331=0.5),9.25,IF(AND(L331=2,M331=0),9,IF(AND(L331=1,M331=3),5.5,IF(AND(L331=1,M331=2),5.25,IF(AND(L331=1,M331=1,E331=1),5,IF(AND(L331=1,M331=1,E331=0.5),3,IF(AND(L331=0,M331=2),1,IF(AND(L331=1,M331=1,E331=0),1,IF(AND(L331=0,M331=1),0.5,IF(AND(L331=1,M331=0),4.5*(E331*4+1)/5,0))))))))))))),0.9*IF(L331+M331=5,10,IF(AND(L331=2,M331=2),9.75,IF(AND(L331=2,M331=1),9.5,IF(AND(L331=2,M331=0.5),9.25,IF(AND(L331=2,M331=0),9,IF(AND(L331=1,M331=3),5.5,IF(AND(L331=1,M331=2),5.25,IF(AND(L331=1,M331=1,E331=1),5,IF(AND(L331=1,M331=1,E331=0.5),3,IF(AND(L331=0,M331=2),1,IF(AND(L331=1,M331=1,E331=0),1,IF(AND(L331=0,M331=1),0.5,IF(AND(L331=1,M331=0),4.5*(E331*4+1)/5,0))))))))))))))))</f>
        <v>9.5</v>
      </c>
      <c r="Q331" s="10">
        <v>8</v>
      </c>
      <c r="R331" s="9">
        <v>0</v>
      </c>
      <c r="S331" s="9">
        <v>0</v>
      </c>
      <c r="T331" s="10">
        <v>0</v>
      </c>
      <c r="U331" s="9">
        <v>0</v>
      </c>
      <c r="V331" s="9"/>
      <c r="W331" s="10">
        <v>0</v>
      </c>
      <c r="X331" s="9">
        <v>0</v>
      </c>
      <c r="Y331" s="9">
        <v>0</v>
      </c>
      <c r="Z331" s="9">
        <v>1</v>
      </c>
      <c r="AA331" s="9">
        <v>0</v>
      </c>
      <c r="AB331" s="9">
        <v>0</v>
      </c>
      <c r="AC331" s="9"/>
      <c r="AD331" s="9">
        <v>0</v>
      </c>
      <c r="AE331" s="9">
        <v>0</v>
      </c>
      <c r="AF331" s="9">
        <v>0</v>
      </c>
      <c r="AG331" s="9">
        <v>0</v>
      </c>
      <c r="AH331" s="9">
        <f>AF331*(AG331+1)</f>
        <v>0</v>
      </c>
      <c r="AI331" s="9">
        <v>0</v>
      </c>
      <c r="AJ331" s="9">
        <v>0</v>
      </c>
      <c r="AK331" s="9">
        <v>0</v>
      </c>
      <c r="AL331" s="9"/>
      <c r="AM331" s="9"/>
      <c r="AN331" s="9">
        <v>0</v>
      </c>
      <c r="AO331" s="10">
        <v>0</v>
      </c>
      <c r="AP331" s="9">
        <v>0.5</v>
      </c>
      <c r="AQ331" s="9"/>
      <c r="AR331" s="10">
        <v>1</v>
      </c>
      <c r="AS331" s="9">
        <v>1</v>
      </c>
      <c r="AT331" s="9">
        <v>1</v>
      </c>
      <c r="AU331" s="9">
        <v>1</v>
      </c>
      <c r="AV331" s="9">
        <v>1</v>
      </c>
      <c r="AW331" s="9">
        <v>1</v>
      </c>
    </row>
    <row r="332" spans="1:49" x14ac:dyDescent="0.2">
      <c r="A332" s="9" t="s">
        <v>83</v>
      </c>
      <c r="B332" s="8">
        <v>1992</v>
      </c>
      <c r="C332" s="9">
        <v>1</v>
      </c>
      <c r="D332" s="9">
        <v>1</v>
      </c>
      <c r="E332" s="9">
        <v>0</v>
      </c>
      <c r="F332" s="9">
        <v>1</v>
      </c>
      <c r="G332" s="9">
        <v>20</v>
      </c>
      <c r="H332" s="9">
        <v>140.30000000000001</v>
      </c>
      <c r="I332" s="9">
        <f>IF(G332="n/a",828,G332*201.6/H332)</f>
        <v>28.738417676407696</v>
      </c>
      <c r="J332" s="9">
        <v>2</v>
      </c>
      <c r="K332" s="9">
        <v>0</v>
      </c>
      <c r="L332" s="9">
        <v>1</v>
      </c>
      <c r="M332">
        <v>1</v>
      </c>
      <c r="N332">
        <v>0</v>
      </c>
      <c r="O332">
        <v>0</v>
      </c>
      <c r="P332" s="10">
        <f>IF(N332=1,IF(K332=1,IF(L332+M332=5,10,IF(AND(L332=2,M332=2),9.75,IF(AND(L332=2,M332=1),9.5,IF(AND(L332=2,M332=0.5),9.25,IF(AND(L332=2,M332=0),9,IF(AND(L332=1,M332=3),5.5,IF(AND(L332=1,M332=2),5.25,IF(AND(L332=1,M332=1,E332=1),5,IF(AND(L332=1,M332=1,E332=0.5),3,IF(AND(L332=0,M332=2),1,IF(AND(L332=1,M332=1,E332=0),1,IF(AND(L332=0,M332=1),0.5,IF(AND(L332=1,M332=0),4.5*(E332*4+1)/5,0))))))))))))),0.9*IF(L332+M332=5,10,IF(AND(L332=2,M332=2),9.75,IF(AND(L332=2,M332=1),9.5,IF(AND(L332=2,M332=0.5),9.25,IF(AND(L332=2,M332=0),9,IF(AND(L332=1,M332=3),5.5,IF(AND(L332=1,M332=2),5.25,IF(AND(L332=1,M332=1,E332=1),5,IF(AND(L332=1,M332=1,E332=0.5),3,IF(AND(L332=0,M332=2),1,IF(AND(L332=1,M332=1,E332=0),1,IF(AND(L332=0,M332=1),0.5,IF(AND(L332=1,M332=0),4.5*(E332*4+1)/5,0)))))))))))))),IF(N332=0.5,0.75*IF(K332=1,IF(L332+M332=5,10,IF(AND(L332=2,M332=2),9.75,IF(AND(L332=2,M332=1),9.5,IF(AND(L332=2,M332=0.5),9.25,IF(AND(L332=2,M332=0),9,IF(AND(L332=1,M332=3),5.5,IF(AND(L332=1,M332=2),5.25,IF(AND(L332=1,M332=1,E332=1),5,IF(AND(L332=1,M332=1,E332=0.5),3,IF(AND(L332=0,M332=2),1,IF(AND(L332=1,M332=1,E332=0),1,IF(AND(L332=0,M332=1),0.5,IF(AND(L332=1,M332=0,E332=0),0.5,0))))))))))))),0.9*IF(L332+M332=5,10,IF(AND(L332=2,M332=2),9.75,IF(AND(L332=2,M332=1),9.5,IF(AND(L332=2,M332=0.5),9.25,IF(AND(L332=2,M332=0),9,IF(AND(L332=1,M332=3),5.5,IF(AND(L332=1,M332=2),5.25,IF(AND(L332=1,M332=1,E332=1),5,IF(AND(L332=1,M332=1,E332=0.5),3,IF(AND(L332=0,M332=2),1,IF(AND(L332=1,M332=1,E332=0),1,IF(AND(L332=0,M332=1),0.5,IF(AND(L332=1,M332=0,E332=0),0.5,0)))))))))))))),0.5*IF(K332=1,IF(L332+M332=5,10,IF(AND(L332=2,M332=2),9.75,IF(AND(L332=2,M332=1),9.5,IF(AND(L332=2,M332=0.5),9.25,IF(AND(L332=2,M332=0),9,IF(AND(L332=1,M332=3),5.5,IF(AND(L332=1,M332=2),5.25,IF(AND(L332=1,M332=1,E332=1),5,IF(AND(L332=1,M332=1,E332=0.5),3,IF(AND(L332=0,M332=2),1,IF(AND(L332=1,M332=1,E332=0),1,IF(AND(L332=0,M332=1),0.5,IF(AND(L332=1,M332=0),4.5*(E332*4+1)/5,0))))))))))))),0.9*IF(L332+M332=5,10,IF(AND(L332=2,M332=2),9.75,IF(AND(L332=2,M332=1),9.5,IF(AND(L332=2,M332=0.5),9.25,IF(AND(L332=2,M332=0),9,IF(AND(L332=1,M332=3),5.5,IF(AND(L332=1,M332=2),5.25,IF(AND(L332=1,M332=1,E332=1),5,IF(AND(L332=1,M332=1,E332=0.5),3,IF(AND(L332=0,M332=2),1,IF(AND(L332=1,M332=1,E332=0),1,IF(AND(L332=0,M332=1),0.5,IF(AND(L332=1,M332=0),4.5*(E332*4+1)/5,0))))))))))))))))</f>
        <v>0.45</v>
      </c>
      <c r="Q332" s="10">
        <v>0.9</v>
      </c>
      <c r="R332" s="9">
        <v>1</v>
      </c>
      <c r="S332" s="9">
        <v>1</v>
      </c>
      <c r="T332" s="10">
        <v>0</v>
      </c>
      <c r="U332" s="9">
        <v>0</v>
      </c>
      <c r="V332" s="9"/>
      <c r="W332" s="10">
        <v>1</v>
      </c>
      <c r="X332" s="10">
        <v>0.5</v>
      </c>
      <c r="Y332" s="9">
        <v>0</v>
      </c>
      <c r="Z332" s="9">
        <v>1</v>
      </c>
      <c r="AA332" s="9">
        <v>0</v>
      </c>
      <c r="AB332" s="9">
        <v>1</v>
      </c>
      <c r="AC332" s="9"/>
      <c r="AD332" s="9">
        <v>0</v>
      </c>
      <c r="AE332" s="9">
        <v>1</v>
      </c>
      <c r="AF332" s="9">
        <v>1</v>
      </c>
      <c r="AG332" s="9">
        <v>0</v>
      </c>
      <c r="AH332" s="9">
        <f>AF332*(AG332+1)</f>
        <v>1</v>
      </c>
      <c r="AI332" s="9">
        <v>0.5</v>
      </c>
      <c r="AJ332" s="9">
        <v>0</v>
      </c>
      <c r="AK332" s="9">
        <v>0</v>
      </c>
      <c r="AL332" s="9"/>
      <c r="AM332" s="9"/>
      <c r="AN332" s="9">
        <v>0</v>
      </c>
      <c r="AO332" s="10">
        <v>0.5</v>
      </c>
      <c r="AP332" s="9">
        <v>1</v>
      </c>
      <c r="AQ332" s="9"/>
      <c r="AR332" s="10">
        <v>0</v>
      </c>
      <c r="AS332" s="9">
        <v>0.5</v>
      </c>
      <c r="AT332" s="9">
        <v>0</v>
      </c>
      <c r="AU332" s="9">
        <v>0</v>
      </c>
      <c r="AV332" s="9">
        <v>0</v>
      </c>
      <c r="AW332" s="9">
        <v>0</v>
      </c>
    </row>
    <row r="333" spans="1:49" x14ac:dyDescent="0.2">
      <c r="A333" s="9" t="s">
        <v>84</v>
      </c>
      <c r="B333" s="8">
        <v>1992</v>
      </c>
      <c r="C333" s="9">
        <v>0</v>
      </c>
      <c r="D333" s="9">
        <v>0</v>
      </c>
      <c r="E333" s="9">
        <v>0</v>
      </c>
      <c r="F333" s="9">
        <v>1</v>
      </c>
      <c r="G333" s="9" t="s">
        <v>64</v>
      </c>
      <c r="H333" s="9">
        <v>140.30000000000001</v>
      </c>
      <c r="I333" s="9">
        <f>IF(G333="n/a",828,G333*201.6/H333)</f>
        <v>828</v>
      </c>
      <c r="J333" s="9">
        <v>0</v>
      </c>
      <c r="K333" s="9">
        <v>0</v>
      </c>
      <c r="L333" s="9">
        <v>2</v>
      </c>
      <c r="M333" s="9">
        <v>3</v>
      </c>
      <c r="N333" s="9">
        <v>0</v>
      </c>
      <c r="O333" s="9">
        <v>0</v>
      </c>
      <c r="P333" s="10">
        <f>IF(N333=1,IF(K333=1,IF(L333+M333=5,10,IF(AND(L333=2,M333=2),9.75,IF(AND(L333=2,M333=1),9.5,IF(AND(L333=2,M333=0.5),9.25,IF(AND(L333=2,M333=0),9,IF(AND(L333=1,M333=3),5.5,IF(AND(L333=1,M333=2),5.25,IF(AND(L333=1,M333=1,E333=1),5,IF(AND(L333=1,M333=1,E333=0.5),3,IF(AND(L333=0,M333=2),1,IF(AND(L333=1,M333=1,E333=0),1,IF(AND(L333=0,M333=1),0.5,IF(AND(L333=1,M333=0),4.5*(E333*4+1)/5,0))))))))))))),0.9*IF(L333+M333=5,10,IF(AND(L333=2,M333=2),9.75,IF(AND(L333=2,M333=1),9.5,IF(AND(L333=2,M333=0.5),9.25,IF(AND(L333=2,M333=0),9,IF(AND(L333=1,M333=3),5.5,IF(AND(L333=1,M333=2),5.25,IF(AND(L333=1,M333=1,E333=1),5,IF(AND(L333=1,M333=1,E333=0.5),3,IF(AND(L333=0,M333=2),1,IF(AND(L333=1,M333=1,E333=0),1,IF(AND(L333=0,M333=1),0.5,IF(AND(L333=1,M333=0),4.5*(E333*4+1)/5,0)))))))))))))),IF(N333=0.5,0.75*IF(K333=1,IF(L333+M333=5,10,IF(AND(L333=2,M333=2),9.75,IF(AND(L333=2,M333=1),9.5,IF(AND(L333=2,M333=0.5),9.25,IF(AND(L333=2,M333=0),9,IF(AND(L333=1,M333=3),5.5,IF(AND(L333=1,M333=2),5.25,IF(AND(L333=1,M333=1,E333=1),5,IF(AND(L333=1,M333=1,E333=0.5),3,IF(AND(L333=0,M333=2),1,IF(AND(L333=1,M333=1,E333=0),1,IF(AND(L333=0,M333=1),0.5,IF(AND(L333=1,M333=0,E333=0),0.5,0))))))))))))),0.9*IF(L333+M333=5,10,IF(AND(L333=2,M333=2),9.75,IF(AND(L333=2,M333=1),9.5,IF(AND(L333=2,M333=0.5),9.25,IF(AND(L333=2,M333=0),9,IF(AND(L333=1,M333=3),5.5,IF(AND(L333=1,M333=2),5.25,IF(AND(L333=1,M333=1,E333=1),5,IF(AND(L333=1,M333=1,E333=0.5),3,IF(AND(L333=0,M333=2),1,IF(AND(L333=1,M333=1,E333=0),1,IF(AND(L333=0,M333=1),0.5,IF(AND(L333=1,M333=0,E333=0),0.5,0)))))))))))))),0.5*IF(K333=1,IF(L333+M333=5,10,IF(AND(L333=2,M333=2),9.75,IF(AND(L333=2,M333=1),9.5,IF(AND(L333=2,M333=0.5),9.25,IF(AND(L333=2,M333=0),9,IF(AND(L333=1,M333=3),5.5,IF(AND(L333=1,M333=2),5.25,IF(AND(L333=1,M333=1,E333=1),5,IF(AND(L333=1,M333=1,E333=0.5),3,IF(AND(L333=0,M333=2),1,IF(AND(L333=1,M333=1,E333=0),1,IF(AND(L333=0,M333=1),0.5,IF(AND(L333=1,M333=0),4.5*(E333*4+1)/5,0))))))))))))),0.9*IF(L333+M333=5,10,IF(AND(L333=2,M333=2),9.75,IF(AND(L333=2,M333=1),9.5,IF(AND(L333=2,M333=0.5),9.25,IF(AND(L333=2,M333=0),9,IF(AND(L333=1,M333=3),5.5,IF(AND(L333=1,M333=2),5.25,IF(AND(L333=1,M333=1,E333=1),5,IF(AND(L333=1,M333=1,E333=0.5),3,IF(AND(L333=0,M333=2),1,IF(AND(L333=1,M333=1,E333=0),1,IF(AND(L333=0,M333=1),0.5,IF(AND(L333=1,M333=0),4.5*(E333*4+1)/5,0))))))))))))))))</f>
        <v>4.5</v>
      </c>
      <c r="Q333" s="10">
        <v>0</v>
      </c>
      <c r="R333" s="9">
        <v>0</v>
      </c>
      <c r="S333" s="9">
        <v>0</v>
      </c>
      <c r="T333" s="10">
        <v>0</v>
      </c>
      <c r="U333" s="9">
        <v>0</v>
      </c>
      <c r="V333" s="9"/>
      <c r="W333" s="10">
        <v>0</v>
      </c>
      <c r="X333" s="10">
        <v>0</v>
      </c>
      <c r="Y333" s="10">
        <v>0</v>
      </c>
      <c r="Z333" s="9">
        <v>0</v>
      </c>
      <c r="AA333" s="9">
        <v>0</v>
      </c>
      <c r="AB333" s="9">
        <v>0</v>
      </c>
      <c r="AC333" s="9"/>
      <c r="AD333" s="9">
        <v>0</v>
      </c>
      <c r="AE333" s="9">
        <v>0</v>
      </c>
      <c r="AF333" s="9">
        <v>0</v>
      </c>
      <c r="AG333" s="9">
        <v>0</v>
      </c>
      <c r="AH333" s="9">
        <f>AF333*(AG333+1)</f>
        <v>0</v>
      </c>
      <c r="AI333" s="9">
        <v>0</v>
      </c>
      <c r="AJ333" s="9">
        <v>0</v>
      </c>
      <c r="AK333" s="9">
        <v>0</v>
      </c>
      <c r="AL333" s="9"/>
      <c r="AM333" s="9"/>
      <c r="AN333" s="9">
        <v>0</v>
      </c>
      <c r="AO333" s="10">
        <v>0</v>
      </c>
      <c r="AP333" s="9">
        <v>0</v>
      </c>
      <c r="AQ333" s="9"/>
      <c r="AR333" s="10">
        <v>1</v>
      </c>
      <c r="AS333" s="9">
        <v>1</v>
      </c>
      <c r="AT333" s="9">
        <v>1</v>
      </c>
      <c r="AU333" s="9">
        <v>1</v>
      </c>
      <c r="AV333" s="9">
        <v>1</v>
      </c>
      <c r="AW333" s="9">
        <v>1</v>
      </c>
    </row>
    <row r="334" spans="1:49" x14ac:dyDescent="0.2">
      <c r="A334" s="9" t="s">
        <v>85</v>
      </c>
      <c r="B334" s="8">
        <v>1992</v>
      </c>
      <c r="C334" s="9">
        <v>1</v>
      </c>
      <c r="D334" s="9">
        <v>0</v>
      </c>
      <c r="E334" s="9">
        <v>0</v>
      </c>
      <c r="F334" s="9">
        <v>1</v>
      </c>
      <c r="G334" s="9">
        <v>20</v>
      </c>
      <c r="H334" s="9">
        <v>140.30000000000001</v>
      </c>
      <c r="I334" s="9">
        <f>IF(G334="n/a",828,G334*201.6/H334)</f>
        <v>28.738417676407696</v>
      </c>
      <c r="J334" s="9">
        <v>3</v>
      </c>
      <c r="K334" s="9">
        <v>0</v>
      </c>
      <c r="L334" s="9">
        <v>1</v>
      </c>
      <c r="M334">
        <v>1</v>
      </c>
      <c r="N334">
        <v>0.5</v>
      </c>
      <c r="O334">
        <v>0.5</v>
      </c>
      <c r="P334" s="10">
        <f>IF(N334=1,IF(K334=1,IF(L334+M334=5,10,IF(AND(L334=2,M334=2),9.75,IF(AND(L334=2,M334=1),9.5,IF(AND(L334=2,M334=0.5),9.25,IF(AND(L334=2,M334=0),9,IF(AND(L334=1,M334=3),5.5,IF(AND(L334=1,M334=2),5.25,IF(AND(L334=1,M334=1,E334=1),5,IF(AND(L334=1,M334=1,E334=0.5),3,IF(AND(L334=0,M334=2),1,IF(AND(L334=1,M334=1,E334=0),1,IF(AND(L334=0,M334=1),0.5,IF(AND(L334=1,M334=0),4.5*(E334*4+1)/5,0))))))))))))),0.9*IF(L334+M334=5,10,IF(AND(L334=2,M334=2),9.75,IF(AND(L334=2,M334=1),9.5,IF(AND(L334=2,M334=0.5),9.25,IF(AND(L334=2,M334=0),9,IF(AND(L334=1,M334=3),5.5,IF(AND(L334=1,M334=2),5.25,IF(AND(L334=1,M334=1,E334=1),5,IF(AND(L334=1,M334=1,E334=0.5),3,IF(AND(L334=0,M334=2),1,IF(AND(L334=1,M334=1,E334=0),1,IF(AND(L334=0,M334=1),0.5,IF(AND(L334=1,M334=0),4.5*(E334*4+1)/5,0)))))))))))))),IF(N334=0.5,0.75*IF(K334=1,IF(L334+M334=5,10,IF(AND(L334=2,M334=2),9.75,IF(AND(L334=2,M334=1),9.5,IF(AND(L334=2,M334=0.5),9.25,IF(AND(L334=2,M334=0),9,IF(AND(L334=1,M334=3),5.5,IF(AND(L334=1,M334=2),5.25,IF(AND(L334=1,M334=1,E334=1),5,IF(AND(L334=1,M334=1,E334=0.5),3,IF(AND(L334=0,M334=2),1,IF(AND(L334=1,M334=1,E334=0),1,IF(AND(L334=0,M334=1),0.5,IF(AND(L334=1,M334=0,E334=0),0.5,0))))))))))))),0.9*IF(L334+M334=5,10,IF(AND(L334=2,M334=2),9.75,IF(AND(L334=2,M334=1),9.5,IF(AND(L334=2,M334=0.5),9.25,IF(AND(L334=2,M334=0),9,IF(AND(L334=1,M334=3),5.5,IF(AND(L334=1,M334=2),5.25,IF(AND(L334=1,M334=1,E334=1),5,IF(AND(L334=1,M334=1,E334=0.5),3,IF(AND(L334=0,M334=2),1,IF(AND(L334=1,M334=1,E334=0),1,IF(AND(L334=0,M334=1),0.5,IF(AND(L334=1,M334=0,E334=0),0.5,0)))))))))))))),0.5*IF(K334=1,IF(L334+M334=5,10,IF(AND(L334=2,M334=2),9.75,IF(AND(L334=2,M334=1),9.5,IF(AND(L334=2,M334=0.5),9.25,IF(AND(L334=2,M334=0),9,IF(AND(L334=1,M334=3),5.5,IF(AND(L334=1,M334=2),5.25,IF(AND(L334=1,M334=1,E334=1),5,IF(AND(L334=1,M334=1,E334=0.5),3,IF(AND(L334=0,M334=2),1,IF(AND(L334=1,M334=1,E334=0),1,IF(AND(L334=0,M334=1),0.5,IF(AND(L334=1,M334=0),4.5*(E334*4+1)/5,0))))))))))))),0.9*IF(L334+M334=5,10,IF(AND(L334=2,M334=2),9.75,IF(AND(L334=2,M334=1),9.5,IF(AND(L334=2,M334=0.5),9.25,IF(AND(L334=2,M334=0),9,IF(AND(L334=1,M334=3),5.5,IF(AND(L334=1,M334=2),5.25,IF(AND(L334=1,M334=1,E334=1),5,IF(AND(L334=1,M334=1,E334=0.5),3,IF(AND(L334=0,M334=2),1,IF(AND(L334=1,M334=1,E334=0),1,IF(AND(L334=0,M334=1),0.5,IF(AND(L334=1,M334=0),4.5*(E334*4+1)/5,0))))))))))))))))</f>
        <v>0.67500000000000004</v>
      </c>
      <c r="Q334" s="10">
        <v>1.35</v>
      </c>
      <c r="R334" s="9">
        <v>0</v>
      </c>
      <c r="S334" s="9">
        <v>0</v>
      </c>
      <c r="T334" s="10">
        <v>0</v>
      </c>
      <c r="U334" s="9">
        <v>0</v>
      </c>
      <c r="V334" s="9"/>
      <c r="W334" s="9">
        <v>1</v>
      </c>
      <c r="X334" s="10">
        <v>0</v>
      </c>
      <c r="Y334" s="10">
        <v>0</v>
      </c>
      <c r="Z334" s="9">
        <v>1</v>
      </c>
      <c r="AA334" s="9">
        <v>0</v>
      </c>
      <c r="AB334" s="9">
        <v>0</v>
      </c>
      <c r="AC334" s="9"/>
      <c r="AD334" s="9">
        <v>0</v>
      </c>
      <c r="AE334" s="9">
        <v>1</v>
      </c>
      <c r="AF334" s="9">
        <v>0.5</v>
      </c>
      <c r="AG334" s="9">
        <v>0</v>
      </c>
      <c r="AH334" s="9">
        <f>AF334*(AG334+1)</f>
        <v>0.5</v>
      </c>
      <c r="AI334" s="9">
        <v>0.5</v>
      </c>
      <c r="AJ334" s="9">
        <v>0</v>
      </c>
      <c r="AK334" s="9">
        <v>0</v>
      </c>
      <c r="AL334" s="9"/>
      <c r="AM334" s="9"/>
      <c r="AN334" s="9">
        <v>0</v>
      </c>
      <c r="AO334" s="10">
        <v>0.5</v>
      </c>
      <c r="AP334" s="9">
        <v>1</v>
      </c>
      <c r="AQ334" s="9"/>
      <c r="AR334" s="10">
        <v>0</v>
      </c>
      <c r="AS334" s="8">
        <v>0</v>
      </c>
      <c r="AT334" s="8">
        <v>0</v>
      </c>
      <c r="AU334" s="8">
        <v>0</v>
      </c>
      <c r="AV334" s="8">
        <v>0</v>
      </c>
      <c r="AW334" s="8">
        <v>0.5</v>
      </c>
    </row>
    <row r="335" spans="1:49" x14ac:dyDescent="0.2">
      <c r="A335" s="9" t="s">
        <v>86</v>
      </c>
      <c r="B335" s="8">
        <v>1992</v>
      </c>
      <c r="C335" s="9">
        <v>0</v>
      </c>
      <c r="D335" s="9">
        <v>0</v>
      </c>
      <c r="E335" s="9">
        <v>0</v>
      </c>
      <c r="F335" s="9">
        <v>1</v>
      </c>
      <c r="G335" s="9" t="s">
        <v>64</v>
      </c>
      <c r="H335" s="9">
        <v>140.30000000000001</v>
      </c>
      <c r="I335" s="9">
        <f>IF(G335="n/a",828,G335*201.6/H335)</f>
        <v>828</v>
      </c>
      <c r="J335" s="9">
        <v>0</v>
      </c>
      <c r="K335" s="9">
        <v>0</v>
      </c>
      <c r="L335" s="9">
        <v>2</v>
      </c>
      <c r="M335">
        <v>2</v>
      </c>
      <c r="N335">
        <v>0</v>
      </c>
      <c r="O335">
        <v>0</v>
      </c>
      <c r="P335" s="10">
        <f>IF(N335=1,IF(K335=1,IF(L335+M335=5,10,IF(AND(L335=2,M335=2),9.75,IF(AND(L335=2,M335=1),9.5,IF(AND(L335=2,M335=0.5),9.25,IF(AND(L335=2,M335=0),9,IF(AND(L335=1,M335=3),5.5,IF(AND(L335=1,M335=2),5.25,IF(AND(L335=1,M335=1,E335=1),5,IF(AND(L335=1,M335=1,E335=0.5),3,IF(AND(L335=0,M335=2),1,IF(AND(L335=1,M335=1,E335=0),1,IF(AND(L335=0,M335=1),0.5,IF(AND(L335=1,M335=0),4.5*(E335*4+1)/5,0))))))))))))),0.9*IF(L335+M335=5,10,IF(AND(L335=2,M335=2),9.75,IF(AND(L335=2,M335=1),9.5,IF(AND(L335=2,M335=0.5),9.25,IF(AND(L335=2,M335=0),9,IF(AND(L335=1,M335=3),5.5,IF(AND(L335=1,M335=2),5.25,IF(AND(L335=1,M335=1,E335=1),5,IF(AND(L335=1,M335=1,E335=0.5),3,IF(AND(L335=0,M335=2),1,IF(AND(L335=1,M335=1,E335=0),1,IF(AND(L335=0,M335=1),0.5,IF(AND(L335=1,M335=0),4.5*(E335*4+1)/5,0)))))))))))))),IF(N335=0.5,0.75*IF(K335=1,IF(L335+M335=5,10,IF(AND(L335=2,M335=2),9.75,IF(AND(L335=2,M335=1),9.5,IF(AND(L335=2,M335=0.5),9.25,IF(AND(L335=2,M335=0),9,IF(AND(L335=1,M335=3),5.5,IF(AND(L335=1,M335=2),5.25,IF(AND(L335=1,M335=1,E335=1),5,IF(AND(L335=1,M335=1,E335=0.5),3,IF(AND(L335=0,M335=2),1,IF(AND(L335=1,M335=1,E335=0),1,IF(AND(L335=0,M335=1),0.5,IF(AND(L335=1,M335=0,E335=0),0.5,0))))))))))))),0.9*IF(L335+M335=5,10,IF(AND(L335=2,M335=2),9.75,IF(AND(L335=2,M335=1),9.5,IF(AND(L335=2,M335=0.5),9.25,IF(AND(L335=2,M335=0),9,IF(AND(L335=1,M335=3),5.5,IF(AND(L335=1,M335=2),5.25,IF(AND(L335=1,M335=1,E335=1),5,IF(AND(L335=1,M335=1,E335=0.5),3,IF(AND(L335=0,M335=2),1,IF(AND(L335=1,M335=1,E335=0),1,IF(AND(L335=0,M335=1),0.5,IF(AND(L335=1,M335=0,E335=0),0.5,0)))))))))))))),0.5*IF(K335=1,IF(L335+M335=5,10,IF(AND(L335=2,M335=2),9.75,IF(AND(L335=2,M335=1),9.5,IF(AND(L335=2,M335=0.5),9.25,IF(AND(L335=2,M335=0),9,IF(AND(L335=1,M335=3),5.5,IF(AND(L335=1,M335=2),5.25,IF(AND(L335=1,M335=1,E335=1),5,IF(AND(L335=1,M335=1,E335=0.5),3,IF(AND(L335=0,M335=2),1,IF(AND(L335=1,M335=1,E335=0),1,IF(AND(L335=0,M335=1),0.5,IF(AND(L335=1,M335=0),4.5*(E335*4+1)/5,0))))))))))))),0.9*IF(L335+M335=5,10,IF(AND(L335=2,M335=2),9.75,IF(AND(L335=2,M335=1),9.5,IF(AND(L335=2,M335=0.5),9.25,IF(AND(L335=2,M335=0),9,IF(AND(L335=1,M335=3),5.5,IF(AND(L335=1,M335=2),5.25,IF(AND(L335=1,M335=1,E335=1),5,IF(AND(L335=1,M335=1,E335=0.5),3,IF(AND(L335=0,M335=2),1,IF(AND(L335=1,M335=1,E335=0),1,IF(AND(L335=0,M335=1),0.5,IF(AND(L335=1,M335=0),4.5*(E335*4+1)/5,0))))))))))))))))</f>
        <v>4.3875000000000002</v>
      </c>
      <c r="Q335" s="10">
        <v>0</v>
      </c>
      <c r="R335" s="9">
        <v>0</v>
      </c>
      <c r="S335" s="9">
        <v>0</v>
      </c>
      <c r="T335" s="10">
        <v>0</v>
      </c>
      <c r="U335" s="9">
        <v>0</v>
      </c>
      <c r="V335" s="9"/>
      <c r="W335" s="9">
        <v>0</v>
      </c>
      <c r="X335" s="10">
        <v>0</v>
      </c>
      <c r="Y335" s="10">
        <v>0</v>
      </c>
      <c r="Z335" s="9">
        <v>0.5</v>
      </c>
      <c r="AA335" s="9">
        <v>0</v>
      </c>
      <c r="AB335" s="9">
        <v>0</v>
      </c>
      <c r="AC335" s="9"/>
      <c r="AD335" s="8">
        <v>0</v>
      </c>
      <c r="AE335" s="9">
        <v>1</v>
      </c>
      <c r="AF335" s="9">
        <v>0.5</v>
      </c>
      <c r="AG335" s="9">
        <v>0</v>
      </c>
      <c r="AH335" s="9">
        <f>AF335*(AG335+1)</f>
        <v>0.5</v>
      </c>
      <c r="AI335" s="9">
        <v>0</v>
      </c>
      <c r="AJ335" s="9">
        <v>0</v>
      </c>
      <c r="AK335" s="9">
        <v>0</v>
      </c>
      <c r="AL335" s="9"/>
      <c r="AM335" s="9"/>
      <c r="AN335" s="9">
        <v>0</v>
      </c>
      <c r="AO335" s="10">
        <v>0</v>
      </c>
      <c r="AP335" s="9">
        <v>0.5</v>
      </c>
      <c r="AQ335" s="9"/>
      <c r="AR335" s="10">
        <v>1</v>
      </c>
      <c r="AS335" s="8">
        <v>0.5</v>
      </c>
      <c r="AT335" s="8">
        <v>0.5</v>
      </c>
      <c r="AU335" s="8">
        <v>0.5</v>
      </c>
      <c r="AV335" s="8">
        <v>0.5</v>
      </c>
      <c r="AW335" s="8">
        <v>0.5</v>
      </c>
    </row>
    <row r="336" spans="1:49" x14ac:dyDescent="0.2">
      <c r="A336" s="9" t="s">
        <v>87</v>
      </c>
      <c r="B336" s="8">
        <v>1992</v>
      </c>
      <c r="C336" s="9">
        <v>1</v>
      </c>
      <c r="D336" s="9">
        <v>1</v>
      </c>
      <c r="E336" s="9">
        <v>1</v>
      </c>
      <c r="F336" s="9">
        <v>1</v>
      </c>
      <c r="G336" s="9">
        <v>50</v>
      </c>
      <c r="H336" s="9">
        <v>140.30000000000001</v>
      </c>
      <c r="I336" s="9">
        <f>IF(G336="n/a",828,G336*201.6/H336)</f>
        <v>71.846044191019232</v>
      </c>
      <c r="J336" s="9">
        <v>3</v>
      </c>
      <c r="K336" s="9">
        <v>0</v>
      </c>
      <c r="L336" s="9">
        <v>1</v>
      </c>
      <c r="M336" s="9">
        <v>1</v>
      </c>
      <c r="N336" s="9">
        <v>1</v>
      </c>
      <c r="O336" s="9">
        <v>1</v>
      </c>
      <c r="P336" s="10">
        <f>IF(N336=1,IF(K336=1,IF(L336+M336=5,10,IF(AND(L336=2,M336=2),9.75,IF(AND(L336=2,M336=1),9.5,IF(AND(L336=2,M336=0.5),9.25,IF(AND(L336=2,M336=0),9,IF(AND(L336=1,M336=3),5.5,IF(AND(L336=1,M336=2),5.25,IF(AND(L336=1,M336=1,E336=1),5,IF(AND(L336=1,M336=1,E336=0.5),3,IF(AND(L336=0,M336=2),1,IF(AND(L336=1,M336=1,E336=0),1,IF(AND(L336=0,M336=1),0.5,IF(AND(L336=1,M336=0),4.5*(E336*4+1)/5,0))))))))))))),0.9*IF(L336+M336=5,10,IF(AND(L336=2,M336=2),9.75,IF(AND(L336=2,M336=1),9.5,IF(AND(L336=2,M336=0.5),9.25,IF(AND(L336=2,M336=0),9,IF(AND(L336=1,M336=3),5.5,IF(AND(L336=1,M336=2),5.25,IF(AND(L336=1,M336=1,E336=1),5,IF(AND(L336=1,M336=1,E336=0.5),3,IF(AND(L336=0,M336=2),1,IF(AND(L336=1,M336=1,E336=0),1,IF(AND(L336=0,M336=1),0.5,IF(AND(L336=1,M336=0),4.5*(E336*4+1)/5,0)))))))))))))),IF(N336=0.5,0.75*IF(K336=1,IF(L336+M336=5,10,IF(AND(L336=2,M336=2),9.75,IF(AND(L336=2,M336=1),9.5,IF(AND(L336=2,M336=0.5),9.25,IF(AND(L336=2,M336=0),9,IF(AND(L336=1,M336=3),5.5,IF(AND(L336=1,M336=2),5.25,IF(AND(L336=1,M336=1,E336=1),5,IF(AND(L336=1,M336=1,E336=0.5),3,IF(AND(L336=0,M336=2),1,IF(AND(L336=1,M336=1,E336=0),1,IF(AND(L336=0,M336=1),0.5,IF(AND(L336=1,M336=0,E336=0),0.5,0))))))))))))),0.9*IF(L336+M336=5,10,IF(AND(L336=2,M336=2),9.75,IF(AND(L336=2,M336=1),9.5,IF(AND(L336=2,M336=0.5),9.25,IF(AND(L336=2,M336=0),9,IF(AND(L336=1,M336=3),5.5,IF(AND(L336=1,M336=2),5.25,IF(AND(L336=1,M336=1,E336=1),5,IF(AND(L336=1,M336=1,E336=0.5),3,IF(AND(L336=0,M336=2),1,IF(AND(L336=1,M336=1,E336=0),1,IF(AND(L336=0,M336=1),0.5,IF(AND(L336=1,M336=0,E336=0),0.5,0)))))))))))))),0.5*IF(K336=1,IF(L336+M336=5,10,IF(AND(L336=2,M336=2),9.75,IF(AND(L336=2,M336=1),9.5,IF(AND(L336=2,M336=0.5),9.25,IF(AND(L336=2,M336=0),9,IF(AND(L336=1,M336=3),5.5,IF(AND(L336=1,M336=2),5.25,IF(AND(L336=1,M336=1,E336=1),5,IF(AND(L336=1,M336=1,E336=0.5),3,IF(AND(L336=0,M336=2),1,IF(AND(L336=1,M336=1,E336=0),1,IF(AND(L336=0,M336=1),0.5,IF(AND(L336=1,M336=0),4.5*(E336*4+1)/5,0))))))))))))),0.9*IF(L336+M336=5,10,IF(AND(L336=2,M336=2),9.75,IF(AND(L336=2,M336=1),9.5,IF(AND(L336=2,M336=0.5),9.25,IF(AND(L336=2,M336=0),9,IF(AND(L336=1,M336=3),5.5,IF(AND(L336=1,M336=2),5.25,IF(AND(L336=1,M336=1,E336=1),5,IF(AND(L336=1,M336=1,E336=0.5),3,IF(AND(L336=0,M336=2),1,IF(AND(L336=1,M336=1,E336=0),1,IF(AND(L336=0,M336=1),0.5,IF(AND(L336=1,M336=0),4.5*(E336*4+1)/5,0))))))))))))))))</f>
        <v>4.5</v>
      </c>
      <c r="Q336" s="10">
        <v>7.2</v>
      </c>
      <c r="R336" s="9">
        <v>0</v>
      </c>
      <c r="S336" s="9">
        <v>0</v>
      </c>
      <c r="T336" s="10">
        <v>0</v>
      </c>
      <c r="U336" s="9">
        <v>0</v>
      </c>
      <c r="V336" s="9"/>
      <c r="W336" s="9">
        <v>0</v>
      </c>
      <c r="X336" s="10">
        <v>0</v>
      </c>
      <c r="Y336" s="10">
        <v>0</v>
      </c>
      <c r="Z336" s="9">
        <v>0</v>
      </c>
      <c r="AA336" s="9">
        <v>0</v>
      </c>
      <c r="AB336" s="9">
        <v>0</v>
      </c>
      <c r="AC336" s="9"/>
      <c r="AD336" s="8">
        <v>0</v>
      </c>
      <c r="AE336" s="9">
        <v>0</v>
      </c>
      <c r="AF336" s="9">
        <v>0</v>
      </c>
      <c r="AG336" s="9">
        <v>0</v>
      </c>
      <c r="AH336" s="9">
        <f>AF336*(AG336+1)</f>
        <v>0</v>
      </c>
      <c r="AI336" s="9">
        <v>0</v>
      </c>
      <c r="AJ336" s="9">
        <v>0</v>
      </c>
      <c r="AK336" s="9">
        <v>0</v>
      </c>
      <c r="AL336" s="9"/>
      <c r="AM336" s="9"/>
      <c r="AN336" s="9">
        <v>0</v>
      </c>
      <c r="AO336" s="10">
        <v>0</v>
      </c>
      <c r="AP336" s="9">
        <v>0</v>
      </c>
      <c r="AQ336" s="9"/>
      <c r="AR336" s="10">
        <v>1</v>
      </c>
      <c r="AS336" s="8">
        <v>0.5</v>
      </c>
      <c r="AT336" s="8">
        <v>0.5</v>
      </c>
      <c r="AU336" s="8">
        <v>1</v>
      </c>
      <c r="AV336" s="8">
        <v>1</v>
      </c>
      <c r="AW336" s="8">
        <v>1</v>
      </c>
    </row>
    <row r="337" spans="1:49" x14ac:dyDescent="0.2">
      <c r="A337" s="9" t="s">
        <v>88</v>
      </c>
      <c r="B337" s="8">
        <v>1992</v>
      </c>
      <c r="C337" s="9">
        <v>0</v>
      </c>
      <c r="D337" s="9">
        <v>0</v>
      </c>
      <c r="E337" s="9">
        <v>0</v>
      </c>
      <c r="F337" s="9">
        <v>1</v>
      </c>
      <c r="G337" s="9" t="s">
        <v>64</v>
      </c>
      <c r="H337" s="9">
        <v>140.30000000000001</v>
      </c>
      <c r="I337" s="9">
        <f>IF(G337="n/a",828,G337*201.6/H337)</f>
        <v>828</v>
      </c>
      <c r="J337" s="9">
        <v>0</v>
      </c>
      <c r="K337" s="9">
        <v>0</v>
      </c>
      <c r="L337" s="9">
        <v>2</v>
      </c>
      <c r="M337" s="9">
        <v>0</v>
      </c>
      <c r="N337">
        <v>0</v>
      </c>
      <c r="O337">
        <v>0</v>
      </c>
      <c r="P337" s="10">
        <f>IF(N337=1,IF(K337=1,IF(L337+M337=5,10,IF(AND(L337=2,M337=2),9.75,IF(AND(L337=2,M337=1),9.5,IF(AND(L337=2,M337=0.5),9.25,IF(AND(L337=2,M337=0),9,IF(AND(L337=1,M337=3),5.5,IF(AND(L337=1,M337=2),5.25,IF(AND(L337=1,M337=1,E337=1),5,IF(AND(L337=1,M337=1,E337=0.5),3,IF(AND(L337=0,M337=2),1,IF(AND(L337=1,M337=1,E337=0),1,IF(AND(L337=0,M337=1),0.5,IF(AND(L337=1,M337=0),4.5*(E337*4+1)/5,0))))))))))))),0.9*IF(L337+M337=5,10,IF(AND(L337=2,M337=2),9.75,IF(AND(L337=2,M337=1),9.5,IF(AND(L337=2,M337=0.5),9.25,IF(AND(L337=2,M337=0),9,IF(AND(L337=1,M337=3),5.5,IF(AND(L337=1,M337=2),5.25,IF(AND(L337=1,M337=1,E337=1),5,IF(AND(L337=1,M337=1,E337=0.5),3,IF(AND(L337=0,M337=2),1,IF(AND(L337=1,M337=1,E337=0),1,IF(AND(L337=0,M337=1),0.5,IF(AND(L337=1,M337=0),4.5*(E337*4+1)/5,0)))))))))))))),IF(N337=0.5,0.75*IF(K337=1,IF(L337+M337=5,10,IF(AND(L337=2,M337=2),9.75,IF(AND(L337=2,M337=1),9.5,IF(AND(L337=2,M337=0.5),9.25,IF(AND(L337=2,M337=0),9,IF(AND(L337=1,M337=3),5.5,IF(AND(L337=1,M337=2),5.25,IF(AND(L337=1,M337=1,E337=1),5,IF(AND(L337=1,M337=1,E337=0.5),3,IF(AND(L337=0,M337=2),1,IF(AND(L337=1,M337=1,E337=0),1,IF(AND(L337=0,M337=1),0.5,IF(AND(L337=1,M337=0,E337=0),0.5,0))))))))))))),0.9*IF(L337+M337=5,10,IF(AND(L337=2,M337=2),9.75,IF(AND(L337=2,M337=1),9.5,IF(AND(L337=2,M337=0.5),9.25,IF(AND(L337=2,M337=0),9,IF(AND(L337=1,M337=3),5.5,IF(AND(L337=1,M337=2),5.25,IF(AND(L337=1,M337=1,E337=1),5,IF(AND(L337=1,M337=1,E337=0.5),3,IF(AND(L337=0,M337=2),1,IF(AND(L337=1,M337=1,E337=0),1,IF(AND(L337=0,M337=1),0.5,IF(AND(L337=1,M337=0,E337=0),0.5,0)))))))))))))),0.5*IF(K337=1,IF(L337+M337=5,10,IF(AND(L337=2,M337=2),9.75,IF(AND(L337=2,M337=1),9.5,IF(AND(L337=2,M337=0.5),9.25,IF(AND(L337=2,M337=0),9,IF(AND(L337=1,M337=3),5.5,IF(AND(L337=1,M337=2),5.25,IF(AND(L337=1,M337=1,E337=1),5,IF(AND(L337=1,M337=1,E337=0.5),3,IF(AND(L337=0,M337=2),1,IF(AND(L337=1,M337=1,E337=0),1,IF(AND(L337=0,M337=1),0.5,IF(AND(L337=1,M337=0),4.5*(E337*4+1)/5,0))))))))))))),0.9*IF(L337+M337=5,10,IF(AND(L337=2,M337=2),9.75,IF(AND(L337=2,M337=1),9.5,IF(AND(L337=2,M337=0.5),9.25,IF(AND(L337=2,M337=0),9,IF(AND(L337=1,M337=3),5.5,IF(AND(L337=1,M337=2),5.25,IF(AND(L337=1,M337=1,E337=1),5,IF(AND(L337=1,M337=1,E337=0.5),3,IF(AND(L337=0,M337=2),1,IF(AND(L337=1,M337=1,E337=0),1,IF(AND(L337=0,M337=1),0.5,IF(AND(L337=1,M337=0),4.5*(E337*4+1)/5,0))))))))))))))))</f>
        <v>4.05</v>
      </c>
      <c r="Q337" s="10">
        <v>0</v>
      </c>
      <c r="R337" s="9">
        <v>0</v>
      </c>
      <c r="S337" s="9">
        <v>0</v>
      </c>
      <c r="T337" s="10">
        <v>0</v>
      </c>
      <c r="U337" s="9">
        <v>0</v>
      </c>
      <c r="V337" s="9"/>
      <c r="W337" s="9">
        <v>1</v>
      </c>
      <c r="X337" s="10">
        <v>0</v>
      </c>
      <c r="Y337" s="10">
        <v>0</v>
      </c>
      <c r="Z337" s="9">
        <v>0.5</v>
      </c>
      <c r="AA337" s="9">
        <v>0</v>
      </c>
      <c r="AB337" s="9">
        <v>0</v>
      </c>
      <c r="AC337" s="9"/>
      <c r="AD337" s="8">
        <v>1</v>
      </c>
      <c r="AE337" s="9">
        <v>0</v>
      </c>
      <c r="AF337" s="9">
        <v>0.25</v>
      </c>
      <c r="AG337" s="9">
        <v>0</v>
      </c>
      <c r="AH337" s="9">
        <f>AF337*(AG337+1)</f>
        <v>0.25</v>
      </c>
      <c r="AI337" s="9">
        <v>0</v>
      </c>
      <c r="AJ337" s="9">
        <v>0</v>
      </c>
      <c r="AK337" s="9">
        <v>0</v>
      </c>
      <c r="AL337" s="9"/>
      <c r="AM337" s="9"/>
      <c r="AN337" s="9">
        <v>0</v>
      </c>
      <c r="AO337" s="10">
        <v>0</v>
      </c>
      <c r="AP337" s="9">
        <v>0.25</v>
      </c>
      <c r="AQ337" s="9"/>
      <c r="AR337" s="10">
        <v>1</v>
      </c>
      <c r="AS337" s="8">
        <v>1</v>
      </c>
      <c r="AT337" s="8">
        <v>1</v>
      </c>
      <c r="AU337" s="8">
        <v>1</v>
      </c>
      <c r="AV337" s="8">
        <v>1</v>
      </c>
      <c r="AW337" s="8">
        <v>1</v>
      </c>
    </row>
    <row r="338" spans="1:49" x14ac:dyDescent="0.2">
      <c r="A338" s="9" t="s">
        <v>89</v>
      </c>
      <c r="B338" s="8">
        <v>1992</v>
      </c>
      <c r="C338" s="9">
        <v>0</v>
      </c>
      <c r="D338" s="9">
        <v>0</v>
      </c>
      <c r="E338" s="9">
        <v>0</v>
      </c>
      <c r="F338" s="9">
        <v>1</v>
      </c>
      <c r="G338" s="9" t="s">
        <v>64</v>
      </c>
      <c r="H338" s="9">
        <v>140.30000000000001</v>
      </c>
      <c r="I338" s="9">
        <f>IF(G338="n/a",828,G338*201.6/H338)</f>
        <v>828</v>
      </c>
      <c r="J338" s="9">
        <v>0</v>
      </c>
      <c r="K338" s="9">
        <v>0</v>
      </c>
      <c r="L338" s="9">
        <v>0</v>
      </c>
      <c r="M338" s="9">
        <v>0</v>
      </c>
      <c r="N338" s="9">
        <v>1</v>
      </c>
      <c r="O338" s="9">
        <v>1</v>
      </c>
      <c r="P338" s="10">
        <f>IF(N338=1,IF(K338=1,IF(L338+M338=5,10,IF(AND(L338=2,M338=2),9.75,IF(AND(L338=2,M338=1),9.5,IF(AND(L338=2,M338=0.5),9.25,IF(AND(L338=2,M338=0),9,IF(AND(L338=1,M338=3),5.5,IF(AND(L338=1,M338=2),5.25,IF(AND(L338=1,M338=1,E338=1),5,IF(AND(L338=1,M338=1,E338=0.5),3,IF(AND(L338=0,M338=2),1,IF(AND(L338=1,M338=1,E338=0),1,IF(AND(L338=0,M338=1),0.5,IF(AND(L338=1,M338=0),4.5*(E338*4+1)/5,0))))))))))))),0.9*IF(L338+M338=5,10,IF(AND(L338=2,M338=2),9.75,IF(AND(L338=2,M338=1),9.5,IF(AND(L338=2,M338=0.5),9.25,IF(AND(L338=2,M338=0),9,IF(AND(L338=1,M338=3),5.5,IF(AND(L338=1,M338=2),5.25,IF(AND(L338=1,M338=1,E338=1),5,IF(AND(L338=1,M338=1,E338=0.5),3,IF(AND(L338=0,M338=2),1,IF(AND(L338=1,M338=1,E338=0),1,IF(AND(L338=0,M338=1),0.5,IF(AND(L338=1,M338=0),4.5*(E338*4+1)/5,0)))))))))))))),IF(N338=0.5,0.75*IF(K338=1,IF(L338+M338=5,10,IF(AND(L338=2,M338=2),9.75,IF(AND(L338=2,M338=1),9.5,IF(AND(L338=2,M338=0.5),9.25,IF(AND(L338=2,M338=0),9,IF(AND(L338=1,M338=3),5.5,IF(AND(L338=1,M338=2),5.25,IF(AND(L338=1,M338=1,E338=1),5,IF(AND(L338=1,M338=1,E338=0.5),3,IF(AND(L338=0,M338=2),1,IF(AND(L338=1,M338=1,E338=0),1,IF(AND(L338=0,M338=1),0.5,IF(AND(L338=1,M338=0,E338=0),0.5,0))))))))))))),0.9*IF(L338+M338=5,10,IF(AND(L338=2,M338=2),9.75,IF(AND(L338=2,M338=1),9.5,IF(AND(L338=2,M338=0.5),9.25,IF(AND(L338=2,M338=0),9,IF(AND(L338=1,M338=3),5.5,IF(AND(L338=1,M338=2),5.25,IF(AND(L338=1,M338=1,E338=1),5,IF(AND(L338=1,M338=1,E338=0.5),3,IF(AND(L338=0,M338=2),1,IF(AND(L338=1,M338=1,E338=0),1,IF(AND(L338=0,M338=1),0.5,IF(AND(L338=1,M338=0,E338=0),0.5,0)))))))))))))),0.5*IF(K338=1,IF(L338+M338=5,10,IF(AND(L338=2,M338=2),9.75,IF(AND(L338=2,M338=1),9.5,IF(AND(L338=2,M338=0.5),9.25,IF(AND(L338=2,M338=0),9,IF(AND(L338=1,M338=3),5.5,IF(AND(L338=1,M338=2),5.25,IF(AND(L338=1,M338=1,E338=1),5,IF(AND(L338=1,M338=1,E338=0.5),3,IF(AND(L338=0,M338=2),1,IF(AND(L338=1,M338=1,E338=0),1,IF(AND(L338=0,M338=1),0.5,IF(AND(L338=1,M338=0),4.5*(E338*4+1)/5,0))))))))))))),0.9*IF(L338+M338=5,10,IF(AND(L338=2,M338=2),9.75,IF(AND(L338=2,M338=1),9.5,IF(AND(L338=2,M338=0.5),9.25,IF(AND(L338=2,M338=0),9,IF(AND(L338=1,M338=3),5.5,IF(AND(L338=1,M338=2),5.25,IF(AND(L338=1,M338=1,E338=1),5,IF(AND(L338=1,M338=1,E338=0.5),3,IF(AND(L338=0,M338=2),1,IF(AND(L338=1,M338=1,E338=0),1,IF(AND(L338=0,M338=1),0.5,IF(AND(L338=1,M338=0),4.5*(E338*4+1)/5,0))))))))))))))))</f>
        <v>0</v>
      </c>
      <c r="Q338" s="10">
        <v>0</v>
      </c>
      <c r="R338" s="9">
        <v>0</v>
      </c>
      <c r="S338" s="9">
        <v>0</v>
      </c>
      <c r="T338" s="10">
        <v>0</v>
      </c>
      <c r="U338" s="9">
        <v>0</v>
      </c>
      <c r="V338" s="9"/>
      <c r="W338" s="9">
        <v>1</v>
      </c>
      <c r="X338" s="10">
        <v>0</v>
      </c>
      <c r="Y338" s="10">
        <v>0</v>
      </c>
      <c r="Z338" s="9">
        <v>0</v>
      </c>
      <c r="AA338" s="9">
        <v>0</v>
      </c>
      <c r="AB338" s="9">
        <v>0</v>
      </c>
      <c r="AC338" s="9"/>
      <c r="AD338" s="8">
        <v>0</v>
      </c>
      <c r="AE338" s="9">
        <v>0</v>
      </c>
      <c r="AF338" s="9">
        <v>0</v>
      </c>
      <c r="AG338" s="9">
        <v>0</v>
      </c>
      <c r="AH338" s="9">
        <f>AF338*(AG338+1)</f>
        <v>0</v>
      </c>
      <c r="AI338" s="9">
        <v>0</v>
      </c>
      <c r="AJ338" s="9">
        <v>0</v>
      </c>
      <c r="AK338" s="9">
        <v>0</v>
      </c>
      <c r="AL338" s="9"/>
      <c r="AM338" s="9"/>
      <c r="AN338" s="9">
        <v>0</v>
      </c>
      <c r="AO338" s="9">
        <v>0.5</v>
      </c>
      <c r="AP338" s="10">
        <v>0</v>
      </c>
      <c r="AQ338" s="9"/>
      <c r="AR338" s="10">
        <v>1</v>
      </c>
      <c r="AS338" s="8">
        <v>1</v>
      </c>
      <c r="AT338" s="8">
        <v>1</v>
      </c>
      <c r="AU338" s="8">
        <v>1</v>
      </c>
      <c r="AV338" s="8">
        <v>1</v>
      </c>
      <c r="AW338" s="8">
        <v>1</v>
      </c>
    </row>
    <row r="339" spans="1:49" x14ac:dyDescent="0.2">
      <c r="A339" s="9" t="s">
        <v>90</v>
      </c>
      <c r="B339" s="8">
        <v>1992</v>
      </c>
      <c r="C339" s="9">
        <v>1</v>
      </c>
      <c r="D339" s="9">
        <v>0.5</v>
      </c>
      <c r="E339" s="9">
        <v>1</v>
      </c>
      <c r="F339" s="9">
        <v>1</v>
      </c>
      <c r="G339" s="9">
        <v>65</v>
      </c>
      <c r="H339" s="9">
        <v>140.30000000000001</v>
      </c>
      <c r="I339" s="9">
        <f>IF(G339="n/a",828,G339*201.6/H339)</f>
        <v>93.399857448325008</v>
      </c>
      <c r="J339" s="9">
        <v>4</v>
      </c>
      <c r="K339" s="9">
        <v>1</v>
      </c>
      <c r="L339" s="9">
        <v>2</v>
      </c>
      <c r="M339" s="9">
        <v>2</v>
      </c>
      <c r="N339" s="9">
        <v>0</v>
      </c>
      <c r="O339" s="9">
        <v>0</v>
      </c>
      <c r="P339" s="10">
        <f>IF(N339=1,IF(K339=1,IF(L339+M339=5,10,IF(AND(L339=2,M339=2),9.75,IF(AND(L339=2,M339=1),9.5,IF(AND(L339=2,M339=0.5),9.25,IF(AND(L339=2,M339=0),9,IF(AND(L339=1,M339=3),5.5,IF(AND(L339=1,M339=2),5.25,IF(AND(L339=1,M339=1,E339=1),5,IF(AND(L339=1,M339=1,E339=0.5),3,IF(AND(L339=0,M339=2),1,IF(AND(L339=1,M339=1,E339=0),1,IF(AND(L339=0,M339=1),0.5,IF(AND(L339=1,M339=0),4.5*(E339*4+1)/5,0))))))))))))),0.9*IF(L339+M339=5,10,IF(AND(L339=2,M339=2),9.75,IF(AND(L339=2,M339=1),9.5,IF(AND(L339=2,M339=0.5),9.25,IF(AND(L339=2,M339=0),9,IF(AND(L339=1,M339=3),5.5,IF(AND(L339=1,M339=2),5.25,IF(AND(L339=1,M339=1,E339=1),5,IF(AND(L339=1,M339=1,E339=0.5),3,IF(AND(L339=0,M339=2),1,IF(AND(L339=1,M339=1,E339=0),1,IF(AND(L339=0,M339=1),0.5,IF(AND(L339=1,M339=0),4.5*(E339*4+1)/5,0)))))))))))))),IF(N339=0.5,0.75*IF(K339=1,IF(L339+M339=5,10,IF(AND(L339=2,M339=2),9.75,IF(AND(L339=2,M339=1),9.5,IF(AND(L339=2,M339=0.5),9.25,IF(AND(L339=2,M339=0),9,IF(AND(L339=1,M339=3),5.5,IF(AND(L339=1,M339=2),5.25,IF(AND(L339=1,M339=1,E339=1),5,IF(AND(L339=1,M339=1,E339=0.5),3,IF(AND(L339=0,M339=2),1,IF(AND(L339=1,M339=1,E339=0),1,IF(AND(L339=0,M339=1),0.5,IF(AND(L339=1,M339=0,E339=0),0.5,0))))))))))))),0.9*IF(L339+M339=5,10,IF(AND(L339=2,M339=2),9.75,IF(AND(L339=2,M339=1),9.5,IF(AND(L339=2,M339=0.5),9.25,IF(AND(L339=2,M339=0),9,IF(AND(L339=1,M339=3),5.5,IF(AND(L339=1,M339=2),5.25,IF(AND(L339=1,M339=1,E339=1),5,IF(AND(L339=1,M339=1,E339=0.5),3,IF(AND(L339=0,M339=2),1,IF(AND(L339=1,M339=1,E339=0),1,IF(AND(L339=0,M339=1),0.5,IF(AND(L339=1,M339=0,E339=0),0.5,0)))))))))))))),0.5*IF(K339=1,IF(L339+M339=5,10,IF(AND(L339=2,M339=2),9.75,IF(AND(L339=2,M339=1),9.5,IF(AND(L339=2,M339=0.5),9.25,IF(AND(L339=2,M339=0),9,IF(AND(L339=1,M339=3),5.5,IF(AND(L339=1,M339=2),5.25,IF(AND(L339=1,M339=1,E339=1),5,IF(AND(L339=1,M339=1,E339=0.5),3,IF(AND(L339=0,M339=2),1,IF(AND(L339=1,M339=1,E339=0),1,IF(AND(L339=0,M339=1),0.5,IF(AND(L339=1,M339=0),4.5*(E339*4+1)/5,0))))))))))))),0.9*IF(L339+M339=5,10,IF(AND(L339=2,M339=2),9.75,IF(AND(L339=2,M339=1),9.5,IF(AND(L339=2,M339=0.5),9.25,IF(AND(L339=2,M339=0),9,IF(AND(L339=1,M339=3),5.5,IF(AND(L339=1,M339=2),5.25,IF(AND(L339=1,M339=1,E339=1),5,IF(AND(L339=1,M339=1,E339=0.5),3,IF(AND(L339=0,M339=2),1,IF(AND(L339=1,M339=1,E339=0),1,IF(AND(L339=0,M339=1),0.5,IF(AND(L339=1,M339=0),4.5*(E339*4+1)/5,0))))))))))))))))</f>
        <v>4.875</v>
      </c>
      <c r="Q339" s="10">
        <v>4</v>
      </c>
      <c r="R339" s="9">
        <v>0</v>
      </c>
      <c r="S339" s="9">
        <v>0</v>
      </c>
      <c r="T339" s="10">
        <v>0</v>
      </c>
      <c r="U339" s="9">
        <v>0</v>
      </c>
      <c r="V339" s="9"/>
      <c r="W339" s="9">
        <v>1</v>
      </c>
      <c r="X339" s="10">
        <v>0</v>
      </c>
      <c r="Y339" s="10">
        <v>0</v>
      </c>
      <c r="Z339" s="10">
        <v>0</v>
      </c>
      <c r="AA339" s="9">
        <v>0</v>
      </c>
      <c r="AB339" s="9">
        <v>0</v>
      </c>
      <c r="AC339" s="9"/>
      <c r="AD339" s="8">
        <v>0</v>
      </c>
      <c r="AE339" s="9">
        <v>0</v>
      </c>
      <c r="AF339" s="9">
        <v>0</v>
      </c>
      <c r="AG339" s="9">
        <v>0</v>
      </c>
      <c r="AH339" s="9">
        <f>AF339*(AG339+1)</f>
        <v>0</v>
      </c>
      <c r="AI339" s="9">
        <v>0</v>
      </c>
      <c r="AJ339" s="9">
        <v>0</v>
      </c>
      <c r="AK339" s="9">
        <v>0</v>
      </c>
      <c r="AL339" s="9"/>
      <c r="AM339" s="9"/>
      <c r="AN339" s="9">
        <v>0</v>
      </c>
      <c r="AO339" s="10">
        <v>0</v>
      </c>
      <c r="AP339" s="10">
        <v>0.5</v>
      </c>
      <c r="AQ339" s="9"/>
      <c r="AR339" s="10">
        <v>1</v>
      </c>
      <c r="AS339" s="8">
        <v>1</v>
      </c>
      <c r="AT339" s="8">
        <v>1</v>
      </c>
      <c r="AU339" s="8">
        <v>1</v>
      </c>
      <c r="AV339" s="8">
        <v>1</v>
      </c>
      <c r="AW339" s="8">
        <v>1</v>
      </c>
    </row>
    <row r="340" spans="1:49" x14ac:dyDescent="0.2">
      <c r="A340" s="9" t="s">
        <v>91</v>
      </c>
      <c r="B340" s="8">
        <v>1992</v>
      </c>
      <c r="C340" s="9">
        <v>1</v>
      </c>
      <c r="D340" s="9">
        <v>1</v>
      </c>
      <c r="E340" s="9">
        <v>1</v>
      </c>
      <c r="F340" s="9">
        <v>0</v>
      </c>
      <c r="G340" s="9">
        <v>17.5</v>
      </c>
      <c r="H340" s="9">
        <v>140.30000000000001</v>
      </c>
      <c r="I340" s="9">
        <f>IF(G340="n/a",828,G340*201.6/H340)</f>
        <v>25.146115466856735</v>
      </c>
      <c r="J340" s="9">
        <v>5</v>
      </c>
      <c r="K340" s="9">
        <v>1</v>
      </c>
      <c r="L340" s="9">
        <v>2</v>
      </c>
      <c r="M340" s="9">
        <v>1</v>
      </c>
      <c r="N340" s="9">
        <v>0.5</v>
      </c>
      <c r="O340">
        <v>1</v>
      </c>
      <c r="P340" s="10">
        <f>IF(N340=1,IF(K340=1,IF(L340+M340=5,10,IF(AND(L340=2,M340=2),9.75,IF(AND(L340=2,M340=1),9.5,IF(AND(L340=2,M340=0.5),9.25,IF(AND(L340=2,M340=0),9,IF(AND(L340=1,M340=3),5.5,IF(AND(L340=1,M340=2),5.25,IF(AND(L340=1,M340=1,E340=1),5,IF(AND(L340=1,M340=1,E340=0.5),3,IF(AND(L340=0,M340=2),1,IF(AND(L340=1,M340=1,E340=0),1,IF(AND(L340=0,M340=1),0.5,IF(AND(L340=1,M340=0),4.5*(E340*4+1)/5,0))))))))))))),0.9*IF(L340+M340=5,10,IF(AND(L340=2,M340=2),9.75,IF(AND(L340=2,M340=1),9.5,IF(AND(L340=2,M340=0.5),9.25,IF(AND(L340=2,M340=0),9,IF(AND(L340=1,M340=3),5.5,IF(AND(L340=1,M340=2),5.25,IF(AND(L340=1,M340=1,E340=1),5,IF(AND(L340=1,M340=1,E340=0.5),3,IF(AND(L340=0,M340=2),1,IF(AND(L340=1,M340=1,E340=0),1,IF(AND(L340=0,M340=1),0.5,IF(AND(L340=1,M340=0),4.5*(E340*4+1)/5,0)))))))))))))),IF(N340=0.5,0.75*IF(K340=1,IF(L340+M340=5,10,IF(AND(L340=2,M340=2),9.75,IF(AND(L340=2,M340=1),9.5,IF(AND(L340=2,M340=0.5),9.25,IF(AND(L340=2,M340=0),9,IF(AND(L340=1,M340=3),5.5,IF(AND(L340=1,M340=2),5.25,IF(AND(L340=1,M340=1,E340=1),5,IF(AND(L340=1,M340=1,E340=0.5),3,IF(AND(L340=0,M340=2),1,IF(AND(L340=1,M340=1,E340=0),1,IF(AND(L340=0,M340=1),0.5,IF(AND(L340=1,M340=0,E340=0),0.5,0))))))))))))),0.9*IF(L340+M340=5,10,IF(AND(L340=2,M340=2),9.75,IF(AND(L340=2,M340=1),9.5,IF(AND(L340=2,M340=0.5),9.25,IF(AND(L340=2,M340=0),9,IF(AND(L340=1,M340=3),5.5,IF(AND(L340=1,M340=2),5.25,IF(AND(L340=1,M340=1,E340=1),5,IF(AND(L340=1,M340=1,E340=0.5),3,IF(AND(L340=0,M340=2),1,IF(AND(L340=1,M340=1,E340=0),1,IF(AND(L340=0,M340=1),0.5,IF(AND(L340=1,M340=0,E340=0),0.5,0)))))))))))))),0.5*IF(K340=1,IF(L340+M340=5,10,IF(AND(L340=2,M340=2),9.75,IF(AND(L340=2,M340=1),9.5,IF(AND(L340=2,M340=0.5),9.25,IF(AND(L340=2,M340=0),9,IF(AND(L340=1,M340=3),5.5,IF(AND(L340=1,M340=2),5.25,IF(AND(L340=1,M340=1,E340=1),5,IF(AND(L340=1,M340=1,E340=0.5),3,IF(AND(L340=0,M340=2),1,IF(AND(L340=1,M340=1,E340=0),1,IF(AND(L340=0,M340=1),0.5,IF(AND(L340=1,M340=0),4.5*(E340*4+1)/5,0))))))))))))),0.9*IF(L340+M340=5,10,IF(AND(L340=2,M340=2),9.75,IF(AND(L340=2,M340=1),9.5,IF(AND(L340=2,M340=0.5),9.25,IF(AND(L340=2,M340=0),9,IF(AND(L340=1,M340=3),5.5,IF(AND(L340=1,M340=2),5.25,IF(AND(L340=1,M340=1,E340=1),5,IF(AND(L340=1,M340=1,E340=0.5),3,IF(AND(L340=0,M340=2),1,IF(AND(L340=1,M340=1,E340=0),1,IF(AND(L340=0,M340=1),0.5,IF(AND(L340=1,M340=0),4.5*(E340*4+1)/5,0))))))))))))))))</f>
        <v>7.125</v>
      </c>
      <c r="Q340" s="10">
        <v>8</v>
      </c>
      <c r="R340" s="9">
        <v>0</v>
      </c>
      <c r="S340" s="9">
        <v>0</v>
      </c>
      <c r="T340" s="10">
        <v>0</v>
      </c>
      <c r="U340" s="9">
        <v>0</v>
      </c>
      <c r="V340" s="9"/>
      <c r="W340" s="9">
        <v>1</v>
      </c>
      <c r="X340" s="10">
        <v>0.5</v>
      </c>
      <c r="Y340" s="10">
        <v>0</v>
      </c>
      <c r="Z340" s="10">
        <v>1</v>
      </c>
      <c r="AA340" s="9">
        <v>0</v>
      </c>
      <c r="AB340" s="9">
        <v>1</v>
      </c>
      <c r="AC340" s="9"/>
      <c r="AD340" s="8">
        <v>0</v>
      </c>
      <c r="AE340" s="10">
        <v>0</v>
      </c>
      <c r="AF340" s="9">
        <v>0</v>
      </c>
      <c r="AG340" s="9">
        <v>0</v>
      </c>
      <c r="AH340" s="9">
        <f>AF340*(AG340+1)</f>
        <v>0</v>
      </c>
      <c r="AI340" s="9">
        <v>0</v>
      </c>
      <c r="AJ340" s="9">
        <v>0</v>
      </c>
      <c r="AK340" s="9">
        <v>0</v>
      </c>
      <c r="AL340" s="9"/>
      <c r="AM340" s="9"/>
      <c r="AN340" s="9">
        <v>0</v>
      </c>
      <c r="AO340" s="10">
        <v>0.5</v>
      </c>
      <c r="AP340" s="10">
        <v>1</v>
      </c>
      <c r="AQ340" s="9"/>
      <c r="AR340" s="10">
        <v>1</v>
      </c>
      <c r="AS340" s="8">
        <v>1</v>
      </c>
      <c r="AT340" s="8">
        <v>1</v>
      </c>
      <c r="AU340" s="8">
        <v>1</v>
      </c>
      <c r="AV340" s="8">
        <v>1</v>
      </c>
      <c r="AW340" s="8">
        <v>1</v>
      </c>
    </row>
    <row r="341" spans="1:49" x14ac:dyDescent="0.2">
      <c r="A341" s="9" t="s">
        <v>92</v>
      </c>
      <c r="B341" s="8">
        <v>1992</v>
      </c>
      <c r="C341" s="9">
        <v>1</v>
      </c>
      <c r="D341" s="9">
        <v>0.5</v>
      </c>
      <c r="E341" s="9">
        <v>0</v>
      </c>
      <c r="F341" s="9">
        <v>1</v>
      </c>
      <c r="G341" s="9">
        <v>20</v>
      </c>
      <c r="H341" s="9">
        <v>140.30000000000001</v>
      </c>
      <c r="I341" s="9">
        <f>IF(G341="n/a",828,G341*201.6/H341)</f>
        <v>28.738417676407696</v>
      </c>
      <c r="J341" s="9">
        <v>2</v>
      </c>
      <c r="K341" s="9">
        <v>1</v>
      </c>
      <c r="L341" s="9">
        <v>1</v>
      </c>
      <c r="M341" s="9">
        <v>1</v>
      </c>
      <c r="N341" s="9">
        <v>1</v>
      </c>
      <c r="O341" s="9">
        <v>1</v>
      </c>
      <c r="P341" s="10">
        <f>IF(N341=1,IF(K341=1,IF(L341+M341=5,10,IF(AND(L341=2,M341=2),9.75,IF(AND(L341=2,M341=1),9.5,IF(AND(L341=2,M341=0.5),9.25,IF(AND(L341=2,M341=0),9,IF(AND(L341=1,M341=3),5.5,IF(AND(L341=1,M341=2),5.25,IF(AND(L341=1,M341=1,E341=1),5,IF(AND(L341=1,M341=1,E341=0.5),3,IF(AND(L341=0,M341=2),1,IF(AND(L341=1,M341=1,E341=0),1,IF(AND(L341=0,M341=1),0.5,IF(AND(L341=1,M341=0),4.5*(E341*4+1)/5,0))))))))))))),0.9*IF(L341+M341=5,10,IF(AND(L341=2,M341=2),9.75,IF(AND(L341=2,M341=1),9.5,IF(AND(L341=2,M341=0.5),9.25,IF(AND(L341=2,M341=0),9,IF(AND(L341=1,M341=3),5.5,IF(AND(L341=1,M341=2),5.25,IF(AND(L341=1,M341=1,E341=1),5,IF(AND(L341=1,M341=1,E341=0.5),3,IF(AND(L341=0,M341=2),1,IF(AND(L341=1,M341=1,E341=0),1,IF(AND(L341=0,M341=1),0.5,IF(AND(L341=1,M341=0),4.5*(E341*4+1)/5,0)))))))))))))),IF(N341=0.5,0.75*IF(K341=1,IF(L341+M341=5,10,IF(AND(L341=2,M341=2),9.75,IF(AND(L341=2,M341=1),9.5,IF(AND(L341=2,M341=0.5),9.25,IF(AND(L341=2,M341=0),9,IF(AND(L341=1,M341=3),5.5,IF(AND(L341=1,M341=2),5.25,IF(AND(L341=1,M341=1,E341=1),5,IF(AND(L341=1,M341=1,E341=0.5),3,IF(AND(L341=0,M341=2),1,IF(AND(L341=1,M341=1,E341=0),1,IF(AND(L341=0,M341=1),0.5,IF(AND(L341=1,M341=0,E341=0),0.5,0))))))))))))),0.9*IF(L341+M341=5,10,IF(AND(L341=2,M341=2),9.75,IF(AND(L341=2,M341=1),9.5,IF(AND(L341=2,M341=0.5),9.25,IF(AND(L341=2,M341=0),9,IF(AND(L341=1,M341=3),5.5,IF(AND(L341=1,M341=2),5.25,IF(AND(L341=1,M341=1,E341=1),5,IF(AND(L341=1,M341=1,E341=0.5),3,IF(AND(L341=0,M341=2),1,IF(AND(L341=1,M341=1,E341=0),1,IF(AND(L341=0,M341=1),0.5,IF(AND(L341=1,M341=0,E341=0),0.5,0)))))))))))))),0.5*IF(K341=1,IF(L341+M341=5,10,IF(AND(L341=2,M341=2),9.75,IF(AND(L341=2,M341=1),9.5,IF(AND(L341=2,M341=0.5),9.25,IF(AND(L341=2,M341=0),9,IF(AND(L341=1,M341=3),5.5,IF(AND(L341=1,M341=2),5.25,IF(AND(L341=1,M341=1,E341=1),5,IF(AND(L341=1,M341=1,E341=0.5),3,IF(AND(L341=0,M341=2),1,IF(AND(L341=1,M341=1,E341=0),1,IF(AND(L341=0,M341=1),0.5,IF(AND(L341=1,M341=0),4.5*(E341*4+1)/5,0))))))))))))),0.9*IF(L341+M341=5,10,IF(AND(L341=2,M341=2),9.75,IF(AND(L341=2,M341=1),9.5,IF(AND(L341=2,M341=0.5),9.25,IF(AND(L341=2,M341=0),9,IF(AND(L341=1,M341=3),5.5,IF(AND(L341=1,M341=2),5.25,IF(AND(L341=1,M341=1,E341=1),5,IF(AND(L341=1,M341=1,E341=0.5),3,IF(AND(L341=0,M341=2),1,IF(AND(L341=1,M341=1,E341=0),1,IF(AND(L341=0,M341=1),0.5,IF(AND(L341=1,M341=0),4.5*(E341*4+1)/5,0))))))))))))))))</f>
        <v>1</v>
      </c>
      <c r="Q341" s="10">
        <v>2</v>
      </c>
      <c r="R341" s="9">
        <v>0</v>
      </c>
      <c r="S341" s="9">
        <v>0</v>
      </c>
      <c r="T341" s="10">
        <v>0</v>
      </c>
      <c r="U341" s="9">
        <v>0</v>
      </c>
      <c r="V341" s="9"/>
      <c r="W341" s="9">
        <v>1</v>
      </c>
      <c r="X341" s="10">
        <v>1</v>
      </c>
      <c r="Y341" s="10">
        <v>0</v>
      </c>
      <c r="Z341" s="10">
        <v>1</v>
      </c>
      <c r="AA341" s="9">
        <v>0</v>
      </c>
      <c r="AB341" s="9">
        <v>1</v>
      </c>
      <c r="AC341" s="9"/>
      <c r="AD341" s="8">
        <v>0</v>
      </c>
      <c r="AE341" s="10">
        <v>1</v>
      </c>
      <c r="AF341" s="9">
        <v>0.5</v>
      </c>
      <c r="AG341" s="9">
        <v>1</v>
      </c>
      <c r="AH341" s="9">
        <f>AF341*(AG341+1)</f>
        <v>1</v>
      </c>
      <c r="AI341" s="9">
        <v>0</v>
      </c>
      <c r="AJ341" s="9">
        <v>0</v>
      </c>
      <c r="AK341" s="9">
        <v>0</v>
      </c>
      <c r="AL341" s="9"/>
      <c r="AM341" s="9"/>
      <c r="AN341" s="9">
        <v>0</v>
      </c>
      <c r="AO341" s="10">
        <v>0.5</v>
      </c>
      <c r="AP341" s="10">
        <v>0.5</v>
      </c>
      <c r="AQ341" s="9"/>
      <c r="AR341" s="10">
        <v>1</v>
      </c>
      <c r="AS341" s="8">
        <v>0</v>
      </c>
      <c r="AT341" s="8">
        <v>0</v>
      </c>
      <c r="AU341" s="8">
        <v>0</v>
      </c>
      <c r="AV341" s="8">
        <v>0</v>
      </c>
      <c r="AW341" s="8">
        <v>0</v>
      </c>
    </row>
    <row r="342" spans="1:49" x14ac:dyDescent="0.2">
      <c r="A342" s="9" t="s">
        <v>93</v>
      </c>
      <c r="B342" s="8">
        <v>1992</v>
      </c>
      <c r="C342" s="9">
        <v>1</v>
      </c>
      <c r="D342" s="9">
        <v>1</v>
      </c>
      <c r="E342" s="9">
        <v>0</v>
      </c>
      <c r="F342" s="9">
        <v>1</v>
      </c>
      <c r="G342" s="9">
        <v>5</v>
      </c>
      <c r="H342" s="9">
        <v>140.30000000000001</v>
      </c>
      <c r="I342" s="9">
        <f>IF(G342="n/a",828,G342*201.6/H342)</f>
        <v>7.184604419101924</v>
      </c>
      <c r="J342" s="9">
        <v>2</v>
      </c>
      <c r="K342" s="9">
        <v>1</v>
      </c>
      <c r="L342" s="9">
        <v>0</v>
      </c>
      <c r="M342" s="9">
        <v>1</v>
      </c>
      <c r="N342" s="9">
        <v>1</v>
      </c>
      <c r="O342" s="9">
        <v>1</v>
      </c>
      <c r="P342" s="10">
        <f>IF(N342=1,IF(K342=1,IF(L342+M342=5,10,IF(AND(L342=2,M342=2),9.75,IF(AND(L342=2,M342=1),9.5,IF(AND(L342=2,M342=0.5),9.25,IF(AND(L342=2,M342=0),9,IF(AND(L342=1,M342=3),5.5,IF(AND(L342=1,M342=2),5.25,IF(AND(L342=1,M342=1,E342=1),5,IF(AND(L342=1,M342=1,E342=0.5),3,IF(AND(L342=0,M342=2),1,IF(AND(L342=1,M342=1,E342=0),1,IF(AND(L342=0,M342=1),0.5,IF(AND(L342=1,M342=0),4.5*(E342*4+1)/5,0))))))))))))),0.9*IF(L342+M342=5,10,IF(AND(L342=2,M342=2),9.75,IF(AND(L342=2,M342=1),9.5,IF(AND(L342=2,M342=0.5),9.25,IF(AND(L342=2,M342=0),9,IF(AND(L342=1,M342=3),5.5,IF(AND(L342=1,M342=2),5.25,IF(AND(L342=1,M342=1,E342=1),5,IF(AND(L342=1,M342=1,E342=0.5),3,IF(AND(L342=0,M342=2),1,IF(AND(L342=1,M342=1,E342=0),1,IF(AND(L342=0,M342=1),0.5,IF(AND(L342=1,M342=0),4.5*(E342*4+1)/5,0)))))))))))))),IF(N342=0.5,0.75*IF(K342=1,IF(L342+M342=5,10,IF(AND(L342=2,M342=2),9.75,IF(AND(L342=2,M342=1),9.5,IF(AND(L342=2,M342=0.5),9.25,IF(AND(L342=2,M342=0),9,IF(AND(L342=1,M342=3),5.5,IF(AND(L342=1,M342=2),5.25,IF(AND(L342=1,M342=1,E342=1),5,IF(AND(L342=1,M342=1,E342=0.5),3,IF(AND(L342=0,M342=2),1,IF(AND(L342=1,M342=1,E342=0),1,IF(AND(L342=0,M342=1),0.5,IF(AND(L342=1,M342=0,E342=0),0.5,0))))))))))))),0.9*IF(L342+M342=5,10,IF(AND(L342=2,M342=2),9.75,IF(AND(L342=2,M342=1),9.5,IF(AND(L342=2,M342=0.5),9.25,IF(AND(L342=2,M342=0),9,IF(AND(L342=1,M342=3),5.5,IF(AND(L342=1,M342=2),5.25,IF(AND(L342=1,M342=1,E342=1),5,IF(AND(L342=1,M342=1,E342=0.5),3,IF(AND(L342=0,M342=2),1,IF(AND(L342=1,M342=1,E342=0),1,IF(AND(L342=0,M342=1),0.5,IF(AND(L342=1,M342=0,E342=0),0.5,0)))))))))))))),0.5*IF(K342=1,IF(L342+M342=5,10,IF(AND(L342=2,M342=2),9.75,IF(AND(L342=2,M342=1),9.5,IF(AND(L342=2,M342=0.5),9.25,IF(AND(L342=2,M342=0),9,IF(AND(L342=1,M342=3),5.5,IF(AND(L342=1,M342=2),5.25,IF(AND(L342=1,M342=1,E342=1),5,IF(AND(L342=1,M342=1,E342=0.5),3,IF(AND(L342=0,M342=2),1,IF(AND(L342=1,M342=1,E342=0),1,IF(AND(L342=0,M342=1),0.5,IF(AND(L342=1,M342=0),4.5*(E342*4+1)/5,0))))))))))))),0.9*IF(L342+M342=5,10,IF(AND(L342=2,M342=2),9.75,IF(AND(L342=2,M342=1),9.5,IF(AND(L342=2,M342=0.5),9.25,IF(AND(L342=2,M342=0),9,IF(AND(L342=1,M342=3),5.5,IF(AND(L342=1,M342=2),5.25,IF(AND(L342=1,M342=1,E342=1),5,IF(AND(L342=1,M342=1,E342=0.5),3,IF(AND(L342=0,M342=2),1,IF(AND(L342=1,M342=1,E342=0),1,IF(AND(L342=0,M342=1),0.5,IF(AND(L342=1,M342=0),4.5*(E342*4+1)/5,0))))))))))))))))</f>
        <v>0.5</v>
      </c>
      <c r="Q342" s="10">
        <v>2</v>
      </c>
      <c r="R342" s="9">
        <v>0</v>
      </c>
      <c r="S342" s="9">
        <v>0</v>
      </c>
      <c r="T342" s="10">
        <v>0</v>
      </c>
      <c r="U342" s="9">
        <v>0</v>
      </c>
      <c r="V342" s="9"/>
      <c r="W342" s="9">
        <v>1</v>
      </c>
      <c r="X342" s="10">
        <v>0</v>
      </c>
      <c r="Y342" s="10">
        <v>1</v>
      </c>
      <c r="Z342" s="10">
        <v>1</v>
      </c>
      <c r="AA342" s="9">
        <v>0</v>
      </c>
      <c r="AB342" s="9">
        <v>0</v>
      </c>
      <c r="AC342" s="9"/>
      <c r="AD342" s="8">
        <v>0</v>
      </c>
      <c r="AE342" s="10">
        <v>0</v>
      </c>
      <c r="AF342" s="9">
        <v>0</v>
      </c>
      <c r="AG342" s="9">
        <v>0</v>
      </c>
      <c r="AH342" s="9">
        <f>AF342*(AG342+1)</f>
        <v>0</v>
      </c>
      <c r="AI342" s="9">
        <v>0</v>
      </c>
      <c r="AJ342" s="9">
        <v>1</v>
      </c>
      <c r="AK342" s="9">
        <v>0</v>
      </c>
      <c r="AL342" s="9"/>
      <c r="AM342" s="9"/>
      <c r="AN342" s="9">
        <v>0</v>
      </c>
      <c r="AO342" s="10">
        <v>0</v>
      </c>
      <c r="AP342" s="10">
        <v>0</v>
      </c>
      <c r="AQ342" s="9"/>
      <c r="AR342" s="10">
        <v>1</v>
      </c>
      <c r="AS342" s="8">
        <v>1</v>
      </c>
      <c r="AT342" s="8">
        <v>1</v>
      </c>
      <c r="AU342" s="8">
        <v>1</v>
      </c>
      <c r="AV342" s="8">
        <v>1</v>
      </c>
      <c r="AW342" s="8">
        <v>1</v>
      </c>
    </row>
    <row r="343" spans="1:49" x14ac:dyDescent="0.2">
      <c r="A343" s="9" t="s">
        <v>94</v>
      </c>
      <c r="B343" s="8">
        <v>1992</v>
      </c>
      <c r="C343" s="9">
        <v>1</v>
      </c>
      <c r="D343" s="9">
        <v>0</v>
      </c>
      <c r="E343" s="9">
        <v>1</v>
      </c>
      <c r="F343" s="9">
        <v>0</v>
      </c>
      <c r="G343" s="9">
        <v>10</v>
      </c>
      <c r="H343" s="9">
        <v>140.30000000000001</v>
      </c>
      <c r="I343" s="9">
        <f>IF(G343="n/a",828,G343*201.6/H343)</f>
        <v>14.369208838203848</v>
      </c>
      <c r="J343" s="9">
        <v>4</v>
      </c>
      <c r="K343" s="9">
        <v>0</v>
      </c>
      <c r="L343" s="9">
        <v>2</v>
      </c>
      <c r="M343" s="9">
        <v>2</v>
      </c>
      <c r="N343" s="9">
        <v>1</v>
      </c>
      <c r="O343" s="9">
        <v>1</v>
      </c>
      <c r="P343" s="10">
        <f>IF(N343=1,IF(K343=1,IF(L343+M343=5,10,IF(AND(L343=2,M343=2),9.75,IF(AND(L343=2,M343=1),9.5,IF(AND(L343=2,M343=0.5),9.25,IF(AND(L343=2,M343=0),9,IF(AND(L343=1,M343=3),5.5,IF(AND(L343=1,M343=2),5.25,IF(AND(L343=1,M343=1,E343=1),5,IF(AND(L343=1,M343=1,E343=0.5),3,IF(AND(L343=0,M343=2),1,IF(AND(L343=1,M343=1,E343=0),1,IF(AND(L343=0,M343=1),0.5,IF(AND(L343=1,M343=0),4.5*(E343*4+1)/5,0))))))))))))),0.9*IF(L343+M343=5,10,IF(AND(L343=2,M343=2),9.75,IF(AND(L343=2,M343=1),9.5,IF(AND(L343=2,M343=0.5),9.25,IF(AND(L343=2,M343=0),9,IF(AND(L343=1,M343=3),5.5,IF(AND(L343=1,M343=2),5.25,IF(AND(L343=1,M343=1,E343=1),5,IF(AND(L343=1,M343=1,E343=0.5),3,IF(AND(L343=0,M343=2),1,IF(AND(L343=1,M343=1,E343=0),1,IF(AND(L343=0,M343=1),0.5,IF(AND(L343=1,M343=0),4.5*(E343*4+1)/5,0)))))))))))))),IF(N343=0.5,0.75*IF(K343=1,IF(L343+M343=5,10,IF(AND(L343=2,M343=2),9.75,IF(AND(L343=2,M343=1),9.5,IF(AND(L343=2,M343=0.5),9.25,IF(AND(L343=2,M343=0),9,IF(AND(L343=1,M343=3),5.5,IF(AND(L343=1,M343=2),5.25,IF(AND(L343=1,M343=1,E343=1),5,IF(AND(L343=1,M343=1,E343=0.5),3,IF(AND(L343=0,M343=2),1,IF(AND(L343=1,M343=1,E343=0),1,IF(AND(L343=0,M343=1),0.5,IF(AND(L343=1,M343=0,E343=0),0.5,0))))))))))))),0.9*IF(L343+M343=5,10,IF(AND(L343=2,M343=2),9.75,IF(AND(L343=2,M343=1),9.5,IF(AND(L343=2,M343=0.5),9.25,IF(AND(L343=2,M343=0),9,IF(AND(L343=1,M343=3),5.5,IF(AND(L343=1,M343=2),5.25,IF(AND(L343=1,M343=1,E343=1),5,IF(AND(L343=1,M343=1,E343=0.5),3,IF(AND(L343=0,M343=2),1,IF(AND(L343=1,M343=1,E343=0),1,IF(AND(L343=0,M343=1),0.5,IF(AND(L343=1,M343=0,E343=0),0.5,0)))))))))))))),0.5*IF(K343=1,IF(L343+M343=5,10,IF(AND(L343=2,M343=2),9.75,IF(AND(L343=2,M343=1),9.5,IF(AND(L343=2,M343=0.5),9.25,IF(AND(L343=2,M343=0),9,IF(AND(L343=1,M343=3),5.5,IF(AND(L343=1,M343=2),5.25,IF(AND(L343=1,M343=1,E343=1),5,IF(AND(L343=1,M343=1,E343=0.5),3,IF(AND(L343=0,M343=2),1,IF(AND(L343=1,M343=1,E343=0),1,IF(AND(L343=0,M343=1),0.5,IF(AND(L343=1,M343=0),4.5*(E343*4+1)/5,0))))))))))))),0.9*IF(L343+M343=5,10,IF(AND(L343=2,M343=2),9.75,IF(AND(L343=2,M343=1),9.5,IF(AND(L343=2,M343=0.5),9.25,IF(AND(L343=2,M343=0),9,IF(AND(L343=1,M343=3),5.5,IF(AND(L343=1,M343=2),5.25,IF(AND(L343=1,M343=1,E343=1),5,IF(AND(L343=1,M343=1,E343=0.5),3,IF(AND(L343=0,M343=2),1,IF(AND(L343=1,M343=1,E343=0),1,IF(AND(L343=0,M343=1),0.5,IF(AND(L343=1,M343=0),4.5*(E343*4+1)/5,0))))))))))))))))</f>
        <v>8.7750000000000004</v>
      </c>
      <c r="Q343" s="10">
        <v>7.2</v>
      </c>
      <c r="R343" s="9">
        <v>0</v>
      </c>
      <c r="S343" s="9">
        <v>0</v>
      </c>
      <c r="T343" s="10">
        <v>0</v>
      </c>
      <c r="U343" s="9">
        <v>0</v>
      </c>
      <c r="V343" s="9"/>
      <c r="W343" s="9">
        <v>0</v>
      </c>
      <c r="X343" s="9">
        <v>0.5</v>
      </c>
      <c r="Y343" s="10">
        <v>0</v>
      </c>
      <c r="Z343" s="10">
        <v>0</v>
      </c>
      <c r="AA343" s="9">
        <v>0</v>
      </c>
      <c r="AB343" s="9">
        <v>0</v>
      </c>
      <c r="AC343" s="9"/>
      <c r="AD343" s="8">
        <v>0</v>
      </c>
      <c r="AE343" s="10">
        <v>0</v>
      </c>
      <c r="AF343" s="9">
        <v>0</v>
      </c>
      <c r="AG343" s="9">
        <v>0</v>
      </c>
      <c r="AH343" s="9">
        <f>AF343*(AG343+1)</f>
        <v>0</v>
      </c>
      <c r="AI343" s="9">
        <v>0</v>
      </c>
      <c r="AJ343" s="9">
        <v>0</v>
      </c>
      <c r="AK343" s="9">
        <v>0</v>
      </c>
      <c r="AL343" s="9"/>
      <c r="AM343" s="9"/>
      <c r="AN343" s="9">
        <v>0</v>
      </c>
      <c r="AO343" s="10">
        <v>0</v>
      </c>
      <c r="AP343" s="9">
        <v>0.5</v>
      </c>
      <c r="AQ343" s="9"/>
      <c r="AR343" s="10">
        <v>1</v>
      </c>
      <c r="AS343" s="8">
        <v>1</v>
      </c>
      <c r="AT343" s="8">
        <v>1</v>
      </c>
      <c r="AU343" s="8">
        <v>1</v>
      </c>
      <c r="AV343" s="8">
        <v>1</v>
      </c>
      <c r="AW343" s="8">
        <v>1</v>
      </c>
    </row>
    <row r="344" spans="1:49" x14ac:dyDescent="0.2">
      <c r="A344" s="9" t="s">
        <v>95</v>
      </c>
      <c r="B344" s="8">
        <v>1992</v>
      </c>
      <c r="C344" s="9">
        <v>0</v>
      </c>
      <c r="D344" s="9">
        <v>0</v>
      </c>
      <c r="E344" s="9">
        <v>0</v>
      </c>
      <c r="F344" s="9">
        <v>1</v>
      </c>
      <c r="G344" s="9" t="s">
        <v>64</v>
      </c>
      <c r="H344" s="9">
        <v>140.30000000000001</v>
      </c>
      <c r="I344" s="9">
        <f>IF(G344="n/a",828,G344*201.6/H344)</f>
        <v>828</v>
      </c>
      <c r="J344" s="9">
        <v>0</v>
      </c>
      <c r="K344" s="9">
        <v>0</v>
      </c>
      <c r="L344" s="9">
        <v>0</v>
      </c>
      <c r="M344" s="9">
        <v>0</v>
      </c>
      <c r="N344" s="9">
        <v>1</v>
      </c>
      <c r="O344" s="10">
        <v>1</v>
      </c>
      <c r="P344" s="10">
        <f>IF(N344=1,IF(K344=1,IF(L344+M344=5,10,IF(AND(L344=2,M344=2),9.75,IF(AND(L344=2,M344=1),9.5,IF(AND(L344=2,M344=0.5),9.25,IF(AND(L344=2,M344=0),9,IF(AND(L344=1,M344=3),5.5,IF(AND(L344=1,M344=2),5.25,IF(AND(L344=1,M344=1,E344=1),5,IF(AND(L344=1,M344=1,E344=0.5),3,IF(AND(L344=0,M344=2),1,IF(AND(L344=1,M344=1,E344=0),1,IF(AND(L344=0,M344=1),0.5,IF(AND(L344=1,M344=0),4.5*(E344*4+1)/5,0))))))))))))),0.9*IF(L344+M344=5,10,IF(AND(L344=2,M344=2),9.75,IF(AND(L344=2,M344=1),9.5,IF(AND(L344=2,M344=0.5),9.25,IF(AND(L344=2,M344=0),9,IF(AND(L344=1,M344=3),5.5,IF(AND(L344=1,M344=2),5.25,IF(AND(L344=1,M344=1,E344=1),5,IF(AND(L344=1,M344=1,E344=0.5),3,IF(AND(L344=0,M344=2),1,IF(AND(L344=1,M344=1,E344=0),1,IF(AND(L344=0,M344=1),0.5,IF(AND(L344=1,M344=0),4.5*(E344*4+1)/5,0)))))))))))))),IF(N344=0.5,0.75*IF(K344=1,IF(L344+M344=5,10,IF(AND(L344=2,M344=2),9.75,IF(AND(L344=2,M344=1),9.5,IF(AND(L344=2,M344=0.5),9.25,IF(AND(L344=2,M344=0),9,IF(AND(L344=1,M344=3),5.5,IF(AND(L344=1,M344=2),5.25,IF(AND(L344=1,M344=1,E344=1),5,IF(AND(L344=1,M344=1,E344=0.5),3,IF(AND(L344=0,M344=2),1,IF(AND(L344=1,M344=1,E344=0),1,IF(AND(L344=0,M344=1),0.5,IF(AND(L344=1,M344=0,E344=0),0.5,0))))))))))))),0.9*IF(L344+M344=5,10,IF(AND(L344=2,M344=2),9.75,IF(AND(L344=2,M344=1),9.5,IF(AND(L344=2,M344=0.5),9.25,IF(AND(L344=2,M344=0),9,IF(AND(L344=1,M344=3),5.5,IF(AND(L344=1,M344=2),5.25,IF(AND(L344=1,M344=1,E344=1),5,IF(AND(L344=1,M344=1,E344=0.5),3,IF(AND(L344=0,M344=2),1,IF(AND(L344=1,M344=1,E344=0),1,IF(AND(L344=0,M344=1),0.5,IF(AND(L344=1,M344=0,E344=0),0.5,0)))))))))))))),0.5*IF(K344=1,IF(L344+M344=5,10,IF(AND(L344=2,M344=2),9.75,IF(AND(L344=2,M344=1),9.5,IF(AND(L344=2,M344=0.5),9.25,IF(AND(L344=2,M344=0),9,IF(AND(L344=1,M344=3),5.5,IF(AND(L344=1,M344=2),5.25,IF(AND(L344=1,M344=1,E344=1),5,IF(AND(L344=1,M344=1,E344=0.5),3,IF(AND(L344=0,M344=2),1,IF(AND(L344=1,M344=1,E344=0),1,IF(AND(L344=0,M344=1),0.5,IF(AND(L344=1,M344=0),4.5*(E344*4+1)/5,0))))))))))))),0.9*IF(L344+M344=5,10,IF(AND(L344=2,M344=2),9.75,IF(AND(L344=2,M344=1),9.5,IF(AND(L344=2,M344=0.5),9.25,IF(AND(L344=2,M344=0),9,IF(AND(L344=1,M344=3),5.5,IF(AND(L344=1,M344=2),5.25,IF(AND(L344=1,M344=1,E344=1),5,IF(AND(L344=1,M344=1,E344=0.5),3,IF(AND(L344=0,M344=2),1,IF(AND(L344=1,M344=1,E344=0),1,IF(AND(L344=0,M344=1),0.5,IF(AND(L344=1,M344=0),4.5*(E344*4+1)/5,0))))))))))))))))</f>
        <v>0</v>
      </c>
      <c r="Q344" s="10">
        <v>0</v>
      </c>
      <c r="R344" s="9">
        <v>0</v>
      </c>
      <c r="S344" s="9">
        <v>0</v>
      </c>
      <c r="T344" s="10">
        <v>0</v>
      </c>
      <c r="U344" s="9">
        <v>0</v>
      </c>
      <c r="V344" s="9"/>
      <c r="W344" s="9">
        <v>0</v>
      </c>
      <c r="X344" s="9">
        <v>0.5</v>
      </c>
      <c r="Y344" s="10">
        <v>0</v>
      </c>
      <c r="Z344" s="10">
        <v>1</v>
      </c>
      <c r="AA344" s="9">
        <v>0</v>
      </c>
      <c r="AB344" s="9">
        <v>0</v>
      </c>
      <c r="AC344" s="9"/>
      <c r="AD344" s="8">
        <v>0</v>
      </c>
      <c r="AE344" s="10">
        <v>0</v>
      </c>
      <c r="AF344" s="9">
        <v>0</v>
      </c>
      <c r="AG344" s="9">
        <v>0</v>
      </c>
      <c r="AH344" s="9">
        <f>AF344*(AG344+1)</f>
        <v>0</v>
      </c>
      <c r="AI344" s="9">
        <v>0</v>
      </c>
      <c r="AJ344" s="9">
        <v>0</v>
      </c>
      <c r="AK344" s="9">
        <v>0</v>
      </c>
      <c r="AL344" s="9"/>
      <c r="AM344" s="9"/>
      <c r="AN344" s="9">
        <v>0</v>
      </c>
      <c r="AO344" s="9">
        <v>1</v>
      </c>
      <c r="AP344">
        <v>0</v>
      </c>
      <c r="AQ344" s="9"/>
      <c r="AR344" s="10">
        <v>1</v>
      </c>
      <c r="AS344" s="8">
        <v>1</v>
      </c>
      <c r="AT344" s="8">
        <v>1</v>
      </c>
      <c r="AU344" s="8">
        <v>1</v>
      </c>
      <c r="AV344" s="8">
        <v>1</v>
      </c>
      <c r="AW344" s="8">
        <v>1</v>
      </c>
    </row>
    <row r="345" spans="1:49" x14ac:dyDescent="0.2">
      <c r="A345" s="9" t="s">
        <v>96</v>
      </c>
      <c r="B345" s="8">
        <v>1992</v>
      </c>
      <c r="C345" s="9">
        <v>0</v>
      </c>
      <c r="D345" s="9">
        <v>0</v>
      </c>
      <c r="E345" s="9">
        <v>0</v>
      </c>
      <c r="F345" s="9">
        <v>1</v>
      </c>
      <c r="G345" s="9" t="s">
        <v>64</v>
      </c>
      <c r="H345" s="9">
        <v>140.30000000000001</v>
      </c>
      <c r="I345" s="9">
        <f>IF(G345="n/a",828,G345*201.6/H345)</f>
        <v>828</v>
      </c>
      <c r="J345" s="9">
        <v>0</v>
      </c>
      <c r="K345" s="9">
        <v>1</v>
      </c>
      <c r="L345" s="9">
        <v>0</v>
      </c>
      <c r="M345" s="9">
        <v>0</v>
      </c>
      <c r="N345" s="9">
        <v>0.5</v>
      </c>
      <c r="O345" s="9">
        <v>0.5</v>
      </c>
      <c r="P345" s="10">
        <f>IF(N345=1,IF(K345=1,IF(L345+M345=5,10,IF(AND(L345=2,M345=2),9.75,IF(AND(L345=2,M345=1),9.5,IF(AND(L345=2,M345=0.5),9.25,IF(AND(L345=2,M345=0),9,IF(AND(L345=1,M345=3),5.5,IF(AND(L345=1,M345=2),5.25,IF(AND(L345=1,M345=1,E345=1),5,IF(AND(L345=1,M345=1,E345=0.5),3,IF(AND(L345=0,M345=2),1,IF(AND(L345=1,M345=1,E345=0),1,IF(AND(L345=0,M345=1),0.5,IF(AND(L345=1,M345=0),4.5*(E345*4+1)/5,0))))))))))))),0.9*IF(L345+M345=5,10,IF(AND(L345=2,M345=2),9.75,IF(AND(L345=2,M345=1),9.5,IF(AND(L345=2,M345=0.5),9.25,IF(AND(L345=2,M345=0),9,IF(AND(L345=1,M345=3),5.5,IF(AND(L345=1,M345=2),5.25,IF(AND(L345=1,M345=1,E345=1),5,IF(AND(L345=1,M345=1,E345=0.5),3,IF(AND(L345=0,M345=2),1,IF(AND(L345=1,M345=1,E345=0),1,IF(AND(L345=0,M345=1),0.5,IF(AND(L345=1,M345=0),4.5*(E345*4+1)/5,0)))))))))))))),IF(N345=0.5,0.75*IF(K345=1,IF(L345+M345=5,10,IF(AND(L345=2,M345=2),9.75,IF(AND(L345=2,M345=1),9.5,IF(AND(L345=2,M345=0.5),9.25,IF(AND(L345=2,M345=0),9,IF(AND(L345=1,M345=3),5.5,IF(AND(L345=1,M345=2),5.25,IF(AND(L345=1,M345=1,E345=1),5,IF(AND(L345=1,M345=1,E345=0.5),3,IF(AND(L345=0,M345=2),1,IF(AND(L345=1,M345=1,E345=0),1,IF(AND(L345=0,M345=1),0.5,IF(AND(L345=1,M345=0,E345=0),0.5,0))))))))))))),0.9*IF(L345+M345=5,10,IF(AND(L345=2,M345=2),9.75,IF(AND(L345=2,M345=1),9.5,IF(AND(L345=2,M345=0.5),9.25,IF(AND(L345=2,M345=0),9,IF(AND(L345=1,M345=3),5.5,IF(AND(L345=1,M345=2),5.25,IF(AND(L345=1,M345=1,E345=1),5,IF(AND(L345=1,M345=1,E345=0.5),3,IF(AND(L345=0,M345=2),1,IF(AND(L345=1,M345=1,E345=0),1,IF(AND(L345=0,M345=1),0.5,IF(AND(L345=1,M345=0,E345=0),0.5,0)))))))))))))),0.5*IF(K345=1,IF(L345+M345=5,10,IF(AND(L345=2,M345=2),9.75,IF(AND(L345=2,M345=1),9.5,IF(AND(L345=2,M345=0.5),9.25,IF(AND(L345=2,M345=0),9,IF(AND(L345=1,M345=3),5.5,IF(AND(L345=1,M345=2),5.25,IF(AND(L345=1,M345=1,E345=1),5,IF(AND(L345=1,M345=1,E345=0.5),3,IF(AND(L345=0,M345=2),1,IF(AND(L345=1,M345=1,E345=0),1,IF(AND(L345=0,M345=1),0.5,IF(AND(L345=1,M345=0),4.5*(E345*4+1)/5,0))))))))))))),0.9*IF(L345+M345=5,10,IF(AND(L345=2,M345=2),9.75,IF(AND(L345=2,M345=1),9.5,IF(AND(L345=2,M345=0.5),9.25,IF(AND(L345=2,M345=0),9,IF(AND(L345=1,M345=3),5.5,IF(AND(L345=1,M345=2),5.25,IF(AND(L345=1,M345=1,E345=1),5,IF(AND(L345=1,M345=1,E345=0.5),3,IF(AND(L345=0,M345=2),1,IF(AND(L345=1,M345=1,E345=0),1,IF(AND(L345=0,M345=1),0.5,IF(AND(L345=1,M345=0),4.5*(E345*4+1)/5,0))))))))))))))))</f>
        <v>0</v>
      </c>
      <c r="Q345" s="10">
        <v>0</v>
      </c>
      <c r="R345" s="9">
        <v>0</v>
      </c>
      <c r="S345" s="9">
        <v>0</v>
      </c>
      <c r="T345" s="10">
        <v>0</v>
      </c>
      <c r="U345" s="9">
        <v>0</v>
      </c>
      <c r="V345" s="9"/>
      <c r="W345" s="9">
        <v>1</v>
      </c>
      <c r="X345" s="9">
        <v>0</v>
      </c>
      <c r="Y345" s="10">
        <v>0</v>
      </c>
      <c r="Z345" s="10">
        <v>0</v>
      </c>
      <c r="AA345" s="9">
        <v>0</v>
      </c>
      <c r="AB345" s="9">
        <v>0</v>
      </c>
      <c r="AC345" s="9"/>
      <c r="AD345" s="8">
        <v>0</v>
      </c>
      <c r="AE345" s="10">
        <v>0</v>
      </c>
      <c r="AF345" s="9">
        <v>0</v>
      </c>
      <c r="AG345" s="9">
        <v>0</v>
      </c>
      <c r="AH345" s="9">
        <f>AF345*(AG345+1)</f>
        <v>0</v>
      </c>
      <c r="AI345" s="9">
        <v>0</v>
      </c>
      <c r="AJ345" s="9">
        <v>0</v>
      </c>
      <c r="AK345" s="9">
        <v>0</v>
      </c>
      <c r="AL345" s="9"/>
      <c r="AM345" s="9"/>
      <c r="AN345" s="9">
        <v>0</v>
      </c>
      <c r="AO345" s="9">
        <v>0</v>
      </c>
      <c r="AP345">
        <v>0</v>
      </c>
      <c r="AQ345" s="9"/>
      <c r="AR345" s="10">
        <v>1</v>
      </c>
      <c r="AS345" s="8">
        <v>1</v>
      </c>
      <c r="AT345" s="8">
        <v>1</v>
      </c>
      <c r="AU345" s="8">
        <v>1</v>
      </c>
      <c r="AV345" s="8">
        <v>1</v>
      </c>
      <c r="AW345" s="8">
        <v>1</v>
      </c>
    </row>
    <row r="346" spans="1:49" x14ac:dyDescent="0.2">
      <c r="A346" s="9" t="s">
        <v>97</v>
      </c>
      <c r="B346" s="8">
        <v>1992</v>
      </c>
      <c r="C346" s="9">
        <v>1</v>
      </c>
      <c r="D346" s="9">
        <v>1</v>
      </c>
      <c r="E346" s="9">
        <v>0</v>
      </c>
      <c r="F346" s="9">
        <v>1</v>
      </c>
      <c r="G346" s="9">
        <v>59</v>
      </c>
      <c r="H346" s="9">
        <v>140.30000000000001</v>
      </c>
      <c r="I346" s="9">
        <f>IF(G346="n/a",828,G346*201.6/H346)</f>
        <v>84.7783321454027</v>
      </c>
      <c r="J346" s="9">
        <v>2</v>
      </c>
      <c r="K346" s="9">
        <v>1</v>
      </c>
      <c r="L346" s="9">
        <v>2</v>
      </c>
      <c r="M346" s="9">
        <v>1</v>
      </c>
      <c r="N346" s="9">
        <v>1</v>
      </c>
      <c r="O346" s="9">
        <v>1</v>
      </c>
      <c r="P346" s="10">
        <f>IF(N346=1,IF(K346=1,IF(L346+M346=5,10,IF(AND(L346=2,M346=2),9.75,IF(AND(L346=2,M346=1),9.5,IF(AND(L346=2,M346=0.5),9.25,IF(AND(L346=2,M346=0),9,IF(AND(L346=1,M346=3),5.5,IF(AND(L346=1,M346=2),5.25,IF(AND(L346=1,M346=1,E346=1),5,IF(AND(L346=1,M346=1,E346=0.5),3,IF(AND(L346=0,M346=2),1,IF(AND(L346=1,M346=1,E346=0),1,IF(AND(L346=0,M346=1),0.5,IF(AND(L346=1,M346=0),4.5*(E346*4+1)/5,0))))))))))))),0.9*IF(L346+M346=5,10,IF(AND(L346=2,M346=2),9.75,IF(AND(L346=2,M346=1),9.5,IF(AND(L346=2,M346=0.5),9.25,IF(AND(L346=2,M346=0),9,IF(AND(L346=1,M346=3),5.5,IF(AND(L346=1,M346=2),5.25,IF(AND(L346=1,M346=1,E346=1),5,IF(AND(L346=1,M346=1,E346=0.5),3,IF(AND(L346=0,M346=2),1,IF(AND(L346=1,M346=1,E346=0),1,IF(AND(L346=0,M346=1),0.5,IF(AND(L346=1,M346=0),4.5*(E346*4+1)/5,0)))))))))))))),IF(N346=0.5,0.75*IF(K346=1,IF(L346+M346=5,10,IF(AND(L346=2,M346=2),9.75,IF(AND(L346=2,M346=1),9.5,IF(AND(L346=2,M346=0.5),9.25,IF(AND(L346=2,M346=0),9,IF(AND(L346=1,M346=3),5.5,IF(AND(L346=1,M346=2),5.25,IF(AND(L346=1,M346=1,E346=1),5,IF(AND(L346=1,M346=1,E346=0.5),3,IF(AND(L346=0,M346=2),1,IF(AND(L346=1,M346=1,E346=0),1,IF(AND(L346=0,M346=1),0.5,IF(AND(L346=1,M346=0,E346=0),0.5,0))))))))))))),0.9*IF(L346+M346=5,10,IF(AND(L346=2,M346=2),9.75,IF(AND(L346=2,M346=1),9.5,IF(AND(L346=2,M346=0.5),9.25,IF(AND(L346=2,M346=0),9,IF(AND(L346=1,M346=3),5.5,IF(AND(L346=1,M346=2),5.25,IF(AND(L346=1,M346=1,E346=1),5,IF(AND(L346=1,M346=1,E346=0.5),3,IF(AND(L346=0,M346=2),1,IF(AND(L346=1,M346=1,E346=0),1,IF(AND(L346=0,M346=1),0.5,IF(AND(L346=1,M346=0,E346=0),0.5,0)))))))))))))),0.5*IF(K346=1,IF(L346+M346=5,10,IF(AND(L346=2,M346=2),9.75,IF(AND(L346=2,M346=1),9.5,IF(AND(L346=2,M346=0.5),9.25,IF(AND(L346=2,M346=0),9,IF(AND(L346=1,M346=3),5.5,IF(AND(L346=1,M346=2),5.25,IF(AND(L346=1,M346=1,E346=1),5,IF(AND(L346=1,M346=1,E346=0.5),3,IF(AND(L346=0,M346=2),1,IF(AND(L346=1,M346=1,E346=0),1,IF(AND(L346=0,M346=1),0.5,IF(AND(L346=1,M346=0),4.5*(E346*4+1)/5,0))))))))))))),0.9*IF(L346+M346=5,10,IF(AND(L346=2,M346=2),9.75,IF(AND(L346=2,M346=1),9.5,IF(AND(L346=2,M346=0.5),9.25,IF(AND(L346=2,M346=0),9,IF(AND(L346=1,M346=3),5.5,IF(AND(L346=1,M346=2),5.25,IF(AND(L346=1,M346=1,E346=1),5,IF(AND(L346=1,M346=1,E346=0.5),3,IF(AND(L346=0,M346=2),1,IF(AND(L346=1,M346=1,E346=0),1,IF(AND(L346=0,M346=1),0.5,IF(AND(L346=1,M346=0),4.5*(E346*4+1)/5,0))))))))))))))))</f>
        <v>9.5</v>
      </c>
      <c r="Q346" s="10">
        <v>2</v>
      </c>
      <c r="R346" s="9">
        <v>0</v>
      </c>
      <c r="S346" s="9">
        <v>0</v>
      </c>
      <c r="T346" s="10">
        <v>0</v>
      </c>
      <c r="U346" s="9">
        <v>0</v>
      </c>
      <c r="V346" s="9"/>
      <c r="W346" s="9">
        <v>1</v>
      </c>
      <c r="X346" s="9">
        <v>0</v>
      </c>
      <c r="Y346" s="10">
        <v>0</v>
      </c>
      <c r="Z346" s="10">
        <v>0</v>
      </c>
      <c r="AA346" s="9">
        <v>0</v>
      </c>
      <c r="AB346" s="9">
        <v>0</v>
      </c>
      <c r="AC346" s="9"/>
      <c r="AD346" s="8">
        <v>0</v>
      </c>
      <c r="AE346" s="10">
        <v>0</v>
      </c>
      <c r="AF346" s="9">
        <v>0</v>
      </c>
      <c r="AG346" s="9">
        <v>0</v>
      </c>
      <c r="AH346" s="9">
        <f>AF346*(AG346+1)</f>
        <v>0</v>
      </c>
      <c r="AI346" s="9">
        <v>0</v>
      </c>
      <c r="AJ346" s="9">
        <v>0</v>
      </c>
      <c r="AK346" s="9">
        <v>0</v>
      </c>
      <c r="AL346" s="9"/>
      <c r="AM346" s="9"/>
      <c r="AN346" s="9">
        <v>0</v>
      </c>
      <c r="AO346" s="10">
        <v>0.5</v>
      </c>
      <c r="AP346">
        <v>0</v>
      </c>
      <c r="AQ346" s="9"/>
      <c r="AR346" s="10">
        <v>1</v>
      </c>
      <c r="AS346" s="8">
        <v>1</v>
      </c>
      <c r="AT346" s="8">
        <v>1</v>
      </c>
      <c r="AU346" s="8">
        <v>1</v>
      </c>
      <c r="AV346" s="8">
        <v>1</v>
      </c>
      <c r="AW346" s="8">
        <v>1</v>
      </c>
    </row>
    <row r="347" spans="1:49" x14ac:dyDescent="0.2">
      <c r="A347" s="9" t="s">
        <v>98</v>
      </c>
      <c r="B347" s="8">
        <v>1992</v>
      </c>
      <c r="C347" s="9">
        <v>2</v>
      </c>
      <c r="D347" s="9">
        <v>2</v>
      </c>
      <c r="E347" s="9">
        <v>2</v>
      </c>
      <c r="F347" s="9">
        <v>0</v>
      </c>
      <c r="G347" s="9">
        <v>0</v>
      </c>
      <c r="H347" s="9">
        <v>140.30000000000001</v>
      </c>
      <c r="I347" s="9">
        <f>IF(G347="n/a",828,G347*201.6/H347)</f>
        <v>0</v>
      </c>
      <c r="J347" s="9">
        <v>25</v>
      </c>
      <c r="K347" s="9">
        <v>1</v>
      </c>
      <c r="L347" s="9">
        <v>2</v>
      </c>
      <c r="M347" s="9">
        <v>3</v>
      </c>
      <c r="N347" s="9">
        <v>1</v>
      </c>
      <c r="O347" s="10">
        <v>1</v>
      </c>
      <c r="P347" s="10">
        <f>IF(N347=1,IF(K347=1,IF(L347+M347=5,10,IF(AND(L347=2,M347=2),9.75,IF(AND(L347=2,M347=1),9.5,IF(AND(L347=2,M347=0.5),9.25,IF(AND(L347=2,M347=0),9,IF(AND(L347=1,M347=3),5.5,IF(AND(L347=1,M347=2),5.25,IF(AND(L347=1,M347=1,E347=1),5,IF(AND(L347=1,M347=1,E347=0.5),3,IF(AND(L347=0,M347=2),1,IF(AND(L347=1,M347=1,E347=0),1,IF(AND(L347=0,M347=1),0.5,IF(AND(L347=1,M347=0),4.5*(E347*4+1)/5,0))))))))))))),0.9*IF(L347+M347=5,10,IF(AND(L347=2,M347=2),9.75,IF(AND(L347=2,M347=1),9.5,IF(AND(L347=2,M347=0.5),9.25,IF(AND(L347=2,M347=0),9,IF(AND(L347=1,M347=3),5.5,IF(AND(L347=1,M347=2),5.25,IF(AND(L347=1,M347=1,E347=1),5,IF(AND(L347=1,M347=1,E347=0.5),3,IF(AND(L347=0,M347=2),1,IF(AND(L347=1,M347=1,E347=0),1,IF(AND(L347=0,M347=1),0.5,IF(AND(L347=1,M347=0),4.5*(E347*4+1)/5,0)))))))))))))),IF(N347=0.5,0.75*IF(K347=1,IF(L347+M347=5,10,IF(AND(L347=2,M347=2),9.75,IF(AND(L347=2,M347=1),9.5,IF(AND(L347=2,M347=0.5),9.25,IF(AND(L347=2,M347=0),9,IF(AND(L347=1,M347=3),5.5,IF(AND(L347=1,M347=2),5.25,IF(AND(L347=1,M347=1,E347=1),5,IF(AND(L347=1,M347=1,E347=0.5),3,IF(AND(L347=0,M347=2),1,IF(AND(L347=1,M347=1,E347=0),1,IF(AND(L347=0,M347=1),0.5,IF(AND(L347=1,M347=0,E347=0),0.5,0))))))))))))),0.9*IF(L347+M347=5,10,IF(AND(L347=2,M347=2),9.75,IF(AND(L347=2,M347=1),9.5,IF(AND(L347=2,M347=0.5),9.25,IF(AND(L347=2,M347=0),9,IF(AND(L347=1,M347=3),5.5,IF(AND(L347=1,M347=2),5.25,IF(AND(L347=1,M347=1,E347=1),5,IF(AND(L347=1,M347=1,E347=0.5),3,IF(AND(L347=0,M347=2),1,IF(AND(L347=1,M347=1,E347=0),1,IF(AND(L347=0,M347=1),0.5,IF(AND(L347=1,M347=0,E347=0),0.5,0)))))))))))))),0.5*IF(K347=1,IF(L347+M347=5,10,IF(AND(L347=2,M347=2),9.75,IF(AND(L347=2,M347=1),9.5,IF(AND(L347=2,M347=0.5),9.25,IF(AND(L347=2,M347=0),9,IF(AND(L347=1,M347=3),5.5,IF(AND(L347=1,M347=2),5.25,IF(AND(L347=1,M347=1,E347=1),5,IF(AND(L347=1,M347=1,E347=0.5),3,IF(AND(L347=0,M347=2),1,IF(AND(L347=1,M347=1,E347=0),1,IF(AND(L347=0,M347=1),0.5,IF(AND(L347=1,M347=0),4.5*(E347*4+1)/5,0))))))))))))),0.9*IF(L347+M347=5,10,IF(AND(L347=2,M347=2),9.75,IF(AND(L347=2,M347=1),9.5,IF(AND(L347=2,M347=0.5),9.25,IF(AND(L347=2,M347=0),9,IF(AND(L347=1,M347=3),5.5,IF(AND(L347=1,M347=2),5.25,IF(AND(L347=1,M347=1,E347=1),5,IF(AND(L347=1,M347=1,E347=0.5),3,IF(AND(L347=0,M347=2),1,IF(AND(L347=1,M347=1,E347=0),1,IF(AND(L347=0,M347=1),0.5,IF(AND(L347=1,M347=0),4.5*(E347*4+1)/5,0))))))))))))))))</f>
        <v>10</v>
      </c>
      <c r="Q347" s="10">
        <v>10</v>
      </c>
      <c r="R347" s="9">
        <v>0</v>
      </c>
      <c r="S347" s="9">
        <v>0</v>
      </c>
      <c r="T347" s="10">
        <v>0</v>
      </c>
      <c r="U347" s="9">
        <v>0</v>
      </c>
      <c r="V347" s="9"/>
      <c r="W347" s="9">
        <v>0</v>
      </c>
      <c r="X347" s="9">
        <v>0</v>
      </c>
      <c r="Y347" s="10">
        <v>0</v>
      </c>
      <c r="Z347" s="10">
        <v>0</v>
      </c>
      <c r="AA347" s="9">
        <v>0</v>
      </c>
      <c r="AB347" s="9">
        <v>0</v>
      </c>
      <c r="AC347" s="9"/>
      <c r="AD347" s="8">
        <v>0</v>
      </c>
      <c r="AE347" s="10">
        <v>0</v>
      </c>
      <c r="AF347" s="9">
        <v>0</v>
      </c>
      <c r="AG347" s="9">
        <v>0</v>
      </c>
      <c r="AH347" s="9">
        <f>AF347*(AG347+1)</f>
        <v>0</v>
      </c>
      <c r="AI347" s="9">
        <v>0</v>
      </c>
      <c r="AJ347" s="9">
        <v>0</v>
      </c>
      <c r="AK347" s="9">
        <v>0</v>
      </c>
      <c r="AL347" s="9"/>
      <c r="AM347" s="9"/>
      <c r="AN347" s="9">
        <v>0</v>
      </c>
      <c r="AO347" s="10">
        <v>0</v>
      </c>
      <c r="AP347" s="9">
        <v>0.5</v>
      </c>
      <c r="AQ347" s="9"/>
      <c r="AR347" s="10">
        <v>1</v>
      </c>
      <c r="AS347" s="8">
        <v>1</v>
      </c>
      <c r="AT347" s="8">
        <v>0</v>
      </c>
      <c r="AU347" s="8">
        <v>1</v>
      </c>
      <c r="AV347" s="8">
        <v>1</v>
      </c>
      <c r="AW347" s="8">
        <v>1</v>
      </c>
    </row>
    <row r="348" spans="1:49" x14ac:dyDescent="0.2">
      <c r="A348" s="9" t="s">
        <v>99</v>
      </c>
      <c r="B348" s="8">
        <v>1992</v>
      </c>
      <c r="C348" s="9">
        <v>1</v>
      </c>
      <c r="D348" s="9">
        <v>0</v>
      </c>
      <c r="E348" s="9">
        <v>0</v>
      </c>
      <c r="F348" s="9">
        <v>1</v>
      </c>
      <c r="G348" s="9">
        <v>40</v>
      </c>
      <c r="H348" s="9">
        <v>140.30000000000001</v>
      </c>
      <c r="I348" s="9">
        <f>IF(G348="n/a",828,G348*201.6/H348)</f>
        <v>57.476835352815392</v>
      </c>
      <c r="J348" s="9">
        <v>2</v>
      </c>
      <c r="K348" s="9">
        <v>0</v>
      </c>
      <c r="L348" s="9">
        <v>2</v>
      </c>
      <c r="M348">
        <v>2</v>
      </c>
      <c r="N348">
        <v>0.5</v>
      </c>
      <c r="O348">
        <v>0.5</v>
      </c>
      <c r="P348" s="10">
        <f>IF(N348=1,IF(K348=1,IF(L348+M348=5,10,IF(AND(L348=2,M348=2),9.75,IF(AND(L348=2,M348=1),9.5,IF(AND(L348=2,M348=0.5),9.25,IF(AND(L348=2,M348=0),9,IF(AND(L348=1,M348=3),5.5,IF(AND(L348=1,M348=2),5.25,IF(AND(L348=1,M348=1,E348=1),5,IF(AND(L348=1,M348=1,E348=0.5),3,IF(AND(L348=0,M348=2),1,IF(AND(L348=1,M348=1,E348=0),1,IF(AND(L348=0,M348=1),0.5,IF(AND(L348=1,M348=0),4.5*(E348*4+1)/5,0))))))))))))),0.9*IF(L348+M348=5,10,IF(AND(L348=2,M348=2),9.75,IF(AND(L348=2,M348=1),9.5,IF(AND(L348=2,M348=0.5),9.25,IF(AND(L348=2,M348=0),9,IF(AND(L348=1,M348=3),5.5,IF(AND(L348=1,M348=2),5.25,IF(AND(L348=1,M348=1,E348=1),5,IF(AND(L348=1,M348=1,E348=0.5),3,IF(AND(L348=0,M348=2),1,IF(AND(L348=1,M348=1,E348=0),1,IF(AND(L348=0,M348=1),0.5,IF(AND(L348=1,M348=0),4.5*(E348*4+1)/5,0)))))))))))))),IF(N348=0.5,0.75*IF(K348=1,IF(L348+M348=5,10,IF(AND(L348=2,M348=2),9.75,IF(AND(L348=2,M348=1),9.5,IF(AND(L348=2,M348=0.5),9.25,IF(AND(L348=2,M348=0),9,IF(AND(L348=1,M348=3),5.5,IF(AND(L348=1,M348=2),5.25,IF(AND(L348=1,M348=1,E348=1),5,IF(AND(L348=1,M348=1,E348=0.5),3,IF(AND(L348=0,M348=2),1,IF(AND(L348=1,M348=1,E348=0),1,IF(AND(L348=0,M348=1),0.5,IF(AND(L348=1,M348=0,E348=0),0.5,0))))))))))))),0.9*IF(L348+M348=5,10,IF(AND(L348=2,M348=2),9.75,IF(AND(L348=2,M348=1),9.5,IF(AND(L348=2,M348=0.5),9.25,IF(AND(L348=2,M348=0),9,IF(AND(L348=1,M348=3),5.5,IF(AND(L348=1,M348=2),5.25,IF(AND(L348=1,M348=1,E348=1),5,IF(AND(L348=1,M348=1,E348=0.5),3,IF(AND(L348=0,M348=2),1,IF(AND(L348=1,M348=1,E348=0),1,IF(AND(L348=0,M348=1),0.5,IF(AND(L348=1,M348=0,E348=0),0.5,0)))))))))))))),0.5*IF(K348=1,IF(L348+M348=5,10,IF(AND(L348=2,M348=2),9.75,IF(AND(L348=2,M348=1),9.5,IF(AND(L348=2,M348=0.5),9.25,IF(AND(L348=2,M348=0),9,IF(AND(L348=1,M348=3),5.5,IF(AND(L348=1,M348=2),5.25,IF(AND(L348=1,M348=1,E348=1),5,IF(AND(L348=1,M348=1,E348=0.5),3,IF(AND(L348=0,M348=2),1,IF(AND(L348=1,M348=1,E348=0),1,IF(AND(L348=0,M348=1),0.5,IF(AND(L348=1,M348=0),4.5*(E348*4+1)/5,0))))))))))))),0.9*IF(L348+M348=5,10,IF(AND(L348=2,M348=2),9.75,IF(AND(L348=2,M348=1),9.5,IF(AND(L348=2,M348=0.5),9.25,IF(AND(L348=2,M348=0),9,IF(AND(L348=1,M348=3),5.5,IF(AND(L348=1,M348=2),5.25,IF(AND(L348=1,M348=1,E348=1),5,IF(AND(L348=1,M348=1,E348=0.5),3,IF(AND(L348=0,M348=2),1,IF(AND(L348=1,M348=1,E348=0),1,IF(AND(L348=0,M348=1),0.5,IF(AND(L348=1,M348=0),4.5*(E348*4+1)/5,0))))))))))))))))</f>
        <v>6.5812500000000007</v>
      </c>
      <c r="Q348" s="10">
        <v>1.35</v>
      </c>
      <c r="R348" s="9">
        <v>0</v>
      </c>
      <c r="S348" s="9">
        <v>0</v>
      </c>
      <c r="T348" s="10">
        <v>0</v>
      </c>
      <c r="U348" s="9">
        <v>0</v>
      </c>
      <c r="V348" s="9"/>
      <c r="W348" s="9">
        <v>0</v>
      </c>
      <c r="X348" s="9">
        <v>0</v>
      </c>
      <c r="Y348" s="10">
        <v>0</v>
      </c>
      <c r="Z348" s="10">
        <v>1</v>
      </c>
      <c r="AA348" s="9">
        <v>0</v>
      </c>
      <c r="AB348" s="9">
        <v>0</v>
      </c>
      <c r="AC348" s="9"/>
      <c r="AD348" s="8">
        <v>0</v>
      </c>
      <c r="AE348" s="10">
        <v>0</v>
      </c>
      <c r="AF348" s="9">
        <v>0</v>
      </c>
      <c r="AG348" s="9">
        <v>0</v>
      </c>
      <c r="AH348" s="9">
        <f>AF348*(AG348+1)</f>
        <v>0</v>
      </c>
      <c r="AI348" s="9">
        <v>0</v>
      </c>
      <c r="AJ348" s="9">
        <v>0</v>
      </c>
      <c r="AK348" s="9">
        <v>0</v>
      </c>
      <c r="AL348" s="9"/>
      <c r="AM348" s="9"/>
      <c r="AN348" s="9">
        <v>0</v>
      </c>
      <c r="AO348" s="10">
        <v>0</v>
      </c>
      <c r="AP348" s="9">
        <v>0.5</v>
      </c>
      <c r="AQ348" s="9"/>
      <c r="AR348" s="10">
        <v>1</v>
      </c>
      <c r="AS348" s="8">
        <v>0.5</v>
      </c>
      <c r="AT348" s="8">
        <v>1</v>
      </c>
      <c r="AU348" s="8">
        <v>1</v>
      </c>
      <c r="AV348" s="8">
        <v>1</v>
      </c>
      <c r="AW348" s="8">
        <v>1</v>
      </c>
    </row>
    <row r="349" spans="1:49" x14ac:dyDescent="0.2">
      <c r="A349" s="9" t="s">
        <v>100</v>
      </c>
      <c r="B349" s="8">
        <v>1992</v>
      </c>
      <c r="C349" s="9">
        <v>1</v>
      </c>
      <c r="D349" s="9">
        <v>1</v>
      </c>
      <c r="E349" s="9">
        <v>1</v>
      </c>
      <c r="F349" s="9">
        <v>0</v>
      </c>
      <c r="G349" s="9">
        <v>23</v>
      </c>
      <c r="H349" s="9">
        <v>140.30000000000001</v>
      </c>
      <c r="I349" s="9">
        <f>IF(G349="n/a",828,G349*201.6/H349)</f>
        <v>33.049180327868854</v>
      </c>
      <c r="J349" s="9">
        <v>4</v>
      </c>
      <c r="K349" s="9">
        <v>0</v>
      </c>
      <c r="L349">
        <v>2</v>
      </c>
      <c r="M349" s="9">
        <v>1</v>
      </c>
      <c r="N349" s="9">
        <v>1</v>
      </c>
      <c r="O349" s="10">
        <v>1</v>
      </c>
      <c r="P349" s="10">
        <f>IF(N349=1,IF(K349=1,IF(L349+M349=5,10,IF(AND(L349=2,M349=2),9.75,IF(AND(L349=2,M349=1),9.5,IF(AND(L349=2,M349=0.5),9.25,IF(AND(L349=2,M349=0),9,IF(AND(L349=1,M349=3),5.5,IF(AND(L349=1,M349=2),5.25,IF(AND(L349=1,M349=1,E349=1),5,IF(AND(L349=1,M349=1,E349=0.5),3,IF(AND(L349=0,M349=2),1,IF(AND(L349=1,M349=1,E349=0),1,IF(AND(L349=0,M349=1),0.5,IF(AND(L349=1,M349=0),4.5*(E349*4+1)/5,0))))))))))))),0.9*IF(L349+M349=5,10,IF(AND(L349=2,M349=2),9.75,IF(AND(L349=2,M349=1),9.5,IF(AND(L349=2,M349=0.5),9.25,IF(AND(L349=2,M349=0),9,IF(AND(L349=1,M349=3),5.5,IF(AND(L349=1,M349=2),5.25,IF(AND(L349=1,M349=1,E349=1),5,IF(AND(L349=1,M349=1,E349=0.5),3,IF(AND(L349=0,M349=2),1,IF(AND(L349=1,M349=1,E349=0),1,IF(AND(L349=0,M349=1),0.5,IF(AND(L349=1,M349=0),4.5*(E349*4+1)/5,0)))))))))))))),IF(N349=0.5,0.75*IF(K349=1,IF(L349+M349=5,10,IF(AND(L349=2,M349=2),9.75,IF(AND(L349=2,M349=1),9.5,IF(AND(L349=2,M349=0.5),9.25,IF(AND(L349=2,M349=0),9,IF(AND(L349=1,M349=3),5.5,IF(AND(L349=1,M349=2),5.25,IF(AND(L349=1,M349=1,E349=1),5,IF(AND(L349=1,M349=1,E349=0.5),3,IF(AND(L349=0,M349=2),1,IF(AND(L349=1,M349=1,E349=0),1,IF(AND(L349=0,M349=1),0.5,IF(AND(L349=1,M349=0,E349=0),0.5,0))))))))))))),0.9*IF(L349+M349=5,10,IF(AND(L349=2,M349=2),9.75,IF(AND(L349=2,M349=1),9.5,IF(AND(L349=2,M349=0.5),9.25,IF(AND(L349=2,M349=0),9,IF(AND(L349=1,M349=3),5.5,IF(AND(L349=1,M349=2),5.25,IF(AND(L349=1,M349=1,E349=1),5,IF(AND(L349=1,M349=1,E349=0.5),3,IF(AND(L349=0,M349=2),1,IF(AND(L349=1,M349=1,E349=0),1,IF(AND(L349=0,M349=1),0.5,IF(AND(L349=1,M349=0,E349=0),0.5,0)))))))))))))),0.5*IF(K349=1,IF(L349+M349=5,10,IF(AND(L349=2,M349=2),9.75,IF(AND(L349=2,M349=1),9.5,IF(AND(L349=2,M349=0.5),9.25,IF(AND(L349=2,M349=0),9,IF(AND(L349=1,M349=3),5.5,IF(AND(L349=1,M349=2),5.25,IF(AND(L349=1,M349=1,E349=1),5,IF(AND(L349=1,M349=1,E349=0.5),3,IF(AND(L349=0,M349=2),1,IF(AND(L349=1,M349=1,E349=0),1,IF(AND(L349=0,M349=1),0.5,IF(AND(L349=1,M349=0),4.5*(E349*4+1)/5,0))))))))))))),0.9*IF(L349+M349=5,10,IF(AND(L349=2,M349=2),9.75,IF(AND(L349=2,M349=1),9.5,IF(AND(L349=2,M349=0.5),9.25,IF(AND(L349=2,M349=0),9,IF(AND(L349=1,M349=3),5.5,IF(AND(L349=1,M349=2),5.25,IF(AND(L349=1,M349=1,E349=1),5,IF(AND(L349=1,M349=1,E349=0.5),3,IF(AND(L349=0,M349=2),1,IF(AND(L349=1,M349=1,E349=0),1,IF(AND(L349=0,M349=1),0.5,IF(AND(L349=1,M349=0),4.5*(E349*4+1)/5,0))))))))))))))))</f>
        <v>8.5500000000000007</v>
      </c>
      <c r="Q349" s="10">
        <v>7.2</v>
      </c>
      <c r="R349" s="9">
        <v>0</v>
      </c>
      <c r="S349" s="9">
        <v>0</v>
      </c>
      <c r="T349" s="10">
        <v>0</v>
      </c>
      <c r="U349" s="9">
        <v>0</v>
      </c>
      <c r="V349" s="9"/>
      <c r="W349" s="9">
        <v>1</v>
      </c>
      <c r="X349" s="9">
        <v>0.5</v>
      </c>
      <c r="Y349" s="9">
        <v>0</v>
      </c>
      <c r="Z349" s="10">
        <v>1</v>
      </c>
      <c r="AA349" s="9">
        <v>0</v>
      </c>
      <c r="AB349" s="9">
        <v>0</v>
      </c>
      <c r="AC349" s="9"/>
      <c r="AD349" s="8">
        <v>0</v>
      </c>
      <c r="AE349" s="10">
        <v>0</v>
      </c>
      <c r="AF349" s="9">
        <v>0</v>
      </c>
      <c r="AG349" s="9">
        <v>0</v>
      </c>
      <c r="AH349" s="9">
        <f>AF349*(AG349+1)</f>
        <v>0</v>
      </c>
      <c r="AI349" s="9">
        <v>0</v>
      </c>
      <c r="AJ349" s="9">
        <v>0</v>
      </c>
      <c r="AK349" s="9">
        <v>0</v>
      </c>
      <c r="AL349" s="9"/>
      <c r="AM349" s="9"/>
      <c r="AN349" s="9">
        <v>0</v>
      </c>
      <c r="AO349" s="10">
        <v>0</v>
      </c>
      <c r="AP349" s="9">
        <v>0.5</v>
      </c>
      <c r="AQ349" s="9"/>
      <c r="AR349" s="10">
        <v>1</v>
      </c>
      <c r="AS349" s="8">
        <v>0</v>
      </c>
      <c r="AT349" s="8">
        <v>0.5</v>
      </c>
      <c r="AU349" s="8">
        <v>0</v>
      </c>
      <c r="AV349" s="8">
        <v>0</v>
      </c>
      <c r="AW349" s="8">
        <v>1</v>
      </c>
    </row>
    <row r="350" spans="1:49" x14ac:dyDescent="0.2">
      <c r="A350" s="9" t="s">
        <v>101</v>
      </c>
      <c r="B350" s="8">
        <v>1992</v>
      </c>
      <c r="C350" s="9">
        <v>1</v>
      </c>
      <c r="D350" s="9">
        <v>0</v>
      </c>
      <c r="E350" s="9">
        <v>1</v>
      </c>
      <c r="F350" s="9">
        <v>1</v>
      </c>
      <c r="G350" s="9">
        <v>70</v>
      </c>
      <c r="H350" s="9">
        <v>140.30000000000001</v>
      </c>
      <c r="I350" s="9">
        <f>IF(G350="n/a",828,G350*201.6/H350)</f>
        <v>100.58446186742694</v>
      </c>
      <c r="J350" s="9">
        <v>5</v>
      </c>
      <c r="K350">
        <v>0</v>
      </c>
      <c r="L350" s="9">
        <v>2</v>
      </c>
      <c r="M350" s="9">
        <v>2</v>
      </c>
      <c r="N350" s="9">
        <v>0</v>
      </c>
      <c r="O350" s="9">
        <v>0</v>
      </c>
      <c r="P350" s="10">
        <f>IF(N350=1,IF(K350=1,IF(L350+M350=5,10,IF(AND(L350=2,M350=2),9.75,IF(AND(L350=2,M350=1),9.5,IF(AND(L350=2,M350=0.5),9.25,IF(AND(L350=2,M350=0),9,IF(AND(L350=1,M350=3),5.5,IF(AND(L350=1,M350=2),5.25,IF(AND(L350=1,M350=1,E350=1),5,IF(AND(L350=1,M350=1,E350=0.5),3,IF(AND(L350=0,M350=2),1,IF(AND(L350=1,M350=1,E350=0),1,IF(AND(L350=0,M350=1),0.5,IF(AND(L350=1,M350=0),4.5*(E350*4+1)/5,0))))))))))))),0.9*IF(L350+M350=5,10,IF(AND(L350=2,M350=2),9.75,IF(AND(L350=2,M350=1),9.5,IF(AND(L350=2,M350=0.5),9.25,IF(AND(L350=2,M350=0),9,IF(AND(L350=1,M350=3),5.5,IF(AND(L350=1,M350=2),5.25,IF(AND(L350=1,M350=1,E350=1),5,IF(AND(L350=1,M350=1,E350=0.5),3,IF(AND(L350=0,M350=2),1,IF(AND(L350=1,M350=1,E350=0),1,IF(AND(L350=0,M350=1),0.5,IF(AND(L350=1,M350=0),4.5*(E350*4+1)/5,0)))))))))))))),IF(N350=0.5,0.75*IF(K350=1,IF(L350+M350=5,10,IF(AND(L350=2,M350=2),9.75,IF(AND(L350=2,M350=1),9.5,IF(AND(L350=2,M350=0.5),9.25,IF(AND(L350=2,M350=0),9,IF(AND(L350=1,M350=3),5.5,IF(AND(L350=1,M350=2),5.25,IF(AND(L350=1,M350=1,E350=1),5,IF(AND(L350=1,M350=1,E350=0.5),3,IF(AND(L350=0,M350=2),1,IF(AND(L350=1,M350=1,E350=0),1,IF(AND(L350=0,M350=1),0.5,IF(AND(L350=1,M350=0,E350=0),0.5,0))))))))))))),0.9*IF(L350+M350=5,10,IF(AND(L350=2,M350=2),9.75,IF(AND(L350=2,M350=1),9.5,IF(AND(L350=2,M350=0.5),9.25,IF(AND(L350=2,M350=0),9,IF(AND(L350=1,M350=3),5.5,IF(AND(L350=1,M350=2),5.25,IF(AND(L350=1,M350=1,E350=1),5,IF(AND(L350=1,M350=1,E350=0.5),3,IF(AND(L350=0,M350=2),1,IF(AND(L350=1,M350=1,E350=0),1,IF(AND(L350=0,M350=1),0.5,IF(AND(L350=1,M350=0,E350=0),0.5,0)))))))))))))),0.5*IF(K350=1,IF(L350+M350=5,10,IF(AND(L350=2,M350=2),9.75,IF(AND(L350=2,M350=1),9.5,IF(AND(L350=2,M350=0.5),9.25,IF(AND(L350=2,M350=0),9,IF(AND(L350=1,M350=3),5.5,IF(AND(L350=1,M350=2),5.25,IF(AND(L350=1,M350=1,E350=1),5,IF(AND(L350=1,M350=1,E350=0.5),3,IF(AND(L350=0,M350=2),1,IF(AND(L350=1,M350=1,E350=0),1,IF(AND(L350=0,M350=1),0.5,IF(AND(L350=1,M350=0),4.5*(E350*4+1)/5,0))))))))))))),0.9*IF(L350+M350=5,10,IF(AND(L350=2,M350=2),9.75,IF(AND(L350=2,M350=1),9.5,IF(AND(L350=2,M350=0.5),9.25,IF(AND(L350=2,M350=0),9,IF(AND(L350=1,M350=3),5.5,IF(AND(L350=1,M350=2),5.25,IF(AND(L350=1,M350=1,E350=1),5,IF(AND(L350=1,M350=1,E350=0.5),3,IF(AND(L350=0,M350=2),1,IF(AND(L350=1,M350=1,E350=0),1,IF(AND(L350=0,M350=1),0.5,IF(AND(L350=1,M350=0),4.5*(E350*4+1)/5,0))))))))))))))))</f>
        <v>4.3875000000000002</v>
      </c>
      <c r="Q350" s="10">
        <v>3.6</v>
      </c>
      <c r="R350" s="9">
        <v>0</v>
      </c>
      <c r="S350" s="9">
        <v>0</v>
      </c>
      <c r="T350" s="10">
        <v>0</v>
      </c>
      <c r="U350" s="9">
        <v>0</v>
      </c>
      <c r="V350" s="9"/>
      <c r="W350" s="9">
        <v>0</v>
      </c>
      <c r="X350" s="9">
        <v>0</v>
      </c>
      <c r="Y350" s="9">
        <v>0</v>
      </c>
      <c r="Z350" s="10">
        <v>0</v>
      </c>
      <c r="AA350" s="9">
        <v>0</v>
      </c>
      <c r="AB350" s="9">
        <v>1</v>
      </c>
      <c r="AC350" s="9"/>
      <c r="AD350" s="8">
        <v>0</v>
      </c>
      <c r="AE350" s="10">
        <v>0</v>
      </c>
      <c r="AF350" s="9">
        <v>0</v>
      </c>
      <c r="AG350" s="9">
        <v>0</v>
      </c>
      <c r="AH350" s="9">
        <f>AF350*(AG350+1)</f>
        <v>0</v>
      </c>
      <c r="AI350" s="9">
        <v>0</v>
      </c>
      <c r="AJ350" s="9">
        <v>0</v>
      </c>
      <c r="AK350" s="9">
        <v>0</v>
      </c>
      <c r="AL350" s="9"/>
      <c r="AM350" s="9"/>
      <c r="AN350" s="9">
        <v>0</v>
      </c>
      <c r="AO350" s="10">
        <v>0</v>
      </c>
      <c r="AP350" s="9">
        <v>0</v>
      </c>
      <c r="AQ350" s="9"/>
      <c r="AR350" s="10">
        <v>1</v>
      </c>
      <c r="AS350" s="8">
        <v>1</v>
      </c>
      <c r="AT350" s="8">
        <v>1</v>
      </c>
      <c r="AU350" s="8">
        <v>1</v>
      </c>
      <c r="AV350" s="8">
        <v>1</v>
      </c>
      <c r="AW350" s="8">
        <v>1</v>
      </c>
    </row>
    <row r="351" spans="1:49" x14ac:dyDescent="0.2">
      <c r="A351" s="9" t="s">
        <v>102</v>
      </c>
      <c r="B351" s="8">
        <v>1992</v>
      </c>
      <c r="C351" s="9">
        <v>0</v>
      </c>
      <c r="D351" s="9">
        <v>0</v>
      </c>
      <c r="E351" s="9">
        <v>0</v>
      </c>
      <c r="F351" s="9">
        <v>1</v>
      </c>
      <c r="G351" s="9" t="s">
        <v>64</v>
      </c>
      <c r="H351" s="9">
        <v>140.30000000000001</v>
      </c>
      <c r="I351" s="9">
        <f>IF(G351="n/a",828,G351*201.6/H351)</f>
        <v>828</v>
      </c>
      <c r="J351" s="9">
        <v>0</v>
      </c>
      <c r="K351" s="9">
        <v>0</v>
      </c>
      <c r="L351">
        <v>2</v>
      </c>
      <c r="M351" s="9">
        <v>0</v>
      </c>
      <c r="N351" s="9">
        <v>0</v>
      </c>
      <c r="O351" s="9">
        <v>0</v>
      </c>
      <c r="P351" s="10">
        <f>IF(N351=1,IF(K351=1,IF(L351+M351=5,10,IF(AND(L351=2,M351=2),9.75,IF(AND(L351=2,M351=1),9.5,IF(AND(L351=2,M351=0.5),9.25,IF(AND(L351=2,M351=0),9,IF(AND(L351=1,M351=3),5.5,IF(AND(L351=1,M351=2),5.25,IF(AND(L351=1,M351=1,E351=1),5,IF(AND(L351=1,M351=1,E351=0.5),3,IF(AND(L351=0,M351=2),1,IF(AND(L351=1,M351=1,E351=0),1,IF(AND(L351=0,M351=1),0.5,IF(AND(L351=1,M351=0),4.5*(E351*4+1)/5,0))))))))))))),0.9*IF(L351+M351=5,10,IF(AND(L351=2,M351=2),9.75,IF(AND(L351=2,M351=1),9.5,IF(AND(L351=2,M351=0.5),9.25,IF(AND(L351=2,M351=0),9,IF(AND(L351=1,M351=3),5.5,IF(AND(L351=1,M351=2),5.25,IF(AND(L351=1,M351=1,E351=1),5,IF(AND(L351=1,M351=1,E351=0.5),3,IF(AND(L351=0,M351=2),1,IF(AND(L351=1,M351=1,E351=0),1,IF(AND(L351=0,M351=1),0.5,IF(AND(L351=1,M351=0),4.5*(E351*4+1)/5,0)))))))))))))),IF(N351=0.5,0.75*IF(K351=1,IF(L351+M351=5,10,IF(AND(L351=2,M351=2),9.75,IF(AND(L351=2,M351=1),9.5,IF(AND(L351=2,M351=0.5),9.25,IF(AND(L351=2,M351=0),9,IF(AND(L351=1,M351=3),5.5,IF(AND(L351=1,M351=2),5.25,IF(AND(L351=1,M351=1,E351=1),5,IF(AND(L351=1,M351=1,E351=0.5),3,IF(AND(L351=0,M351=2),1,IF(AND(L351=1,M351=1,E351=0),1,IF(AND(L351=0,M351=1),0.5,IF(AND(L351=1,M351=0,E351=0),0.5,0))))))))))))),0.9*IF(L351+M351=5,10,IF(AND(L351=2,M351=2),9.75,IF(AND(L351=2,M351=1),9.5,IF(AND(L351=2,M351=0.5),9.25,IF(AND(L351=2,M351=0),9,IF(AND(L351=1,M351=3),5.5,IF(AND(L351=1,M351=2),5.25,IF(AND(L351=1,M351=1,E351=1),5,IF(AND(L351=1,M351=1,E351=0.5),3,IF(AND(L351=0,M351=2),1,IF(AND(L351=1,M351=1,E351=0),1,IF(AND(L351=0,M351=1),0.5,IF(AND(L351=1,M351=0,E351=0),0.5,0)))))))))))))),0.5*IF(K351=1,IF(L351+M351=5,10,IF(AND(L351=2,M351=2),9.75,IF(AND(L351=2,M351=1),9.5,IF(AND(L351=2,M351=0.5),9.25,IF(AND(L351=2,M351=0),9,IF(AND(L351=1,M351=3),5.5,IF(AND(L351=1,M351=2),5.25,IF(AND(L351=1,M351=1,E351=1),5,IF(AND(L351=1,M351=1,E351=0.5),3,IF(AND(L351=0,M351=2),1,IF(AND(L351=1,M351=1,E351=0),1,IF(AND(L351=0,M351=1),0.5,IF(AND(L351=1,M351=0),4.5*(E351*4+1)/5,0))))))))))))),0.9*IF(L351+M351=5,10,IF(AND(L351=2,M351=2),9.75,IF(AND(L351=2,M351=1),9.5,IF(AND(L351=2,M351=0.5),9.25,IF(AND(L351=2,M351=0),9,IF(AND(L351=1,M351=3),5.5,IF(AND(L351=1,M351=2),5.25,IF(AND(L351=1,M351=1,E351=1),5,IF(AND(L351=1,M351=1,E351=0.5),3,IF(AND(L351=0,M351=2),1,IF(AND(L351=1,M351=1,E351=0),1,IF(AND(L351=0,M351=1),0.5,IF(AND(L351=1,M351=0),4.5*(E351*4+1)/5,0))))))))))))))))</f>
        <v>4.05</v>
      </c>
      <c r="Q351" s="10">
        <v>0</v>
      </c>
      <c r="R351" s="9">
        <v>0</v>
      </c>
      <c r="S351" s="9">
        <v>0</v>
      </c>
      <c r="T351" s="10">
        <v>0</v>
      </c>
      <c r="U351" s="9">
        <v>0</v>
      </c>
      <c r="V351" s="9"/>
      <c r="W351" s="9">
        <v>1</v>
      </c>
      <c r="X351" s="9">
        <v>0.5</v>
      </c>
      <c r="Y351" s="9">
        <v>0</v>
      </c>
      <c r="Z351" s="10">
        <v>1</v>
      </c>
      <c r="AA351" s="9">
        <v>0</v>
      </c>
      <c r="AB351" s="9">
        <v>0</v>
      </c>
      <c r="AC351" s="9"/>
      <c r="AD351" s="8">
        <v>0</v>
      </c>
      <c r="AE351" s="10">
        <v>0</v>
      </c>
      <c r="AF351" s="9">
        <v>0</v>
      </c>
      <c r="AG351" s="9">
        <v>0</v>
      </c>
      <c r="AH351" s="9">
        <f>AF351*(AG351+1)</f>
        <v>0</v>
      </c>
      <c r="AI351" s="9">
        <v>0</v>
      </c>
      <c r="AJ351" s="9">
        <v>0</v>
      </c>
      <c r="AK351" s="9">
        <v>0</v>
      </c>
      <c r="AL351" s="9"/>
      <c r="AM351" s="9"/>
      <c r="AN351" s="9">
        <v>0</v>
      </c>
      <c r="AO351" s="9">
        <v>0</v>
      </c>
      <c r="AP351" s="9">
        <v>0.5</v>
      </c>
      <c r="AQ351" s="9"/>
      <c r="AR351" s="10">
        <v>0</v>
      </c>
      <c r="AS351" s="8">
        <v>0.5</v>
      </c>
      <c r="AT351" s="8">
        <v>1</v>
      </c>
      <c r="AU351" s="8">
        <v>1</v>
      </c>
      <c r="AV351" s="8">
        <v>1</v>
      </c>
      <c r="AW351" s="8">
        <v>1</v>
      </c>
    </row>
    <row r="352" spans="1:49" x14ac:dyDescent="0.2">
      <c r="A352" s="9" t="s">
        <v>103</v>
      </c>
      <c r="B352" s="8">
        <v>1992</v>
      </c>
      <c r="C352" s="9">
        <v>1</v>
      </c>
      <c r="D352" s="9">
        <v>0</v>
      </c>
      <c r="E352" s="9">
        <v>0</v>
      </c>
      <c r="F352" s="9">
        <v>0</v>
      </c>
      <c r="G352" s="9">
        <v>0</v>
      </c>
      <c r="H352" s="9">
        <v>140.30000000000001</v>
      </c>
      <c r="I352" s="9">
        <v>0</v>
      </c>
      <c r="J352" s="9">
        <v>25</v>
      </c>
      <c r="K352" s="9">
        <v>1</v>
      </c>
      <c r="L352" s="9">
        <v>2</v>
      </c>
      <c r="M352" s="9">
        <v>2</v>
      </c>
      <c r="N352" s="9">
        <v>0</v>
      </c>
      <c r="O352" s="9">
        <v>0</v>
      </c>
      <c r="P352" s="10">
        <f>IF(N352=1,IF(K352=1,IF(L352+M352=5,10,IF(AND(L352=2,M352=2),9.75,IF(AND(L352=2,M352=1),9.5,IF(AND(L352=2,M352=0.5),9.25,IF(AND(L352=2,M352=0),9,IF(AND(L352=1,M352=3),5.5,IF(AND(L352=1,M352=2),5.25,IF(AND(L352=1,M352=1,E352=1),5,IF(AND(L352=1,M352=1,E352=0.5),3,IF(AND(L352=0,M352=2),1,IF(AND(L352=1,M352=1,E352=0),1,IF(AND(L352=0,M352=1),0.5,IF(AND(L352=1,M352=0),4.5*(E352*4+1)/5,0))))))))))))),0.9*IF(L352+M352=5,10,IF(AND(L352=2,M352=2),9.75,IF(AND(L352=2,M352=1),9.5,IF(AND(L352=2,M352=0.5),9.25,IF(AND(L352=2,M352=0),9,IF(AND(L352=1,M352=3),5.5,IF(AND(L352=1,M352=2),5.25,IF(AND(L352=1,M352=1,E352=1),5,IF(AND(L352=1,M352=1,E352=0.5),3,IF(AND(L352=0,M352=2),1,IF(AND(L352=1,M352=1,E352=0),1,IF(AND(L352=0,M352=1),0.5,IF(AND(L352=1,M352=0),4.5*(E352*4+1)/5,0)))))))))))))),IF(N352=0.5,0.75*IF(K352=1,IF(L352+M352=5,10,IF(AND(L352=2,M352=2),9.75,IF(AND(L352=2,M352=1),9.5,IF(AND(L352=2,M352=0.5),9.25,IF(AND(L352=2,M352=0),9,IF(AND(L352=1,M352=3),5.5,IF(AND(L352=1,M352=2),5.25,IF(AND(L352=1,M352=1,E352=1),5,IF(AND(L352=1,M352=1,E352=0.5),3,IF(AND(L352=0,M352=2),1,IF(AND(L352=1,M352=1,E352=0),1,IF(AND(L352=0,M352=1),0.5,IF(AND(L352=1,M352=0,E352=0),0.5,0))))))))))))),0.9*IF(L352+M352=5,10,IF(AND(L352=2,M352=2),9.75,IF(AND(L352=2,M352=1),9.5,IF(AND(L352=2,M352=0.5),9.25,IF(AND(L352=2,M352=0),9,IF(AND(L352=1,M352=3),5.5,IF(AND(L352=1,M352=2),5.25,IF(AND(L352=1,M352=1,E352=1),5,IF(AND(L352=1,M352=1,E352=0.5),3,IF(AND(L352=0,M352=2),1,IF(AND(L352=1,M352=1,E352=0),1,IF(AND(L352=0,M352=1),0.5,IF(AND(L352=1,M352=0,E352=0),0.5,0)))))))))))))),0.5*IF(K352=1,IF(L352+M352=5,10,IF(AND(L352=2,M352=2),9.75,IF(AND(L352=2,M352=1),9.5,IF(AND(L352=2,M352=0.5),9.25,IF(AND(L352=2,M352=0),9,IF(AND(L352=1,M352=3),5.5,IF(AND(L352=1,M352=2),5.25,IF(AND(L352=1,M352=1,E352=1),5,IF(AND(L352=1,M352=1,E352=0.5),3,IF(AND(L352=0,M352=2),1,IF(AND(L352=1,M352=1,E352=0),1,IF(AND(L352=0,M352=1),0.5,IF(AND(L352=1,M352=0),4.5*(E352*4+1)/5,0))))))))))))),0.9*IF(L352+M352=5,10,IF(AND(L352=2,M352=2),9.75,IF(AND(L352=2,M352=1),9.5,IF(AND(L352=2,M352=0.5),9.25,IF(AND(L352=2,M352=0),9,IF(AND(L352=1,M352=3),5.5,IF(AND(L352=1,M352=2),5.25,IF(AND(L352=1,M352=1,E352=1),5,IF(AND(L352=1,M352=1,E352=0.5),3,IF(AND(L352=0,M352=2),1,IF(AND(L352=1,M352=1,E352=0),1,IF(AND(L352=0,M352=1),0.5,IF(AND(L352=1,M352=0),4.5*(E352*4+1)/5,0))))))))))))))))</f>
        <v>4.875</v>
      </c>
      <c r="Q352" s="10">
        <v>1</v>
      </c>
      <c r="R352" s="9">
        <v>0</v>
      </c>
      <c r="S352" s="9">
        <v>0</v>
      </c>
      <c r="T352" s="10">
        <v>0</v>
      </c>
      <c r="U352" s="9">
        <v>0</v>
      </c>
      <c r="V352" s="9"/>
      <c r="W352" s="9">
        <v>0</v>
      </c>
      <c r="X352" s="9">
        <v>0</v>
      </c>
      <c r="Y352" s="9">
        <v>0</v>
      </c>
      <c r="Z352" s="10">
        <v>0.5</v>
      </c>
      <c r="AA352" s="9">
        <v>0</v>
      </c>
      <c r="AB352" s="9">
        <v>0</v>
      </c>
      <c r="AC352" s="9"/>
      <c r="AD352" s="8">
        <v>0</v>
      </c>
      <c r="AE352" s="10">
        <v>0</v>
      </c>
      <c r="AF352" s="9">
        <v>0</v>
      </c>
      <c r="AG352" s="9">
        <v>0</v>
      </c>
      <c r="AH352" s="9">
        <f>AF352*(AG352+1)</f>
        <v>0</v>
      </c>
      <c r="AI352" s="9">
        <v>0</v>
      </c>
      <c r="AJ352" s="9">
        <v>0</v>
      </c>
      <c r="AK352" s="9">
        <v>0</v>
      </c>
      <c r="AL352" s="9"/>
      <c r="AM352" s="9"/>
      <c r="AN352" s="9">
        <v>0</v>
      </c>
      <c r="AO352" s="10">
        <v>0</v>
      </c>
      <c r="AP352" s="9">
        <v>0.5</v>
      </c>
      <c r="AQ352" s="9"/>
      <c r="AR352" s="10">
        <v>1</v>
      </c>
      <c r="AS352" s="8">
        <v>1</v>
      </c>
      <c r="AT352" s="8">
        <v>1</v>
      </c>
      <c r="AU352" s="8">
        <v>1</v>
      </c>
      <c r="AV352" s="8">
        <v>1</v>
      </c>
      <c r="AW352" s="8">
        <v>1</v>
      </c>
    </row>
    <row r="353" spans="1:49" x14ac:dyDescent="0.2">
      <c r="A353" s="9" t="s">
        <v>53</v>
      </c>
      <c r="B353" s="8">
        <v>1993</v>
      </c>
      <c r="C353" s="9">
        <v>1</v>
      </c>
      <c r="D353" s="9">
        <v>0</v>
      </c>
      <c r="E353" s="9">
        <v>0</v>
      </c>
      <c r="F353" s="9">
        <v>0</v>
      </c>
      <c r="G353" s="9">
        <v>1</v>
      </c>
      <c r="H353" s="9">
        <v>144.5</v>
      </c>
      <c r="I353" s="9">
        <f>IF(G353="n/a",828,G353*201.6/H353)</f>
        <v>1.3951557093425606</v>
      </c>
      <c r="J353" s="9">
        <v>1</v>
      </c>
      <c r="K353" s="9">
        <v>0</v>
      </c>
      <c r="L353" s="9">
        <v>2</v>
      </c>
      <c r="M353" s="9">
        <v>1</v>
      </c>
      <c r="N353" s="9">
        <v>1</v>
      </c>
      <c r="O353" s="10">
        <v>1</v>
      </c>
      <c r="P353" s="10">
        <f>IF(N353=1,IF(K353=1,IF(L353+M353=5,10,IF(AND(L353=2,M353=2),9.75,IF(AND(L353=2,M353=1),9.5,IF(AND(L353=2,M353=0.5),9.25,IF(AND(L353=2,M353=0),9,IF(AND(L353=1,M353=3),5.5,IF(AND(L353=1,M353=2),5.25,IF(AND(L353=1,M353=1,E353=1),5,IF(AND(L353=1,M353=1,E353=0.5),3,IF(AND(L353=0,M353=2),1,IF(AND(L353=1,M353=1,E353=0),1,IF(AND(L353=0,M353=1),0.5,IF(AND(L353=1,M353=0),4.5*(E353*4+1)/5,0))))))))))))),0.9*IF(L353+M353=5,10,IF(AND(L353=2,M353=2),9.75,IF(AND(L353=2,M353=1),9.5,IF(AND(L353=2,M353=0.5),9.25,IF(AND(L353=2,M353=0),9,IF(AND(L353=1,M353=3),5.5,IF(AND(L353=1,M353=2),5.25,IF(AND(L353=1,M353=1,E353=1),5,IF(AND(L353=1,M353=1,E353=0.5),3,IF(AND(L353=0,M353=2),1,IF(AND(L353=1,M353=1,E353=0),1,IF(AND(L353=0,M353=1),0.5,IF(AND(L353=1,M353=0),4.5*(E353*4+1)/5,0)))))))))))))),IF(N353=0.5,0.75*IF(K353=1,IF(L353+M353=5,10,IF(AND(L353=2,M353=2),9.75,IF(AND(L353=2,M353=1),9.5,IF(AND(L353=2,M353=0.5),9.25,IF(AND(L353=2,M353=0),9,IF(AND(L353=1,M353=3),5.5,IF(AND(L353=1,M353=2),5.25,IF(AND(L353=1,M353=1,E353=1),5,IF(AND(L353=1,M353=1,E353=0.5),3,IF(AND(L353=0,M353=2),1,IF(AND(L353=1,M353=1,E353=0),1,IF(AND(L353=0,M353=1),0.5,IF(AND(L353=1,M353=0,E353=0),0.5,0))))))))))))),0.9*IF(L353+M353=5,10,IF(AND(L353=2,M353=2),9.75,IF(AND(L353=2,M353=1),9.5,IF(AND(L353=2,M353=0.5),9.25,IF(AND(L353=2,M353=0),9,IF(AND(L353=1,M353=3),5.5,IF(AND(L353=1,M353=2),5.25,IF(AND(L353=1,M353=1,E353=1),5,IF(AND(L353=1,M353=1,E353=0.5),3,IF(AND(L353=0,M353=2),1,IF(AND(L353=1,M353=1,E353=0),1,IF(AND(L353=0,M353=1),0.5,IF(AND(L353=1,M353=0,E353=0),0.5,0)))))))))))))),0.5*IF(K353=1,IF(L353+M353=5,10,IF(AND(L353=2,M353=2),9.75,IF(AND(L353=2,M353=1),9.5,IF(AND(L353=2,M353=0.5),9.25,IF(AND(L353=2,M353=0),9,IF(AND(L353=1,M353=3),5.5,IF(AND(L353=1,M353=2),5.25,IF(AND(L353=1,M353=1,E353=1),5,IF(AND(L353=1,M353=1,E353=0.5),3,IF(AND(L353=0,M353=2),1,IF(AND(L353=1,M353=1,E353=0),1,IF(AND(L353=0,M353=1),0.5,IF(AND(L353=1,M353=0),4.5*(E353*4+1)/5,0))))))))))))),0.9*IF(L353+M353=5,10,IF(AND(L353=2,M353=2),9.75,IF(AND(L353=2,M353=1),9.5,IF(AND(L353=2,M353=0.5),9.25,IF(AND(L353=2,M353=0),9,IF(AND(L353=1,M353=3),5.5,IF(AND(L353=1,M353=2),5.25,IF(AND(L353=1,M353=1,E353=1),5,IF(AND(L353=1,M353=1,E353=0.5),3,IF(AND(L353=0,M353=2),1,IF(AND(L353=1,M353=1,E353=0),1,IF(AND(L353=0,M353=1),0.5,IF(AND(L353=1,M353=0),4.5*(E353*4+1)/5,0))))))))))))))))</f>
        <v>8.5500000000000007</v>
      </c>
      <c r="Q353" s="10">
        <v>1.8</v>
      </c>
      <c r="R353" s="9">
        <v>0</v>
      </c>
      <c r="S353" s="9">
        <v>0</v>
      </c>
      <c r="T353" s="9">
        <v>0</v>
      </c>
      <c r="U353" s="9">
        <v>0</v>
      </c>
      <c r="V353" s="9"/>
      <c r="W353" s="9">
        <v>0</v>
      </c>
      <c r="X353" s="9">
        <v>0.5</v>
      </c>
      <c r="Y353" s="9">
        <v>0</v>
      </c>
      <c r="Z353" s="9">
        <v>1</v>
      </c>
      <c r="AA353" s="9">
        <v>0</v>
      </c>
      <c r="AB353" s="9">
        <v>1</v>
      </c>
      <c r="AC353" s="9"/>
      <c r="AD353" s="9">
        <v>0</v>
      </c>
      <c r="AE353" s="9">
        <v>0</v>
      </c>
      <c r="AF353" s="9">
        <v>0</v>
      </c>
      <c r="AG353" s="9">
        <v>0</v>
      </c>
      <c r="AH353" s="9">
        <f>AF353*(AG353+1)</f>
        <v>0</v>
      </c>
      <c r="AI353" s="9">
        <v>0</v>
      </c>
      <c r="AJ353" s="9">
        <v>0</v>
      </c>
      <c r="AK353" s="9">
        <v>0</v>
      </c>
      <c r="AL353" s="9"/>
      <c r="AM353" s="9"/>
      <c r="AN353" s="9">
        <v>0</v>
      </c>
      <c r="AO353" s="9">
        <v>0</v>
      </c>
      <c r="AP353" s="9">
        <v>1</v>
      </c>
      <c r="AQ353" s="9"/>
      <c r="AR353" s="9">
        <v>1</v>
      </c>
      <c r="AS353" s="9">
        <v>1</v>
      </c>
      <c r="AT353" s="9">
        <v>1</v>
      </c>
      <c r="AU353" s="9">
        <v>0</v>
      </c>
      <c r="AV353" s="9">
        <v>0</v>
      </c>
      <c r="AW353" s="9">
        <v>1</v>
      </c>
    </row>
    <row r="354" spans="1:49" x14ac:dyDescent="0.2">
      <c r="A354" s="9" t="s">
        <v>54</v>
      </c>
      <c r="B354" s="8">
        <v>1993</v>
      </c>
      <c r="C354" s="9">
        <v>0</v>
      </c>
      <c r="D354" s="9">
        <v>0</v>
      </c>
      <c r="E354" s="9">
        <v>0</v>
      </c>
      <c r="F354" s="9">
        <v>1</v>
      </c>
      <c r="G354" s="9" t="s">
        <v>64</v>
      </c>
      <c r="H354" s="9">
        <v>144.5</v>
      </c>
      <c r="I354" s="9">
        <f>IF(G354="n/a",828,G354*201.6/H354)</f>
        <v>828</v>
      </c>
      <c r="J354" s="9">
        <v>0</v>
      </c>
      <c r="K354" s="9">
        <v>0</v>
      </c>
      <c r="L354" s="9">
        <v>2</v>
      </c>
      <c r="M354" s="9">
        <v>2</v>
      </c>
      <c r="N354" s="9">
        <v>0</v>
      </c>
      <c r="O354" s="9">
        <v>0</v>
      </c>
      <c r="P354" s="10">
        <f>IF(N354=1,IF(K354=1,IF(L354+M354=5,10,IF(AND(L354=2,M354=2),9.75,IF(AND(L354=2,M354=1),9.5,IF(AND(L354=2,M354=0.5),9.25,IF(AND(L354=2,M354=0),9,IF(AND(L354=1,M354=3),5.5,IF(AND(L354=1,M354=2),5.25,IF(AND(L354=1,M354=1,E354=1),5,IF(AND(L354=1,M354=1,E354=0.5),3,IF(AND(L354=0,M354=2),1,IF(AND(L354=1,M354=1,E354=0),1,IF(AND(L354=0,M354=1),0.5,IF(AND(L354=1,M354=0),4.5*(E354*4+1)/5,0))))))))))))),0.9*IF(L354+M354=5,10,IF(AND(L354=2,M354=2),9.75,IF(AND(L354=2,M354=1),9.5,IF(AND(L354=2,M354=0.5),9.25,IF(AND(L354=2,M354=0),9,IF(AND(L354=1,M354=3),5.5,IF(AND(L354=1,M354=2),5.25,IF(AND(L354=1,M354=1,E354=1),5,IF(AND(L354=1,M354=1,E354=0.5),3,IF(AND(L354=0,M354=2),1,IF(AND(L354=1,M354=1,E354=0),1,IF(AND(L354=0,M354=1),0.5,IF(AND(L354=1,M354=0),4.5*(E354*4+1)/5,0)))))))))))))),IF(N354=0.5,0.75*IF(K354=1,IF(L354+M354=5,10,IF(AND(L354=2,M354=2),9.75,IF(AND(L354=2,M354=1),9.5,IF(AND(L354=2,M354=0.5),9.25,IF(AND(L354=2,M354=0),9,IF(AND(L354=1,M354=3),5.5,IF(AND(L354=1,M354=2),5.25,IF(AND(L354=1,M354=1,E354=1),5,IF(AND(L354=1,M354=1,E354=0.5),3,IF(AND(L354=0,M354=2),1,IF(AND(L354=1,M354=1,E354=0),1,IF(AND(L354=0,M354=1),0.5,IF(AND(L354=1,M354=0,E354=0),0.5,0))))))))))))),0.9*IF(L354+M354=5,10,IF(AND(L354=2,M354=2),9.75,IF(AND(L354=2,M354=1),9.5,IF(AND(L354=2,M354=0.5),9.25,IF(AND(L354=2,M354=0),9,IF(AND(L354=1,M354=3),5.5,IF(AND(L354=1,M354=2),5.25,IF(AND(L354=1,M354=1,E354=1),5,IF(AND(L354=1,M354=1,E354=0.5),3,IF(AND(L354=0,M354=2),1,IF(AND(L354=1,M354=1,E354=0),1,IF(AND(L354=0,M354=1),0.5,IF(AND(L354=1,M354=0,E354=0),0.5,0)))))))))))))),0.5*IF(K354=1,IF(L354+M354=5,10,IF(AND(L354=2,M354=2),9.75,IF(AND(L354=2,M354=1),9.5,IF(AND(L354=2,M354=0.5),9.25,IF(AND(L354=2,M354=0),9,IF(AND(L354=1,M354=3),5.5,IF(AND(L354=1,M354=2),5.25,IF(AND(L354=1,M354=1,E354=1),5,IF(AND(L354=1,M354=1,E354=0.5),3,IF(AND(L354=0,M354=2),1,IF(AND(L354=1,M354=1,E354=0),1,IF(AND(L354=0,M354=1),0.5,IF(AND(L354=1,M354=0),4.5*(E354*4+1)/5,0))))))))))))),0.9*IF(L354+M354=5,10,IF(AND(L354=2,M354=2),9.75,IF(AND(L354=2,M354=1),9.5,IF(AND(L354=2,M354=0.5),9.25,IF(AND(L354=2,M354=0),9,IF(AND(L354=1,M354=3),5.5,IF(AND(L354=1,M354=2),5.25,IF(AND(L354=1,M354=1,E354=1),5,IF(AND(L354=1,M354=1,E354=0.5),3,IF(AND(L354=0,M354=2),1,IF(AND(L354=1,M354=1,E354=0),1,IF(AND(L354=0,M354=1),0.5,IF(AND(L354=1,M354=0),4.5*(E354*4+1)/5,0))))))))))))))))</f>
        <v>4.3875000000000002</v>
      </c>
      <c r="Q354" s="10">
        <v>0</v>
      </c>
      <c r="R354" s="9">
        <v>0</v>
      </c>
      <c r="S354" s="9">
        <v>0</v>
      </c>
      <c r="T354" s="9">
        <v>0</v>
      </c>
      <c r="U354" s="9">
        <v>0</v>
      </c>
      <c r="V354" s="9"/>
      <c r="W354" s="9">
        <v>1</v>
      </c>
      <c r="X354" s="9">
        <v>0</v>
      </c>
      <c r="Y354" s="9">
        <v>0</v>
      </c>
      <c r="Z354" s="9">
        <v>0</v>
      </c>
      <c r="AA354" s="9">
        <v>0</v>
      </c>
      <c r="AB354" s="9">
        <v>0</v>
      </c>
      <c r="AC354" s="9"/>
      <c r="AD354" s="9">
        <v>0</v>
      </c>
      <c r="AE354" s="9">
        <v>0</v>
      </c>
      <c r="AF354" s="9">
        <v>0</v>
      </c>
      <c r="AG354" s="9">
        <v>0</v>
      </c>
      <c r="AH354" s="9">
        <f>AF354*(AG354+1)</f>
        <v>0</v>
      </c>
      <c r="AI354" s="9">
        <v>0</v>
      </c>
      <c r="AJ354" s="9">
        <v>0</v>
      </c>
      <c r="AK354" s="9">
        <v>0</v>
      </c>
      <c r="AL354" s="9"/>
      <c r="AM354" s="9"/>
      <c r="AN354" s="9">
        <v>0</v>
      </c>
      <c r="AO354" s="10">
        <v>0</v>
      </c>
      <c r="AP354" s="9">
        <v>0.25</v>
      </c>
      <c r="AQ354" s="9"/>
      <c r="AR354" s="9">
        <v>0</v>
      </c>
      <c r="AS354" s="9">
        <v>1</v>
      </c>
      <c r="AT354" s="9">
        <v>1</v>
      </c>
      <c r="AU354" s="9">
        <v>1</v>
      </c>
      <c r="AV354" s="9">
        <v>1</v>
      </c>
      <c r="AW354" s="9">
        <v>1</v>
      </c>
    </row>
    <row r="355" spans="1:49" x14ac:dyDescent="0.2">
      <c r="A355" s="9" t="s">
        <v>55</v>
      </c>
      <c r="B355" s="8">
        <v>1993</v>
      </c>
      <c r="C355" s="9">
        <v>0</v>
      </c>
      <c r="D355" s="9">
        <v>0</v>
      </c>
      <c r="E355" s="9">
        <v>0</v>
      </c>
      <c r="F355" s="9">
        <v>1</v>
      </c>
      <c r="G355" s="9" t="s">
        <v>64</v>
      </c>
      <c r="H355" s="9">
        <v>144.5</v>
      </c>
      <c r="I355" s="9">
        <f>IF(G355="n/a",828,G355*201.6/H355)</f>
        <v>828</v>
      </c>
      <c r="J355" s="9">
        <v>0</v>
      </c>
      <c r="K355" s="9">
        <v>1</v>
      </c>
      <c r="L355" s="9">
        <v>2</v>
      </c>
      <c r="M355" s="9">
        <v>2</v>
      </c>
      <c r="N355" s="9">
        <v>1</v>
      </c>
      <c r="O355" s="9">
        <v>1</v>
      </c>
      <c r="P355" s="10">
        <f>IF(N355=1,IF(K355=1,IF(L355+M355=5,10,IF(AND(L355=2,M355=2),9.75,IF(AND(L355=2,M355=1),9.5,IF(AND(L355=2,M355=0.5),9.25,IF(AND(L355=2,M355=0),9,IF(AND(L355=1,M355=3),5.5,IF(AND(L355=1,M355=2),5.25,IF(AND(L355=1,M355=1,E355=1),5,IF(AND(L355=1,M355=1,E355=0.5),3,IF(AND(L355=0,M355=2),1,IF(AND(L355=1,M355=1,E355=0),1,IF(AND(L355=0,M355=1),0.5,IF(AND(L355=1,M355=0),4.5*(E355*4+1)/5,0))))))))))))),0.9*IF(L355+M355=5,10,IF(AND(L355=2,M355=2),9.75,IF(AND(L355=2,M355=1),9.5,IF(AND(L355=2,M355=0.5),9.25,IF(AND(L355=2,M355=0),9,IF(AND(L355=1,M355=3),5.5,IF(AND(L355=1,M355=2),5.25,IF(AND(L355=1,M355=1,E355=1),5,IF(AND(L355=1,M355=1,E355=0.5),3,IF(AND(L355=0,M355=2),1,IF(AND(L355=1,M355=1,E355=0),1,IF(AND(L355=0,M355=1),0.5,IF(AND(L355=1,M355=0),4.5*(E355*4+1)/5,0)))))))))))))),IF(N355=0.5,0.75*IF(K355=1,IF(L355+M355=5,10,IF(AND(L355=2,M355=2),9.75,IF(AND(L355=2,M355=1),9.5,IF(AND(L355=2,M355=0.5),9.25,IF(AND(L355=2,M355=0),9,IF(AND(L355=1,M355=3),5.5,IF(AND(L355=1,M355=2),5.25,IF(AND(L355=1,M355=1,E355=1),5,IF(AND(L355=1,M355=1,E355=0.5),3,IF(AND(L355=0,M355=2),1,IF(AND(L355=1,M355=1,E355=0),1,IF(AND(L355=0,M355=1),0.5,IF(AND(L355=1,M355=0,E355=0),0.5,0))))))))))))),0.9*IF(L355+M355=5,10,IF(AND(L355=2,M355=2),9.75,IF(AND(L355=2,M355=1),9.5,IF(AND(L355=2,M355=0.5),9.25,IF(AND(L355=2,M355=0),9,IF(AND(L355=1,M355=3),5.5,IF(AND(L355=1,M355=2),5.25,IF(AND(L355=1,M355=1,E355=1),5,IF(AND(L355=1,M355=1,E355=0.5),3,IF(AND(L355=0,M355=2),1,IF(AND(L355=1,M355=1,E355=0),1,IF(AND(L355=0,M355=1),0.5,IF(AND(L355=1,M355=0,E355=0),0.5,0)))))))))))))),0.5*IF(K355=1,IF(L355+M355=5,10,IF(AND(L355=2,M355=2),9.75,IF(AND(L355=2,M355=1),9.5,IF(AND(L355=2,M355=0.5),9.25,IF(AND(L355=2,M355=0),9,IF(AND(L355=1,M355=3),5.5,IF(AND(L355=1,M355=2),5.25,IF(AND(L355=1,M355=1,E355=1),5,IF(AND(L355=1,M355=1,E355=0.5),3,IF(AND(L355=0,M355=2),1,IF(AND(L355=1,M355=1,E355=0),1,IF(AND(L355=0,M355=1),0.5,IF(AND(L355=1,M355=0),4.5*(E355*4+1)/5,0))))))))))))),0.9*IF(L355+M355=5,10,IF(AND(L355=2,M355=2),9.75,IF(AND(L355=2,M355=1),9.5,IF(AND(L355=2,M355=0.5),9.25,IF(AND(L355=2,M355=0),9,IF(AND(L355=1,M355=3),5.5,IF(AND(L355=1,M355=2),5.25,IF(AND(L355=1,M355=1,E355=1),5,IF(AND(L355=1,M355=1,E355=0.5),3,IF(AND(L355=0,M355=2),1,IF(AND(L355=1,M355=1,E355=0),1,IF(AND(L355=0,M355=1),0.5,IF(AND(L355=1,M355=0),4.5*(E355*4+1)/5,0))))))))))))))))</f>
        <v>9.75</v>
      </c>
      <c r="Q355" s="10">
        <v>0</v>
      </c>
      <c r="R355" s="9">
        <v>0</v>
      </c>
      <c r="S355" s="9">
        <v>0</v>
      </c>
      <c r="T355" s="9">
        <v>0</v>
      </c>
      <c r="U355" s="9">
        <v>0</v>
      </c>
      <c r="V355" s="9"/>
      <c r="W355" s="9">
        <v>1</v>
      </c>
      <c r="X355" s="9">
        <v>0</v>
      </c>
      <c r="Y355" s="9">
        <v>0</v>
      </c>
      <c r="Z355" s="9">
        <v>0</v>
      </c>
      <c r="AA355" s="9">
        <v>0</v>
      </c>
      <c r="AB355" s="9">
        <v>0</v>
      </c>
      <c r="AC355" s="9"/>
      <c r="AD355" s="9">
        <v>0</v>
      </c>
      <c r="AE355" s="9">
        <v>0</v>
      </c>
      <c r="AF355" s="9">
        <v>0</v>
      </c>
      <c r="AG355" s="9">
        <v>0</v>
      </c>
      <c r="AH355" s="9">
        <f>AF355*(AG355+1)</f>
        <v>0</v>
      </c>
      <c r="AI355" s="9">
        <v>0</v>
      </c>
      <c r="AJ355" s="9">
        <v>0</v>
      </c>
      <c r="AK355" s="9">
        <v>0</v>
      </c>
      <c r="AL355" s="9"/>
      <c r="AM355" s="9"/>
      <c r="AN355" s="9">
        <v>0</v>
      </c>
      <c r="AO355" s="10">
        <v>0</v>
      </c>
      <c r="AP355" s="10">
        <v>0</v>
      </c>
      <c r="AQ355" s="9"/>
      <c r="AR355" s="9">
        <v>1</v>
      </c>
      <c r="AS355" s="9">
        <v>1</v>
      </c>
      <c r="AT355" s="9">
        <v>1</v>
      </c>
      <c r="AU355" s="9">
        <v>1</v>
      </c>
      <c r="AV355" s="9">
        <v>1</v>
      </c>
      <c r="AW355" s="9">
        <v>1</v>
      </c>
    </row>
    <row r="356" spans="1:49" x14ac:dyDescent="0.2">
      <c r="A356" s="9" t="s">
        <v>56</v>
      </c>
      <c r="B356" s="8">
        <v>1993</v>
      </c>
      <c r="C356" s="9">
        <v>0</v>
      </c>
      <c r="D356" s="9">
        <v>0</v>
      </c>
      <c r="E356" s="9">
        <v>0</v>
      </c>
      <c r="F356" s="9">
        <v>1</v>
      </c>
      <c r="G356" s="9" t="s">
        <v>64</v>
      </c>
      <c r="H356" s="9">
        <v>144.5</v>
      </c>
      <c r="I356" s="9">
        <f>IF(G356="n/a",828,G356*201.6/H356)</f>
        <v>828</v>
      </c>
      <c r="J356" s="9">
        <v>0</v>
      </c>
      <c r="K356" s="9">
        <v>0</v>
      </c>
      <c r="L356" s="9">
        <v>0</v>
      </c>
      <c r="M356" s="9">
        <v>1</v>
      </c>
      <c r="N356" s="9">
        <v>1</v>
      </c>
      <c r="O356" s="9">
        <v>1</v>
      </c>
      <c r="P356" s="10">
        <f>IF(N356=1,IF(K356=1,IF(L356+M356=5,10,IF(AND(L356=2,M356=2),9.75,IF(AND(L356=2,M356=1),9.5,IF(AND(L356=2,M356=0.5),9.25,IF(AND(L356=2,M356=0),9,IF(AND(L356=1,M356=3),5.5,IF(AND(L356=1,M356=2),5.25,IF(AND(L356=1,M356=1,E356=1),5,IF(AND(L356=1,M356=1,E356=0.5),3,IF(AND(L356=0,M356=2),1,IF(AND(L356=1,M356=1,E356=0),1,IF(AND(L356=0,M356=1),0.5,IF(AND(L356=1,M356=0),4.5*(E356*4+1)/5,0))))))))))))),0.9*IF(L356+M356=5,10,IF(AND(L356=2,M356=2),9.75,IF(AND(L356=2,M356=1),9.5,IF(AND(L356=2,M356=0.5),9.25,IF(AND(L356=2,M356=0),9,IF(AND(L356=1,M356=3),5.5,IF(AND(L356=1,M356=2),5.25,IF(AND(L356=1,M356=1,E356=1),5,IF(AND(L356=1,M356=1,E356=0.5),3,IF(AND(L356=0,M356=2),1,IF(AND(L356=1,M356=1,E356=0),1,IF(AND(L356=0,M356=1),0.5,IF(AND(L356=1,M356=0),4.5*(E356*4+1)/5,0)))))))))))))),IF(N356=0.5,0.75*IF(K356=1,IF(L356+M356=5,10,IF(AND(L356=2,M356=2),9.75,IF(AND(L356=2,M356=1),9.5,IF(AND(L356=2,M356=0.5),9.25,IF(AND(L356=2,M356=0),9,IF(AND(L356=1,M356=3),5.5,IF(AND(L356=1,M356=2),5.25,IF(AND(L356=1,M356=1,E356=1),5,IF(AND(L356=1,M356=1,E356=0.5),3,IF(AND(L356=0,M356=2),1,IF(AND(L356=1,M356=1,E356=0),1,IF(AND(L356=0,M356=1),0.5,IF(AND(L356=1,M356=0,E356=0),0.5,0))))))))))))),0.9*IF(L356+M356=5,10,IF(AND(L356=2,M356=2),9.75,IF(AND(L356=2,M356=1),9.5,IF(AND(L356=2,M356=0.5),9.25,IF(AND(L356=2,M356=0),9,IF(AND(L356=1,M356=3),5.5,IF(AND(L356=1,M356=2),5.25,IF(AND(L356=1,M356=1,E356=1),5,IF(AND(L356=1,M356=1,E356=0.5),3,IF(AND(L356=0,M356=2),1,IF(AND(L356=1,M356=1,E356=0),1,IF(AND(L356=0,M356=1),0.5,IF(AND(L356=1,M356=0,E356=0),0.5,0)))))))))))))),0.5*IF(K356=1,IF(L356+M356=5,10,IF(AND(L356=2,M356=2),9.75,IF(AND(L356=2,M356=1),9.5,IF(AND(L356=2,M356=0.5),9.25,IF(AND(L356=2,M356=0),9,IF(AND(L356=1,M356=3),5.5,IF(AND(L356=1,M356=2),5.25,IF(AND(L356=1,M356=1,E356=1),5,IF(AND(L356=1,M356=1,E356=0.5),3,IF(AND(L356=0,M356=2),1,IF(AND(L356=1,M356=1,E356=0),1,IF(AND(L356=0,M356=1),0.5,IF(AND(L356=1,M356=0),4.5*(E356*4+1)/5,0))))))))))))),0.9*IF(L356+M356=5,10,IF(AND(L356=2,M356=2),9.75,IF(AND(L356=2,M356=1),9.5,IF(AND(L356=2,M356=0.5),9.25,IF(AND(L356=2,M356=0),9,IF(AND(L356=1,M356=3),5.5,IF(AND(L356=1,M356=2),5.25,IF(AND(L356=1,M356=1,E356=1),5,IF(AND(L356=1,M356=1,E356=0.5),3,IF(AND(L356=0,M356=2),1,IF(AND(L356=1,M356=1,E356=0),1,IF(AND(L356=0,M356=1),0.5,IF(AND(L356=1,M356=0),4.5*(E356*4+1)/5,0))))))))))))))))</f>
        <v>0.45</v>
      </c>
      <c r="Q356" s="10">
        <v>0</v>
      </c>
      <c r="R356" s="9">
        <v>0</v>
      </c>
      <c r="S356" s="9">
        <v>0</v>
      </c>
      <c r="T356" s="9">
        <v>0</v>
      </c>
      <c r="U356" s="9">
        <v>0</v>
      </c>
      <c r="V356" s="9"/>
      <c r="W356" s="9">
        <v>1</v>
      </c>
      <c r="X356" s="9">
        <v>0</v>
      </c>
      <c r="Y356" s="9">
        <v>0</v>
      </c>
      <c r="Z356" s="9">
        <v>0</v>
      </c>
      <c r="AA356" s="9">
        <v>0</v>
      </c>
      <c r="AB356" s="9">
        <v>0</v>
      </c>
      <c r="AC356" s="9"/>
      <c r="AD356" s="9">
        <v>0</v>
      </c>
      <c r="AE356" s="9">
        <v>0</v>
      </c>
      <c r="AF356" s="9">
        <v>0</v>
      </c>
      <c r="AG356" s="9">
        <v>0</v>
      </c>
      <c r="AH356" s="9">
        <f>AF356*(AG356+1)</f>
        <v>0</v>
      </c>
      <c r="AI356" s="9">
        <v>0</v>
      </c>
      <c r="AJ356" s="9">
        <v>0</v>
      </c>
      <c r="AK356" s="9">
        <v>0</v>
      </c>
      <c r="AL356" s="9"/>
      <c r="AM356" s="9"/>
      <c r="AN356" s="9">
        <v>0</v>
      </c>
      <c r="AO356" s="10">
        <v>0</v>
      </c>
      <c r="AP356" s="10">
        <v>0</v>
      </c>
      <c r="AQ356" s="9"/>
      <c r="AR356" s="9">
        <v>1</v>
      </c>
      <c r="AS356" s="9">
        <v>0.5</v>
      </c>
      <c r="AT356" s="9">
        <v>1</v>
      </c>
      <c r="AU356" s="9">
        <v>1</v>
      </c>
      <c r="AV356" s="9">
        <v>1</v>
      </c>
      <c r="AW356" s="9">
        <v>1</v>
      </c>
    </row>
    <row r="357" spans="1:49" x14ac:dyDescent="0.2">
      <c r="A357" s="9" t="s">
        <v>57</v>
      </c>
      <c r="B357" s="8">
        <v>1993</v>
      </c>
      <c r="C357" s="9">
        <v>1</v>
      </c>
      <c r="D357" s="9">
        <v>0</v>
      </c>
      <c r="E357" s="9">
        <v>0</v>
      </c>
      <c r="F357" s="9">
        <v>0</v>
      </c>
      <c r="G357" s="9">
        <v>111.5</v>
      </c>
      <c r="H357" s="9">
        <v>144.5</v>
      </c>
      <c r="I357" s="9">
        <f>IF(G357="n/a",828,G357*201.6/H357)</f>
        <v>155.55986159169549</v>
      </c>
      <c r="J357" s="9">
        <v>1</v>
      </c>
      <c r="K357" s="9">
        <v>0</v>
      </c>
      <c r="L357" s="9">
        <v>0</v>
      </c>
      <c r="M357" s="9">
        <v>1</v>
      </c>
      <c r="N357" s="9">
        <v>1</v>
      </c>
      <c r="O357" s="10">
        <v>1</v>
      </c>
      <c r="P357" s="10">
        <f>IF(N357=1,IF(K357=1,IF(L357+M357=5,10,IF(AND(L357=2,M357=2),9.75,IF(AND(L357=2,M357=1),9.5,IF(AND(L357=2,M357=0.5),9.25,IF(AND(L357=2,M357=0),9,IF(AND(L357=1,M357=3),5.5,IF(AND(L357=1,M357=2),5.25,IF(AND(L357=1,M357=1,E357=1),5,IF(AND(L357=1,M357=1,E357=0.5),3,IF(AND(L357=0,M357=2),1,IF(AND(L357=1,M357=1,E357=0),1,IF(AND(L357=0,M357=1),0.5,IF(AND(L357=1,M357=0),4.5*(E357*4+1)/5,0))))))))))))),0.9*IF(L357+M357=5,10,IF(AND(L357=2,M357=2),9.75,IF(AND(L357=2,M357=1),9.5,IF(AND(L357=2,M357=0.5),9.25,IF(AND(L357=2,M357=0),9,IF(AND(L357=1,M357=3),5.5,IF(AND(L357=1,M357=2),5.25,IF(AND(L357=1,M357=1,E357=1),5,IF(AND(L357=1,M357=1,E357=0.5),3,IF(AND(L357=0,M357=2),1,IF(AND(L357=1,M357=1,E357=0),1,IF(AND(L357=0,M357=1),0.5,IF(AND(L357=1,M357=0),4.5*(E357*4+1)/5,0)))))))))))))),IF(N357=0.5,0.75*IF(K357=1,IF(L357+M357=5,10,IF(AND(L357=2,M357=2),9.75,IF(AND(L357=2,M357=1),9.5,IF(AND(L357=2,M357=0.5),9.25,IF(AND(L357=2,M357=0),9,IF(AND(L357=1,M357=3),5.5,IF(AND(L357=1,M357=2),5.25,IF(AND(L357=1,M357=1,E357=1),5,IF(AND(L357=1,M357=1,E357=0.5),3,IF(AND(L357=0,M357=2),1,IF(AND(L357=1,M357=1,E357=0),1,IF(AND(L357=0,M357=1),0.5,IF(AND(L357=1,M357=0,E357=0),0.5,0))))))))))))),0.9*IF(L357+M357=5,10,IF(AND(L357=2,M357=2),9.75,IF(AND(L357=2,M357=1),9.5,IF(AND(L357=2,M357=0.5),9.25,IF(AND(L357=2,M357=0),9,IF(AND(L357=1,M357=3),5.5,IF(AND(L357=1,M357=2),5.25,IF(AND(L357=1,M357=1,E357=1),5,IF(AND(L357=1,M357=1,E357=0.5),3,IF(AND(L357=0,M357=2),1,IF(AND(L357=1,M357=1,E357=0),1,IF(AND(L357=0,M357=1),0.5,IF(AND(L357=1,M357=0,E357=0),0.5,0)))))))))))))),0.5*IF(K357=1,IF(L357+M357=5,10,IF(AND(L357=2,M357=2),9.75,IF(AND(L357=2,M357=1),9.5,IF(AND(L357=2,M357=0.5),9.25,IF(AND(L357=2,M357=0),9,IF(AND(L357=1,M357=3),5.5,IF(AND(L357=1,M357=2),5.25,IF(AND(L357=1,M357=1,E357=1),5,IF(AND(L357=1,M357=1,E357=0.5),3,IF(AND(L357=0,M357=2),1,IF(AND(L357=1,M357=1,E357=0),1,IF(AND(L357=0,M357=1),0.5,IF(AND(L357=1,M357=0),4.5*(E357*4+1)/5,0))))))))))))),0.9*IF(L357+M357=5,10,IF(AND(L357=2,M357=2),9.75,IF(AND(L357=2,M357=1),9.5,IF(AND(L357=2,M357=0.5),9.25,IF(AND(L357=2,M357=0),9,IF(AND(L357=1,M357=3),5.5,IF(AND(L357=1,M357=2),5.25,IF(AND(L357=1,M357=1,E357=1),5,IF(AND(L357=1,M357=1,E357=0.5),3,IF(AND(L357=0,M357=2),1,IF(AND(L357=1,M357=1,E357=0),1,IF(AND(L357=0,M357=1),0.5,IF(AND(L357=1,M357=0),4.5*(E357*4+1)/5,0))))))))))))))))</f>
        <v>0.45</v>
      </c>
      <c r="Q357" s="10">
        <v>1.8</v>
      </c>
      <c r="R357" s="9">
        <v>1</v>
      </c>
      <c r="S357" s="9">
        <v>1</v>
      </c>
      <c r="T357" s="9">
        <v>0</v>
      </c>
      <c r="U357" s="9">
        <v>0</v>
      </c>
      <c r="V357" s="9"/>
      <c r="W357" s="9">
        <v>1</v>
      </c>
      <c r="X357" s="9">
        <v>1</v>
      </c>
      <c r="Y357" s="9">
        <v>0</v>
      </c>
      <c r="Z357" s="9">
        <v>1</v>
      </c>
      <c r="AA357" s="9">
        <v>0</v>
      </c>
      <c r="AB357" s="9">
        <v>1</v>
      </c>
      <c r="AC357" s="9"/>
      <c r="AD357" s="9">
        <v>0</v>
      </c>
      <c r="AE357" s="9">
        <v>0</v>
      </c>
      <c r="AF357" s="9">
        <v>0</v>
      </c>
      <c r="AG357" s="9">
        <v>0</v>
      </c>
      <c r="AH357" s="9">
        <f>AF357*(AG357+1)</f>
        <v>0</v>
      </c>
      <c r="AI357" s="9">
        <v>0.5</v>
      </c>
      <c r="AJ357" s="9">
        <v>0</v>
      </c>
      <c r="AK357" s="9">
        <v>0</v>
      </c>
      <c r="AL357" s="9"/>
      <c r="AM357" s="9"/>
      <c r="AN357" s="9">
        <v>0</v>
      </c>
      <c r="AO357" s="10">
        <v>0.5</v>
      </c>
      <c r="AP357" s="10">
        <v>1</v>
      </c>
      <c r="AQ357" s="9"/>
      <c r="AR357" s="9">
        <v>0</v>
      </c>
      <c r="AS357" s="9">
        <v>0</v>
      </c>
      <c r="AT357" s="9">
        <v>0</v>
      </c>
      <c r="AU357" s="9">
        <v>0</v>
      </c>
      <c r="AV357" s="9">
        <v>0</v>
      </c>
      <c r="AW357" s="9">
        <v>0</v>
      </c>
    </row>
    <row r="358" spans="1:49" x14ac:dyDescent="0.2">
      <c r="A358" s="9" t="s">
        <v>58</v>
      </c>
      <c r="B358" s="8">
        <v>1993</v>
      </c>
      <c r="C358" s="9">
        <v>1</v>
      </c>
      <c r="D358" s="9">
        <v>0</v>
      </c>
      <c r="E358" s="9">
        <v>0</v>
      </c>
      <c r="F358" s="9">
        <v>0</v>
      </c>
      <c r="G358" s="9">
        <v>100</v>
      </c>
      <c r="H358" s="9">
        <v>144.5</v>
      </c>
      <c r="I358" s="9">
        <f>IF(G358="n/a",828,G358*201.6/H358)</f>
        <v>139.51557093425606</v>
      </c>
      <c r="J358" s="9">
        <v>5</v>
      </c>
      <c r="K358" s="9">
        <v>1</v>
      </c>
      <c r="L358" s="9">
        <v>2</v>
      </c>
      <c r="M358" s="9">
        <v>3</v>
      </c>
      <c r="N358" s="9">
        <v>0</v>
      </c>
      <c r="O358" s="10">
        <v>0</v>
      </c>
      <c r="P358" s="10">
        <f>IF(N358=1,IF(K358=1,IF(L358+M358=5,10,IF(AND(L358=2,M358=2),9.75,IF(AND(L358=2,M358=1),9.5,IF(AND(L358=2,M358=0.5),9.25,IF(AND(L358=2,M358=0),9,IF(AND(L358=1,M358=3),5.5,IF(AND(L358=1,M358=2),5.25,IF(AND(L358=1,M358=1,E358=1),5,IF(AND(L358=1,M358=1,E358=0.5),3,IF(AND(L358=0,M358=2),1,IF(AND(L358=1,M358=1,E358=0),1,IF(AND(L358=0,M358=1),0.5,IF(AND(L358=1,M358=0),4.5*(E358*4+1)/5,0))))))))))))),0.9*IF(L358+M358=5,10,IF(AND(L358=2,M358=2),9.75,IF(AND(L358=2,M358=1),9.5,IF(AND(L358=2,M358=0.5),9.25,IF(AND(L358=2,M358=0),9,IF(AND(L358=1,M358=3),5.5,IF(AND(L358=1,M358=2),5.25,IF(AND(L358=1,M358=1,E358=1),5,IF(AND(L358=1,M358=1,E358=0.5),3,IF(AND(L358=0,M358=2),1,IF(AND(L358=1,M358=1,E358=0),1,IF(AND(L358=0,M358=1),0.5,IF(AND(L358=1,M358=0),4.5*(E358*4+1)/5,0)))))))))))))),IF(N358=0.5,0.75*IF(K358=1,IF(L358+M358=5,10,IF(AND(L358=2,M358=2),9.75,IF(AND(L358=2,M358=1),9.5,IF(AND(L358=2,M358=0.5),9.25,IF(AND(L358=2,M358=0),9,IF(AND(L358=1,M358=3),5.5,IF(AND(L358=1,M358=2),5.25,IF(AND(L358=1,M358=1,E358=1),5,IF(AND(L358=1,M358=1,E358=0.5),3,IF(AND(L358=0,M358=2),1,IF(AND(L358=1,M358=1,E358=0),1,IF(AND(L358=0,M358=1),0.5,IF(AND(L358=1,M358=0,E358=0),0.5,0))))))))))))),0.9*IF(L358+M358=5,10,IF(AND(L358=2,M358=2),9.75,IF(AND(L358=2,M358=1),9.5,IF(AND(L358=2,M358=0.5),9.25,IF(AND(L358=2,M358=0),9,IF(AND(L358=1,M358=3),5.5,IF(AND(L358=1,M358=2),5.25,IF(AND(L358=1,M358=1,E358=1),5,IF(AND(L358=1,M358=1,E358=0.5),3,IF(AND(L358=0,M358=2),1,IF(AND(L358=1,M358=1,E358=0),1,IF(AND(L358=0,M358=1),0.5,IF(AND(L358=1,M358=0,E358=0),0.5,0)))))))))))))),0.5*IF(K358=1,IF(L358+M358=5,10,IF(AND(L358=2,M358=2),9.75,IF(AND(L358=2,M358=1),9.5,IF(AND(L358=2,M358=0.5),9.25,IF(AND(L358=2,M358=0),9,IF(AND(L358=1,M358=3),5.5,IF(AND(L358=1,M358=2),5.25,IF(AND(L358=1,M358=1,E358=1),5,IF(AND(L358=1,M358=1,E358=0.5),3,IF(AND(L358=0,M358=2),1,IF(AND(L358=1,M358=1,E358=0),1,IF(AND(L358=0,M358=1),0.5,IF(AND(L358=1,M358=0),4.5*(E358*4+1)/5,0))))))))))))),0.9*IF(L358+M358=5,10,IF(AND(L358=2,M358=2),9.75,IF(AND(L358=2,M358=1),9.5,IF(AND(L358=2,M358=0.5),9.25,IF(AND(L358=2,M358=0),9,IF(AND(L358=1,M358=3),5.5,IF(AND(L358=1,M358=2),5.25,IF(AND(L358=1,M358=1,E358=1),5,IF(AND(L358=1,M358=1,E358=0.5),3,IF(AND(L358=0,M358=2),1,IF(AND(L358=1,M358=1,E358=0),1,IF(AND(L358=0,M358=1),0.5,IF(AND(L358=1,M358=0),4.5*(E358*4+1)/5,0))))))))))))))))</f>
        <v>5</v>
      </c>
      <c r="Q358" s="10">
        <v>1</v>
      </c>
      <c r="R358" s="9">
        <v>0.5</v>
      </c>
      <c r="S358" s="9">
        <v>0.5</v>
      </c>
      <c r="T358" s="10">
        <v>0</v>
      </c>
      <c r="U358" s="9">
        <v>0</v>
      </c>
      <c r="V358" s="9"/>
      <c r="W358" s="9">
        <v>0</v>
      </c>
      <c r="X358" s="9">
        <v>0</v>
      </c>
      <c r="Y358" s="9">
        <v>0</v>
      </c>
      <c r="Z358" s="9">
        <v>0</v>
      </c>
      <c r="AA358" s="9">
        <v>0</v>
      </c>
      <c r="AB358" s="9">
        <v>0</v>
      </c>
      <c r="AC358" s="9"/>
      <c r="AD358" s="9">
        <v>0</v>
      </c>
      <c r="AE358" s="9">
        <v>0</v>
      </c>
      <c r="AF358" s="9">
        <v>0</v>
      </c>
      <c r="AG358" s="9">
        <v>0</v>
      </c>
      <c r="AH358" s="9">
        <f>AF358*(AG358+1)</f>
        <v>0</v>
      </c>
      <c r="AI358" s="9">
        <v>0</v>
      </c>
      <c r="AJ358" s="9">
        <v>0</v>
      </c>
      <c r="AK358" s="9">
        <v>0</v>
      </c>
      <c r="AL358" s="9"/>
      <c r="AM358" s="9"/>
      <c r="AN358" s="9">
        <v>0</v>
      </c>
      <c r="AO358" s="10">
        <v>0</v>
      </c>
      <c r="AP358" s="10">
        <v>0.5</v>
      </c>
      <c r="AQ358" s="9"/>
      <c r="AR358" s="9">
        <v>1</v>
      </c>
      <c r="AS358" s="9">
        <v>1</v>
      </c>
      <c r="AT358" s="9">
        <v>1</v>
      </c>
      <c r="AU358" s="9">
        <v>1</v>
      </c>
      <c r="AV358" s="9">
        <v>1</v>
      </c>
      <c r="AW358" s="9">
        <v>1</v>
      </c>
    </row>
    <row r="359" spans="1:49" x14ac:dyDescent="0.2">
      <c r="A359" s="9" t="s">
        <v>59</v>
      </c>
      <c r="B359" s="8">
        <v>1993</v>
      </c>
      <c r="C359" s="9">
        <v>1</v>
      </c>
      <c r="D359" s="9"/>
      <c r="E359" s="9">
        <v>0.5</v>
      </c>
      <c r="F359" s="9">
        <v>0</v>
      </c>
      <c r="G359" s="9">
        <v>70</v>
      </c>
      <c r="H359" s="9">
        <v>144.5</v>
      </c>
      <c r="I359" s="9">
        <f>IF(G359="n/a",828,G359*201.6/H359)</f>
        <v>97.660899653979243</v>
      </c>
      <c r="J359" s="9">
        <v>5</v>
      </c>
      <c r="K359" s="9">
        <v>0</v>
      </c>
      <c r="L359" s="9">
        <v>1</v>
      </c>
      <c r="M359" s="9">
        <v>1</v>
      </c>
      <c r="N359" s="9">
        <v>0</v>
      </c>
      <c r="O359" s="10">
        <v>0</v>
      </c>
      <c r="P359" s="10">
        <f>IF(N359=1,IF(K359=1,IF(L359+M359=5,10,IF(AND(L359=2,M359=2),9.75,IF(AND(L359=2,M359=1),9.5,IF(AND(L359=2,M359=0.5),9.25,IF(AND(L359=2,M359=0),9,IF(AND(L359=1,M359=3),5.5,IF(AND(L359=1,M359=2),5.25,IF(AND(L359=1,M359=1,E359=1),5,IF(AND(L359=1,M359=1,E359=0.5),3,IF(AND(L359=0,M359=2),1,IF(AND(L359=1,M359=1,E359=0),1,IF(AND(L359=0,M359=1),0.5,IF(AND(L359=1,M359=0),4.5*(E359*4+1)/5,0))))))))))))),0.9*IF(L359+M359=5,10,IF(AND(L359=2,M359=2),9.75,IF(AND(L359=2,M359=1),9.5,IF(AND(L359=2,M359=0.5),9.25,IF(AND(L359=2,M359=0),9,IF(AND(L359=1,M359=3),5.5,IF(AND(L359=1,M359=2),5.25,IF(AND(L359=1,M359=1,E359=1),5,IF(AND(L359=1,M359=1,E359=0.5),3,IF(AND(L359=0,M359=2),1,IF(AND(L359=1,M359=1,E359=0),1,IF(AND(L359=0,M359=1),0.5,IF(AND(L359=1,M359=0),4.5*(E359*4+1)/5,0)))))))))))))),IF(N359=0.5,0.75*IF(K359=1,IF(L359+M359=5,10,IF(AND(L359=2,M359=2),9.75,IF(AND(L359=2,M359=1),9.5,IF(AND(L359=2,M359=0.5),9.25,IF(AND(L359=2,M359=0),9,IF(AND(L359=1,M359=3),5.5,IF(AND(L359=1,M359=2),5.25,IF(AND(L359=1,M359=1,E359=1),5,IF(AND(L359=1,M359=1,E359=0.5),3,IF(AND(L359=0,M359=2),1,IF(AND(L359=1,M359=1,E359=0),1,IF(AND(L359=0,M359=1),0.5,IF(AND(L359=1,M359=0,E359=0),0.5,0))))))))))))),0.9*IF(L359+M359=5,10,IF(AND(L359=2,M359=2),9.75,IF(AND(L359=2,M359=1),9.5,IF(AND(L359=2,M359=0.5),9.25,IF(AND(L359=2,M359=0),9,IF(AND(L359=1,M359=3),5.5,IF(AND(L359=1,M359=2),5.25,IF(AND(L359=1,M359=1,E359=1),5,IF(AND(L359=1,M359=1,E359=0.5),3,IF(AND(L359=0,M359=2),1,IF(AND(L359=1,M359=1,E359=0),1,IF(AND(L359=0,M359=1),0.5,IF(AND(L359=1,M359=0,E359=0),0.5,0)))))))))))))),0.5*IF(K359=1,IF(L359+M359=5,10,IF(AND(L359=2,M359=2),9.75,IF(AND(L359=2,M359=1),9.5,IF(AND(L359=2,M359=0.5),9.25,IF(AND(L359=2,M359=0),9,IF(AND(L359=1,M359=3),5.5,IF(AND(L359=1,M359=2),5.25,IF(AND(L359=1,M359=1,E359=1),5,IF(AND(L359=1,M359=1,E359=0.5),3,IF(AND(L359=0,M359=2),1,IF(AND(L359=1,M359=1,E359=0),1,IF(AND(L359=0,M359=1),0.5,IF(AND(L359=1,M359=0),4.5*(E359*4+1)/5,0))))))))))))),0.9*IF(L359+M359=5,10,IF(AND(L359=2,M359=2),9.75,IF(AND(L359=2,M359=1),9.5,IF(AND(L359=2,M359=0.5),9.25,IF(AND(L359=2,M359=0),9,IF(AND(L359=1,M359=3),5.5,IF(AND(L359=1,M359=2),5.25,IF(AND(L359=1,M359=1,E359=1),5,IF(AND(L359=1,M359=1,E359=0.5),3,IF(AND(L359=0,M359=2),1,IF(AND(L359=1,M359=1,E359=0),1,IF(AND(L359=0,M359=1),0.5,IF(AND(L359=1,M359=0),4.5*(E359*4+1)/5,0))))))))))))))))</f>
        <v>1.35</v>
      </c>
      <c r="Q359" s="10">
        <v>2.25</v>
      </c>
      <c r="R359" s="9">
        <v>1</v>
      </c>
      <c r="S359" s="9">
        <v>0</v>
      </c>
      <c r="T359" s="10">
        <v>0</v>
      </c>
      <c r="U359" s="9">
        <v>0</v>
      </c>
      <c r="V359" s="9"/>
      <c r="W359" s="9">
        <v>0</v>
      </c>
      <c r="X359" s="9">
        <v>0.5</v>
      </c>
      <c r="Y359" s="9">
        <v>0</v>
      </c>
      <c r="Z359" s="9">
        <v>1</v>
      </c>
      <c r="AA359" s="9">
        <v>0</v>
      </c>
      <c r="AB359" s="9">
        <v>1</v>
      </c>
      <c r="AC359" s="9"/>
      <c r="AD359" s="9">
        <v>0</v>
      </c>
      <c r="AE359" s="9">
        <v>0</v>
      </c>
      <c r="AF359" s="9">
        <v>0</v>
      </c>
      <c r="AG359" s="9">
        <v>0</v>
      </c>
      <c r="AH359" s="9">
        <f>AF359*(AG359+1)</f>
        <v>0</v>
      </c>
      <c r="AI359" s="9">
        <v>0</v>
      </c>
      <c r="AJ359" s="9">
        <v>0</v>
      </c>
      <c r="AK359" s="9">
        <v>0</v>
      </c>
      <c r="AL359" s="9"/>
      <c r="AM359" s="9"/>
      <c r="AN359" s="9">
        <v>0</v>
      </c>
      <c r="AO359" s="10">
        <v>0.5</v>
      </c>
      <c r="AP359" s="10">
        <v>1</v>
      </c>
      <c r="AQ359" s="9"/>
      <c r="AR359" s="9">
        <v>1</v>
      </c>
      <c r="AS359" s="10">
        <v>0.5</v>
      </c>
      <c r="AT359" s="10">
        <v>1</v>
      </c>
      <c r="AU359" s="10">
        <v>1</v>
      </c>
      <c r="AV359" s="10">
        <v>1</v>
      </c>
      <c r="AW359" s="10">
        <v>1</v>
      </c>
    </row>
    <row r="360" spans="1:49" x14ac:dyDescent="0.2">
      <c r="A360" s="9" t="s">
        <v>60</v>
      </c>
      <c r="B360" s="8">
        <v>1993</v>
      </c>
      <c r="C360" s="9">
        <v>1</v>
      </c>
      <c r="D360" s="9"/>
      <c r="E360" s="9">
        <v>0</v>
      </c>
      <c r="F360" s="9">
        <v>0</v>
      </c>
      <c r="G360" s="9">
        <f>34.5+70</f>
        <v>104.5</v>
      </c>
      <c r="H360" s="9">
        <v>144.5</v>
      </c>
      <c r="I360" s="9">
        <f>IF(G360="n/a",828,G360*201.6/H360)</f>
        <v>145.79377162629757</v>
      </c>
      <c r="J360" s="9">
        <v>2</v>
      </c>
      <c r="K360" s="9">
        <v>0</v>
      </c>
      <c r="L360" s="9">
        <v>2</v>
      </c>
      <c r="M360" s="9">
        <v>2</v>
      </c>
      <c r="N360" s="9">
        <v>0.5</v>
      </c>
      <c r="O360" s="10">
        <v>1</v>
      </c>
      <c r="P360" s="10">
        <f>IF(N360=1,IF(K360=1,IF(L360+M360=5,10,IF(AND(L360=2,M360=2),9.75,IF(AND(L360=2,M360=1),9.5,IF(AND(L360=2,M360=0.5),9.25,IF(AND(L360=2,M360=0),9,IF(AND(L360=1,M360=3),5.5,IF(AND(L360=1,M360=2),5.25,IF(AND(L360=1,M360=1,E360=1),5,IF(AND(L360=1,M360=1,E360=0.5),3,IF(AND(L360=0,M360=2),1,IF(AND(L360=1,M360=1,E360=0),1,IF(AND(L360=0,M360=1),0.5,IF(AND(L360=1,M360=0),4.5*(E360*4+1)/5,0))))))))))))),0.9*IF(L360+M360=5,10,IF(AND(L360=2,M360=2),9.75,IF(AND(L360=2,M360=1),9.5,IF(AND(L360=2,M360=0.5),9.25,IF(AND(L360=2,M360=0),9,IF(AND(L360=1,M360=3),5.5,IF(AND(L360=1,M360=2),5.25,IF(AND(L360=1,M360=1,E360=1),5,IF(AND(L360=1,M360=1,E360=0.5),3,IF(AND(L360=0,M360=2),1,IF(AND(L360=1,M360=1,E360=0),1,IF(AND(L360=0,M360=1),0.5,IF(AND(L360=1,M360=0),4.5*(E360*4+1)/5,0)))))))))))))),IF(N360=0.5,0.75*IF(K360=1,IF(L360+M360=5,10,IF(AND(L360=2,M360=2),9.75,IF(AND(L360=2,M360=1),9.5,IF(AND(L360=2,M360=0.5),9.25,IF(AND(L360=2,M360=0),9,IF(AND(L360=1,M360=3),5.5,IF(AND(L360=1,M360=2),5.25,IF(AND(L360=1,M360=1,E360=1),5,IF(AND(L360=1,M360=1,E360=0.5),3,IF(AND(L360=0,M360=2),1,IF(AND(L360=1,M360=1,E360=0),1,IF(AND(L360=0,M360=1),0.5,IF(AND(L360=1,M360=0,E360=0),0.5,0))))))))))))),0.9*IF(L360+M360=5,10,IF(AND(L360=2,M360=2),9.75,IF(AND(L360=2,M360=1),9.5,IF(AND(L360=2,M360=0.5),9.25,IF(AND(L360=2,M360=0),9,IF(AND(L360=1,M360=3),5.5,IF(AND(L360=1,M360=2),5.25,IF(AND(L360=1,M360=1,E360=1),5,IF(AND(L360=1,M360=1,E360=0.5),3,IF(AND(L360=0,M360=2),1,IF(AND(L360=1,M360=1,E360=0),1,IF(AND(L360=0,M360=1),0.5,IF(AND(L360=1,M360=0,E360=0),0.5,0)))))))))))))),0.5*IF(K360=1,IF(L360+M360=5,10,IF(AND(L360=2,M360=2),9.75,IF(AND(L360=2,M360=1),9.5,IF(AND(L360=2,M360=0.5),9.25,IF(AND(L360=2,M360=0),9,IF(AND(L360=1,M360=3),5.5,IF(AND(L360=1,M360=2),5.25,IF(AND(L360=1,M360=1,E360=1),5,IF(AND(L360=1,M360=1,E360=0.5),3,IF(AND(L360=0,M360=2),1,IF(AND(L360=1,M360=1,E360=0),1,IF(AND(L360=0,M360=1),0.5,IF(AND(L360=1,M360=0),4.5*(E360*4+1)/5,0))))))))))))),0.9*IF(L360+M360=5,10,IF(AND(L360=2,M360=2),9.75,IF(AND(L360=2,M360=1),9.5,IF(AND(L360=2,M360=0.5),9.25,IF(AND(L360=2,M360=0),9,IF(AND(L360=1,M360=3),5.5,IF(AND(L360=1,M360=2),5.25,IF(AND(L360=1,M360=1,E360=1),5,IF(AND(L360=1,M360=1,E360=0.5),3,IF(AND(L360=0,M360=2),1,IF(AND(L360=1,M360=1,E360=0),1,IF(AND(L360=0,M360=1),0.5,IF(AND(L360=1,M360=0),4.5*(E360*4+1)/5,0))))))))))))))))</f>
        <v>6.5812500000000007</v>
      </c>
      <c r="Q360" s="10">
        <v>1.8</v>
      </c>
      <c r="R360" s="9">
        <v>0</v>
      </c>
      <c r="S360" s="9">
        <v>0</v>
      </c>
      <c r="T360" s="10">
        <v>0</v>
      </c>
      <c r="U360" s="9">
        <v>0</v>
      </c>
      <c r="V360" s="9"/>
      <c r="W360" s="9">
        <v>1</v>
      </c>
      <c r="X360" s="9">
        <v>0</v>
      </c>
      <c r="Y360" s="9">
        <v>0</v>
      </c>
      <c r="Z360" s="9">
        <v>1</v>
      </c>
      <c r="AA360" s="9">
        <v>0</v>
      </c>
      <c r="AB360" s="9">
        <v>0</v>
      </c>
      <c r="AC360" s="9"/>
      <c r="AD360" s="9">
        <v>0</v>
      </c>
      <c r="AE360" s="9">
        <v>0</v>
      </c>
      <c r="AF360" s="9">
        <v>0</v>
      </c>
      <c r="AG360" s="9">
        <v>0</v>
      </c>
      <c r="AH360" s="9">
        <f>AF360*(AG360+1)</f>
        <v>0</v>
      </c>
      <c r="AI360" s="9">
        <v>0</v>
      </c>
      <c r="AJ360" s="9">
        <v>0</v>
      </c>
      <c r="AK360" s="9">
        <v>0</v>
      </c>
      <c r="AL360" s="9"/>
      <c r="AM360" s="9"/>
      <c r="AN360" s="9">
        <v>0</v>
      </c>
      <c r="AO360" s="10">
        <v>0.5</v>
      </c>
      <c r="AP360" s="10">
        <v>0.5</v>
      </c>
      <c r="AQ360" s="9"/>
      <c r="AR360" s="9">
        <v>1</v>
      </c>
      <c r="AS360" s="10">
        <v>0</v>
      </c>
      <c r="AT360" s="10">
        <v>0</v>
      </c>
      <c r="AU360" s="10">
        <v>1</v>
      </c>
      <c r="AV360" s="10">
        <v>0</v>
      </c>
      <c r="AW360" s="10">
        <v>0.5</v>
      </c>
    </row>
    <row r="361" spans="1:49" x14ac:dyDescent="0.2">
      <c r="A361" s="9" t="s">
        <v>61</v>
      </c>
      <c r="B361" s="8">
        <v>1993</v>
      </c>
      <c r="C361" s="9">
        <v>1</v>
      </c>
      <c r="D361" s="9"/>
      <c r="E361" s="9">
        <v>1</v>
      </c>
      <c r="F361" s="9">
        <v>1</v>
      </c>
      <c r="G361" s="9">
        <v>143</v>
      </c>
      <c r="H361" s="9">
        <v>144.5</v>
      </c>
      <c r="I361" s="9">
        <f>IF(G361="n/a",828,G361*201.6/H361)</f>
        <v>199.50726643598617</v>
      </c>
      <c r="J361" s="9">
        <v>3</v>
      </c>
      <c r="K361" s="9">
        <v>0</v>
      </c>
      <c r="L361" s="9">
        <v>0</v>
      </c>
      <c r="M361" s="9">
        <v>1</v>
      </c>
      <c r="N361" s="9">
        <v>1</v>
      </c>
      <c r="O361" s="10">
        <v>1</v>
      </c>
      <c r="P361" s="10">
        <f>IF(N361=1,IF(K361=1,IF(L361+M361=5,10,IF(AND(L361=2,M361=2),9.75,IF(AND(L361=2,M361=1),9.5,IF(AND(L361=2,M361=0.5),9.25,IF(AND(L361=2,M361=0),9,IF(AND(L361=1,M361=3),5.5,IF(AND(L361=1,M361=2),5.25,IF(AND(L361=1,M361=1,E361=1),5,IF(AND(L361=1,M361=1,E361=0.5),3,IF(AND(L361=0,M361=2),1,IF(AND(L361=1,M361=1,E361=0),1,IF(AND(L361=0,M361=1),0.5,IF(AND(L361=1,M361=0),4.5*(E361*4+1)/5,0))))))))))))),0.9*IF(L361+M361=5,10,IF(AND(L361=2,M361=2),9.75,IF(AND(L361=2,M361=1),9.5,IF(AND(L361=2,M361=0.5),9.25,IF(AND(L361=2,M361=0),9,IF(AND(L361=1,M361=3),5.5,IF(AND(L361=1,M361=2),5.25,IF(AND(L361=1,M361=1,E361=1),5,IF(AND(L361=1,M361=1,E361=0.5),3,IF(AND(L361=0,M361=2),1,IF(AND(L361=1,M361=1,E361=0),1,IF(AND(L361=0,M361=1),0.5,IF(AND(L361=1,M361=0),4.5*(E361*4+1)/5,0)))))))))))))),IF(N361=0.5,0.75*IF(K361=1,IF(L361+M361=5,10,IF(AND(L361=2,M361=2),9.75,IF(AND(L361=2,M361=1),9.5,IF(AND(L361=2,M361=0.5),9.25,IF(AND(L361=2,M361=0),9,IF(AND(L361=1,M361=3),5.5,IF(AND(L361=1,M361=2),5.25,IF(AND(L361=1,M361=1,E361=1),5,IF(AND(L361=1,M361=1,E361=0.5),3,IF(AND(L361=0,M361=2),1,IF(AND(L361=1,M361=1,E361=0),1,IF(AND(L361=0,M361=1),0.5,IF(AND(L361=1,M361=0,E361=0),0.5,0))))))))))))),0.9*IF(L361+M361=5,10,IF(AND(L361=2,M361=2),9.75,IF(AND(L361=2,M361=1),9.5,IF(AND(L361=2,M361=0.5),9.25,IF(AND(L361=2,M361=0),9,IF(AND(L361=1,M361=3),5.5,IF(AND(L361=1,M361=2),5.25,IF(AND(L361=1,M361=1,E361=1),5,IF(AND(L361=1,M361=1,E361=0.5),3,IF(AND(L361=0,M361=2),1,IF(AND(L361=1,M361=1,E361=0),1,IF(AND(L361=0,M361=1),0.5,IF(AND(L361=1,M361=0,E361=0),0.5,0)))))))))))))),0.5*IF(K361=1,IF(L361+M361=5,10,IF(AND(L361=2,M361=2),9.75,IF(AND(L361=2,M361=1),9.5,IF(AND(L361=2,M361=0.5),9.25,IF(AND(L361=2,M361=0),9,IF(AND(L361=1,M361=3),5.5,IF(AND(L361=1,M361=2),5.25,IF(AND(L361=1,M361=1,E361=1),5,IF(AND(L361=1,M361=1,E361=0.5),3,IF(AND(L361=0,M361=2),1,IF(AND(L361=1,M361=1,E361=0),1,IF(AND(L361=0,M361=1),0.5,IF(AND(L361=1,M361=0),4.5*(E361*4+1)/5,0))))))))))))),0.9*IF(L361+M361=5,10,IF(AND(L361=2,M361=2),9.75,IF(AND(L361=2,M361=1),9.5,IF(AND(L361=2,M361=0.5),9.25,IF(AND(L361=2,M361=0),9,IF(AND(L361=1,M361=3),5.5,IF(AND(L361=1,M361=2),5.25,IF(AND(L361=1,M361=1,E361=1),5,IF(AND(L361=1,M361=1,E361=0.5),3,IF(AND(L361=0,M361=2),1,IF(AND(L361=1,M361=1,E361=0),1,IF(AND(L361=0,M361=1),0.5,IF(AND(L361=1,M361=0),4.5*(E361*4+1)/5,0))))))))))))))))</f>
        <v>0.45</v>
      </c>
      <c r="Q361" s="10">
        <v>7.2</v>
      </c>
      <c r="R361" s="9">
        <v>0</v>
      </c>
      <c r="S361" s="9">
        <v>0</v>
      </c>
      <c r="T361" s="10">
        <v>0</v>
      </c>
      <c r="U361" s="9">
        <v>0</v>
      </c>
      <c r="V361" s="9"/>
      <c r="W361" s="9">
        <v>1</v>
      </c>
      <c r="X361">
        <v>0.5</v>
      </c>
      <c r="Y361" s="9">
        <v>0</v>
      </c>
      <c r="Z361" s="9">
        <v>0.5</v>
      </c>
      <c r="AA361" s="9">
        <v>0</v>
      </c>
      <c r="AB361" s="9">
        <v>0</v>
      </c>
      <c r="AC361" s="9"/>
      <c r="AD361" s="9">
        <v>0</v>
      </c>
      <c r="AE361" s="9">
        <v>0</v>
      </c>
      <c r="AF361" s="9">
        <v>0</v>
      </c>
      <c r="AG361" s="9">
        <v>0</v>
      </c>
      <c r="AH361" s="9">
        <f>AF361*(AG361+1)</f>
        <v>0</v>
      </c>
      <c r="AI361" s="9">
        <v>0</v>
      </c>
      <c r="AJ361" s="9">
        <v>0</v>
      </c>
      <c r="AK361" s="9">
        <v>0</v>
      </c>
      <c r="AL361" s="9"/>
      <c r="AM361" s="9"/>
      <c r="AN361" s="9">
        <v>0</v>
      </c>
      <c r="AO361" s="10">
        <v>0</v>
      </c>
      <c r="AP361" s="10">
        <v>0</v>
      </c>
      <c r="AQ361" s="9"/>
      <c r="AR361" s="9">
        <v>1</v>
      </c>
      <c r="AS361" s="10">
        <v>1</v>
      </c>
      <c r="AT361" s="10">
        <v>1</v>
      </c>
      <c r="AU361" s="10">
        <v>1</v>
      </c>
      <c r="AV361" s="10">
        <v>1</v>
      </c>
      <c r="AW361" s="10">
        <v>1</v>
      </c>
    </row>
    <row r="362" spans="1:49" x14ac:dyDescent="0.2">
      <c r="A362" s="9" t="s">
        <v>62</v>
      </c>
      <c r="B362" s="8">
        <v>1993</v>
      </c>
      <c r="C362" s="9">
        <v>1</v>
      </c>
      <c r="D362" s="9"/>
      <c r="E362" s="9">
        <v>1</v>
      </c>
      <c r="F362" s="9">
        <v>0</v>
      </c>
      <c r="G362">
        <v>50</v>
      </c>
      <c r="H362" s="9">
        <v>144.5</v>
      </c>
      <c r="I362" s="9">
        <f>IF(G362="n/a",828,G362*201.6/H362)</f>
        <v>69.757785467128031</v>
      </c>
      <c r="J362" s="9">
        <v>5</v>
      </c>
      <c r="K362" s="9">
        <v>0</v>
      </c>
      <c r="L362" s="9">
        <v>1</v>
      </c>
      <c r="M362" s="9">
        <v>3</v>
      </c>
      <c r="N362" s="9">
        <v>1</v>
      </c>
      <c r="O362" s="10">
        <v>1</v>
      </c>
      <c r="P362" s="10">
        <f>IF(N362=1,IF(K362=1,IF(L362+M362=5,10,IF(AND(L362=2,M362=2),9.75,IF(AND(L362=2,M362=1),9.5,IF(AND(L362=2,M362=0.5),9.25,IF(AND(L362=2,M362=0),9,IF(AND(L362=1,M362=3),5.5,IF(AND(L362=1,M362=2),5.25,IF(AND(L362=1,M362=1,E362=1),5,IF(AND(L362=1,M362=1,E362=0.5),3,IF(AND(L362=0,M362=2),1,IF(AND(L362=1,M362=1,E362=0),1,IF(AND(L362=0,M362=1),0.5,IF(AND(L362=1,M362=0),4.5*(E362*4+1)/5,0))))))))))))),0.9*IF(L362+M362=5,10,IF(AND(L362=2,M362=2),9.75,IF(AND(L362=2,M362=1),9.5,IF(AND(L362=2,M362=0.5),9.25,IF(AND(L362=2,M362=0),9,IF(AND(L362=1,M362=3),5.5,IF(AND(L362=1,M362=2),5.25,IF(AND(L362=1,M362=1,E362=1),5,IF(AND(L362=1,M362=1,E362=0.5),3,IF(AND(L362=0,M362=2),1,IF(AND(L362=1,M362=1,E362=0),1,IF(AND(L362=0,M362=1),0.5,IF(AND(L362=1,M362=0),4.5*(E362*4+1)/5,0)))))))))))))),IF(N362=0.5,0.75*IF(K362=1,IF(L362+M362=5,10,IF(AND(L362=2,M362=2),9.75,IF(AND(L362=2,M362=1),9.5,IF(AND(L362=2,M362=0.5),9.25,IF(AND(L362=2,M362=0),9,IF(AND(L362=1,M362=3),5.5,IF(AND(L362=1,M362=2),5.25,IF(AND(L362=1,M362=1,E362=1),5,IF(AND(L362=1,M362=1,E362=0.5),3,IF(AND(L362=0,M362=2),1,IF(AND(L362=1,M362=1,E362=0),1,IF(AND(L362=0,M362=1),0.5,IF(AND(L362=1,M362=0,E362=0),0.5,0))))))))))))),0.9*IF(L362+M362=5,10,IF(AND(L362=2,M362=2),9.75,IF(AND(L362=2,M362=1),9.5,IF(AND(L362=2,M362=0.5),9.25,IF(AND(L362=2,M362=0),9,IF(AND(L362=1,M362=3),5.5,IF(AND(L362=1,M362=2),5.25,IF(AND(L362=1,M362=1,E362=1),5,IF(AND(L362=1,M362=1,E362=0.5),3,IF(AND(L362=0,M362=2),1,IF(AND(L362=1,M362=1,E362=0),1,IF(AND(L362=0,M362=1),0.5,IF(AND(L362=1,M362=0,E362=0),0.5,0)))))))))))))),0.5*IF(K362=1,IF(L362+M362=5,10,IF(AND(L362=2,M362=2),9.75,IF(AND(L362=2,M362=1),9.5,IF(AND(L362=2,M362=0.5),9.25,IF(AND(L362=2,M362=0),9,IF(AND(L362=1,M362=3),5.5,IF(AND(L362=1,M362=2),5.25,IF(AND(L362=1,M362=1,E362=1),5,IF(AND(L362=1,M362=1,E362=0.5),3,IF(AND(L362=0,M362=2),1,IF(AND(L362=1,M362=1,E362=0),1,IF(AND(L362=0,M362=1),0.5,IF(AND(L362=1,M362=0),4.5*(E362*4+1)/5,0))))))))))))),0.9*IF(L362+M362=5,10,IF(AND(L362=2,M362=2),9.75,IF(AND(L362=2,M362=1),9.5,IF(AND(L362=2,M362=0.5),9.25,IF(AND(L362=2,M362=0),9,IF(AND(L362=1,M362=3),5.5,IF(AND(L362=1,M362=2),5.25,IF(AND(L362=1,M362=1,E362=1),5,IF(AND(L362=1,M362=1,E362=0.5),3,IF(AND(L362=0,M362=2),1,IF(AND(L362=1,M362=1,E362=0),1,IF(AND(L362=0,M362=1),0.5,IF(AND(L362=1,M362=0),4.5*(E362*4+1)/5,0))))))))))))))))</f>
        <v>4.95</v>
      </c>
      <c r="Q362" s="10">
        <v>7.2</v>
      </c>
      <c r="R362" s="9">
        <v>0</v>
      </c>
      <c r="S362" s="9">
        <v>0</v>
      </c>
      <c r="T362" s="10">
        <v>0</v>
      </c>
      <c r="U362" s="9">
        <v>0</v>
      </c>
      <c r="V362" s="9"/>
      <c r="W362" s="9">
        <v>1</v>
      </c>
      <c r="X362" s="9">
        <v>0</v>
      </c>
      <c r="Y362" s="9">
        <v>0</v>
      </c>
      <c r="Z362" s="9">
        <v>1</v>
      </c>
      <c r="AA362" s="9">
        <v>0</v>
      </c>
      <c r="AB362" s="9">
        <v>0</v>
      </c>
      <c r="AC362" s="9"/>
      <c r="AD362" s="9">
        <v>0</v>
      </c>
      <c r="AE362" s="9">
        <v>0</v>
      </c>
      <c r="AF362" s="9">
        <v>0</v>
      </c>
      <c r="AG362" s="9">
        <v>0</v>
      </c>
      <c r="AH362" s="9">
        <f>AF362*(AG362+1)</f>
        <v>0</v>
      </c>
      <c r="AI362" s="9">
        <v>0</v>
      </c>
      <c r="AJ362" s="9">
        <v>0</v>
      </c>
      <c r="AK362" s="9">
        <v>0</v>
      </c>
      <c r="AL362" s="9"/>
      <c r="AM362" s="9"/>
      <c r="AN362" s="9">
        <v>0</v>
      </c>
      <c r="AO362" s="10">
        <v>0</v>
      </c>
      <c r="AP362" s="10">
        <v>0.5</v>
      </c>
      <c r="AQ362" s="9"/>
      <c r="AR362" s="9">
        <v>1</v>
      </c>
      <c r="AS362" s="10">
        <v>1</v>
      </c>
      <c r="AT362" s="10">
        <v>1</v>
      </c>
      <c r="AU362" s="10">
        <v>1</v>
      </c>
      <c r="AV362" s="10">
        <v>1</v>
      </c>
      <c r="AW362" s="10">
        <v>1</v>
      </c>
    </row>
    <row r="363" spans="1:49" x14ac:dyDescent="0.2">
      <c r="A363" s="9" t="s">
        <v>63</v>
      </c>
      <c r="B363" s="8">
        <v>1993</v>
      </c>
      <c r="C363" s="9">
        <v>1</v>
      </c>
      <c r="D363" s="9"/>
      <c r="E363" s="9">
        <v>0</v>
      </c>
      <c r="F363" s="9">
        <v>1</v>
      </c>
      <c r="G363" s="9" t="s">
        <v>64</v>
      </c>
      <c r="H363" s="9">
        <v>144.5</v>
      </c>
      <c r="I363" s="9">
        <f>IF(G363="n/a",828,G363*201.6/H363)</f>
        <v>828</v>
      </c>
      <c r="J363" s="9">
        <v>0</v>
      </c>
      <c r="K363" s="9">
        <v>0</v>
      </c>
      <c r="L363" s="9">
        <v>0</v>
      </c>
      <c r="M363" s="9">
        <v>0</v>
      </c>
      <c r="N363" s="9">
        <v>0</v>
      </c>
      <c r="O363" s="9">
        <v>0</v>
      </c>
      <c r="P363" s="10">
        <f>IF(N363=1,IF(K363=1,IF(L363+M363=5,10,IF(AND(L363=2,M363=2),9.75,IF(AND(L363=2,M363=1),9.5,IF(AND(L363=2,M363=0.5),9.25,IF(AND(L363=2,M363=0),9,IF(AND(L363=1,M363=3),5.5,IF(AND(L363=1,M363=2),5.25,IF(AND(L363=1,M363=1,E363=1),5,IF(AND(L363=1,M363=1,E363=0.5),3,IF(AND(L363=0,M363=2),1,IF(AND(L363=1,M363=1,E363=0),1,IF(AND(L363=0,M363=1),0.5,IF(AND(L363=1,M363=0),4.5*(E363*4+1)/5,0))))))))))))),0.9*IF(L363+M363=5,10,IF(AND(L363=2,M363=2),9.75,IF(AND(L363=2,M363=1),9.5,IF(AND(L363=2,M363=0.5),9.25,IF(AND(L363=2,M363=0),9,IF(AND(L363=1,M363=3),5.5,IF(AND(L363=1,M363=2),5.25,IF(AND(L363=1,M363=1,E363=1),5,IF(AND(L363=1,M363=1,E363=0.5),3,IF(AND(L363=0,M363=2),1,IF(AND(L363=1,M363=1,E363=0),1,IF(AND(L363=0,M363=1),0.5,IF(AND(L363=1,M363=0),4.5*(E363*4+1)/5,0)))))))))))))),IF(N363=0.5,0.75*IF(K363=1,IF(L363+M363=5,10,IF(AND(L363=2,M363=2),9.75,IF(AND(L363=2,M363=1),9.5,IF(AND(L363=2,M363=0.5),9.25,IF(AND(L363=2,M363=0),9,IF(AND(L363=1,M363=3),5.5,IF(AND(L363=1,M363=2),5.25,IF(AND(L363=1,M363=1,E363=1),5,IF(AND(L363=1,M363=1,E363=0.5),3,IF(AND(L363=0,M363=2),1,IF(AND(L363=1,M363=1,E363=0),1,IF(AND(L363=0,M363=1),0.5,IF(AND(L363=1,M363=0,E363=0),0.5,0))))))))))))),0.9*IF(L363+M363=5,10,IF(AND(L363=2,M363=2),9.75,IF(AND(L363=2,M363=1),9.5,IF(AND(L363=2,M363=0.5),9.25,IF(AND(L363=2,M363=0),9,IF(AND(L363=1,M363=3),5.5,IF(AND(L363=1,M363=2),5.25,IF(AND(L363=1,M363=1,E363=1),5,IF(AND(L363=1,M363=1,E363=0.5),3,IF(AND(L363=0,M363=2),1,IF(AND(L363=1,M363=1,E363=0),1,IF(AND(L363=0,M363=1),0.5,IF(AND(L363=1,M363=0,E363=0),0.5,0)))))))))))))),0.5*IF(K363=1,IF(L363+M363=5,10,IF(AND(L363=2,M363=2),9.75,IF(AND(L363=2,M363=1),9.5,IF(AND(L363=2,M363=0.5),9.25,IF(AND(L363=2,M363=0),9,IF(AND(L363=1,M363=3),5.5,IF(AND(L363=1,M363=2),5.25,IF(AND(L363=1,M363=1,E363=1),5,IF(AND(L363=1,M363=1,E363=0.5),3,IF(AND(L363=0,M363=2),1,IF(AND(L363=1,M363=1,E363=0),1,IF(AND(L363=0,M363=1),0.5,IF(AND(L363=1,M363=0),4.5*(E363*4+1)/5,0))))))))))))),0.9*IF(L363+M363=5,10,IF(AND(L363=2,M363=2),9.75,IF(AND(L363=2,M363=1),9.5,IF(AND(L363=2,M363=0.5),9.25,IF(AND(L363=2,M363=0),9,IF(AND(L363=1,M363=3),5.5,IF(AND(L363=1,M363=2),5.25,IF(AND(L363=1,M363=1,E363=1),5,IF(AND(L363=1,M363=1,E363=0.5),3,IF(AND(L363=0,M363=2),1,IF(AND(L363=1,M363=1,E363=0),1,IF(AND(L363=0,M363=1),0.5,IF(AND(L363=1,M363=0),4.5*(E363*4+1)/5,0))))))))))))))))</f>
        <v>0</v>
      </c>
      <c r="Q363" s="10">
        <v>0.9</v>
      </c>
      <c r="R363" s="9">
        <v>1</v>
      </c>
      <c r="S363" s="9">
        <v>1</v>
      </c>
      <c r="T363" s="10">
        <v>0</v>
      </c>
      <c r="U363" s="9">
        <v>0</v>
      </c>
      <c r="V363" s="9"/>
      <c r="W363" s="9">
        <v>1</v>
      </c>
      <c r="X363" s="9">
        <v>1</v>
      </c>
      <c r="Y363" s="9">
        <v>0</v>
      </c>
      <c r="Z363" s="9">
        <v>1</v>
      </c>
      <c r="AA363" s="9">
        <v>0</v>
      </c>
      <c r="AB363" s="9">
        <v>0</v>
      </c>
      <c r="AC363" s="9"/>
      <c r="AD363" s="9">
        <v>0</v>
      </c>
      <c r="AE363" s="9">
        <v>1</v>
      </c>
      <c r="AF363" s="9">
        <v>1</v>
      </c>
      <c r="AG363" s="9">
        <v>0</v>
      </c>
      <c r="AH363" s="9">
        <f>AF363*(AG363+1)</f>
        <v>1</v>
      </c>
      <c r="AI363" s="9">
        <v>1</v>
      </c>
      <c r="AJ363" s="9">
        <v>1</v>
      </c>
      <c r="AK363" s="9">
        <v>0</v>
      </c>
      <c r="AL363" s="9"/>
      <c r="AM363" s="9"/>
      <c r="AN363" s="9">
        <v>0</v>
      </c>
      <c r="AO363" s="10">
        <v>0.5</v>
      </c>
      <c r="AP363" s="10">
        <v>0</v>
      </c>
      <c r="AQ363" s="9"/>
      <c r="AR363" s="9">
        <v>1</v>
      </c>
      <c r="AS363" s="10">
        <v>0</v>
      </c>
      <c r="AT363" s="10">
        <v>0</v>
      </c>
      <c r="AU363" s="10">
        <v>0</v>
      </c>
      <c r="AV363" s="10">
        <v>0</v>
      </c>
      <c r="AW363" s="10">
        <v>0</v>
      </c>
    </row>
    <row r="364" spans="1:49" x14ac:dyDescent="0.2">
      <c r="A364" s="9" t="s">
        <v>65</v>
      </c>
      <c r="B364" s="8">
        <v>1993</v>
      </c>
      <c r="C364" s="9">
        <v>1</v>
      </c>
      <c r="D364" s="9">
        <v>0</v>
      </c>
      <c r="E364" s="9">
        <v>1</v>
      </c>
      <c r="F364" s="9">
        <v>1</v>
      </c>
      <c r="G364" s="9">
        <v>20</v>
      </c>
      <c r="H364" s="9">
        <v>144.5</v>
      </c>
      <c r="I364" s="9">
        <f>IF(G364="n/a",828,G364*201.6/H364)</f>
        <v>27.903114186851212</v>
      </c>
      <c r="J364" s="9">
        <v>4</v>
      </c>
      <c r="K364" s="9">
        <v>0</v>
      </c>
      <c r="L364" s="9">
        <v>2</v>
      </c>
      <c r="M364" s="9">
        <v>2</v>
      </c>
      <c r="N364" s="9">
        <v>1</v>
      </c>
      <c r="O364" s="10">
        <v>1</v>
      </c>
      <c r="P364" s="10">
        <f>IF(N364=1,IF(K364=1,IF(L364+M364=5,10,IF(AND(L364=2,M364=2),9.75,IF(AND(L364=2,M364=1),9.5,IF(AND(L364=2,M364=0.5),9.25,IF(AND(L364=2,M364=0),9,IF(AND(L364=1,M364=3),5.5,IF(AND(L364=1,M364=2),5.25,IF(AND(L364=1,M364=1,E364=1),5,IF(AND(L364=1,M364=1,E364=0.5),3,IF(AND(L364=0,M364=2),1,IF(AND(L364=1,M364=1,E364=0),1,IF(AND(L364=0,M364=1),0.5,IF(AND(L364=1,M364=0),4.5*(E364*4+1)/5,0))))))))))))),0.9*IF(L364+M364=5,10,IF(AND(L364=2,M364=2),9.75,IF(AND(L364=2,M364=1),9.5,IF(AND(L364=2,M364=0.5),9.25,IF(AND(L364=2,M364=0),9,IF(AND(L364=1,M364=3),5.5,IF(AND(L364=1,M364=2),5.25,IF(AND(L364=1,M364=1,E364=1),5,IF(AND(L364=1,M364=1,E364=0.5),3,IF(AND(L364=0,M364=2),1,IF(AND(L364=1,M364=1,E364=0),1,IF(AND(L364=0,M364=1),0.5,IF(AND(L364=1,M364=0),4.5*(E364*4+1)/5,0)))))))))))))),IF(N364=0.5,0.75*IF(K364=1,IF(L364+M364=5,10,IF(AND(L364=2,M364=2),9.75,IF(AND(L364=2,M364=1),9.5,IF(AND(L364=2,M364=0.5),9.25,IF(AND(L364=2,M364=0),9,IF(AND(L364=1,M364=3),5.5,IF(AND(L364=1,M364=2),5.25,IF(AND(L364=1,M364=1,E364=1),5,IF(AND(L364=1,M364=1,E364=0.5),3,IF(AND(L364=0,M364=2),1,IF(AND(L364=1,M364=1,E364=0),1,IF(AND(L364=0,M364=1),0.5,IF(AND(L364=1,M364=0,E364=0),0.5,0))))))))))))),0.9*IF(L364+M364=5,10,IF(AND(L364=2,M364=2),9.75,IF(AND(L364=2,M364=1),9.5,IF(AND(L364=2,M364=0.5),9.25,IF(AND(L364=2,M364=0),9,IF(AND(L364=1,M364=3),5.5,IF(AND(L364=1,M364=2),5.25,IF(AND(L364=1,M364=1,E364=1),5,IF(AND(L364=1,M364=1,E364=0.5),3,IF(AND(L364=0,M364=2),1,IF(AND(L364=1,M364=1,E364=0),1,IF(AND(L364=0,M364=1),0.5,IF(AND(L364=1,M364=0,E364=0),0.5,0)))))))))))))),0.5*IF(K364=1,IF(L364+M364=5,10,IF(AND(L364=2,M364=2),9.75,IF(AND(L364=2,M364=1),9.5,IF(AND(L364=2,M364=0.5),9.25,IF(AND(L364=2,M364=0),9,IF(AND(L364=1,M364=3),5.5,IF(AND(L364=1,M364=2),5.25,IF(AND(L364=1,M364=1,E364=1),5,IF(AND(L364=1,M364=1,E364=0.5),3,IF(AND(L364=0,M364=2),1,IF(AND(L364=1,M364=1,E364=0),1,IF(AND(L364=0,M364=1),0.5,IF(AND(L364=1,M364=0),4.5*(E364*4+1)/5,0))))))))))))),0.9*IF(L364+M364=5,10,IF(AND(L364=2,M364=2),9.75,IF(AND(L364=2,M364=1),9.5,IF(AND(L364=2,M364=0.5),9.25,IF(AND(L364=2,M364=0),9,IF(AND(L364=1,M364=3),5.5,IF(AND(L364=1,M364=2),5.25,IF(AND(L364=1,M364=1,E364=1),5,IF(AND(L364=1,M364=1,E364=0.5),3,IF(AND(L364=0,M364=2),1,IF(AND(L364=1,M364=1,E364=0),1,IF(AND(L364=0,M364=1),0.5,IF(AND(L364=1,M364=0),4.5*(E364*4+1)/5,0))))))))))))))))</f>
        <v>8.7750000000000004</v>
      </c>
      <c r="Q364" s="10">
        <v>7.2</v>
      </c>
      <c r="R364" s="9">
        <v>0</v>
      </c>
      <c r="S364" s="9">
        <v>0</v>
      </c>
      <c r="T364" s="10">
        <v>0</v>
      </c>
      <c r="U364" s="9">
        <v>0</v>
      </c>
      <c r="V364" s="9"/>
      <c r="W364" s="9">
        <v>1</v>
      </c>
      <c r="X364" s="9">
        <v>0</v>
      </c>
      <c r="Y364" s="9">
        <v>0</v>
      </c>
      <c r="Z364" s="9">
        <v>0</v>
      </c>
      <c r="AA364" s="9">
        <v>0</v>
      </c>
      <c r="AB364" s="9">
        <v>0</v>
      </c>
      <c r="AC364" s="9"/>
      <c r="AD364" s="9">
        <v>0</v>
      </c>
      <c r="AE364" s="9">
        <v>0</v>
      </c>
      <c r="AF364" s="9">
        <v>0</v>
      </c>
      <c r="AG364" s="9">
        <v>0</v>
      </c>
      <c r="AH364" s="9">
        <f>AF364*(AG364+1)</f>
        <v>0</v>
      </c>
      <c r="AI364" s="9">
        <v>0</v>
      </c>
      <c r="AJ364" s="9">
        <v>0</v>
      </c>
      <c r="AK364" s="9">
        <v>0</v>
      </c>
      <c r="AL364" s="9"/>
      <c r="AM364" s="9"/>
      <c r="AN364" s="9">
        <v>0</v>
      </c>
      <c r="AO364" s="10">
        <v>0.5</v>
      </c>
      <c r="AP364" s="10">
        <v>0</v>
      </c>
      <c r="AQ364" s="9"/>
      <c r="AR364" s="9">
        <v>1</v>
      </c>
      <c r="AS364" s="9">
        <v>1</v>
      </c>
      <c r="AT364" s="9">
        <v>1</v>
      </c>
      <c r="AU364" s="9">
        <v>1</v>
      </c>
      <c r="AV364" s="9">
        <v>1</v>
      </c>
      <c r="AW364" s="9">
        <v>1</v>
      </c>
    </row>
    <row r="365" spans="1:49" x14ac:dyDescent="0.2">
      <c r="A365" s="9" t="s">
        <v>66</v>
      </c>
      <c r="B365" s="8">
        <v>1993</v>
      </c>
      <c r="C365" s="9">
        <v>0</v>
      </c>
      <c r="D365" s="9">
        <v>0</v>
      </c>
      <c r="E365" s="9">
        <v>0</v>
      </c>
      <c r="F365" s="9">
        <v>1</v>
      </c>
      <c r="G365" s="9" t="s">
        <v>64</v>
      </c>
      <c r="H365" s="9">
        <v>144.5</v>
      </c>
      <c r="I365" s="9">
        <f>IF(G365="n/a",828,G365*201.6/H365)</f>
        <v>828</v>
      </c>
      <c r="J365" s="9">
        <v>0</v>
      </c>
      <c r="K365" s="9">
        <v>0</v>
      </c>
      <c r="L365" s="9">
        <v>0</v>
      </c>
      <c r="M365" s="9">
        <v>0</v>
      </c>
      <c r="N365" s="9">
        <v>0</v>
      </c>
      <c r="O365" s="10">
        <v>0</v>
      </c>
      <c r="P365" s="10">
        <f>IF(N365=1,IF(K365=1,IF(L365+M365=5,10,IF(AND(L365=2,M365=2),9.75,IF(AND(L365=2,M365=1),9.5,IF(AND(L365=2,M365=0.5),9.25,IF(AND(L365=2,M365=0),9,IF(AND(L365=1,M365=3),5.5,IF(AND(L365=1,M365=2),5.25,IF(AND(L365=1,M365=1,E365=1),5,IF(AND(L365=1,M365=1,E365=0.5),3,IF(AND(L365=0,M365=2),1,IF(AND(L365=1,M365=1,E365=0),1,IF(AND(L365=0,M365=1),0.5,IF(AND(L365=1,M365=0),4.5*(E365*4+1)/5,0))))))))))))),0.9*IF(L365+M365=5,10,IF(AND(L365=2,M365=2),9.75,IF(AND(L365=2,M365=1),9.5,IF(AND(L365=2,M365=0.5),9.25,IF(AND(L365=2,M365=0),9,IF(AND(L365=1,M365=3),5.5,IF(AND(L365=1,M365=2),5.25,IF(AND(L365=1,M365=1,E365=1),5,IF(AND(L365=1,M365=1,E365=0.5),3,IF(AND(L365=0,M365=2),1,IF(AND(L365=1,M365=1,E365=0),1,IF(AND(L365=0,M365=1),0.5,IF(AND(L365=1,M365=0),4.5*(E365*4+1)/5,0)))))))))))))),IF(N365=0.5,0.75*IF(K365=1,IF(L365+M365=5,10,IF(AND(L365=2,M365=2),9.75,IF(AND(L365=2,M365=1),9.5,IF(AND(L365=2,M365=0.5),9.25,IF(AND(L365=2,M365=0),9,IF(AND(L365=1,M365=3),5.5,IF(AND(L365=1,M365=2),5.25,IF(AND(L365=1,M365=1,E365=1),5,IF(AND(L365=1,M365=1,E365=0.5),3,IF(AND(L365=0,M365=2),1,IF(AND(L365=1,M365=1,E365=0),1,IF(AND(L365=0,M365=1),0.5,IF(AND(L365=1,M365=0,E365=0),0.5,0))))))))))))),0.9*IF(L365+M365=5,10,IF(AND(L365=2,M365=2),9.75,IF(AND(L365=2,M365=1),9.5,IF(AND(L365=2,M365=0.5),9.25,IF(AND(L365=2,M365=0),9,IF(AND(L365=1,M365=3),5.5,IF(AND(L365=1,M365=2),5.25,IF(AND(L365=1,M365=1,E365=1),5,IF(AND(L365=1,M365=1,E365=0.5),3,IF(AND(L365=0,M365=2),1,IF(AND(L365=1,M365=1,E365=0),1,IF(AND(L365=0,M365=1),0.5,IF(AND(L365=1,M365=0,E365=0),0.5,0)))))))))))))),0.5*IF(K365=1,IF(L365+M365=5,10,IF(AND(L365=2,M365=2),9.75,IF(AND(L365=2,M365=1),9.5,IF(AND(L365=2,M365=0.5),9.25,IF(AND(L365=2,M365=0),9,IF(AND(L365=1,M365=3),5.5,IF(AND(L365=1,M365=2),5.25,IF(AND(L365=1,M365=1,E365=1),5,IF(AND(L365=1,M365=1,E365=0.5),3,IF(AND(L365=0,M365=2),1,IF(AND(L365=1,M365=1,E365=0),1,IF(AND(L365=0,M365=1),0.5,IF(AND(L365=1,M365=0),4.5*(E365*4+1)/5,0))))))))))))),0.9*IF(L365+M365=5,10,IF(AND(L365=2,M365=2),9.75,IF(AND(L365=2,M365=1),9.5,IF(AND(L365=2,M365=0.5),9.25,IF(AND(L365=2,M365=0),9,IF(AND(L365=1,M365=3),5.5,IF(AND(L365=1,M365=2),5.25,IF(AND(L365=1,M365=1,E365=1),5,IF(AND(L365=1,M365=1,E365=0.5),3,IF(AND(L365=0,M365=2),1,IF(AND(L365=1,M365=1,E365=0),1,IF(AND(L365=0,M365=1),0.5,IF(AND(L365=1,M365=0),4.5*(E365*4+1)/5,0))))))))))))))))</f>
        <v>0</v>
      </c>
      <c r="Q365" s="10">
        <v>0</v>
      </c>
      <c r="R365" s="9">
        <v>0.5</v>
      </c>
      <c r="S365" s="9">
        <v>0.5</v>
      </c>
      <c r="T365" s="10">
        <v>0</v>
      </c>
      <c r="U365" s="9">
        <v>1</v>
      </c>
      <c r="V365" s="9"/>
      <c r="W365" s="9">
        <v>1</v>
      </c>
      <c r="X365" s="9">
        <v>1</v>
      </c>
      <c r="Y365" s="9">
        <v>0</v>
      </c>
      <c r="Z365" s="9">
        <v>0.5</v>
      </c>
      <c r="AA365" s="9">
        <v>0</v>
      </c>
      <c r="AB365" s="9">
        <v>0</v>
      </c>
      <c r="AC365" s="9"/>
      <c r="AD365" s="9">
        <v>0</v>
      </c>
      <c r="AE365" s="9">
        <v>0</v>
      </c>
      <c r="AF365" s="9">
        <v>1</v>
      </c>
      <c r="AG365" s="9">
        <v>0</v>
      </c>
      <c r="AH365" s="9">
        <f>AF365*(AG365+1)</f>
        <v>1</v>
      </c>
      <c r="AI365" s="9">
        <v>0.25</v>
      </c>
      <c r="AJ365" s="9">
        <v>1</v>
      </c>
      <c r="AK365" s="9">
        <v>0</v>
      </c>
      <c r="AL365" s="9"/>
      <c r="AM365" s="9"/>
      <c r="AN365" s="9">
        <v>0</v>
      </c>
      <c r="AO365" s="10">
        <v>0</v>
      </c>
      <c r="AP365" s="10">
        <v>0.5</v>
      </c>
      <c r="AQ365" s="9"/>
      <c r="AR365" s="9">
        <v>1</v>
      </c>
      <c r="AS365" s="10">
        <v>0</v>
      </c>
      <c r="AT365" s="10">
        <v>0</v>
      </c>
      <c r="AU365" s="10">
        <v>0</v>
      </c>
      <c r="AV365" s="10">
        <v>0</v>
      </c>
      <c r="AW365" s="10">
        <v>1</v>
      </c>
    </row>
    <row r="366" spans="1:49" x14ac:dyDescent="0.2">
      <c r="A366" s="9" t="s">
        <v>67</v>
      </c>
      <c r="B366" s="8">
        <v>1993</v>
      </c>
      <c r="C366" s="9">
        <v>1</v>
      </c>
      <c r="D366" s="9">
        <v>0.5</v>
      </c>
      <c r="E366" s="9">
        <v>1</v>
      </c>
      <c r="F366" s="9">
        <v>0</v>
      </c>
      <c r="G366" s="9">
        <v>25</v>
      </c>
      <c r="H366" s="9">
        <v>144.5</v>
      </c>
      <c r="I366" s="9">
        <f>IF(G366="n/a",828,G366*201.6/H366)</f>
        <v>34.878892733564015</v>
      </c>
      <c r="J366" s="9">
        <v>4</v>
      </c>
      <c r="K366" s="9">
        <v>0</v>
      </c>
      <c r="L366" s="9">
        <v>1</v>
      </c>
      <c r="M366" s="9">
        <v>1</v>
      </c>
      <c r="N366" s="9">
        <v>0</v>
      </c>
      <c r="O366" s="9">
        <v>0</v>
      </c>
      <c r="P366" s="10">
        <f>IF(N366=1,IF(K366=1,IF(L366+M366=5,10,IF(AND(L366=2,M366=2),9.75,IF(AND(L366=2,M366=1),9.5,IF(AND(L366=2,M366=0.5),9.25,IF(AND(L366=2,M366=0),9,IF(AND(L366=1,M366=3),5.5,IF(AND(L366=1,M366=2),5.25,IF(AND(L366=1,M366=1,E366=1),5,IF(AND(L366=1,M366=1,E366=0.5),3,IF(AND(L366=0,M366=2),1,IF(AND(L366=1,M366=1,E366=0),1,IF(AND(L366=0,M366=1),0.5,IF(AND(L366=1,M366=0),4.5*(E366*4+1)/5,0))))))))))))),0.9*IF(L366+M366=5,10,IF(AND(L366=2,M366=2),9.75,IF(AND(L366=2,M366=1),9.5,IF(AND(L366=2,M366=0.5),9.25,IF(AND(L366=2,M366=0),9,IF(AND(L366=1,M366=3),5.5,IF(AND(L366=1,M366=2),5.25,IF(AND(L366=1,M366=1,E366=1),5,IF(AND(L366=1,M366=1,E366=0.5),3,IF(AND(L366=0,M366=2),1,IF(AND(L366=1,M366=1,E366=0),1,IF(AND(L366=0,M366=1),0.5,IF(AND(L366=1,M366=0),4.5*(E366*4+1)/5,0)))))))))))))),IF(N366=0.5,0.75*IF(K366=1,IF(L366+M366=5,10,IF(AND(L366=2,M366=2),9.75,IF(AND(L366=2,M366=1),9.5,IF(AND(L366=2,M366=0.5),9.25,IF(AND(L366=2,M366=0),9,IF(AND(L366=1,M366=3),5.5,IF(AND(L366=1,M366=2),5.25,IF(AND(L366=1,M366=1,E366=1),5,IF(AND(L366=1,M366=1,E366=0.5),3,IF(AND(L366=0,M366=2),1,IF(AND(L366=1,M366=1,E366=0),1,IF(AND(L366=0,M366=1),0.5,IF(AND(L366=1,M366=0,E366=0),0.5,0))))))))))))),0.9*IF(L366+M366=5,10,IF(AND(L366=2,M366=2),9.75,IF(AND(L366=2,M366=1),9.5,IF(AND(L366=2,M366=0.5),9.25,IF(AND(L366=2,M366=0),9,IF(AND(L366=1,M366=3),5.5,IF(AND(L366=1,M366=2),5.25,IF(AND(L366=1,M366=1,E366=1),5,IF(AND(L366=1,M366=1,E366=0.5),3,IF(AND(L366=0,M366=2),1,IF(AND(L366=1,M366=1,E366=0),1,IF(AND(L366=0,M366=1),0.5,IF(AND(L366=1,M366=0,E366=0),0.5,0)))))))))))))),0.5*IF(K366=1,IF(L366+M366=5,10,IF(AND(L366=2,M366=2),9.75,IF(AND(L366=2,M366=1),9.5,IF(AND(L366=2,M366=0.5),9.25,IF(AND(L366=2,M366=0),9,IF(AND(L366=1,M366=3),5.5,IF(AND(L366=1,M366=2),5.25,IF(AND(L366=1,M366=1,E366=1),5,IF(AND(L366=1,M366=1,E366=0.5),3,IF(AND(L366=0,M366=2),1,IF(AND(L366=1,M366=1,E366=0),1,IF(AND(L366=0,M366=1),0.5,IF(AND(L366=1,M366=0),4.5*(E366*4+1)/5,0))))))))))))),0.9*IF(L366+M366=5,10,IF(AND(L366=2,M366=2),9.75,IF(AND(L366=2,M366=1),9.5,IF(AND(L366=2,M366=0.5),9.25,IF(AND(L366=2,M366=0),9,IF(AND(L366=1,M366=3),5.5,IF(AND(L366=1,M366=2),5.25,IF(AND(L366=1,M366=1,E366=1),5,IF(AND(L366=1,M366=1,E366=0.5),3,IF(AND(L366=0,M366=2),1,IF(AND(L366=1,M366=1,E366=0),1,IF(AND(L366=0,M366=1),0.5,IF(AND(L366=1,M366=0),4.5*(E366*4+1)/5,0))))))))))))))))</f>
        <v>2.25</v>
      </c>
      <c r="Q366" s="10">
        <v>3.6</v>
      </c>
      <c r="R366" s="9">
        <v>0</v>
      </c>
      <c r="S366" s="9">
        <v>0</v>
      </c>
      <c r="T366" s="10">
        <v>0</v>
      </c>
      <c r="U366" s="10">
        <v>0</v>
      </c>
      <c r="V366" s="9"/>
      <c r="W366" s="9">
        <v>0</v>
      </c>
      <c r="X366" s="9">
        <v>0.5</v>
      </c>
      <c r="Y366" s="9">
        <v>0</v>
      </c>
      <c r="Z366" s="9">
        <v>1</v>
      </c>
      <c r="AA366" s="9">
        <v>0</v>
      </c>
      <c r="AB366" s="9">
        <v>0</v>
      </c>
      <c r="AC366" s="9"/>
      <c r="AD366" s="9">
        <v>0</v>
      </c>
      <c r="AE366" s="9">
        <v>0</v>
      </c>
      <c r="AF366" s="9">
        <v>0</v>
      </c>
      <c r="AG366" s="9">
        <v>0</v>
      </c>
      <c r="AH366" s="9">
        <f>AF366*(AG366+1)</f>
        <v>0</v>
      </c>
      <c r="AI366" s="9">
        <v>0</v>
      </c>
      <c r="AJ366" s="9">
        <v>0</v>
      </c>
      <c r="AK366" s="9">
        <v>0</v>
      </c>
      <c r="AL366" s="9"/>
      <c r="AM366" s="9"/>
      <c r="AN366" s="9">
        <v>0</v>
      </c>
      <c r="AO366" s="10">
        <v>0.5</v>
      </c>
      <c r="AP366" s="10">
        <v>1</v>
      </c>
      <c r="AQ366" s="9"/>
      <c r="AR366" s="9">
        <v>1</v>
      </c>
      <c r="AS366" s="10">
        <v>1</v>
      </c>
      <c r="AT366" s="10">
        <v>1</v>
      </c>
      <c r="AU366" s="10">
        <v>1</v>
      </c>
      <c r="AV366" s="10">
        <v>0</v>
      </c>
      <c r="AW366" s="10">
        <v>1</v>
      </c>
    </row>
    <row r="367" spans="1:49" x14ac:dyDescent="0.2">
      <c r="A367" s="9" t="s">
        <v>68</v>
      </c>
      <c r="B367" s="8">
        <v>1993</v>
      </c>
      <c r="C367" s="9">
        <v>1</v>
      </c>
      <c r="D367" s="9">
        <v>0.5</v>
      </c>
      <c r="E367" s="9">
        <v>0</v>
      </c>
      <c r="F367" s="9">
        <v>1</v>
      </c>
      <c r="G367" s="9">
        <v>10</v>
      </c>
      <c r="H367" s="9">
        <v>144.5</v>
      </c>
      <c r="I367" s="9">
        <f>IF(G367="n/a",828,G367*201.6/H367)</f>
        <v>13.951557093425606</v>
      </c>
      <c r="J367" s="9">
        <v>1</v>
      </c>
      <c r="K367" s="9">
        <v>0</v>
      </c>
      <c r="L367" s="9">
        <v>1</v>
      </c>
      <c r="M367" s="9">
        <v>1</v>
      </c>
      <c r="N367" s="9">
        <v>1</v>
      </c>
      <c r="O367" s="9">
        <v>1</v>
      </c>
      <c r="P367" s="10">
        <f>IF(N367=1,IF(K367=1,IF(L367+M367=5,10,IF(AND(L367=2,M367=2),9.75,IF(AND(L367=2,M367=1),9.5,IF(AND(L367=2,M367=0.5),9.25,IF(AND(L367=2,M367=0),9,IF(AND(L367=1,M367=3),5.5,IF(AND(L367=1,M367=2),5.25,IF(AND(L367=1,M367=1,E367=1),5,IF(AND(L367=1,M367=1,E367=0.5),3,IF(AND(L367=0,M367=2),1,IF(AND(L367=1,M367=1,E367=0),1,IF(AND(L367=0,M367=1),0.5,IF(AND(L367=1,M367=0),4.5*(E367*4+1)/5,0))))))))))))),0.9*IF(L367+M367=5,10,IF(AND(L367=2,M367=2),9.75,IF(AND(L367=2,M367=1),9.5,IF(AND(L367=2,M367=0.5),9.25,IF(AND(L367=2,M367=0),9,IF(AND(L367=1,M367=3),5.5,IF(AND(L367=1,M367=2),5.25,IF(AND(L367=1,M367=1,E367=1),5,IF(AND(L367=1,M367=1,E367=0.5),3,IF(AND(L367=0,M367=2),1,IF(AND(L367=1,M367=1,E367=0),1,IF(AND(L367=0,M367=1),0.5,IF(AND(L367=1,M367=0),4.5*(E367*4+1)/5,0)))))))))))))),IF(N367=0.5,0.75*IF(K367=1,IF(L367+M367=5,10,IF(AND(L367=2,M367=2),9.75,IF(AND(L367=2,M367=1),9.5,IF(AND(L367=2,M367=0.5),9.25,IF(AND(L367=2,M367=0),9,IF(AND(L367=1,M367=3),5.5,IF(AND(L367=1,M367=2),5.25,IF(AND(L367=1,M367=1,E367=1),5,IF(AND(L367=1,M367=1,E367=0.5),3,IF(AND(L367=0,M367=2),1,IF(AND(L367=1,M367=1,E367=0),1,IF(AND(L367=0,M367=1),0.5,IF(AND(L367=1,M367=0,E367=0),0.5,0))))))))))))),0.9*IF(L367+M367=5,10,IF(AND(L367=2,M367=2),9.75,IF(AND(L367=2,M367=1),9.5,IF(AND(L367=2,M367=0.5),9.25,IF(AND(L367=2,M367=0),9,IF(AND(L367=1,M367=3),5.5,IF(AND(L367=1,M367=2),5.25,IF(AND(L367=1,M367=1,E367=1),5,IF(AND(L367=1,M367=1,E367=0.5),3,IF(AND(L367=0,M367=2),1,IF(AND(L367=1,M367=1,E367=0),1,IF(AND(L367=0,M367=1),0.5,IF(AND(L367=1,M367=0,E367=0),0.5,0)))))))))))))),0.5*IF(K367=1,IF(L367+M367=5,10,IF(AND(L367=2,M367=2),9.75,IF(AND(L367=2,M367=1),9.5,IF(AND(L367=2,M367=0.5),9.25,IF(AND(L367=2,M367=0),9,IF(AND(L367=1,M367=3),5.5,IF(AND(L367=1,M367=2),5.25,IF(AND(L367=1,M367=1,E367=1),5,IF(AND(L367=1,M367=1,E367=0.5),3,IF(AND(L367=0,M367=2),1,IF(AND(L367=1,M367=1,E367=0),1,IF(AND(L367=0,M367=1),0.5,IF(AND(L367=1,M367=0),4.5*(E367*4+1)/5,0))))))))))))),0.9*IF(L367+M367=5,10,IF(AND(L367=2,M367=2),9.75,IF(AND(L367=2,M367=1),9.5,IF(AND(L367=2,M367=0.5),9.25,IF(AND(L367=2,M367=0),9,IF(AND(L367=1,M367=3),5.5,IF(AND(L367=1,M367=2),5.25,IF(AND(L367=1,M367=1,E367=1),5,IF(AND(L367=1,M367=1,E367=0.5),3,IF(AND(L367=0,M367=2),1,IF(AND(L367=1,M367=1,E367=0),1,IF(AND(L367=0,M367=1),0.5,IF(AND(L367=1,M367=0),4.5*(E367*4+1)/5,0))))))))))))))))</f>
        <v>0.9</v>
      </c>
      <c r="Q367" s="10">
        <v>1.8</v>
      </c>
      <c r="R367" s="9">
        <v>0</v>
      </c>
      <c r="S367" s="9">
        <v>0</v>
      </c>
      <c r="T367" s="10">
        <v>0</v>
      </c>
      <c r="U367" s="10">
        <v>0</v>
      </c>
      <c r="V367" s="9"/>
      <c r="W367" s="9">
        <v>1</v>
      </c>
      <c r="X367" s="9">
        <v>0</v>
      </c>
      <c r="Y367" s="9">
        <v>0</v>
      </c>
      <c r="Z367" s="9">
        <v>0</v>
      </c>
      <c r="AA367" s="9">
        <v>0</v>
      </c>
      <c r="AB367" s="9">
        <v>0</v>
      </c>
      <c r="AC367" s="9"/>
      <c r="AD367" s="9">
        <v>0</v>
      </c>
      <c r="AE367" s="9">
        <v>1</v>
      </c>
      <c r="AF367" s="9">
        <v>0.5</v>
      </c>
      <c r="AG367" s="9">
        <v>0</v>
      </c>
      <c r="AH367" s="9">
        <f>AF367*(AG367+1)</f>
        <v>0.5</v>
      </c>
      <c r="AI367" s="9">
        <v>0</v>
      </c>
      <c r="AJ367" s="9">
        <v>0</v>
      </c>
      <c r="AK367" s="9">
        <v>0</v>
      </c>
      <c r="AL367" s="9"/>
      <c r="AM367" s="9"/>
      <c r="AN367" s="9">
        <v>0</v>
      </c>
      <c r="AO367" s="10">
        <v>0.5</v>
      </c>
      <c r="AP367" s="10">
        <v>0</v>
      </c>
      <c r="AQ367" s="9"/>
      <c r="AR367" s="9">
        <v>0</v>
      </c>
      <c r="AS367" s="10">
        <v>0</v>
      </c>
      <c r="AT367" s="10">
        <v>0</v>
      </c>
      <c r="AU367" s="10">
        <v>0</v>
      </c>
      <c r="AV367" s="10">
        <v>0</v>
      </c>
      <c r="AW367" s="10">
        <v>0</v>
      </c>
    </row>
    <row r="368" spans="1:49" x14ac:dyDescent="0.2">
      <c r="A368" s="9" t="s">
        <v>69</v>
      </c>
      <c r="B368" s="8">
        <v>1993</v>
      </c>
      <c r="C368" s="9">
        <v>0</v>
      </c>
      <c r="D368" s="9">
        <v>0</v>
      </c>
      <c r="E368" s="9">
        <v>0</v>
      </c>
      <c r="F368" s="9">
        <v>1</v>
      </c>
      <c r="G368" s="9" t="s">
        <v>64</v>
      </c>
      <c r="H368" s="9">
        <v>144.5</v>
      </c>
      <c r="I368" s="9">
        <f>IF(G368="n/a",828,G368*201.6/H368)</f>
        <v>828</v>
      </c>
      <c r="J368" s="9">
        <v>0</v>
      </c>
      <c r="K368" s="9">
        <v>0</v>
      </c>
      <c r="L368" s="9">
        <v>2</v>
      </c>
      <c r="M368" s="9">
        <v>2</v>
      </c>
      <c r="N368" s="9">
        <v>0</v>
      </c>
      <c r="O368" s="10">
        <v>0</v>
      </c>
      <c r="P368" s="10">
        <f>IF(N368=1,IF(K368=1,IF(L368+M368=5,10,IF(AND(L368=2,M368=2),9.75,IF(AND(L368=2,M368=1),9.5,IF(AND(L368=2,M368=0.5),9.25,IF(AND(L368=2,M368=0),9,IF(AND(L368=1,M368=3),5.5,IF(AND(L368=1,M368=2),5.25,IF(AND(L368=1,M368=1,E368=1),5,IF(AND(L368=1,M368=1,E368=0.5),3,IF(AND(L368=0,M368=2),1,IF(AND(L368=1,M368=1,E368=0),1,IF(AND(L368=0,M368=1),0.5,IF(AND(L368=1,M368=0),4.5*(E368*4+1)/5,0))))))))))))),0.9*IF(L368+M368=5,10,IF(AND(L368=2,M368=2),9.75,IF(AND(L368=2,M368=1),9.5,IF(AND(L368=2,M368=0.5),9.25,IF(AND(L368=2,M368=0),9,IF(AND(L368=1,M368=3),5.5,IF(AND(L368=1,M368=2),5.25,IF(AND(L368=1,M368=1,E368=1),5,IF(AND(L368=1,M368=1,E368=0.5),3,IF(AND(L368=0,M368=2),1,IF(AND(L368=1,M368=1,E368=0),1,IF(AND(L368=0,M368=1),0.5,IF(AND(L368=1,M368=0),4.5*(E368*4+1)/5,0)))))))))))))),IF(N368=0.5,0.75*IF(K368=1,IF(L368+M368=5,10,IF(AND(L368=2,M368=2),9.75,IF(AND(L368=2,M368=1),9.5,IF(AND(L368=2,M368=0.5),9.25,IF(AND(L368=2,M368=0),9,IF(AND(L368=1,M368=3),5.5,IF(AND(L368=1,M368=2),5.25,IF(AND(L368=1,M368=1,E368=1),5,IF(AND(L368=1,M368=1,E368=0.5),3,IF(AND(L368=0,M368=2),1,IF(AND(L368=1,M368=1,E368=0),1,IF(AND(L368=0,M368=1),0.5,IF(AND(L368=1,M368=0,E368=0),0.5,0))))))))))))),0.9*IF(L368+M368=5,10,IF(AND(L368=2,M368=2),9.75,IF(AND(L368=2,M368=1),9.5,IF(AND(L368=2,M368=0.5),9.25,IF(AND(L368=2,M368=0),9,IF(AND(L368=1,M368=3),5.5,IF(AND(L368=1,M368=2),5.25,IF(AND(L368=1,M368=1,E368=1),5,IF(AND(L368=1,M368=1,E368=0.5),3,IF(AND(L368=0,M368=2),1,IF(AND(L368=1,M368=1,E368=0),1,IF(AND(L368=0,M368=1),0.5,IF(AND(L368=1,M368=0,E368=0),0.5,0)))))))))))))),0.5*IF(K368=1,IF(L368+M368=5,10,IF(AND(L368=2,M368=2),9.75,IF(AND(L368=2,M368=1),9.5,IF(AND(L368=2,M368=0.5),9.25,IF(AND(L368=2,M368=0),9,IF(AND(L368=1,M368=3),5.5,IF(AND(L368=1,M368=2),5.25,IF(AND(L368=1,M368=1,E368=1),5,IF(AND(L368=1,M368=1,E368=0.5),3,IF(AND(L368=0,M368=2),1,IF(AND(L368=1,M368=1,E368=0),1,IF(AND(L368=0,M368=1),0.5,IF(AND(L368=1,M368=0),4.5*(E368*4+1)/5,0))))))))))))),0.9*IF(L368+M368=5,10,IF(AND(L368=2,M368=2),9.75,IF(AND(L368=2,M368=1),9.5,IF(AND(L368=2,M368=0.5),9.25,IF(AND(L368=2,M368=0),9,IF(AND(L368=1,M368=3),5.5,IF(AND(L368=1,M368=2),5.25,IF(AND(L368=1,M368=1,E368=1),5,IF(AND(L368=1,M368=1,E368=0.5),3,IF(AND(L368=0,M368=2),1,IF(AND(L368=1,M368=1,E368=0),1,IF(AND(L368=0,M368=1),0.5,IF(AND(L368=1,M368=0),4.5*(E368*4+1)/5,0))))))))))))))))</f>
        <v>4.3875000000000002</v>
      </c>
      <c r="Q368" s="10">
        <v>0</v>
      </c>
      <c r="R368" s="9">
        <v>0</v>
      </c>
      <c r="S368" s="9">
        <v>0</v>
      </c>
      <c r="T368" s="10">
        <v>0</v>
      </c>
      <c r="U368" s="10">
        <v>0</v>
      </c>
      <c r="V368" s="9"/>
      <c r="W368" s="9">
        <v>0</v>
      </c>
      <c r="X368" s="9">
        <v>0</v>
      </c>
      <c r="Y368" s="9">
        <v>0</v>
      </c>
      <c r="Z368" s="9">
        <v>0.5</v>
      </c>
      <c r="AA368" s="9">
        <v>0</v>
      </c>
      <c r="AB368" s="9">
        <v>0</v>
      </c>
      <c r="AC368" s="9"/>
      <c r="AD368" s="9">
        <v>0</v>
      </c>
      <c r="AE368" s="9">
        <v>0</v>
      </c>
      <c r="AF368" s="9">
        <v>0</v>
      </c>
      <c r="AG368" s="9">
        <v>0</v>
      </c>
      <c r="AH368" s="9">
        <f>AF368*(AG368+1)</f>
        <v>0</v>
      </c>
      <c r="AI368" s="9">
        <v>0</v>
      </c>
      <c r="AJ368" s="9">
        <v>0</v>
      </c>
      <c r="AK368" s="9">
        <v>0</v>
      </c>
      <c r="AL368" s="9"/>
      <c r="AM368" s="9"/>
      <c r="AN368" s="9">
        <v>0</v>
      </c>
      <c r="AO368" s="9">
        <v>0</v>
      </c>
      <c r="AP368" s="10">
        <v>0.25</v>
      </c>
      <c r="AQ368" s="9"/>
      <c r="AR368" s="9">
        <v>0</v>
      </c>
      <c r="AS368" s="10">
        <v>0</v>
      </c>
      <c r="AT368" s="10">
        <v>0</v>
      </c>
      <c r="AU368" s="10">
        <v>1</v>
      </c>
      <c r="AV368" s="10">
        <v>0</v>
      </c>
      <c r="AW368" s="10">
        <v>1</v>
      </c>
    </row>
    <row r="369" spans="1:49" x14ac:dyDescent="0.2">
      <c r="A369" s="9" t="s">
        <v>70</v>
      </c>
      <c r="B369" s="8">
        <v>1993</v>
      </c>
      <c r="C369" s="9">
        <v>0</v>
      </c>
      <c r="D369" s="9">
        <v>0</v>
      </c>
      <c r="E369" s="9">
        <v>0</v>
      </c>
      <c r="F369" s="9">
        <v>1</v>
      </c>
      <c r="G369" s="9" t="s">
        <v>64</v>
      </c>
      <c r="H369" s="9">
        <v>144.5</v>
      </c>
      <c r="I369" s="9">
        <f>IF(G369="n/a",828,G369*201.6/H369)</f>
        <v>828</v>
      </c>
      <c r="J369" s="9">
        <v>0</v>
      </c>
      <c r="K369" s="9">
        <v>1</v>
      </c>
      <c r="L369" s="9">
        <v>2</v>
      </c>
      <c r="M369" s="9">
        <v>2</v>
      </c>
      <c r="N369" s="9">
        <v>1</v>
      </c>
      <c r="O369" s="10">
        <v>1</v>
      </c>
      <c r="P369" s="10">
        <f>IF(N369=1,IF(K369=1,IF(L369+M369=5,10,IF(AND(L369=2,M369=2),9.75,IF(AND(L369=2,M369=1),9.5,IF(AND(L369=2,M369=0.5),9.25,IF(AND(L369=2,M369=0),9,IF(AND(L369=1,M369=3),5.5,IF(AND(L369=1,M369=2),5.25,IF(AND(L369=1,M369=1,E369=1),5,IF(AND(L369=1,M369=1,E369=0.5),3,IF(AND(L369=0,M369=2),1,IF(AND(L369=1,M369=1,E369=0),1,IF(AND(L369=0,M369=1),0.5,IF(AND(L369=1,M369=0),4.5*(E369*4+1)/5,0))))))))))))),0.9*IF(L369+M369=5,10,IF(AND(L369=2,M369=2),9.75,IF(AND(L369=2,M369=1),9.5,IF(AND(L369=2,M369=0.5),9.25,IF(AND(L369=2,M369=0),9,IF(AND(L369=1,M369=3),5.5,IF(AND(L369=1,M369=2),5.25,IF(AND(L369=1,M369=1,E369=1),5,IF(AND(L369=1,M369=1,E369=0.5),3,IF(AND(L369=0,M369=2),1,IF(AND(L369=1,M369=1,E369=0),1,IF(AND(L369=0,M369=1),0.5,IF(AND(L369=1,M369=0),4.5*(E369*4+1)/5,0)))))))))))))),IF(N369=0.5,0.75*IF(K369=1,IF(L369+M369=5,10,IF(AND(L369=2,M369=2),9.75,IF(AND(L369=2,M369=1),9.5,IF(AND(L369=2,M369=0.5),9.25,IF(AND(L369=2,M369=0),9,IF(AND(L369=1,M369=3),5.5,IF(AND(L369=1,M369=2),5.25,IF(AND(L369=1,M369=1,E369=1),5,IF(AND(L369=1,M369=1,E369=0.5),3,IF(AND(L369=0,M369=2),1,IF(AND(L369=1,M369=1,E369=0),1,IF(AND(L369=0,M369=1),0.5,IF(AND(L369=1,M369=0,E369=0),0.5,0))))))))))))),0.9*IF(L369+M369=5,10,IF(AND(L369=2,M369=2),9.75,IF(AND(L369=2,M369=1),9.5,IF(AND(L369=2,M369=0.5),9.25,IF(AND(L369=2,M369=0),9,IF(AND(L369=1,M369=3),5.5,IF(AND(L369=1,M369=2),5.25,IF(AND(L369=1,M369=1,E369=1),5,IF(AND(L369=1,M369=1,E369=0.5),3,IF(AND(L369=0,M369=2),1,IF(AND(L369=1,M369=1,E369=0),1,IF(AND(L369=0,M369=1),0.5,IF(AND(L369=1,M369=0,E369=0),0.5,0)))))))))))))),0.5*IF(K369=1,IF(L369+M369=5,10,IF(AND(L369=2,M369=2),9.75,IF(AND(L369=2,M369=1),9.5,IF(AND(L369=2,M369=0.5),9.25,IF(AND(L369=2,M369=0),9,IF(AND(L369=1,M369=3),5.5,IF(AND(L369=1,M369=2),5.25,IF(AND(L369=1,M369=1,E369=1),5,IF(AND(L369=1,M369=1,E369=0.5),3,IF(AND(L369=0,M369=2),1,IF(AND(L369=1,M369=1,E369=0),1,IF(AND(L369=0,M369=1),0.5,IF(AND(L369=1,M369=0),4.5*(E369*4+1)/5,0))))))))))))),0.9*IF(L369+M369=5,10,IF(AND(L369=2,M369=2),9.75,IF(AND(L369=2,M369=1),9.5,IF(AND(L369=2,M369=0.5),9.25,IF(AND(L369=2,M369=0),9,IF(AND(L369=1,M369=3),5.5,IF(AND(L369=1,M369=2),5.25,IF(AND(L369=1,M369=1,E369=1),5,IF(AND(L369=1,M369=1,E369=0.5),3,IF(AND(L369=0,M369=2),1,IF(AND(L369=1,M369=1,E369=0),1,IF(AND(L369=0,M369=1),0.5,IF(AND(L369=1,M369=0),4.5*(E369*4+1)/5,0))))))))))))))))</f>
        <v>9.75</v>
      </c>
      <c r="Q369" s="10">
        <v>0</v>
      </c>
      <c r="R369" s="9">
        <v>0</v>
      </c>
      <c r="S369" s="9">
        <v>0</v>
      </c>
      <c r="T369" s="10">
        <v>0</v>
      </c>
      <c r="U369" s="10">
        <v>0</v>
      </c>
      <c r="V369" s="9"/>
      <c r="W369" s="9">
        <v>0</v>
      </c>
      <c r="X369" s="9">
        <v>0</v>
      </c>
      <c r="Y369" s="9">
        <v>0</v>
      </c>
      <c r="Z369" s="9">
        <v>0</v>
      </c>
      <c r="AA369" s="9">
        <v>0</v>
      </c>
      <c r="AB369" s="9">
        <v>0</v>
      </c>
      <c r="AC369" s="9"/>
      <c r="AD369" s="9">
        <v>0</v>
      </c>
      <c r="AE369" s="9">
        <v>0</v>
      </c>
      <c r="AF369" s="9">
        <v>0</v>
      </c>
      <c r="AG369" s="9">
        <v>0</v>
      </c>
      <c r="AH369" s="9">
        <f>AF369*(AG369+1)</f>
        <v>0</v>
      </c>
      <c r="AI369" s="9">
        <v>0</v>
      </c>
      <c r="AJ369" s="9">
        <v>0</v>
      </c>
      <c r="AK369" s="9">
        <v>0</v>
      </c>
      <c r="AL369" s="9"/>
      <c r="AM369" s="9"/>
      <c r="AN369" s="9">
        <v>0</v>
      </c>
      <c r="AO369" s="10">
        <v>0</v>
      </c>
      <c r="AP369" s="10">
        <v>0</v>
      </c>
      <c r="AQ369" s="9"/>
      <c r="AR369" s="10">
        <v>1</v>
      </c>
      <c r="AS369" s="9">
        <v>1</v>
      </c>
      <c r="AT369" s="9">
        <v>1</v>
      </c>
      <c r="AU369" s="9">
        <v>1</v>
      </c>
      <c r="AV369" s="9">
        <v>1</v>
      </c>
      <c r="AW369" s="9">
        <v>1</v>
      </c>
    </row>
    <row r="370" spans="1:49" x14ac:dyDescent="0.2">
      <c r="A370" s="9" t="s">
        <v>71</v>
      </c>
      <c r="B370" s="8">
        <v>1993</v>
      </c>
      <c r="C370" s="9">
        <v>0</v>
      </c>
      <c r="D370" s="9">
        <v>0</v>
      </c>
      <c r="E370" s="9">
        <v>0</v>
      </c>
      <c r="F370" s="9">
        <v>1</v>
      </c>
      <c r="G370" s="9" t="s">
        <v>64</v>
      </c>
      <c r="H370" s="9">
        <v>144.5</v>
      </c>
      <c r="I370" s="9">
        <f>IF(G370="n/a",828,G370*201.6/H370)</f>
        <v>828</v>
      </c>
      <c r="J370" s="9">
        <v>0</v>
      </c>
      <c r="K370" s="9">
        <v>0</v>
      </c>
      <c r="L370" s="9">
        <v>2</v>
      </c>
      <c r="M370" s="9">
        <v>2</v>
      </c>
      <c r="N370" s="9">
        <v>1</v>
      </c>
      <c r="O370" s="9">
        <v>1</v>
      </c>
      <c r="P370" s="10">
        <f>IF(N370=1,IF(K370=1,IF(L370+M370=5,10,IF(AND(L370=2,M370=2),9.75,IF(AND(L370=2,M370=1),9.5,IF(AND(L370=2,M370=0.5),9.25,IF(AND(L370=2,M370=0),9,IF(AND(L370=1,M370=3),5.5,IF(AND(L370=1,M370=2),5.25,IF(AND(L370=1,M370=1,E370=1),5,IF(AND(L370=1,M370=1,E370=0.5),3,IF(AND(L370=0,M370=2),1,IF(AND(L370=1,M370=1,E370=0),1,IF(AND(L370=0,M370=1),0.5,IF(AND(L370=1,M370=0),4.5*(E370*4+1)/5,0))))))))))))),0.9*IF(L370+M370=5,10,IF(AND(L370=2,M370=2),9.75,IF(AND(L370=2,M370=1),9.5,IF(AND(L370=2,M370=0.5),9.25,IF(AND(L370=2,M370=0),9,IF(AND(L370=1,M370=3),5.5,IF(AND(L370=1,M370=2),5.25,IF(AND(L370=1,M370=1,E370=1),5,IF(AND(L370=1,M370=1,E370=0.5),3,IF(AND(L370=0,M370=2),1,IF(AND(L370=1,M370=1,E370=0),1,IF(AND(L370=0,M370=1),0.5,IF(AND(L370=1,M370=0),4.5*(E370*4+1)/5,0)))))))))))))),IF(N370=0.5,0.75*IF(K370=1,IF(L370+M370=5,10,IF(AND(L370=2,M370=2),9.75,IF(AND(L370=2,M370=1),9.5,IF(AND(L370=2,M370=0.5),9.25,IF(AND(L370=2,M370=0),9,IF(AND(L370=1,M370=3),5.5,IF(AND(L370=1,M370=2),5.25,IF(AND(L370=1,M370=1,E370=1),5,IF(AND(L370=1,M370=1,E370=0.5),3,IF(AND(L370=0,M370=2),1,IF(AND(L370=1,M370=1,E370=0),1,IF(AND(L370=0,M370=1),0.5,IF(AND(L370=1,M370=0,E370=0),0.5,0))))))))))))),0.9*IF(L370+M370=5,10,IF(AND(L370=2,M370=2),9.75,IF(AND(L370=2,M370=1),9.5,IF(AND(L370=2,M370=0.5),9.25,IF(AND(L370=2,M370=0),9,IF(AND(L370=1,M370=3),5.5,IF(AND(L370=1,M370=2),5.25,IF(AND(L370=1,M370=1,E370=1),5,IF(AND(L370=1,M370=1,E370=0.5),3,IF(AND(L370=0,M370=2),1,IF(AND(L370=1,M370=1,E370=0),1,IF(AND(L370=0,M370=1),0.5,IF(AND(L370=1,M370=0,E370=0),0.5,0)))))))))))))),0.5*IF(K370=1,IF(L370+M370=5,10,IF(AND(L370=2,M370=2),9.75,IF(AND(L370=2,M370=1),9.5,IF(AND(L370=2,M370=0.5),9.25,IF(AND(L370=2,M370=0),9,IF(AND(L370=1,M370=3),5.5,IF(AND(L370=1,M370=2),5.25,IF(AND(L370=1,M370=1,E370=1),5,IF(AND(L370=1,M370=1,E370=0.5),3,IF(AND(L370=0,M370=2),1,IF(AND(L370=1,M370=1,E370=0),1,IF(AND(L370=0,M370=1),0.5,IF(AND(L370=1,M370=0),4.5*(E370*4+1)/5,0))))))))))))),0.9*IF(L370+M370=5,10,IF(AND(L370=2,M370=2),9.75,IF(AND(L370=2,M370=1),9.5,IF(AND(L370=2,M370=0.5),9.25,IF(AND(L370=2,M370=0),9,IF(AND(L370=1,M370=3),5.5,IF(AND(L370=1,M370=2),5.25,IF(AND(L370=1,M370=1,E370=1),5,IF(AND(L370=1,M370=1,E370=0.5),3,IF(AND(L370=0,M370=2),1,IF(AND(L370=1,M370=1,E370=0),1,IF(AND(L370=0,M370=1),0.5,IF(AND(L370=1,M370=0),4.5*(E370*4+1)/5,0))))))))))))))))</f>
        <v>8.7750000000000004</v>
      </c>
      <c r="Q370" s="10">
        <v>0</v>
      </c>
      <c r="R370" s="9">
        <v>0</v>
      </c>
      <c r="S370" s="9">
        <v>0</v>
      </c>
      <c r="T370" s="10">
        <v>0</v>
      </c>
      <c r="U370" s="10">
        <v>0</v>
      </c>
      <c r="V370" s="9"/>
      <c r="W370" s="9">
        <v>1</v>
      </c>
      <c r="X370" s="9">
        <v>0</v>
      </c>
      <c r="Y370" s="9">
        <v>0</v>
      </c>
      <c r="Z370" s="9">
        <v>0</v>
      </c>
      <c r="AA370" s="9">
        <v>0</v>
      </c>
      <c r="AB370" s="9">
        <v>0</v>
      </c>
      <c r="AC370" s="9"/>
      <c r="AD370" s="9">
        <v>0</v>
      </c>
      <c r="AE370" s="9">
        <v>0</v>
      </c>
      <c r="AF370" s="9">
        <v>0</v>
      </c>
      <c r="AG370" s="9">
        <v>0</v>
      </c>
      <c r="AH370" s="9">
        <f>AF370*(AG370+1)</f>
        <v>0</v>
      </c>
      <c r="AI370" s="9">
        <v>0</v>
      </c>
      <c r="AJ370" s="9">
        <v>0</v>
      </c>
      <c r="AK370" s="9">
        <v>0</v>
      </c>
      <c r="AL370" s="9"/>
      <c r="AM370" s="9"/>
      <c r="AN370" s="9">
        <v>0</v>
      </c>
      <c r="AO370" s="10">
        <v>0</v>
      </c>
      <c r="AP370" s="10">
        <v>0</v>
      </c>
      <c r="AQ370" s="9"/>
      <c r="AR370" s="10">
        <v>1</v>
      </c>
      <c r="AS370" s="10">
        <v>0.5</v>
      </c>
      <c r="AT370" s="10">
        <v>0.5</v>
      </c>
      <c r="AU370" s="10">
        <v>0.5</v>
      </c>
      <c r="AV370" s="10">
        <v>0.5</v>
      </c>
      <c r="AW370" s="10">
        <v>0.5</v>
      </c>
    </row>
    <row r="371" spans="1:49" x14ac:dyDescent="0.2">
      <c r="A371" s="9" t="s">
        <v>72</v>
      </c>
      <c r="B371" s="8">
        <v>1993</v>
      </c>
      <c r="C371" s="9">
        <v>1</v>
      </c>
      <c r="D371" s="9">
        <v>1</v>
      </c>
      <c r="E371" s="9">
        <v>1</v>
      </c>
      <c r="F371" s="9">
        <v>0</v>
      </c>
      <c r="G371" s="9">
        <v>35</v>
      </c>
      <c r="H371" s="9">
        <v>144.5</v>
      </c>
      <c r="I371" s="9">
        <f>IF(G371="n/a",828,G371*201.6/H371)</f>
        <v>48.830449826989621</v>
      </c>
      <c r="J371" s="9">
        <v>4</v>
      </c>
      <c r="K371" s="9">
        <v>1</v>
      </c>
      <c r="L371" s="9">
        <v>2</v>
      </c>
      <c r="M371" s="9">
        <v>1</v>
      </c>
      <c r="N371" s="9">
        <v>1</v>
      </c>
      <c r="O371" s="10">
        <v>1</v>
      </c>
      <c r="P371" s="10">
        <f>IF(N371=1,IF(K371=1,IF(L371+M371=5,10,IF(AND(L371=2,M371=2),9.75,IF(AND(L371=2,M371=1),9.5,IF(AND(L371=2,M371=0.5),9.25,IF(AND(L371=2,M371=0),9,IF(AND(L371=1,M371=3),5.5,IF(AND(L371=1,M371=2),5.25,IF(AND(L371=1,M371=1,E371=1),5,IF(AND(L371=1,M371=1,E371=0.5),3,IF(AND(L371=0,M371=2),1,IF(AND(L371=1,M371=1,E371=0),1,IF(AND(L371=0,M371=1),0.5,IF(AND(L371=1,M371=0),4.5*(E371*4+1)/5,0))))))))))))),0.9*IF(L371+M371=5,10,IF(AND(L371=2,M371=2),9.75,IF(AND(L371=2,M371=1),9.5,IF(AND(L371=2,M371=0.5),9.25,IF(AND(L371=2,M371=0),9,IF(AND(L371=1,M371=3),5.5,IF(AND(L371=1,M371=2),5.25,IF(AND(L371=1,M371=1,E371=1),5,IF(AND(L371=1,M371=1,E371=0.5),3,IF(AND(L371=0,M371=2),1,IF(AND(L371=1,M371=1,E371=0),1,IF(AND(L371=0,M371=1),0.5,IF(AND(L371=1,M371=0),4.5*(E371*4+1)/5,0)))))))))))))),IF(N371=0.5,0.75*IF(K371=1,IF(L371+M371=5,10,IF(AND(L371=2,M371=2),9.75,IF(AND(L371=2,M371=1),9.5,IF(AND(L371=2,M371=0.5),9.25,IF(AND(L371=2,M371=0),9,IF(AND(L371=1,M371=3),5.5,IF(AND(L371=1,M371=2),5.25,IF(AND(L371=1,M371=1,E371=1),5,IF(AND(L371=1,M371=1,E371=0.5),3,IF(AND(L371=0,M371=2),1,IF(AND(L371=1,M371=1,E371=0),1,IF(AND(L371=0,M371=1),0.5,IF(AND(L371=1,M371=0,E371=0),0.5,0))))))))))))),0.9*IF(L371+M371=5,10,IF(AND(L371=2,M371=2),9.75,IF(AND(L371=2,M371=1),9.5,IF(AND(L371=2,M371=0.5),9.25,IF(AND(L371=2,M371=0),9,IF(AND(L371=1,M371=3),5.5,IF(AND(L371=1,M371=2),5.25,IF(AND(L371=1,M371=1,E371=1),5,IF(AND(L371=1,M371=1,E371=0.5),3,IF(AND(L371=0,M371=2),1,IF(AND(L371=1,M371=1,E371=0),1,IF(AND(L371=0,M371=1),0.5,IF(AND(L371=1,M371=0,E371=0),0.5,0)))))))))))))),0.5*IF(K371=1,IF(L371+M371=5,10,IF(AND(L371=2,M371=2),9.75,IF(AND(L371=2,M371=1),9.5,IF(AND(L371=2,M371=0.5),9.25,IF(AND(L371=2,M371=0),9,IF(AND(L371=1,M371=3),5.5,IF(AND(L371=1,M371=2),5.25,IF(AND(L371=1,M371=1,E371=1),5,IF(AND(L371=1,M371=1,E371=0.5),3,IF(AND(L371=0,M371=2),1,IF(AND(L371=1,M371=1,E371=0),1,IF(AND(L371=0,M371=1),0.5,IF(AND(L371=1,M371=0),4.5*(E371*4+1)/5,0))))))))))))),0.9*IF(L371+M371=5,10,IF(AND(L371=2,M371=2),9.75,IF(AND(L371=2,M371=1),9.5,IF(AND(L371=2,M371=0.5),9.25,IF(AND(L371=2,M371=0),9,IF(AND(L371=1,M371=3),5.5,IF(AND(L371=1,M371=2),5.25,IF(AND(L371=1,M371=1,E371=1),5,IF(AND(L371=1,M371=1,E371=0.5),3,IF(AND(L371=0,M371=2),1,IF(AND(L371=1,M371=1,E371=0),1,IF(AND(L371=0,M371=1),0.5,IF(AND(L371=1,M371=0),4.5*(E371*4+1)/5,0))))))))))))))))</f>
        <v>9.5</v>
      </c>
      <c r="Q371" s="10">
        <v>8</v>
      </c>
      <c r="R371" s="9">
        <v>0</v>
      </c>
      <c r="S371" s="9">
        <v>0</v>
      </c>
      <c r="T371" s="10">
        <v>0</v>
      </c>
      <c r="U371" s="10">
        <v>0</v>
      </c>
      <c r="V371" s="9"/>
      <c r="W371" s="9">
        <v>1</v>
      </c>
      <c r="X371" s="9">
        <v>0</v>
      </c>
      <c r="Y371" s="9">
        <v>0</v>
      </c>
      <c r="Z371" s="9">
        <v>0.5</v>
      </c>
      <c r="AA371" s="9">
        <v>0</v>
      </c>
      <c r="AB371" s="9">
        <v>0</v>
      </c>
      <c r="AC371" s="9"/>
      <c r="AD371" s="9">
        <v>0</v>
      </c>
      <c r="AE371" s="9">
        <v>0</v>
      </c>
      <c r="AF371" s="9">
        <v>0</v>
      </c>
      <c r="AG371" s="9">
        <v>0</v>
      </c>
      <c r="AH371" s="9">
        <f>AF371*(AG371+1)</f>
        <v>0</v>
      </c>
      <c r="AI371" s="9">
        <v>0</v>
      </c>
      <c r="AJ371" s="9">
        <v>0</v>
      </c>
      <c r="AK371" s="9">
        <v>0</v>
      </c>
      <c r="AL371" s="9"/>
      <c r="AM371" s="9"/>
      <c r="AN371" s="9">
        <v>0</v>
      </c>
      <c r="AO371" s="10">
        <v>0.5</v>
      </c>
      <c r="AP371" s="10">
        <v>0.5</v>
      </c>
      <c r="AQ371" s="9"/>
      <c r="AR371" s="10">
        <v>1</v>
      </c>
      <c r="AS371" s="10">
        <v>1</v>
      </c>
      <c r="AT371" s="10">
        <v>1</v>
      </c>
      <c r="AU371" s="10">
        <v>1</v>
      </c>
      <c r="AV371" s="10">
        <v>1</v>
      </c>
      <c r="AW371" s="10">
        <v>1</v>
      </c>
    </row>
    <row r="372" spans="1:49" x14ac:dyDescent="0.2">
      <c r="A372" s="9" t="s">
        <v>73</v>
      </c>
      <c r="B372" s="8">
        <v>1993</v>
      </c>
      <c r="C372" s="9">
        <v>1</v>
      </c>
      <c r="D372" s="9">
        <v>1</v>
      </c>
      <c r="E372" s="9">
        <v>0</v>
      </c>
      <c r="F372" s="9">
        <v>0</v>
      </c>
      <c r="G372" s="9">
        <v>112.25</v>
      </c>
      <c r="H372" s="9">
        <v>144.5</v>
      </c>
      <c r="I372" s="9">
        <f>IF(G372="n/a",828,G372*201.6/H372)</f>
        <v>156.60622837370241</v>
      </c>
      <c r="J372" s="9">
        <v>2</v>
      </c>
      <c r="K372" s="9">
        <v>0</v>
      </c>
      <c r="L372" s="9">
        <v>1</v>
      </c>
      <c r="M372" s="9">
        <v>0</v>
      </c>
      <c r="N372" s="9">
        <v>1</v>
      </c>
      <c r="O372" s="10">
        <v>1</v>
      </c>
      <c r="P372" s="10">
        <f>IF(N372=1,IF(K372=1,IF(L372+M372=5,10,IF(AND(L372=2,M372=2),9.75,IF(AND(L372=2,M372=1),9.5,IF(AND(L372=2,M372=0.5),9.25,IF(AND(L372=2,M372=0),9,IF(AND(L372=1,M372=3),5.5,IF(AND(L372=1,M372=2),5.25,IF(AND(L372=1,M372=1,E372=1),5,IF(AND(L372=1,M372=1,E372=0.5),3,IF(AND(L372=0,M372=2),1,IF(AND(L372=1,M372=1,E372=0),1,IF(AND(L372=0,M372=1),0.5,IF(AND(L372=1,M372=0),4.5*(E372*4+1)/5,0))))))))))))),0.9*IF(L372+M372=5,10,IF(AND(L372=2,M372=2),9.75,IF(AND(L372=2,M372=1),9.5,IF(AND(L372=2,M372=0.5),9.25,IF(AND(L372=2,M372=0),9,IF(AND(L372=1,M372=3),5.5,IF(AND(L372=1,M372=2),5.25,IF(AND(L372=1,M372=1,E372=1),5,IF(AND(L372=1,M372=1,E372=0.5),3,IF(AND(L372=0,M372=2),1,IF(AND(L372=1,M372=1,E372=0),1,IF(AND(L372=0,M372=1),0.5,IF(AND(L372=1,M372=0),4.5*(E372*4+1)/5,0)))))))))))))),IF(N372=0.5,0.75*IF(K372=1,IF(L372+M372=5,10,IF(AND(L372=2,M372=2),9.75,IF(AND(L372=2,M372=1),9.5,IF(AND(L372=2,M372=0.5),9.25,IF(AND(L372=2,M372=0),9,IF(AND(L372=1,M372=3),5.5,IF(AND(L372=1,M372=2),5.25,IF(AND(L372=1,M372=1,E372=1),5,IF(AND(L372=1,M372=1,E372=0.5),3,IF(AND(L372=0,M372=2),1,IF(AND(L372=1,M372=1,E372=0),1,IF(AND(L372=0,M372=1),0.5,IF(AND(L372=1,M372=0,E372=0),0.5,0))))))))))))),0.9*IF(L372+M372=5,10,IF(AND(L372=2,M372=2),9.75,IF(AND(L372=2,M372=1),9.5,IF(AND(L372=2,M372=0.5),9.25,IF(AND(L372=2,M372=0),9,IF(AND(L372=1,M372=3),5.5,IF(AND(L372=1,M372=2),5.25,IF(AND(L372=1,M372=1,E372=1),5,IF(AND(L372=1,M372=1,E372=0.5),3,IF(AND(L372=0,M372=2),1,IF(AND(L372=1,M372=1,E372=0),1,IF(AND(L372=0,M372=1),0.5,IF(AND(L372=1,M372=0,E372=0),0.5,0)))))))))))))),0.5*IF(K372=1,IF(L372+M372=5,10,IF(AND(L372=2,M372=2),9.75,IF(AND(L372=2,M372=1),9.5,IF(AND(L372=2,M372=0.5),9.25,IF(AND(L372=2,M372=0),9,IF(AND(L372=1,M372=3),5.5,IF(AND(L372=1,M372=2),5.25,IF(AND(L372=1,M372=1,E372=1),5,IF(AND(L372=1,M372=1,E372=0.5),3,IF(AND(L372=0,M372=2),1,IF(AND(L372=1,M372=1,E372=0),1,IF(AND(L372=0,M372=1),0.5,IF(AND(L372=1,M372=0),4.5*(E372*4+1)/5,0))))))))))))),0.9*IF(L372+M372=5,10,IF(AND(L372=2,M372=2),9.75,IF(AND(L372=2,M372=1),9.5,IF(AND(L372=2,M372=0.5),9.25,IF(AND(L372=2,M372=0),9,IF(AND(L372=1,M372=3),5.5,IF(AND(L372=1,M372=2),5.25,IF(AND(L372=1,M372=1,E372=1),5,IF(AND(L372=1,M372=1,E372=0.5),3,IF(AND(L372=0,M372=2),1,IF(AND(L372=1,M372=1,E372=0),1,IF(AND(L372=0,M372=1),0.5,IF(AND(L372=1,M372=0),4.5*(E372*4+1)/5,0))))))))))))))))</f>
        <v>0.81</v>
      </c>
      <c r="Q372" s="10">
        <v>1.8</v>
      </c>
      <c r="R372" s="9">
        <v>0</v>
      </c>
      <c r="S372" s="9">
        <v>0</v>
      </c>
      <c r="T372" s="10">
        <v>0</v>
      </c>
      <c r="U372" s="10">
        <v>0</v>
      </c>
      <c r="V372" s="9"/>
      <c r="W372" s="9">
        <v>1</v>
      </c>
      <c r="X372" s="9">
        <v>0.5</v>
      </c>
      <c r="Y372" s="9">
        <v>0</v>
      </c>
      <c r="Z372">
        <v>1</v>
      </c>
      <c r="AA372" s="9">
        <v>0</v>
      </c>
      <c r="AB372" s="9">
        <v>0</v>
      </c>
      <c r="AC372" s="9"/>
      <c r="AD372" s="9">
        <v>0</v>
      </c>
      <c r="AE372" s="9">
        <v>0</v>
      </c>
      <c r="AF372" s="9">
        <v>0</v>
      </c>
      <c r="AG372" s="9">
        <v>0</v>
      </c>
      <c r="AH372" s="9">
        <f>AF372*(AG372+1)</f>
        <v>0</v>
      </c>
      <c r="AI372" s="9">
        <v>0.5</v>
      </c>
      <c r="AJ372" s="9">
        <v>1</v>
      </c>
      <c r="AK372" s="9">
        <v>0</v>
      </c>
      <c r="AL372" s="9"/>
      <c r="AM372" s="9"/>
      <c r="AN372" s="9">
        <v>0</v>
      </c>
      <c r="AO372" s="10">
        <v>0</v>
      </c>
      <c r="AP372" s="10">
        <v>1</v>
      </c>
      <c r="AQ372" s="9"/>
      <c r="AR372" s="10">
        <v>0</v>
      </c>
      <c r="AS372" s="10">
        <v>0.5</v>
      </c>
      <c r="AT372" s="10">
        <v>1</v>
      </c>
      <c r="AU372" s="10">
        <v>1</v>
      </c>
      <c r="AV372" s="10">
        <v>1</v>
      </c>
      <c r="AW372" s="10">
        <v>1</v>
      </c>
    </row>
    <row r="373" spans="1:49" x14ac:dyDescent="0.2">
      <c r="A373" s="9" t="s">
        <v>74</v>
      </c>
      <c r="B373" s="8">
        <v>1993</v>
      </c>
      <c r="C373" s="9">
        <v>1</v>
      </c>
      <c r="D373" s="9">
        <v>1</v>
      </c>
      <c r="E373" s="9">
        <v>0</v>
      </c>
      <c r="F373" s="9">
        <v>1</v>
      </c>
      <c r="G373" s="9">
        <v>25</v>
      </c>
      <c r="H373" s="9">
        <v>144.5</v>
      </c>
      <c r="I373" s="9">
        <f>IF(G373="n/a",828,G373*201.6/H373)</f>
        <v>34.878892733564015</v>
      </c>
      <c r="J373" s="9">
        <v>4</v>
      </c>
      <c r="K373" s="9">
        <v>0</v>
      </c>
      <c r="L373" s="9">
        <v>1</v>
      </c>
      <c r="M373" s="9">
        <v>1</v>
      </c>
      <c r="N373" s="9">
        <v>0</v>
      </c>
      <c r="O373" s="10">
        <v>0</v>
      </c>
      <c r="P373" s="10">
        <f>IF(N373=1,IF(K373=1,IF(L373+M373=5,10,IF(AND(L373=2,M373=2),9.75,IF(AND(L373=2,M373=1),9.5,IF(AND(L373=2,M373=0.5),9.25,IF(AND(L373=2,M373=0),9,IF(AND(L373=1,M373=3),5.5,IF(AND(L373=1,M373=2),5.25,IF(AND(L373=1,M373=1,E373=1),5,IF(AND(L373=1,M373=1,E373=0.5),3,IF(AND(L373=0,M373=2),1,IF(AND(L373=1,M373=1,E373=0),1,IF(AND(L373=0,M373=1),0.5,IF(AND(L373=1,M373=0),4.5*(E373*4+1)/5,0))))))))))))),0.9*IF(L373+M373=5,10,IF(AND(L373=2,M373=2),9.75,IF(AND(L373=2,M373=1),9.5,IF(AND(L373=2,M373=0.5),9.25,IF(AND(L373=2,M373=0),9,IF(AND(L373=1,M373=3),5.5,IF(AND(L373=1,M373=2),5.25,IF(AND(L373=1,M373=1,E373=1),5,IF(AND(L373=1,M373=1,E373=0.5),3,IF(AND(L373=0,M373=2),1,IF(AND(L373=1,M373=1,E373=0),1,IF(AND(L373=0,M373=1),0.5,IF(AND(L373=1,M373=0),4.5*(E373*4+1)/5,0)))))))))))))),IF(N373=0.5,0.75*IF(K373=1,IF(L373+M373=5,10,IF(AND(L373=2,M373=2),9.75,IF(AND(L373=2,M373=1),9.5,IF(AND(L373=2,M373=0.5),9.25,IF(AND(L373=2,M373=0),9,IF(AND(L373=1,M373=3),5.5,IF(AND(L373=1,M373=2),5.25,IF(AND(L373=1,M373=1,E373=1),5,IF(AND(L373=1,M373=1,E373=0.5),3,IF(AND(L373=0,M373=2),1,IF(AND(L373=1,M373=1,E373=0),1,IF(AND(L373=0,M373=1),0.5,IF(AND(L373=1,M373=0,E373=0),0.5,0))))))))))))),0.9*IF(L373+M373=5,10,IF(AND(L373=2,M373=2),9.75,IF(AND(L373=2,M373=1),9.5,IF(AND(L373=2,M373=0.5),9.25,IF(AND(L373=2,M373=0),9,IF(AND(L373=1,M373=3),5.5,IF(AND(L373=1,M373=2),5.25,IF(AND(L373=1,M373=1,E373=1),5,IF(AND(L373=1,M373=1,E373=0.5),3,IF(AND(L373=0,M373=2),1,IF(AND(L373=1,M373=1,E373=0),1,IF(AND(L373=0,M373=1),0.5,IF(AND(L373=1,M373=0,E373=0),0.5,0)))))))))))))),0.5*IF(K373=1,IF(L373+M373=5,10,IF(AND(L373=2,M373=2),9.75,IF(AND(L373=2,M373=1),9.5,IF(AND(L373=2,M373=0.5),9.25,IF(AND(L373=2,M373=0),9,IF(AND(L373=1,M373=3),5.5,IF(AND(L373=1,M373=2),5.25,IF(AND(L373=1,M373=1,E373=1),5,IF(AND(L373=1,M373=1,E373=0.5),3,IF(AND(L373=0,M373=2),1,IF(AND(L373=1,M373=1,E373=0),1,IF(AND(L373=0,M373=1),0.5,IF(AND(L373=1,M373=0),4.5*(E373*4+1)/5,0))))))))))))),0.9*IF(L373+M373=5,10,IF(AND(L373=2,M373=2),9.75,IF(AND(L373=2,M373=1),9.5,IF(AND(L373=2,M373=0.5),9.25,IF(AND(L373=2,M373=0),9,IF(AND(L373=1,M373=3),5.5,IF(AND(L373=1,M373=2),5.25,IF(AND(L373=1,M373=1,E373=1),5,IF(AND(L373=1,M373=1,E373=0.5),3,IF(AND(L373=0,M373=2),1,IF(AND(L373=1,M373=1,E373=0),1,IF(AND(L373=0,M373=1),0.5,IF(AND(L373=1,M373=0),4.5*(E373*4+1)/5,0))))))))))))))))</f>
        <v>0.45</v>
      </c>
      <c r="Q373" s="10">
        <v>0.9</v>
      </c>
      <c r="R373" s="9">
        <v>0</v>
      </c>
      <c r="S373" s="9">
        <v>0</v>
      </c>
      <c r="T373" s="10">
        <v>0</v>
      </c>
      <c r="U373" s="9">
        <v>0</v>
      </c>
      <c r="V373" s="9"/>
      <c r="W373" s="9">
        <v>1</v>
      </c>
      <c r="X373" s="9">
        <v>0</v>
      </c>
      <c r="Y373" s="9">
        <v>0</v>
      </c>
      <c r="Z373">
        <v>1</v>
      </c>
      <c r="AA373" s="9">
        <v>1</v>
      </c>
      <c r="AB373" s="9">
        <v>1</v>
      </c>
      <c r="AC373" s="9"/>
      <c r="AD373" s="9">
        <v>0</v>
      </c>
      <c r="AE373" s="9">
        <v>1</v>
      </c>
      <c r="AF373" s="9">
        <v>1</v>
      </c>
      <c r="AG373" s="9">
        <v>0</v>
      </c>
      <c r="AH373" s="9">
        <f>AF373*(AG373+1)</f>
        <v>1</v>
      </c>
      <c r="AI373" s="9">
        <v>0</v>
      </c>
      <c r="AJ373" s="9">
        <v>0</v>
      </c>
      <c r="AK373" s="9">
        <v>0</v>
      </c>
      <c r="AL373" s="9"/>
      <c r="AM373" s="9"/>
      <c r="AN373" s="9">
        <v>0</v>
      </c>
      <c r="AO373" s="10">
        <v>0.5</v>
      </c>
      <c r="AP373" s="10">
        <v>1</v>
      </c>
      <c r="AQ373" s="9"/>
      <c r="AR373" s="10">
        <v>0</v>
      </c>
      <c r="AS373" s="9">
        <v>0.5</v>
      </c>
      <c r="AT373" s="9">
        <v>0</v>
      </c>
      <c r="AU373" s="9">
        <v>0.5</v>
      </c>
      <c r="AV373" s="9">
        <v>0.5</v>
      </c>
      <c r="AW373" s="9">
        <v>0.5</v>
      </c>
    </row>
    <row r="374" spans="1:49" x14ac:dyDescent="0.2">
      <c r="A374" s="9" t="s">
        <v>75</v>
      </c>
      <c r="B374" s="8">
        <v>1993</v>
      </c>
      <c r="C374" s="9">
        <v>1</v>
      </c>
      <c r="D374" s="9">
        <v>0</v>
      </c>
      <c r="E374" s="9">
        <v>0</v>
      </c>
      <c r="F374" s="9">
        <v>0</v>
      </c>
      <c r="G374" s="9">
        <v>25</v>
      </c>
      <c r="H374" s="9">
        <v>144.5</v>
      </c>
      <c r="I374" s="9">
        <f>IF(G374="n/a",828,G374*201.6/H374)</f>
        <v>34.878892733564015</v>
      </c>
      <c r="J374" s="9">
        <v>3</v>
      </c>
      <c r="K374" s="9">
        <v>1</v>
      </c>
      <c r="L374" s="9">
        <v>2</v>
      </c>
      <c r="M374" s="9">
        <v>1</v>
      </c>
      <c r="N374" s="9">
        <v>1</v>
      </c>
      <c r="O374" s="10">
        <v>1</v>
      </c>
      <c r="P374" s="10">
        <f>IF(N374=1,IF(K374=1,IF(L374+M374=5,10,IF(AND(L374=2,M374=2),9.75,IF(AND(L374=2,M374=1),9.5,IF(AND(L374=2,M374=0.5),9.25,IF(AND(L374=2,M374=0),9,IF(AND(L374=1,M374=3),5.5,IF(AND(L374=1,M374=2),5.25,IF(AND(L374=1,M374=1,E374=1),5,IF(AND(L374=1,M374=1,E374=0.5),3,IF(AND(L374=0,M374=2),1,IF(AND(L374=1,M374=1,E374=0),1,IF(AND(L374=0,M374=1),0.5,IF(AND(L374=1,M374=0),4.5*(E374*4+1)/5,0))))))))))))),0.9*IF(L374+M374=5,10,IF(AND(L374=2,M374=2),9.75,IF(AND(L374=2,M374=1),9.5,IF(AND(L374=2,M374=0.5),9.25,IF(AND(L374=2,M374=0),9,IF(AND(L374=1,M374=3),5.5,IF(AND(L374=1,M374=2),5.25,IF(AND(L374=1,M374=1,E374=1),5,IF(AND(L374=1,M374=1,E374=0.5),3,IF(AND(L374=0,M374=2),1,IF(AND(L374=1,M374=1,E374=0),1,IF(AND(L374=0,M374=1),0.5,IF(AND(L374=1,M374=0),4.5*(E374*4+1)/5,0)))))))))))))),IF(N374=0.5,0.75*IF(K374=1,IF(L374+M374=5,10,IF(AND(L374=2,M374=2),9.75,IF(AND(L374=2,M374=1),9.5,IF(AND(L374=2,M374=0.5),9.25,IF(AND(L374=2,M374=0),9,IF(AND(L374=1,M374=3),5.5,IF(AND(L374=1,M374=2),5.25,IF(AND(L374=1,M374=1,E374=1),5,IF(AND(L374=1,M374=1,E374=0.5),3,IF(AND(L374=0,M374=2),1,IF(AND(L374=1,M374=1,E374=0),1,IF(AND(L374=0,M374=1),0.5,IF(AND(L374=1,M374=0,E374=0),0.5,0))))))))))))),0.9*IF(L374+M374=5,10,IF(AND(L374=2,M374=2),9.75,IF(AND(L374=2,M374=1),9.5,IF(AND(L374=2,M374=0.5),9.25,IF(AND(L374=2,M374=0),9,IF(AND(L374=1,M374=3),5.5,IF(AND(L374=1,M374=2),5.25,IF(AND(L374=1,M374=1,E374=1),5,IF(AND(L374=1,M374=1,E374=0.5),3,IF(AND(L374=0,M374=2),1,IF(AND(L374=1,M374=1,E374=0),1,IF(AND(L374=0,M374=1),0.5,IF(AND(L374=1,M374=0,E374=0),0.5,0)))))))))))))),0.5*IF(K374=1,IF(L374+M374=5,10,IF(AND(L374=2,M374=2),9.75,IF(AND(L374=2,M374=1),9.5,IF(AND(L374=2,M374=0.5),9.25,IF(AND(L374=2,M374=0),9,IF(AND(L374=1,M374=3),5.5,IF(AND(L374=1,M374=2),5.25,IF(AND(L374=1,M374=1,E374=1),5,IF(AND(L374=1,M374=1,E374=0.5),3,IF(AND(L374=0,M374=2),1,IF(AND(L374=1,M374=1,E374=0),1,IF(AND(L374=0,M374=1),0.5,IF(AND(L374=1,M374=0),4.5*(E374*4+1)/5,0))))))))))))),0.9*IF(L374+M374=5,10,IF(AND(L374=2,M374=2),9.75,IF(AND(L374=2,M374=1),9.5,IF(AND(L374=2,M374=0.5),9.25,IF(AND(L374=2,M374=0),9,IF(AND(L374=1,M374=3),5.5,IF(AND(L374=1,M374=2),5.25,IF(AND(L374=1,M374=1,E374=1),5,IF(AND(L374=1,M374=1,E374=0.5),3,IF(AND(L374=0,M374=2),1,IF(AND(L374=1,M374=1,E374=0),1,IF(AND(L374=0,M374=1),0.5,IF(AND(L374=1,M374=0),4.5*(E374*4+1)/5,0))))))))))))))))</f>
        <v>9.5</v>
      </c>
      <c r="Q374" s="10">
        <v>2</v>
      </c>
      <c r="R374" s="9">
        <v>0</v>
      </c>
      <c r="S374" s="9">
        <v>0</v>
      </c>
      <c r="T374" s="10">
        <v>0</v>
      </c>
      <c r="U374" s="9">
        <v>0</v>
      </c>
      <c r="V374" s="9"/>
      <c r="W374" s="9">
        <v>1</v>
      </c>
      <c r="X374" s="9">
        <v>0</v>
      </c>
      <c r="Y374" s="9">
        <v>0</v>
      </c>
      <c r="Z374" s="9">
        <v>0.5</v>
      </c>
      <c r="AA374" s="9">
        <v>0</v>
      </c>
      <c r="AB374" s="9">
        <v>0</v>
      </c>
      <c r="AC374" s="9"/>
      <c r="AD374" s="9">
        <v>0</v>
      </c>
      <c r="AE374" s="9">
        <v>0.5</v>
      </c>
      <c r="AF374" s="9">
        <v>0.5</v>
      </c>
      <c r="AG374" s="9">
        <v>0.5</v>
      </c>
      <c r="AH374" s="9">
        <f>AF374*(AG374+1)</f>
        <v>0.75</v>
      </c>
      <c r="AI374" s="9">
        <v>0.5</v>
      </c>
      <c r="AJ374" s="9">
        <v>0</v>
      </c>
      <c r="AK374" s="9">
        <v>0</v>
      </c>
      <c r="AL374" s="9"/>
      <c r="AM374" s="9"/>
      <c r="AN374" s="9">
        <v>0</v>
      </c>
      <c r="AO374" s="10">
        <v>0</v>
      </c>
      <c r="AP374" s="9">
        <v>1</v>
      </c>
      <c r="AQ374" s="9"/>
      <c r="AR374" s="10">
        <v>1</v>
      </c>
      <c r="AS374" s="10">
        <v>0.5</v>
      </c>
      <c r="AT374" s="10">
        <v>0</v>
      </c>
      <c r="AU374" s="10">
        <v>0</v>
      </c>
      <c r="AV374" s="10">
        <v>0</v>
      </c>
      <c r="AW374" s="10">
        <v>0</v>
      </c>
    </row>
    <row r="375" spans="1:49" x14ac:dyDescent="0.2">
      <c r="A375" s="9" t="s">
        <v>76</v>
      </c>
      <c r="B375" s="8">
        <v>1993</v>
      </c>
      <c r="C375" s="9">
        <v>1</v>
      </c>
      <c r="D375" s="9">
        <v>0</v>
      </c>
      <c r="E375" s="9">
        <v>0</v>
      </c>
      <c r="F375" s="9">
        <v>1</v>
      </c>
      <c r="G375" s="9">
        <v>0</v>
      </c>
      <c r="H375" s="9">
        <v>144.5</v>
      </c>
      <c r="I375" s="9">
        <f>IF(G375="n/a",828,G375*201.6/H375)</f>
        <v>0</v>
      </c>
      <c r="J375" s="9">
        <v>1</v>
      </c>
      <c r="K375" s="9">
        <v>1</v>
      </c>
      <c r="L375" s="9">
        <v>1</v>
      </c>
      <c r="M375" s="9">
        <v>1</v>
      </c>
      <c r="N375" s="9">
        <v>1</v>
      </c>
      <c r="O375" s="10">
        <v>1</v>
      </c>
      <c r="P375" s="10">
        <f>IF(N375=1,IF(K375=1,IF(L375+M375=5,10,IF(AND(L375=2,M375=2),9.75,IF(AND(L375=2,M375=1),9.5,IF(AND(L375=2,M375=0.5),9.25,IF(AND(L375=2,M375=0),9,IF(AND(L375=1,M375=3),5.5,IF(AND(L375=1,M375=2),5.25,IF(AND(L375=1,M375=1,E375=1),5,IF(AND(L375=1,M375=1,E375=0.5),3,IF(AND(L375=0,M375=2),1,IF(AND(L375=1,M375=1,E375=0),1,IF(AND(L375=0,M375=1),0.5,IF(AND(L375=1,M375=0),4.5*(E375*4+1)/5,0))))))))))))),0.9*IF(L375+M375=5,10,IF(AND(L375=2,M375=2),9.75,IF(AND(L375=2,M375=1),9.5,IF(AND(L375=2,M375=0.5),9.25,IF(AND(L375=2,M375=0),9,IF(AND(L375=1,M375=3),5.5,IF(AND(L375=1,M375=2),5.25,IF(AND(L375=1,M375=1,E375=1),5,IF(AND(L375=1,M375=1,E375=0.5),3,IF(AND(L375=0,M375=2),1,IF(AND(L375=1,M375=1,E375=0),1,IF(AND(L375=0,M375=1),0.5,IF(AND(L375=1,M375=0),4.5*(E375*4+1)/5,0)))))))))))))),IF(N375=0.5,0.75*IF(K375=1,IF(L375+M375=5,10,IF(AND(L375=2,M375=2),9.75,IF(AND(L375=2,M375=1),9.5,IF(AND(L375=2,M375=0.5),9.25,IF(AND(L375=2,M375=0),9,IF(AND(L375=1,M375=3),5.5,IF(AND(L375=1,M375=2),5.25,IF(AND(L375=1,M375=1,E375=1),5,IF(AND(L375=1,M375=1,E375=0.5),3,IF(AND(L375=0,M375=2),1,IF(AND(L375=1,M375=1,E375=0),1,IF(AND(L375=0,M375=1),0.5,IF(AND(L375=1,M375=0,E375=0),0.5,0))))))))))))),0.9*IF(L375+M375=5,10,IF(AND(L375=2,M375=2),9.75,IF(AND(L375=2,M375=1),9.5,IF(AND(L375=2,M375=0.5),9.25,IF(AND(L375=2,M375=0),9,IF(AND(L375=1,M375=3),5.5,IF(AND(L375=1,M375=2),5.25,IF(AND(L375=1,M375=1,E375=1),5,IF(AND(L375=1,M375=1,E375=0.5),3,IF(AND(L375=0,M375=2),1,IF(AND(L375=1,M375=1,E375=0),1,IF(AND(L375=0,M375=1),0.5,IF(AND(L375=1,M375=0,E375=0),0.5,0)))))))))))))),0.5*IF(K375=1,IF(L375+M375=5,10,IF(AND(L375=2,M375=2),9.75,IF(AND(L375=2,M375=1),9.5,IF(AND(L375=2,M375=0.5),9.25,IF(AND(L375=2,M375=0),9,IF(AND(L375=1,M375=3),5.5,IF(AND(L375=1,M375=2),5.25,IF(AND(L375=1,M375=1,E375=1),5,IF(AND(L375=1,M375=1,E375=0.5),3,IF(AND(L375=0,M375=2),1,IF(AND(L375=1,M375=1,E375=0),1,IF(AND(L375=0,M375=1),0.5,IF(AND(L375=1,M375=0),4.5*(E375*4+1)/5,0))))))))))))),0.9*IF(L375+M375=5,10,IF(AND(L375=2,M375=2),9.75,IF(AND(L375=2,M375=1),9.5,IF(AND(L375=2,M375=0.5),9.25,IF(AND(L375=2,M375=0),9,IF(AND(L375=1,M375=3),5.5,IF(AND(L375=1,M375=2),5.25,IF(AND(L375=1,M375=1,E375=1),5,IF(AND(L375=1,M375=1,E375=0.5),3,IF(AND(L375=0,M375=2),1,IF(AND(L375=1,M375=1,E375=0),1,IF(AND(L375=0,M375=1),0.5,IF(AND(L375=1,M375=0),4.5*(E375*4+1)/5,0))))))))))))))))</f>
        <v>1</v>
      </c>
      <c r="Q375" s="10">
        <v>2</v>
      </c>
      <c r="R375" s="9">
        <v>0</v>
      </c>
      <c r="S375" s="9">
        <v>0</v>
      </c>
      <c r="T375" s="10">
        <v>0</v>
      </c>
      <c r="U375" s="9">
        <v>0</v>
      </c>
      <c r="V375" s="9"/>
      <c r="W375" s="9">
        <v>1</v>
      </c>
      <c r="X375" s="9">
        <v>0.5</v>
      </c>
      <c r="Y375" s="9">
        <v>0</v>
      </c>
      <c r="Z375" s="9">
        <v>0.5</v>
      </c>
      <c r="AA375" s="9">
        <v>0</v>
      </c>
      <c r="AB375" s="9">
        <v>1</v>
      </c>
      <c r="AC375" s="9"/>
      <c r="AD375" s="9">
        <v>0</v>
      </c>
      <c r="AE375" s="9">
        <v>0</v>
      </c>
      <c r="AF375" s="9">
        <v>0.5</v>
      </c>
      <c r="AG375" s="9">
        <v>0</v>
      </c>
      <c r="AH375" s="9">
        <f>AF375*(AG375+1)</f>
        <v>0.5</v>
      </c>
      <c r="AI375" s="9">
        <v>0</v>
      </c>
      <c r="AJ375" s="9">
        <v>1</v>
      </c>
      <c r="AK375" s="9">
        <v>0</v>
      </c>
      <c r="AL375" s="9"/>
      <c r="AM375" s="9"/>
      <c r="AN375" s="9">
        <v>0</v>
      </c>
      <c r="AO375" s="10">
        <v>0.5</v>
      </c>
      <c r="AP375" s="9">
        <v>0</v>
      </c>
      <c r="AQ375" s="9"/>
      <c r="AR375" s="10">
        <v>0</v>
      </c>
      <c r="AS375" s="9">
        <v>0.5</v>
      </c>
      <c r="AT375" s="9">
        <v>0</v>
      </c>
      <c r="AU375" s="9">
        <v>1</v>
      </c>
      <c r="AV375" s="9">
        <v>0.5</v>
      </c>
      <c r="AW375" s="9">
        <v>1</v>
      </c>
    </row>
    <row r="376" spans="1:49" x14ac:dyDescent="0.2">
      <c r="A376" s="9" t="s">
        <v>77</v>
      </c>
      <c r="B376" s="8">
        <v>1993</v>
      </c>
      <c r="C376" s="9">
        <v>1</v>
      </c>
      <c r="D376" s="9">
        <v>0</v>
      </c>
      <c r="E376" s="9">
        <v>1</v>
      </c>
      <c r="F376" s="9">
        <v>0</v>
      </c>
      <c r="G376" s="9">
        <v>132</v>
      </c>
      <c r="H376" s="9">
        <v>144.5</v>
      </c>
      <c r="I376" s="9">
        <f>IF(G376="n/a",828,G376*201.6/H376)</f>
        <v>184.160553633218</v>
      </c>
      <c r="J376" s="9">
        <v>4</v>
      </c>
      <c r="K376" s="9">
        <v>0</v>
      </c>
      <c r="L376" s="9">
        <v>1</v>
      </c>
      <c r="M376" s="9">
        <v>3</v>
      </c>
      <c r="N376" s="9">
        <v>1</v>
      </c>
      <c r="O376" s="10">
        <v>1</v>
      </c>
      <c r="P376" s="10">
        <f>IF(N376=1,IF(K376=1,IF(L376+M376=5,10,IF(AND(L376=2,M376=2),9.75,IF(AND(L376=2,M376=1),9.5,IF(AND(L376=2,M376=0.5),9.25,IF(AND(L376=2,M376=0),9,IF(AND(L376=1,M376=3),5.5,IF(AND(L376=1,M376=2),5.25,IF(AND(L376=1,M376=1,E376=1),5,IF(AND(L376=1,M376=1,E376=0.5),3,IF(AND(L376=0,M376=2),1,IF(AND(L376=1,M376=1,E376=0),1,IF(AND(L376=0,M376=1),0.5,IF(AND(L376=1,M376=0),4.5*(E376*4+1)/5,0))))))))))))),0.9*IF(L376+M376=5,10,IF(AND(L376=2,M376=2),9.75,IF(AND(L376=2,M376=1),9.5,IF(AND(L376=2,M376=0.5),9.25,IF(AND(L376=2,M376=0),9,IF(AND(L376=1,M376=3),5.5,IF(AND(L376=1,M376=2),5.25,IF(AND(L376=1,M376=1,E376=1),5,IF(AND(L376=1,M376=1,E376=0.5),3,IF(AND(L376=0,M376=2),1,IF(AND(L376=1,M376=1,E376=0),1,IF(AND(L376=0,M376=1),0.5,IF(AND(L376=1,M376=0),4.5*(E376*4+1)/5,0)))))))))))))),IF(N376=0.5,0.75*IF(K376=1,IF(L376+M376=5,10,IF(AND(L376=2,M376=2),9.75,IF(AND(L376=2,M376=1),9.5,IF(AND(L376=2,M376=0.5),9.25,IF(AND(L376=2,M376=0),9,IF(AND(L376=1,M376=3),5.5,IF(AND(L376=1,M376=2),5.25,IF(AND(L376=1,M376=1,E376=1),5,IF(AND(L376=1,M376=1,E376=0.5),3,IF(AND(L376=0,M376=2),1,IF(AND(L376=1,M376=1,E376=0),1,IF(AND(L376=0,M376=1),0.5,IF(AND(L376=1,M376=0,E376=0),0.5,0))))))))))))),0.9*IF(L376+M376=5,10,IF(AND(L376=2,M376=2),9.75,IF(AND(L376=2,M376=1),9.5,IF(AND(L376=2,M376=0.5),9.25,IF(AND(L376=2,M376=0),9,IF(AND(L376=1,M376=3),5.5,IF(AND(L376=1,M376=2),5.25,IF(AND(L376=1,M376=1,E376=1),5,IF(AND(L376=1,M376=1,E376=0.5),3,IF(AND(L376=0,M376=2),1,IF(AND(L376=1,M376=1,E376=0),1,IF(AND(L376=0,M376=1),0.5,IF(AND(L376=1,M376=0,E376=0),0.5,0)))))))))))))),0.5*IF(K376=1,IF(L376+M376=5,10,IF(AND(L376=2,M376=2),9.75,IF(AND(L376=2,M376=1),9.5,IF(AND(L376=2,M376=0.5),9.25,IF(AND(L376=2,M376=0),9,IF(AND(L376=1,M376=3),5.5,IF(AND(L376=1,M376=2),5.25,IF(AND(L376=1,M376=1,E376=1),5,IF(AND(L376=1,M376=1,E376=0.5),3,IF(AND(L376=0,M376=2),1,IF(AND(L376=1,M376=1,E376=0),1,IF(AND(L376=0,M376=1),0.5,IF(AND(L376=1,M376=0),4.5*(E376*4+1)/5,0))))))))))))),0.9*IF(L376+M376=5,10,IF(AND(L376=2,M376=2),9.75,IF(AND(L376=2,M376=1),9.5,IF(AND(L376=2,M376=0.5),9.25,IF(AND(L376=2,M376=0),9,IF(AND(L376=1,M376=3),5.5,IF(AND(L376=1,M376=2),5.25,IF(AND(L376=1,M376=1,E376=1),5,IF(AND(L376=1,M376=1,E376=0.5),3,IF(AND(L376=0,M376=2),1,IF(AND(L376=1,M376=1,E376=0),1,IF(AND(L376=0,M376=1),0.5,IF(AND(L376=1,M376=0),4.5*(E376*4+1)/5,0))))))))))))))))</f>
        <v>4.95</v>
      </c>
      <c r="Q376" s="10">
        <v>7.2</v>
      </c>
      <c r="R376" s="9">
        <v>0</v>
      </c>
      <c r="S376" s="9">
        <v>0</v>
      </c>
      <c r="T376" s="10">
        <v>0</v>
      </c>
      <c r="U376" s="9">
        <v>0</v>
      </c>
      <c r="V376" s="9"/>
      <c r="W376" s="9">
        <v>0</v>
      </c>
      <c r="X376" s="9">
        <v>0</v>
      </c>
      <c r="Y376" s="9">
        <v>0</v>
      </c>
      <c r="Z376" s="9">
        <v>0</v>
      </c>
      <c r="AA376" s="9">
        <v>0</v>
      </c>
      <c r="AB376" s="9">
        <v>0</v>
      </c>
      <c r="AC376" s="9"/>
      <c r="AD376" s="9">
        <v>0</v>
      </c>
      <c r="AE376" s="9">
        <v>0</v>
      </c>
      <c r="AF376" s="9">
        <v>0</v>
      </c>
      <c r="AG376" s="9">
        <v>0</v>
      </c>
      <c r="AH376" s="9">
        <f>AF376*(AG376+1)</f>
        <v>0</v>
      </c>
      <c r="AI376" s="9">
        <v>0</v>
      </c>
      <c r="AJ376" s="9">
        <v>0</v>
      </c>
      <c r="AK376" s="9">
        <v>0</v>
      </c>
      <c r="AL376" s="9"/>
      <c r="AM376" s="9"/>
      <c r="AN376" s="9">
        <v>0</v>
      </c>
      <c r="AO376" s="10">
        <v>0</v>
      </c>
      <c r="AP376" s="9">
        <v>0</v>
      </c>
      <c r="AQ376" s="9"/>
      <c r="AR376" s="10">
        <v>1</v>
      </c>
      <c r="AS376" s="9">
        <v>1</v>
      </c>
      <c r="AT376" s="9">
        <v>0.5</v>
      </c>
      <c r="AU376" s="9">
        <v>1</v>
      </c>
      <c r="AV376" s="9">
        <v>1</v>
      </c>
      <c r="AW376" s="9">
        <v>1</v>
      </c>
    </row>
    <row r="377" spans="1:49" x14ac:dyDescent="0.2">
      <c r="A377" s="9" t="s">
        <v>78</v>
      </c>
      <c r="B377" s="8">
        <v>1993</v>
      </c>
      <c r="C377" s="9">
        <v>0</v>
      </c>
      <c r="D377" s="9">
        <v>0</v>
      </c>
      <c r="E377" s="9">
        <v>0</v>
      </c>
      <c r="F377" s="9">
        <v>1</v>
      </c>
      <c r="G377" s="9" t="s">
        <v>64</v>
      </c>
      <c r="H377" s="9">
        <v>144.5</v>
      </c>
      <c r="I377" s="9">
        <f>IF(G377="n/a",828,G377*201.6/H377)</f>
        <v>828</v>
      </c>
      <c r="J377" s="9">
        <v>0</v>
      </c>
      <c r="K377" s="9">
        <v>0</v>
      </c>
      <c r="L377" s="9">
        <v>2</v>
      </c>
      <c r="M377" s="9">
        <v>2</v>
      </c>
      <c r="N377" s="9">
        <v>0</v>
      </c>
      <c r="O377" s="9">
        <v>1</v>
      </c>
      <c r="P377" s="10">
        <f>IF(N377=1,IF(K377=1,IF(L377+M377=5,10,IF(AND(L377=2,M377=2),9.75,IF(AND(L377=2,M377=1),9.5,IF(AND(L377=2,M377=0.5),9.25,IF(AND(L377=2,M377=0),9,IF(AND(L377=1,M377=3),5.5,IF(AND(L377=1,M377=2),5.25,IF(AND(L377=1,M377=1,E377=1),5,IF(AND(L377=1,M377=1,E377=0.5),3,IF(AND(L377=0,M377=2),1,IF(AND(L377=1,M377=1,E377=0),1,IF(AND(L377=0,M377=1),0.5,IF(AND(L377=1,M377=0),4.5*(E377*4+1)/5,0))))))))))))),0.9*IF(L377+M377=5,10,IF(AND(L377=2,M377=2),9.75,IF(AND(L377=2,M377=1),9.5,IF(AND(L377=2,M377=0.5),9.25,IF(AND(L377=2,M377=0),9,IF(AND(L377=1,M377=3),5.5,IF(AND(L377=1,M377=2),5.25,IF(AND(L377=1,M377=1,E377=1),5,IF(AND(L377=1,M377=1,E377=0.5),3,IF(AND(L377=0,M377=2),1,IF(AND(L377=1,M377=1,E377=0),1,IF(AND(L377=0,M377=1),0.5,IF(AND(L377=1,M377=0),4.5*(E377*4+1)/5,0)))))))))))))),IF(N377=0.5,0.75*IF(K377=1,IF(L377+M377=5,10,IF(AND(L377=2,M377=2),9.75,IF(AND(L377=2,M377=1),9.5,IF(AND(L377=2,M377=0.5),9.25,IF(AND(L377=2,M377=0),9,IF(AND(L377=1,M377=3),5.5,IF(AND(L377=1,M377=2),5.25,IF(AND(L377=1,M377=1,E377=1),5,IF(AND(L377=1,M377=1,E377=0.5),3,IF(AND(L377=0,M377=2),1,IF(AND(L377=1,M377=1,E377=0),1,IF(AND(L377=0,M377=1),0.5,IF(AND(L377=1,M377=0,E377=0),0.5,0))))))))))))),0.9*IF(L377+M377=5,10,IF(AND(L377=2,M377=2),9.75,IF(AND(L377=2,M377=1),9.5,IF(AND(L377=2,M377=0.5),9.25,IF(AND(L377=2,M377=0),9,IF(AND(L377=1,M377=3),5.5,IF(AND(L377=1,M377=2),5.25,IF(AND(L377=1,M377=1,E377=1),5,IF(AND(L377=1,M377=1,E377=0.5),3,IF(AND(L377=0,M377=2),1,IF(AND(L377=1,M377=1,E377=0),1,IF(AND(L377=0,M377=1),0.5,IF(AND(L377=1,M377=0,E377=0),0.5,0)))))))))))))),0.5*IF(K377=1,IF(L377+M377=5,10,IF(AND(L377=2,M377=2),9.75,IF(AND(L377=2,M377=1),9.5,IF(AND(L377=2,M377=0.5),9.25,IF(AND(L377=2,M377=0),9,IF(AND(L377=1,M377=3),5.5,IF(AND(L377=1,M377=2),5.25,IF(AND(L377=1,M377=1,E377=1),5,IF(AND(L377=1,M377=1,E377=0.5),3,IF(AND(L377=0,M377=2),1,IF(AND(L377=1,M377=1,E377=0),1,IF(AND(L377=0,M377=1),0.5,IF(AND(L377=1,M377=0),4.5*(E377*4+1)/5,0))))))))))))),0.9*IF(L377+M377=5,10,IF(AND(L377=2,M377=2),9.75,IF(AND(L377=2,M377=1),9.5,IF(AND(L377=2,M377=0.5),9.25,IF(AND(L377=2,M377=0),9,IF(AND(L377=1,M377=3),5.5,IF(AND(L377=1,M377=2),5.25,IF(AND(L377=1,M377=1,E377=1),5,IF(AND(L377=1,M377=1,E377=0.5),3,IF(AND(L377=0,M377=2),1,IF(AND(L377=1,M377=1,E377=0),1,IF(AND(L377=0,M377=1),0.5,IF(AND(L377=1,M377=0),4.5*(E377*4+1)/5,0))))))))))))))))</f>
        <v>4.3875000000000002</v>
      </c>
      <c r="Q377" s="10">
        <v>0</v>
      </c>
      <c r="R377" s="9">
        <v>0</v>
      </c>
      <c r="S377" s="9">
        <v>0</v>
      </c>
      <c r="T377" s="10">
        <v>0</v>
      </c>
      <c r="U377" s="9">
        <v>0</v>
      </c>
      <c r="V377" s="9"/>
      <c r="W377" s="9">
        <v>1</v>
      </c>
      <c r="X377" s="9">
        <v>0</v>
      </c>
      <c r="Y377" s="9">
        <v>0</v>
      </c>
      <c r="Z377" s="9">
        <v>0</v>
      </c>
      <c r="AA377" s="9">
        <v>0</v>
      </c>
      <c r="AB377" s="9">
        <v>0</v>
      </c>
      <c r="AC377" s="9"/>
      <c r="AD377" s="9">
        <v>0</v>
      </c>
      <c r="AE377" s="9">
        <v>0</v>
      </c>
      <c r="AF377" s="9">
        <v>0.5</v>
      </c>
      <c r="AG377" s="9">
        <v>0</v>
      </c>
      <c r="AH377" s="9">
        <f>AF377*(AG377+1)</f>
        <v>0.5</v>
      </c>
      <c r="AI377" s="9">
        <v>0</v>
      </c>
      <c r="AJ377" s="9">
        <v>0</v>
      </c>
      <c r="AK377" s="9">
        <v>0</v>
      </c>
      <c r="AL377" s="9"/>
      <c r="AM377" s="9"/>
      <c r="AN377" s="9">
        <v>0</v>
      </c>
      <c r="AO377" s="10">
        <v>0</v>
      </c>
      <c r="AP377" s="9">
        <v>0</v>
      </c>
      <c r="AQ377" s="9"/>
      <c r="AR377" s="10">
        <v>1</v>
      </c>
      <c r="AS377" s="9">
        <v>0.5</v>
      </c>
      <c r="AT377" s="9">
        <v>0</v>
      </c>
      <c r="AU377" s="9">
        <v>0.5</v>
      </c>
      <c r="AV377" s="9">
        <v>0.5</v>
      </c>
      <c r="AW377" s="9">
        <v>1</v>
      </c>
    </row>
    <row r="378" spans="1:49" x14ac:dyDescent="0.2">
      <c r="A378" s="9" t="s">
        <v>79</v>
      </c>
      <c r="B378" s="8">
        <v>1993</v>
      </c>
      <c r="C378" s="9">
        <v>1</v>
      </c>
      <c r="D378" s="9">
        <v>0</v>
      </c>
      <c r="E378" s="9">
        <v>1</v>
      </c>
      <c r="F378" s="9">
        <v>1</v>
      </c>
      <c r="G378" s="9">
        <v>55</v>
      </c>
      <c r="H378" s="9">
        <v>144.5</v>
      </c>
      <c r="I378" s="9">
        <f>IF(G378="n/a",828,G378*201.6/H378)</f>
        <v>76.733564013840834</v>
      </c>
      <c r="J378" s="9">
        <v>4</v>
      </c>
      <c r="K378" s="9">
        <v>0</v>
      </c>
      <c r="L378" s="9">
        <v>2</v>
      </c>
      <c r="M378" s="9">
        <v>3</v>
      </c>
      <c r="N378" s="9">
        <v>1</v>
      </c>
      <c r="O378" s="9">
        <v>1</v>
      </c>
      <c r="P378" s="10">
        <f>IF(N378=1,IF(K378=1,IF(L378+M378=5,10,IF(AND(L378=2,M378=2),9.75,IF(AND(L378=2,M378=1),9.5,IF(AND(L378=2,M378=0.5),9.25,IF(AND(L378=2,M378=0),9,IF(AND(L378=1,M378=3),5.5,IF(AND(L378=1,M378=2),5.25,IF(AND(L378=1,M378=1,E378=1),5,IF(AND(L378=1,M378=1,E378=0.5),3,IF(AND(L378=0,M378=2),1,IF(AND(L378=1,M378=1,E378=0),1,IF(AND(L378=0,M378=1),0.5,IF(AND(L378=1,M378=0),4.5*(E378*4+1)/5,0))))))))))))),0.9*IF(L378+M378=5,10,IF(AND(L378=2,M378=2),9.75,IF(AND(L378=2,M378=1),9.5,IF(AND(L378=2,M378=0.5),9.25,IF(AND(L378=2,M378=0),9,IF(AND(L378=1,M378=3),5.5,IF(AND(L378=1,M378=2),5.25,IF(AND(L378=1,M378=1,E378=1),5,IF(AND(L378=1,M378=1,E378=0.5),3,IF(AND(L378=0,M378=2),1,IF(AND(L378=1,M378=1,E378=0),1,IF(AND(L378=0,M378=1),0.5,IF(AND(L378=1,M378=0),4.5*(E378*4+1)/5,0)))))))))))))),IF(N378=0.5,0.75*IF(K378=1,IF(L378+M378=5,10,IF(AND(L378=2,M378=2),9.75,IF(AND(L378=2,M378=1),9.5,IF(AND(L378=2,M378=0.5),9.25,IF(AND(L378=2,M378=0),9,IF(AND(L378=1,M378=3),5.5,IF(AND(L378=1,M378=2),5.25,IF(AND(L378=1,M378=1,E378=1),5,IF(AND(L378=1,M378=1,E378=0.5),3,IF(AND(L378=0,M378=2),1,IF(AND(L378=1,M378=1,E378=0),1,IF(AND(L378=0,M378=1),0.5,IF(AND(L378=1,M378=0,E378=0),0.5,0))))))))))))),0.9*IF(L378+M378=5,10,IF(AND(L378=2,M378=2),9.75,IF(AND(L378=2,M378=1),9.5,IF(AND(L378=2,M378=0.5),9.25,IF(AND(L378=2,M378=0),9,IF(AND(L378=1,M378=3),5.5,IF(AND(L378=1,M378=2),5.25,IF(AND(L378=1,M378=1,E378=1),5,IF(AND(L378=1,M378=1,E378=0.5),3,IF(AND(L378=0,M378=2),1,IF(AND(L378=1,M378=1,E378=0),1,IF(AND(L378=0,M378=1),0.5,IF(AND(L378=1,M378=0,E378=0),0.5,0)))))))))))))),0.5*IF(K378=1,IF(L378+M378=5,10,IF(AND(L378=2,M378=2),9.75,IF(AND(L378=2,M378=1),9.5,IF(AND(L378=2,M378=0.5),9.25,IF(AND(L378=2,M378=0),9,IF(AND(L378=1,M378=3),5.5,IF(AND(L378=1,M378=2),5.25,IF(AND(L378=1,M378=1,E378=1),5,IF(AND(L378=1,M378=1,E378=0.5),3,IF(AND(L378=0,M378=2),1,IF(AND(L378=1,M378=1,E378=0),1,IF(AND(L378=0,M378=1),0.5,IF(AND(L378=1,M378=0),4.5*(E378*4+1)/5,0))))))))))))),0.9*IF(L378+M378=5,10,IF(AND(L378=2,M378=2),9.75,IF(AND(L378=2,M378=1),9.5,IF(AND(L378=2,M378=0.5),9.25,IF(AND(L378=2,M378=0),9,IF(AND(L378=1,M378=3),5.5,IF(AND(L378=1,M378=2),5.25,IF(AND(L378=1,M378=1,E378=1),5,IF(AND(L378=1,M378=1,E378=0.5),3,IF(AND(L378=0,M378=2),1,IF(AND(L378=1,M378=1,E378=0),1,IF(AND(L378=0,M378=1),0.5,IF(AND(L378=1,M378=0),4.5*(E378*4+1)/5,0))))))))))))))))</f>
        <v>9</v>
      </c>
      <c r="Q378" s="10">
        <v>7.2</v>
      </c>
      <c r="R378" s="9">
        <v>0</v>
      </c>
      <c r="S378" s="9">
        <v>0</v>
      </c>
      <c r="T378" s="10">
        <v>0</v>
      </c>
      <c r="U378" s="9">
        <v>0</v>
      </c>
      <c r="V378" s="9"/>
      <c r="W378" s="9">
        <v>1</v>
      </c>
      <c r="X378" s="9">
        <v>0</v>
      </c>
      <c r="Y378" s="9">
        <v>0</v>
      </c>
      <c r="Z378" s="9">
        <v>0</v>
      </c>
      <c r="AA378" s="9">
        <v>0</v>
      </c>
      <c r="AB378" s="9">
        <v>0</v>
      </c>
      <c r="AC378" s="9"/>
      <c r="AD378" s="9">
        <v>0</v>
      </c>
      <c r="AE378" s="9">
        <v>0</v>
      </c>
      <c r="AF378" s="9">
        <v>0</v>
      </c>
      <c r="AG378" s="9">
        <v>0</v>
      </c>
      <c r="AH378" s="9">
        <f>AF378*(AG378+1)</f>
        <v>0</v>
      </c>
      <c r="AI378" s="9">
        <v>0</v>
      </c>
      <c r="AJ378" s="9">
        <v>0</v>
      </c>
      <c r="AK378" s="9">
        <v>0</v>
      </c>
      <c r="AL378" s="9"/>
      <c r="AM378" s="9"/>
      <c r="AN378" s="9">
        <v>0</v>
      </c>
      <c r="AO378" s="9">
        <v>0</v>
      </c>
      <c r="AP378" s="9">
        <v>0</v>
      </c>
      <c r="AQ378" s="9"/>
      <c r="AR378" s="10">
        <v>1</v>
      </c>
      <c r="AS378" s="9">
        <v>0.5</v>
      </c>
      <c r="AT378" s="9">
        <v>1</v>
      </c>
      <c r="AU378" s="9">
        <v>1</v>
      </c>
      <c r="AV378" s="9">
        <v>1</v>
      </c>
      <c r="AW378" s="9">
        <v>1</v>
      </c>
    </row>
    <row r="379" spans="1:49" x14ac:dyDescent="0.2">
      <c r="A379" s="9" t="s">
        <v>80</v>
      </c>
      <c r="B379" s="8">
        <v>1993</v>
      </c>
      <c r="C379" s="9">
        <v>0</v>
      </c>
      <c r="D379" s="9">
        <v>0</v>
      </c>
      <c r="E379" s="9">
        <v>0</v>
      </c>
      <c r="F379" s="9">
        <v>1</v>
      </c>
      <c r="G379" s="9" t="s">
        <v>64</v>
      </c>
      <c r="H379" s="9">
        <v>144.5</v>
      </c>
      <c r="I379" s="9">
        <f>IF(G379="n/a",828,G379*201.6/H379)</f>
        <v>828</v>
      </c>
      <c r="J379" s="9">
        <v>0</v>
      </c>
      <c r="K379" s="9">
        <v>0</v>
      </c>
      <c r="L379" s="9">
        <v>2</v>
      </c>
      <c r="M379" s="9">
        <v>2</v>
      </c>
      <c r="N379" s="9">
        <v>0.5</v>
      </c>
      <c r="O379" s="10">
        <v>0.5</v>
      </c>
      <c r="P379" s="10">
        <f>IF(N379=1,IF(K379=1,IF(L379+M379=5,10,IF(AND(L379=2,M379=2),9.75,IF(AND(L379=2,M379=1),9.5,IF(AND(L379=2,M379=0.5),9.25,IF(AND(L379=2,M379=0),9,IF(AND(L379=1,M379=3),5.5,IF(AND(L379=1,M379=2),5.25,IF(AND(L379=1,M379=1,E379=1),5,IF(AND(L379=1,M379=1,E379=0.5),3,IF(AND(L379=0,M379=2),1,IF(AND(L379=1,M379=1,E379=0),1,IF(AND(L379=0,M379=1),0.5,IF(AND(L379=1,M379=0),4.5*(E379*4+1)/5,0))))))))))))),0.9*IF(L379+M379=5,10,IF(AND(L379=2,M379=2),9.75,IF(AND(L379=2,M379=1),9.5,IF(AND(L379=2,M379=0.5),9.25,IF(AND(L379=2,M379=0),9,IF(AND(L379=1,M379=3),5.5,IF(AND(L379=1,M379=2),5.25,IF(AND(L379=1,M379=1,E379=1),5,IF(AND(L379=1,M379=1,E379=0.5),3,IF(AND(L379=0,M379=2),1,IF(AND(L379=1,M379=1,E379=0),1,IF(AND(L379=0,M379=1),0.5,IF(AND(L379=1,M379=0),4.5*(E379*4+1)/5,0)))))))))))))),IF(N379=0.5,0.75*IF(K379=1,IF(L379+M379=5,10,IF(AND(L379=2,M379=2),9.75,IF(AND(L379=2,M379=1),9.5,IF(AND(L379=2,M379=0.5),9.25,IF(AND(L379=2,M379=0),9,IF(AND(L379=1,M379=3),5.5,IF(AND(L379=1,M379=2),5.25,IF(AND(L379=1,M379=1,E379=1),5,IF(AND(L379=1,M379=1,E379=0.5),3,IF(AND(L379=0,M379=2),1,IF(AND(L379=1,M379=1,E379=0),1,IF(AND(L379=0,M379=1),0.5,IF(AND(L379=1,M379=0,E379=0),0.5,0))))))))))))),0.9*IF(L379+M379=5,10,IF(AND(L379=2,M379=2),9.75,IF(AND(L379=2,M379=1),9.5,IF(AND(L379=2,M379=0.5),9.25,IF(AND(L379=2,M379=0),9,IF(AND(L379=1,M379=3),5.5,IF(AND(L379=1,M379=2),5.25,IF(AND(L379=1,M379=1,E379=1),5,IF(AND(L379=1,M379=1,E379=0.5),3,IF(AND(L379=0,M379=2),1,IF(AND(L379=1,M379=1,E379=0),1,IF(AND(L379=0,M379=1),0.5,IF(AND(L379=1,M379=0,E379=0),0.5,0)))))))))))))),0.5*IF(K379=1,IF(L379+M379=5,10,IF(AND(L379=2,M379=2),9.75,IF(AND(L379=2,M379=1),9.5,IF(AND(L379=2,M379=0.5),9.25,IF(AND(L379=2,M379=0),9,IF(AND(L379=1,M379=3),5.5,IF(AND(L379=1,M379=2),5.25,IF(AND(L379=1,M379=1,E379=1),5,IF(AND(L379=1,M379=1,E379=0.5),3,IF(AND(L379=0,M379=2),1,IF(AND(L379=1,M379=1,E379=0),1,IF(AND(L379=0,M379=1),0.5,IF(AND(L379=1,M379=0),4.5*(E379*4+1)/5,0))))))))))))),0.9*IF(L379+M379=5,10,IF(AND(L379=2,M379=2),9.75,IF(AND(L379=2,M379=1),9.5,IF(AND(L379=2,M379=0.5),9.25,IF(AND(L379=2,M379=0),9,IF(AND(L379=1,M379=3),5.5,IF(AND(L379=1,M379=2),5.25,IF(AND(L379=1,M379=1,E379=1),5,IF(AND(L379=1,M379=1,E379=0.5),3,IF(AND(L379=0,M379=2),1,IF(AND(L379=1,M379=1,E379=0),1,IF(AND(L379=0,M379=1),0.5,IF(AND(L379=1,M379=0),4.5*(E379*4+1)/5,0))))))))))))))))</f>
        <v>6.5812500000000007</v>
      </c>
      <c r="Q379" s="10">
        <v>0</v>
      </c>
      <c r="R379" s="9">
        <v>0</v>
      </c>
      <c r="S379" s="9">
        <v>0</v>
      </c>
      <c r="T379" s="10">
        <v>0</v>
      </c>
      <c r="U379" s="9">
        <v>0</v>
      </c>
      <c r="V379" s="9"/>
      <c r="W379" s="10">
        <v>0</v>
      </c>
      <c r="X379" s="9">
        <v>0</v>
      </c>
      <c r="Y379" s="9">
        <v>0</v>
      </c>
      <c r="Z379" s="9">
        <v>0.5</v>
      </c>
      <c r="AA379" s="9">
        <v>0</v>
      </c>
      <c r="AB379" s="9">
        <v>0</v>
      </c>
      <c r="AC379" s="9"/>
      <c r="AD379" s="9">
        <v>0</v>
      </c>
      <c r="AE379" s="9">
        <v>0.5</v>
      </c>
      <c r="AF379" s="9">
        <v>0.5</v>
      </c>
      <c r="AG379" s="9">
        <v>0</v>
      </c>
      <c r="AH379" s="9">
        <f>AF379*(AG379+1)</f>
        <v>0.5</v>
      </c>
      <c r="AI379" s="9">
        <v>0.25</v>
      </c>
      <c r="AJ379" s="9">
        <v>0</v>
      </c>
      <c r="AK379" s="9">
        <v>0</v>
      </c>
      <c r="AL379" s="9"/>
      <c r="AM379" s="9"/>
      <c r="AN379" s="9">
        <v>0</v>
      </c>
      <c r="AO379" s="10">
        <v>0.5</v>
      </c>
      <c r="AP379" s="9">
        <v>0.25</v>
      </c>
      <c r="AQ379" s="9"/>
      <c r="AR379" s="10">
        <v>1</v>
      </c>
      <c r="AS379" s="9">
        <v>1</v>
      </c>
      <c r="AT379" s="9">
        <v>1</v>
      </c>
      <c r="AU379" s="9">
        <v>1</v>
      </c>
      <c r="AV379" s="9">
        <v>1</v>
      </c>
      <c r="AW379" s="9">
        <v>1</v>
      </c>
    </row>
    <row r="380" spans="1:49" x14ac:dyDescent="0.2">
      <c r="A380" s="9" t="s">
        <v>81</v>
      </c>
      <c r="B380" s="8">
        <v>1993</v>
      </c>
      <c r="C380" s="9">
        <v>1</v>
      </c>
      <c r="D380" s="9">
        <v>0</v>
      </c>
      <c r="E380" s="9">
        <v>0</v>
      </c>
      <c r="F380" s="9">
        <v>0</v>
      </c>
      <c r="G380" s="9">
        <v>0</v>
      </c>
      <c r="H380" s="9">
        <v>144.5</v>
      </c>
      <c r="I380" s="9">
        <f>IF(G380="n/a",828,G380*201.6/H380)</f>
        <v>0</v>
      </c>
      <c r="J380" s="9">
        <v>1</v>
      </c>
      <c r="K380" s="9">
        <v>0</v>
      </c>
      <c r="L380" s="9">
        <v>2</v>
      </c>
      <c r="M380" s="9">
        <v>2</v>
      </c>
      <c r="N380" s="9">
        <v>1</v>
      </c>
      <c r="O380" s="10">
        <v>1</v>
      </c>
      <c r="P380" s="10">
        <f>IF(N380=1,IF(K380=1,IF(L380+M380=5,10,IF(AND(L380=2,M380=2),9.75,IF(AND(L380=2,M380=1),9.5,IF(AND(L380=2,M380=0.5),9.25,IF(AND(L380=2,M380=0),9,IF(AND(L380=1,M380=3),5.5,IF(AND(L380=1,M380=2),5.25,IF(AND(L380=1,M380=1,E380=1),5,IF(AND(L380=1,M380=1,E380=0.5),3,IF(AND(L380=0,M380=2),1,IF(AND(L380=1,M380=1,E380=0),1,IF(AND(L380=0,M380=1),0.5,IF(AND(L380=1,M380=0),4.5*(E380*4+1)/5,0))))))))))))),0.9*IF(L380+M380=5,10,IF(AND(L380=2,M380=2),9.75,IF(AND(L380=2,M380=1),9.5,IF(AND(L380=2,M380=0.5),9.25,IF(AND(L380=2,M380=0),9,IF(AND(L380=1,M380=3),5.5,IF(AND(L380=1,M380=2),5.25,IF(AND(L380=1,M380=1,E380=1),5,IF(AND(L380=1,M380=1,E380=0.5),3,IF(AND(L380=0,M380=2),1,IF(AND(L380=1,M380=1,E380=0),1,IF(AND(L380=0,M380=1),0.5,IF(AND(L380=1,M380=0),4.5*(E380*4+1)/5,0)))))))))))))),IF(N380=0.5,0.75*IF(K380=1,IF(L380+M380=5,10,IF(AND(L380=2,M380=2),9.75,IF(AND(L380=2,M380=1),9.5,IF(AND(L380=2,M380=0.5),9.25,IF(AND(L380=2,M380=0),9,IF(AND(L380=1,M380=3),5.5,IF(AND(L380=1,M380=2),5.25,IF(AND(L380=1,M380=1,E380=1),5,IF(AND(L380=1,M380=1,E380=0.5),3,IF(AND(L380=0,M380=2),1,IF(AND(L380=1,M380=1,E380=0),1,IF(AND(L380=0,M380=1),0.5,IF(AND(L380=1,M380=0,E380=0),0.5,0))))))))))))),0.9*IF(L380+M380=5,10,IF(AND(L380=2,M380=2),9.75,IF(AND(L380=2,M380=1),9.5,IF(AND(L380=2,M380=0.5),9.25,IF(AND(L380=2,M380=0),9,IF(AND(L380=1,M380=3),5.5,IF(AND(L380=1,M380=2),5.25,IF(AND(L380=1,M380=1,E380=1),5,IF(AND(L380=1,M380=1,E380=0.5),3,IF(AND(L380=0,M380=2),1,IF(AND(L380=1,M380=1,E380=0),1,IF(AND(L380=0,M380=1),0.5,IF(AND(L380=1,M380=0,E380=0),0.5,0)))))))))))))),0.5*IF(K380=1,IF(L380+M380=5,10,IF(AND(L380=2,M380=2),9.75,IF(AND(L380=2,M380=1),9.5,IF(AND(L380=2,M380=0.5),9.25,IF(AND(L380=2,M380=0),9,IF(AND(L380=1,M380=3),5.5,IF(AND(L380=1,M380=2),5.25,IF(AND(L380=1,M380=1,E380=1),5,IF(AND(L380=1,M380=1,E380=0.5),3,IF(AND(L380=0,M380=2),1,IF(AND(L380=1,M380=1,E380=0),1,IF(AND(L380=0,M380=1),0.5,IF(AND(L380=1,M380=0),4.5*(E380*4+1)/5,0))))))))))))),0.9*IF(L380+M380=5,10,IF(AND(L380=2,M380=2),9.75,IF(AND(L380=2,M380=1),9.5,IF(AND(L380=2,M380=0.5),9.25,IF(AND(L380=2,M380=0),9,IF(AND(L380=1,M380=3),5.5,IF(AND(L380=1,M380=2),5.25,IF(AND(L380=1,M380=1,E380=1),5,IF(AND(L380=1,M380=1,E380=0.5),3,IF(AND(L380=0,M380=2),1,IF(AND(L380=1,M380=1,E380=0),1,IF(AND(L380=0,M380=1),0.5,IF(AND(L380=1,M380=0),4.5*(E380*4+1)/5,0))))))))))))))))</f>
        <v>8.7750000000000004</v>
      </c>
      <c r="Q380" s="10">
        <v>1.8</v>
      </c>
      <c r="R380" s="9">
        <v>0</v>
      </c>
      <c r="S380" s="9">
        <v>0</v>
      </c>
      <c r="T380" s="10">
        <v>0</v>
      </c>
      <c r="U380" s="9">
        <v>0</v>
      </c>
      <c r="V380" s="9"/>
      <c r="W380" s="10">
        <v>1</v>
      </c>
      <c r="X380" s="9">
        <v>0</v>
      </c>
      <c r="Y380" s="9">
        <v>0</v>
      </c>
      <c r="Z380" s="9">
        <v>0</v>
      </c>
      <c r="AA380" s="9">
        <v>0</v>
      </c>
      <c r="AB380" s="9">
        <v>0</v>
      </c>
      <c r="AC380" s="9"/>
      <c r="AD380" s="9">
        <v>0</v>
      </c>
      <c r="AE380" s="9">
        <v>0</v>
      </c>
      <c r="AF380" s="9">
        <v>0.25</v>
      </c>
      <c r="AG380" s="9">
        <v>0</v>
      </c>
      <c r="AH380" s="9">
        <f>AF380*(AG380+1)</f>
        <v>0.25</v>
      </c>
      <c r="AI380" s="9">
        <v>0.25</v>
      </c>
      <c r="AJ380" s="9">
        <v>0</v>
      </c>
      <c r="AK380" s="9">
        <v>0</v>
      </c>
      <c r="AL380" s="9"/>
      <c r="AM380" s="9"/>
      <c r="AN380" s="9">
        <v>0</v>
      </c>
      <c r="AO380" s="10">
        <v>0</v>
      </c>
      <c r="AP380" s="9">
        <v>0</v>
      </c>
      <c r="AQ380" s="9"/>
      <c r="AR380" s="10">
        <v>1</v>
      </c>
      <c r="AS380" s="9">
        <v>1</v>
      </c>
      <c r="AT380" s="9">
        <v>1</v>
      </c>
      <c r="AU380" s="9">
        <v>1</v>
      </c>
      <c r="AV380" s="9">
        <v>1</v>
      </c>
      <c r="AW380" s="9">
        <v>1</v>
      </c>
    </row>
    <row r="381" spans="1:49" x14ac:dyDescent="0.2">
      <c r="A381" s="9" t="s">
        <v>82</v>
      </c>
      <c r="B381" s="8">
        <v>1993</v>
      </c>
      <c r="C381" s="9">
        <v>1</v>
      </c>
      <c r="D381" s="9">
        <v>1</v>
      </c>
      <c r="E381" s="9">
        <v>1</v>
      </c>
      <c r="F381" s="9">
        <v>0</v>
      </c>
      <c r="G381" s="9">
        <v>10</v>
      </c>
      <c r="H381" s="9">
        <v>144.5</v>
      </c>
      <c r="I381" s="9">
        <f>IF(G381="n/a",828,G381*201.6/H381)</f>
        <v>13.951557093425606</v>
      </c>
      <c r="J381" s="9">
        <v>4</v>
      </c>
      <c r="K381" s="9">
        <v>1</v>
      </c>
      <c r="L381" s="9">
        <v>2</v>
      </c>
      <c r="M381" s="9">
        <v>1</v>
      </c>
      <c r="N381" s="9">
        <v>1</v>
      </c>
      <c r="O381" s="10">
        <v>1</v>
      </c>
      <c r="P381" s="10">
        <f>IF(N381=1,IF(K381=1,IF(L381+M381=5,10,IF(AND(L381=2,M381=2),9.75,IF(AND(L381=2,M381=1),9.5,IF(AND(L381=2,M381=0.5),9.25,IF(AND(L381=2,M381=0),9,IF(AND(L381=1,M381=3),5.5,IF(AND(L381=1,M381=2),5.25,IF(AND(L381=1,M381=1,E381=1),5,IF(AND(L381=1,M381=1,E381=0.5),3,IF(AND(L381=0,M381=2),1,IF(AND(L381=1,M381=1,E381=0),1,IF(AND(L381=0,M381=1),0.5,IF(AND(L381=1,M381=0),4.5*(E381*4+1)/5,0))))))))))))),0.9*IF(L381+M381=5,10,IF(AND(L381=2,M381=2),9.75,IF(AND(L381=2,M381=1),9.5,IF(AND(L381=2,M381=0.5),9.25,IF(AND(L381=2,M381=0),9,IF(AND(L381=1,M381=3),5.5,IF(AND(L381=1,M381=2),5.25,IF(AND(L381=1,M381=1,E381=1),5,IF(AND(L381=1,M381=1,E381=0.5),3,IF(AND(L381=0,M381=2),1,IF(AND(L381=1,M381=1,E381=0),1,IF(AND(L381=0,M381=1),0.5,IF(AND(L381=1,M381=0),4.5*(E381*4+1)/5,0)))))))))))))),IF(N381=0.5,0.75*IF(K381=1,IF(L381+M381=5,10,IF(AND(L381=2,M381=2),9.75,IF(AND(L381=2,M381=1),9.5,IF(AND(L381=2,M381=0.5),9.25,IF(AND(L381=2,M381=0),9,IF(AND(L381=1,M381=3),5.5,IF(AND(L381=1,M381=2),5.25,IF(AND(L381=1,M381=1,E381=1),5,IF(AND(L381=1,M381=1,E381=0.5),3,IF(AND(L381=0,M381=2),1,IF(AND(L381=1,M381=1,E381=0),1,IF(AND(L381=0,M381=1),0.5,IF(AND(L381=1,M381=0,E381=0),0.5,0))))))))))))),0.9*IF(L381+M381=5,10,IF(AND(L381=2,M381=2),9.75,IF(AND(L381=2,M381=1),9.5,IF(AND(L381=2,M381=0.5),9.25,IF(AND(L381=2,M381=0),9,IF(AND(L381=1,M381=3),5.5,IF(AND(L381=1,M381=2),5.25,IF(AND(L381=1,M381=1,E381=1),5,IF(AND(L381=1,M381=1,E381=0.5),3,IF(AND(L381=0,M381=2),1,IF(AND(L381=1,M381=1,E381=0),1,IF(AND(L381=0,M381=1),0.5,IF(AND(L381=1,M381=0,E381=0),0.5,0)))))))))))))),0.5*IF(K381=1,IF(L381+M381=5,10,IF(AND(L381=2,M381=2),9.75,IF(AND(L381=2,M381=1),9.5,IF(AND(L381=2,M381=0.5),9.25,IF(AND(L381=2,M381=0),9,IF(AND(L381=1,M381=3),5.5,IF(AND(L381=1,M381=2),5.25,IF(AND(L381=1,M381=1,E381=1),5,IF(AND(L381=1,M381=1,E381=0.5),3,IF(AND(L381=0,M381=2),1,IF(AND(L381=1,M381=1,E381=0),1,IF(AND(L381=0,M381=1),0.5,IF(AND(L381=1,M381=0),4.5*(E381*4+1)/5,0))))))))))))),0.9*IF(L381+M381=5,10,IF(AND(L381=2,M381=2),9.75,IF(AND(L381=2,M381=1),9.5,IF(AND(L381=2,M381=0.5),9.25,IF(AND(L381=2,M381=0),9,IF(AND(L381=1,M381=3),5.5,IF(AND(L381=1,M381=2),5.25,IF(AND(L381=1,M381=1,E381=1),5,IF(AND(L381=1,M381=1,E381=0.5),3,IF(AND(L381=0,M381=2),1,IF(AND(L381=1,M381=1,E381=0),1,IF(AND(L381=0,M381=1),0.5,IF(AND(L381=1,M381=0),4.5*(E381*4+1)/5,0))))))))))))))))</f>
        <v>9.5</v>
      </c>
      <c r="Q381" s="10">
        <v>8</v>
      </c>
      <c r="R381" s="9">
        <v>0</v>
      </c>
      <c r="S381" s="9">
        <v>0</v>
      </c>
      <c r="T381" s="10">
        <v>0</v>
      </c>
      <c r="U381" s="9">
        <v>0</v>
      </c>
      <c r="V381" s="9"/>
      <c r="W381" s="10">
        <v>0</v>
      </c>
      <c r="X381" s="9">
        <v>0</v>
      </c>
      <c r="Y381" s="9">
        <v>0</v>
      </c>
      <c r="Z381" s="9">
        <v>1</v>
      </c>
      <c r="AA381" s="9">
        <v>0</v>
      </c>
      <c r="AB381" s="9">
        <v>0</v>
      </c>
      <c r="AC381" s="9"/>
      <c r="AD381" s="9">
        <v>0</v>
      </c>
      <c r="AE381" s="9">
        <v>0</v>
      </c>
      <c r="AF381" s="9">
        <v>0</v>
      </c>
      <c r="AG381" s="9">
        <v>0</v>
      </c>
      <c r="AH381" s="9">
        <f>AF381*(AG381+1)</f>
        <v>0</v>
      </c>
      <c r="AI381" s="9">
        <v>0</v>
      </c>
      <c r="AJ381" s="9">
        <v>0</v>
      </c>
      <c r="AK381" s="9">
        <v>0</v>
      </c>
      <c r="AL381" s="9"/>
      <c r="AM381" s="9"/>
      <c r="AN381" s="9">
        <v>0</v>
      </c>
      <c r="AO381" s="10">
        <v>0</v>
      </c>
      <c r="AP381" s="9">
        <v>0.5</v>
      </c>
      <c r="AQ381" s="9"/>
      <c r="AR381" s="10">
        <v>1</v>
      </c>
      <c r="AS381" s="9">
        <v>1</v>
      </c>
      <c r="AT381" s="9">
        <v>1</v>
      </c>
      <c r="AU381" s="9">
        <v>1</v>
      </c>
      <c r="AV381" s="9">
        <v>1</v>
      </c>
      <c r="AW381" s="9">
        <v>1</v>
      </c>
    </row>
    <row r="382" spans="1:49" x14ac:dyDescent="0.2">
      <c r="A382" s="9" t="s">
        <v>83</v>
      </c>
      <c r="B382" s="8">
        <v>1993</v>
      </c>
      <c r="C382" s="9">
        <v>1</v>
      </c>
      <c r="D382" s="9">
        <v>1</v>
      </c>
      <c r="E382" s="9">
        <v>0</v>
      </c>
      <c r="F382" s="9">
        <v>1</v>
      </c>
      <c r="G382" s="9">
        <v>20</v>
      </c>
      <c r="H382" s="9">
        <v>144.5</v>
      </c>
      <c r="I382" s="9">
        <f>IF(G382="n/a",828,G382*201.6/H382)</f>
        <v>27.903114186851212</v>
      </c>
      <c r="J382" s="9">
        <v>2</v>
      </c>
      <c r="K382" s="9">
        <v>0</v>
      </c>
      <c r="L382" s="9">
        <v>1</v>
      </c>
      <c r="M382">
        <v>1</v>
      </c>
      <c r="N382">
        <v>0</v>
      </c>
      <c r="O382">
        <v>0</v>
      </c>
      <c r="P382" s="10">
        <f>IF(N382=1,IF(K382=1,IF(L382+M382=5,10,IF(AND(L382=2,M382=2),9.75,IF(AND(L382=2,M382=1),9.5,IF(AND(L382=2,M382=0.5),9.25,IF(AND(L382=2,M382=0),9,IF(AND(L382=1,M382=3),5.5,IF(AND(L382=1,M382=2),5.25,IF(AND(L382=1,M382=1,E382=1),5,IF(AND(L382=1,M382=1,E382=0.5),3,IF(AND(L382=0,M382=2),1,IF(AND(L382=1,M382=1,E382=0),1,IF(AND(L382=0,M382=1),0.5,IF(AND(L382=1,M382=0),4.5*(E382*4+1)/5,0))))))))))))),0.9*IF(L382+M382=5,10,IF(AND(L382=2,M382=2),9.75,IF(AND(L382=2,M382=1),9.5,IF(AND(L382=2,M382=0.5),9.25,IF(AND(L382=2,M382=0),9,IF(AND(L382=1,M382=3),5.5,IF(AND(L382=1,M382=2),5.25,IF(AND(L382=1,M382=1,E382=1),5,IF(AND(L382=1,M382=1,E382=0.5),3,IF(AND(L382=0,M382=2),1,IF(AND(L382=1,M382=1,E382=0),1,IF(AND(L382=0,M382=1),0.5,IF(AND(L382=1,M382=0),4.5*(E382*4+1)/5,0)))))))))))))),IF(N382=0.5,0.75*IF(K382=1,IF(L382+M382=5,10,IF(AND(L382=2,M382=2),9.75,IF(AND(L382=2,M382=1),9.5,IF(AND(L382=2,M382=0.5),9.25,IF(AND(L382=2,M382=0),9,IF(AND(L382=1,M382=3),5.5,IF(AND(L382=1,M382=2),5.25,IF(AND(L382=1,M382=1,E382=1),5,IF(AND(L382=1,M382=1,E382=0.5),3,IF(AND(L382=0,M382=2),1,IF(AND(L382=1,M382=1,E382=0),1,IF(AND(L382=0,M382=1),0.5,IF(AND(L382=1,M382=0,E382=0),0.5,0))))))))))))),0.9*IF(L382+M382=5,10,IF(AND(L382=2,M382=2),9.75,IF(AND(L382=2,M382=1),9.5,IF(AND(L382=2,M382=0.5),9.25,IF(AND(L382=2,M382=0),9,IF(AND(L382=1,M382=3),5.5,IF(AND(L382=1,M382=2),5.25,IF(AND(L382=1,M382=1,E382=1),5,IF(AND(L382=1,M382=1,E382=0.5),3,IF(AND(L382=0,M382=2),1,IF(AND(L382=1,M382=1,E382=0),1,IF(AND(L382=0,M382=1),0.5,IF(AND(L382=1,M382=0,E382=0),0.5,0)))))))))))))),0.5*IF(K382=1,IF(L382+M382=5,10,IF(AND(L382=2,M382=2),9.75,IF(AND(L382=2,M382=1),9.5,IF(AND(L382=2,M382=0.5),9.25,IF(AND(L382=2,M382=0),9,IF(AND(L382=1,M382=3),5.5,IF(AND(L382=1,M382=2),5.25,IF(AND(L382=1,M382=1,E382=1),5,IF(AND(L382=1,M382=1,E382=0.5),3,IF(AND(L382=0,M382=2),1,IF(AND(L382=1,M382=1,E382=0),1,IF(AND(L382=0,M382=1),0.5,IF(AND(L382=1,M382=0),4.5*(E382*4+1)/5,0))))))))))))),0.9*IF(L382+M382=5,10,IF(AND(L382=2,M382=2),9.75,IF(AND(L382=2,M382=1),9.5,IF(AND(L382=2,M382=0.5),9.25,IF(AND(L382=2,M382=0),9,IF(AND(L382=1,M382=3),5.5,IF(AND(L382=1,M382=2),5.25,IF(AND(L382=1,M382=1,E382=1),5,IF(AND(L382=1,M382=1,E382=0.5),3,IF(AND(L382=0,M382=2),1,IF(AND(L382=1,M382=1,E382=0),1,IF(AND(L382=0,M382=1),0.5,IF(AND(L382=1,M382=0),4.5*(E382*4+1)/5,0))))))))))))))))</f>
        <v>0.45</v>
      </c>
      <c r="Q382" s="10">
        <v>0.9</v>
      </c>
      <c r="R382" s="9">
        <v>1</v>
      </c>
      <c r="S382" s="9">
        <v>1</v>
      </c>
      <c r="T382" s="10">
        <v>0</v>
      </c>
      <c r="U382" s="9">
        <v>0</v>
      </c>
      <c r="V382" s="9"/>
      <c r="W382" s="10">
        <v>1</v>
      </c>
      <c r="X382" s="10">
        <v>0.5</v>
      </c>
      <c r="Y382" s="9">
        <v>0</v>
      </c>
      <c r="Z382" s="9">
        <v>1</v>
      </c>
      <c r="AA382" s="9">
        <v>0</v>
      </c>
      <c r="AB382" s="9">
        <v>1</v>
      </c>
      <c r="AC382" s="9"/>
      <c r="AD382" s="9">
        <v>0</v>
      </c>
      <c r="AE382" s="9">
        <v>1</v>
      </c>
      <c r="AF382" s="9">
        <v>1</v>
      </c>
      <c r="AG382" s="9">
        <v>0</v>
      </c>
      <c r="AH382" s="9">
        <f>AF382*(AG382+1)</f>
        <v>1</v>
      </c>
      <c r="AI382" s="9">
        <v>0.5</v>
      </c>
      <c r="AJ382" s="9">
        <v>0</v>
      </c>
      <c r="AK382" s="9">
        <v>0</v>
      </c>
      <c r="AL382" s="9"/>
      <c r="AM382" s="9"/>
      <c r="AN382" s="9">
        <v>0</v>
      </c>
      <c r="AO382" s="10">
        <v>0.5</v>
      </c>
      <c r="AP382" s="9">
        <v>1</v>
      </c>
      <c r="AQ382" s="9"/>
      <c r="AR382" s="10">
        <v>0</v>
      </c>
      <c r="AS382" s="9">
        <v>0.5</v>
      </c>
      <c r="AT382" s="9">
        <v>0</v>
      </c>
      <c r="AU382" s="9">
        <v>0</v>
      </c>
      <c r="AV382" s="9">
        <v>0</v>
      </c>
      <c r="AW382" s="9">
        <v>0</v>
      </c>
    </row>
    <row r="383" spans="1:49" x14ac:dyDescent="0.2">
      <c r="A383" s="9" t="s">
        <v>84</v>
      </c>
      <c r="B383" s="8">
        <v>1993</v>
      </c>
      <c r="C383" s="9">
        <v>0</v>
      </c>
      <c r="D383" s="9">
        <v>0</v>
      </c>
      <c r="E383" s="9">
        <v>0</v>
      </c>
      <c r="F383" s="9">
        <v>1</v>
      </c>
      <c r="G383" s="9" t="s">
        <v>64</v>
      </c>
      <c r="H383" s="9">
        <v>144.5</v>
      </c>
      <c r="I383" s="9">
        <f>IF(G383="n/a",828,G383*201.6/H383)</f>
        <v>828</v>
      </c>
      <c r="J383" s="9">
        <v>0</v>
      </c>
      <c r="K383" s="9">
        <v>0</v>
      </c>
      <c r="L383" s="9">
        <v>2</v>
      </c>
      <c r="M383" s="9">
        <v>3</v>
      </c>
      <c r="N383" s="9">
        <v>0</v>
      </c>
      <c r="O383" s="9">
        <v>0</v>
      </c>
      <c r="P383" s="10">
        <f>IF(N383=1,IF(K383=1,IF(L383+M383=5,10,IF(AND(L383=2,M383=2),9.75,IF(AND(L383=2,M383=1),9.5,IF(AND(L383=2,M383=0.5),9.25,IF(AND(L383=2,M383=0),9,IF(AND(L383=1,M383=3),5.5,IF(AND(L383=1,M383=2),5.25,IF(AND(L383=1,M383=1,E383=1),5,IF(AND(L383=1,M383=1,E383=0.5),3,IF(AND(L383=0,M383=2),1,IF(AND(L383=1,M383=1,E383=0),1,IF(AND(L383=0,M383=1),0.5,IF(AND(L383=1,M383=0),4.5*(E383*4+1)/5,0))))))))))))),0.9*IF(L383+M383=5,10,IF(AND(L383=2,M383=2),9.75,IF(AND(L383=2,M383=1),9.5,IF(AND(L383=2,M383=0.5),9.25,IF(AND(L383=2,M383=0),9,IF(AND(L383=1,M383=3),5.5,IF(AND(L383=1,M383=2),5.25,IF(AND(L383=1,M383=1,E383=1),5,IF(AND(L383=1,M383=1,E383=0.5),3,IF(AND(L383=0,M383=2),1,IF(AND(L383=1,M383=1,E383=0),1,IF(AND(L383=0,M383=1),0.5,IF(AND(L383=1,M383=0),4.5*(E383*4+1)/5,0)))))))))))))),IF(N383=0.5,0.75*IF(K383=1,IF(L383+M383=5,10,IF(AND(L383=2,M383=2),9.75,IF(AND(L383=2,M383=1),9.5,IF(AND(L383=2,M383=0.5),9.25,IF(AND(L383=2,M383=0),9,IF(AND(L383=1,M383=3),5.5,IF(AND(L383=1,M383=2),5.25,IF(AND(L383=1,M383=1,E383=1),5,IF(AND(L383=1,M383=1,E383=0.5),3,IF(AND(L383=0,M383=2),1,IF(AND(L383=1,M383=1,E383=0),1,IF(AND(L383=0,M383=1),0.5,IF(AND(L383=1,M383=0,E383=0),0.5,0))))))))))))),0.9*IF(L383+M383=5,10,IF(AND(L383=2,M383=2),9.75,IF(AND(L383=2,M383=1),9.5,IF(AND(L383=2,M383=0.5),9.25,IF(AND(L383=2,M383=0),9,IF(AND(L383=1,M383=3),5.5,IF(AND(L383=1,M383=2),5.25,IF(AND(L383=1,M383=1,E383=1),5,IF(AND(L383=1,M383=1,E383=0.5),3,IF(AND(L383=0,M383=2),1,IF(AND(L383=1,M383=1,E383=0),1,IF(AND(L383=0,M383=1),0.5,IF(AND(L383=1,M383=0,E383=0),0.5,0)))))))))))))),0.5*IF(K383=1,IF(L383+M383=5,10,IF(AND(L383=2,M383=2),9.75,IF(AND(L383=2,M383=1),9.5,IF(AND(L383=2,M383=0.5),9.25,IF(AND(L383=2,M383=0),9,IF(AND(L383=1,M383=3),5.5,IF(AND(L383=1,M383=2),5.25,IF(AND(L383=1,M383=1,E383=1),5,IF(AND(L383=1,M383=1,E383=0.5),3,IF(AND(L383=0,M383=2),1,IF(AND(L383=1,M383=1,E383=0),1,IF(AND(L383=0,M383=1),0.5,IF(AND(L383=1,M383=0),4.5*(E383*4+1)/5,0))))))))))))),0.9*IF(L383+M383=5,10,IF(AND(L383=2,M383=2),9.75,IF(AND(L383=2,M383=1),9.5,IF(AND(L383=2,M383=0.5),9.25,IF(AND(L383=2,M383=0),9,IF(AND(L383=1,M383=3),5.5,IF(AND(L383=1,M383=2),5.25,IF(AND(L383=1,M383=1,E383=1),5,IF(AND(L383=1,M383=1,E383=0.5),3,IF(AND(L383=0,M383=2),1,IF(AND(L383=1,M383=1,E383=0),1,IF(AND(L383=0,M383=1),0.5,IF(AND(L383=1,M383=0),4.5*(E383*4+1)/5,0))))))))))))))))</f>
        <v>4.5</v>
      </c>
      <c r="Q383" s="10">
        <v>0</v>
      </c>
      <c r="R383" s="9">
        <v>0</v>
      </c>
      <c r="S383" s="9">
        <v>0</v>
      </c>
      <c r="T383" s="10">
        <v>0</v>
      </c>
      <c r="U383" s="9">
        <v>0</v>
      </c>
      <c r="V383" s="9"/>
      <c r="W383" s="10">
        <v>0</v>
      </c>
      <c r="X383" s="10">
        <v>0</v>
      </c>
      <c r="Y383" s="10">
        <v>0</v>
      </c>
      <c r="Z383" s="9">
        <v>0</v>
      </c>
      <c r="AA383" s="9">
        <v>0</v>
      </c>
      <c r="AB383" s="9">
        <v>0</v>
      </c>
      <c r="AC383" s="9"/>
      <c r="AD383" s="9">
        <v>0</v>
      </c>
      <c r="AE383" s="9">
        <v>0</v>
      </c>
      <c r="AF383" s="9">
        <v>0</v>
      </c>
      <c r="AG383" s="9">
        <v>0</v>
      </c>
      <c r="AH383" s="9">
        <f>AF383*(AG383+1)</f>
        <v>0</v>
      </c>
      <c r="AI383" s="9">
        <v>0</v>
      </c>
      <c r="AJ383" s="9">
        <v>0</v>
      </c>
      <c r="AK383" s="9">
        <v>0</v>
      </c>
      <c r="AL383" s="9"/>
      <c r="AM383" s="9"/>
      <c r="AN383" s="9">
        <v>0</v>
      </c>
      <c r="AO383" s="10">
        <v>0</v>
      </c>
      <c r="AP383" s="9">
        <v>0</v>
      </c>
      <c r="AQ383" s="9"/>
      <c r="AR383" s="10">
        <v>1</v>
      </c>
      <c r="AS383" s="9">
        <v>1</v>
      </c>
      <c r="AT383" s="9">
        <v>1</v>
      </c>
      <c r="AU383" s="9">
        <v>1</v>
      </c>
      <c r="AV383" s="9">
        <v>1</v>
      </c>
      <c r="AW383" s="9">
        <v>1</v>
      </c>
    </row>
    <row r="384" spans="1:49" x14ac:dyDescent="0.2">
      <c r="A384" s="9" t="s">
        <v>85</v>
      </c>
      <c r="B384" s="8">
        <v>1993</v>
      </c>
      <c r="C384" s="9">
        <v>1</v>
      </c>
      <c r="D384" s="9">
        <v>0</v>
      </c>
      <c r="E384" s="9">
        <v>0</v>
      </c>
      <c r="F384" s="9">
        <v>1</v>
      </c>
      <c r="G384" s="9">
        <v>20</v>
      </c>
      <c r="H384" s="9">
        <v>144.5</v>
      </c>
      <c r="I384" s="9">
        <f>IF(G384="n/a",828,G384*201.6/H384)</f>
        <v>27.903114186851212</v>
      </c>
      <c r="J384" s="9">
        <v>3</v>
      </c>
      <c r="K384" s="9">
        <v>0</v>
      </c>
      <c r="L384" s="9">
        <v>1</v>
      </c>
      <c r="M384">
        <v>1</v>
      </c>
      <c r="N384">
        <v>0.5</v>
      </c>
      <c r="O384">
        <v>0.5</v>
      </c>
      <c r="P384" s="10">
        <f>IF(N384=1,IF(K384=1,IF(L384+M384=5,10,IF(AND(L384=2,M384=2),9.75,IF(AND(L384=2,M384=1),9.5,IF(AND(L384=2,M384=0.5),9.25,IF(AND(L384=2,M384=0),9,IF(AND(L384=1,M384=3),5.5,IF(AND(L384=1,M384=2),5.25,IF(AND(L384=1,M384=1,E384=1),5,IF(AND(L384=1,M384=1,E384=0.5),3,IF(AND(L384=0,M384=2),1,IF(AND(L384=1,M384=1,E384=0),1,IF(AND(L384=0,M384=1),0.5,IF(AND(L384=1,M384=0),4.5*(E384*4+1)/5,0))))))))))))),0.9*IF(L384+M384=5,10,IF(AND(L384=2,M384=2),9.75,IF(AND(L384=2,M384=1),9.5,IF(AND(L384=2,M384=0.5),9.25,IF(AND(L384=2,M384=0),9,IF(AND(L384=1,M384=3),5.5,IF(AND(L384=1,M384=2),5.25,IF(AND(L384=1,M384=1,E384=1),5,IF(AND(L384=1,M384=1,E384=0.5),3,IF(AND(L384=0,M384=2),1,IF(AND(L384=1,M384=1,E384=0),1,IF(AND(L384=0,M384=1),0.5,IF(AND(L384=1,M384=0),4.5*(E384*4+1)/5,0)))))))))))))),IF(N384=0.5,0.75*IF(K384=1,IF(L384+M384=5,10,IF(AND(L384=2,M384=2),9.75,IF(AND(L384=2,M384=1),9.5,IF(AND(L384=2,M384=0.5),9.25,IF(AND(L384=2,M384=0),9,IF(AND(L384=1,M384=3),5.5,IF(AND(L384=1,M384=2),5.25,IF(AND(L384=1,M384=1,E384=1),5,IF(AND(L384=1,M384=1,E384=0.5),3,IF(AND(L384=0,M384=2),1,IF(AND(L384=1,M384=1,E384=0),1,IF(AND(L384=0,M384=1),0.5,IF(AND(L384=1,M384=0,E384=0),0.5,0))))))))))))),0.9*IF(L384+M384=5,10,IF(AND(L384=2,M384=2),9.75,IF(AND(L384=2,M384=1),9.5,IF(AND(L384=2,M384=0.5),9.25,IF(AND(L384=2,M384=0),9,IF(AND(L384=1,M384=3),5.5,IF(AND(L384=1,M384=2),5.25,IF(AND(L384=1,M384=1,E384=1),5,IF(AND(L384=1,M384=1,E384=0.5),3,IF(AND(L384=0,M384=2),1,IF(AND(L384=1,M384=1,E384=0),1,IF(AND(L384=0,M384=1),0.5,IF(AND(L384=1,M384=0,E384=0),0.5,0)))))))))))))),0.5*IF(K384=1,IF(L384+M384=5,10,IF(AND(L384=2,M384=2),9.75,IF(AND(L384=2,M384=1),9.5,IF(AND(L384=2,M384=0.5),9.25,IF(AND(L384=2,M384=0),9,IF(AND(L384=1,M384=3),5.5,IF(AND(L384=1,M384=2),5.25,IF(AND(L384=1,M384=1,E384=1),5,IF(AND(L384=1,M384=1,E384=0.5),3,IF(AND(L384=0,M384=2),1,IF(AND(L384=1,M384=1,E384=0),1,IF(AND(L384=0,M384=1),0.5,IF(AND(L384=1,M384=0),4.5*(E384*4+1)/5,0))))))))))))),0.9*IF(L384+M384=5,10,IF(AND(L384=2,M384=2),9.75,IF(AND(L384=2,M384=1),9.5,IF(AND(L384=2,M384=0.5),9.25,IF(AND(L384=2,M384=0),9,IF(AND(L384=1,M384=3),5.5,IF(AND(L384=1,M384=2),5.25,IF(AND(L384=1,M384=1,E384=1),5,IF(AND(L384=1,M384=1,E384=0.5),3,IF(AND(L384=0,M384=2),1,IF(AND(L384=1,M384=1,E384=0),1,IF(AND(L384=0,M384=1),0.5,IF(AND(L384=1,M384=0),4.5*(E384*4+1)/5,0))))))))))))))))</f>
        <v>0.67500000000000004</v>
      </c>
      <c r="Q384" s="10">
        <v>1.35</v>
      </c>
      <c r="R384" s="9">
        <v>0</v>
      </c>
      <c r="S384" s="9">
        <v>0</v>
      </c>
      <c r="T384" s="10">
        <v>0</v>
      </c>
      <c r="U384" s="9">
        <v>0</v>
      </c>
      <c r="V384" s="9"/>
      <c r="W384" s="9">
        <v>1</v>
      </c>
      <c r="X384" s="10">
        <v>0</v>
      </c>
      <c r="Y384" s="10">
        <v>0</v>
      </c>
      <c r="Z384" s="9">
        <v>1</v>
      </c>
      <c r="AA384" s="9">
        <v>0</v>
      </c>
      <c r="AB384" s="9">
        <v>0</v>
      </c>
      <c r="AC384" s="9"/>
      <c r="AD384" s="9">
        <v>0</v>
      </c>
      <c r="AE384" s="9">
        <v>1</v>
      </c>
      <c r="AF384" s="9">
        <v>0.5</v>
      </c>
      <c r="AG384" s="9">
        <v>0</v>
      </c>
      <c r="AH384" s="9">
        <f>AF384*(AG384+1)</f>
        <v>0.5</v>
      </c>
      <c r="AI384" s="9">
        <v>0.5</v>
      </c>
      <c r="AJ384" s="9">
        <v>0</v>
      </c>
      <c r="AK384" s="9">
        <v>0</v>
      </c>
      <c r="AL384" s="9"/>
      <c r="AM384" s="9"/>
      <c r="AN384" s="9">
        <v>0</v>
      </c>
      <c r="AO384" s="10">
        <v>0.5</v>
      </c>
      <c r="AP384" s="9">
        <v>1</v>
      </c>
      <c r="AQ384" s="9"/>
      <c r="AR384" s="10">
        <v>0</v>
      </c>
      <c r="AS384" s="8">
        <v>0</v>
      </c>
      <c r="AT384" s="8">
        <v>0</v>
      </c>
      <c r="AU384" s="8">
        <v>0</v>
      </c>
      <c r="AV384" s="8">
        <v>0</v>
      </c>
      <c r="AW384" s="8">
        <v>0.5</v>
      </c>
    </row>
    <row r="385" spans="1:49" x14ac:dyDescent="0.2">
      <c r="A385" s="9" t="s">
        <v>86</v>
      </c>
      <c r="B385" s="8">
        <v>1993</v>
      </c>
      <c r="C385" s="9">
        <v>0</v>
      </c>
      <c r="D385" s="9">
        <v>0</v>
      </c>
      <c r="E385" s="9">
        <v>0</v>
      </c>
      <c r="F385" s="9">
        <v>1</v>
      </c>
      <c r="G385" s="9" t="s">
        <v>64</v>
      </c>
      <c r="H385" s="9">
        <v>144.5</v>
      </c>
      <c r="I385" s="9">
        <f>IF(G385="n/a",828,G385*201.6/H385)</f>
        <v>828</v>
      </c>
      <c r="J385" s="9">
        <v>0</v>
      </c>
      <c r="K385" s="9">
        <v>0</v>
      </c>
      <c r="L385" s="9">
        <v>2</v>
      </c>
      <c r="M385">
        <v>2</v>
      </c>
      <c r="N385">
        <v>0</v>
      </c>
      <c r="O385">
        <v>0</v>
      </c>
      <c r="P385" s="10">
        <f>IF(N385=1,IF(K385=1,IF(L385+M385=5,10,IF(AND(L385=2,M385=2),9.75,IF(AND(L385=2,M385=1),9.5,IF(AND(L385=2,M385=0.5),9.25,IF(AND(L385=2,M385=0),9,IF(AND(L385=1,M385=3),5.5,IF(AND(L385=1,M385=2),5.25,IF(AND(L385=1,M385=1,E385=1),5,IF(AND(L385=1,M385=1,E385=0.5),3,IF(AND(L385=0,M385=2),1,IF(AND(L385=1,M385=1,E385=0),1,IF(AND(L385=0,M385=1),0.5,IF(AND(L385=1,M385=0),4.5*(E385*4+1)/5,0))))))))))))),0.9*IF(L385+M385=5,10,IF(AND(L385=2,M385=2),9.75,IF(AND(L385=2,M385=1),9.5,IF(AND(L385=2,M385=0.5),9.25,IF(AND(L385=2,M385=0),9,IF(AND(L385=1,M385=3),5.5,IF(AND(L385=1,M385=2),5.25,IF(AND(L385=1,M385=1,E385=1),5,IF(AND(L385=1,M385=1,E385=0.5),3,IF(AND(L385=0,M385=2),1,IF(AND(L385=1,M385=1,E385=0),1,IF(AND(L385=0,M385=1),0.5,IF(AND(L385=1,M385=0),4.5*(E385*4+1)/5,0)))))))))))))),IF(N385=0.5,0.75*IF(K385=1,IF(L385+M385=5,10,IF(AND(L385=2,M385=2),9.75,IF(AND(L385=2,M385=1),9.5,IF(AND(L385=2,M385=0.5),9.25,IF(AND(L385=2,M385=0),9,IF(AND(L385=1,M385=3),5.5,IF(AND(L385=1,M385=2),5.25,IF(AND(L385=1,M385=1,E385=1),5,IF(AND(L385=1,M385=1,E385=0.5),3,IF(AND(L385=0,M385=2),1,IF(AND(L385=1,M385=1,E385=0),1,IF(AND(L385=0,M385=1),0.5,IF(AND(L385=1,M385=0,E385=0),0.5,0))))))))))))),0.9*IF(L385+M385=5,10,IF(AND(L385=2,M385=2),9.75,IF(AND(L385=2,M385=1),9.5,IF(AND(L385=2,M385=0.5),9.25,IF(AND(L385=2,M385=0),9,IF(AND(L385=1,M385=3),5.5,IF(AND(L385=1,M385=2),5.25,IF(AND(L385=1,M385=1,E385=1),5,IF(AND(L385=1,M385=1,E385=0.5),3,IF(AND(L385=0,M385=2),1,IF(AND(L385=1,M385=1,E385=0),1,IF(AND(L385=0,M385=1),0.5,IF(AND(L385=1,M385=0,E385=0),0.5,0)))))))))))))),0.5*IF(K385=1,IF(L385+M385=5,10,IF(AND(L385=2,M385=2),9.75,IF(AND(L385=2,M385=1),9.5,IF(AND(L385=2,M385=0.5),9.25,IF(AND(L385=2,M385=0),9,IF(AND(L385=1,M385=3),5.5,IF(AND(L385=1,M385=2),5.25,IF(AND(L385=1,M385=1,E385=1),5,IF(AND(L385=1,M385=1,E385=0.5),3,IF(AND(L385=0,M385=2),1,IF(AND(L385=1,M385=1,E385=0),1,IF(AND(L385=0,M385=1),0.5,IF(AND(L385=1,M385=0),4.5*(E385*4+1)/5,0))))))))))))),0.9*IF(L385+M385=5,10,IF(AND(L385=2,M385=2),9.75,IF(AND(L385=2,M385=1),9.5,IF(AND(L385=2,M385=0.5),9.25,IF(AND(L385=2,M385=0),9,IF(AND(L385=1,M385=3),5.5,IF(AND(L385=1,M385=2),5.25,IF(AND(L385=1,M385=1,E385=1),5,IF(AND(L385=1,M385=1,E385=0.5),3,IF(AND(L385=0,M385=2),1,IF(AND(L385=1,M385=1,E385=0),1,IF(AND(L385=0,M385=1),0.5,IF(AND(L385=1,M385=0),4.5*(E385*4+1)/5,0))))))))))))))))</f>
        <v>4.3875000000000002</v>
      </c>
      <c r="Q385" s="10">
        <v>0</v>
      </c>
      <c r="R385" s="9">
        <v>0</v>
      </c>
      <c r="S385" s="9">
        <v>0</v>
      </c>
      <c r="T385" s="10">
        <v>0</v>
      </c>
      <c r="U385" s="9">
        <v>0</v>
      </c>
      <c r="V385" s="9"/>
      <c r="W385" s="9">
        <v>0</v>
      </c>
      <c r="X385" s="10">
        <v>0</v>
      </c>
      <c r="Y385" s="10">
        <v>0</v>
      </c>
      <c r="Z385" s="9">
        <v>0.5</v>
      </c>
      <c r="AA385" s="9">
        <v>0</v>
      </c>
      <c r="AB385" s="9">
        <v>0</v>
      </c>
      <c r="AC385" s="9"/>
      <c r="AD385" s="8">
        <v>0</v>
      </c>
      <c r="AE385" s="9">
        <v>1</v>
      </c>
      <c r="AF385" s="9">
        <v>0.5</v>
      </c>
      <c r="AG385" s="9">
        <v>0</v>
      </c>
      <c r="AH385" s="9">
        <f>AF385*(AG385+1)</f>
        <v>0.5</v>
      </c>
      <c r="AI385" s="9">
        <v>0</v>
      </c>
      <c r="AJ385" s="9">
        <v>0</v>
      </c>
      <c r="AK385" s="9">
        <v>0</v>
      </c>
      <c r="AL385" s="9"/>
      <c r="AM385" s="9"/>
      <c r="AN385" s="9">
        <v>0</v>
      </c>
      <c r="AO385" s="10">
        <v>0</v>
      </c>
      <c r="AP385" s="9">
        <v>0.5</v>
      </c>
      <c r="AQ385" s="9"/>
      <c r="AR385" s="10">
        <v>1</v>
      </c>
      <c r="AS385" s="8">
        <v>0.5</v>
      </c>
      <c r="AT385" s="8">
        <v>0.5</v>
      </c>
      <c r="AU385" s="8">
        <v>0.5</v>
      </c>
      <c r="AV385" s="8">
        <v>0.5</v>
      </c>
      <c r="AW385" s="8">
        <v>0.5</v>
      </c>
    </row>
    <row r="386" spans="1:49" x14ac:dyDescent="0.2">
      <c r="A386" s="9" t="s">
        <v>87</v>
      </c>
      <c r="B386" s="8">
        <v>1993</v>
      </c>
      <c r="C386" s="9">
        <v>1</v>
      </c>
      <c r="D386" s="9">
        <v>1</v>
      </c>
      <c r="E386" s="9">
        <v>1</v>
      </c>
      <c r="F386" s="9">
        <v>1</v>
      </c>
      <c r="G386" s="9">
        <v>50</v>
      </c>
      <c r="H386" s="9">
        <v>144.5</v>
      </c>
      <c r="I386" s="9">
        <f>IF(G386="n/a",828,G386*201.6/H386)</f>
        <v>69.757785467128031</v>
      </c>
      <c r="J386" s="9">
        <v>3</v>
      </c>
      <c r="K386" s="9">
        <v>0</v>
      </c>
      <c r="L386" s="9">
        <v>1</v>
      </c>
      <c r="M386" s="9">
        <v>1</v>
      </c>
      <c r="N386" s="9">
        <v>1</v>
      </c>
      <c r="O386" s="9">
        <v>1</v>
      </c>
      <c r="P386" s="10">
        <f>IF(N386=1,IF(K386=1,IF(L386+M386=5,10,IF(AND(L386=2,M386=2),9.75,IF(AND(L386=2,M386=1),9.5,IF(AND(L386=2,M386=0.5),9.25,IF(AND(L386=2,M386=0),9,IF(AND(L386=1,M386=3),5.5,IF(AND(L386=1,M386=2),5.25,IF(AND(L386=1,M386=1,E386=1),5,IF(AND(L386=1,M386=1,E386=0.5),3,IF(AND(L386=0,M386=2),1,IF(AND(L386=1,M386=1,E386=0),1,IF(AND(L386=0,M386=1),0.5,IF(AND(L386=1,M386=0),4.5*(E386*4+1)/5,0))))))))))))),0.9*IF(L386+M386=5,10,IF(AND(L386=2,M386=2),9.75,IF(AND(L386=2,M386=1),9.5,IF(AND(L386=2,M386=0.5),9.25,IF(AND(L386=2,M386=0),9,IF(AND(L386=1,M386=3),5.5,IF(AND(L386=1,M386=2),5.25,IF(AND(L386=1,M386=1,E386=1),5,IF(AND(L386=1,M386=1,E386=0.5),3,IF(AND(L386=0,M386=2),1,IF(AND(L386=1,M386=1,E386=0),1,IF(AND(L386=0,M386=1),0.5,IF(AND(L386=1,M386=0),4.5*(E386*4+1)/5,0)))))))))))))),IF(N386=0.5,0.75*IF(K386=1,IF(L386+M386=5,10,IF(AND(L386=2,M386=2),9.75,IF(AND(L386=2,M386=1),9.5,IF(AND(L386=2,M386=0.5),9.25,IF(AND(L386=2,M386=0),9,IF(AND(L386=1,M386=3),5.5,IF(AND(L386=1,M386=2),5.25,IF(AND(L386=1,M386=1,E386=1),5,IF(AND(L386=1,M386=1,E386=0.5),3,IF(AND(L386=0,M386=2),1,IF(AND(L386=1,M386=1,E386=0),1,IF(AND(L386=0,M386=1),0.5,IF(AND(L386=1,M386=0,E386=0),0.5,0))))))))))))),0.9*IF(L386+M386=5,10,IF(AND(L386=2,M386=2),9.75,IF(AND(L386=2,M386=1),9.5,IF(AND(L386=2,M386=0.5),9.25,IF(AND(L386=2,M386=0),9,IF(AND(L386=1,M386=3),5.5,IF(AND(L386=1,M386=2),5.25,IF(AND(L386=1,M386=1,E386=1),5,IF(AND(L386=1,M386=1,E386=0.5),3,IF(AND(L386=0,M386=2),1,IF(AND(L386=1,M386=1,E386=0),1,IF(AND(L386=0,M386=1),0.5,IF(AND(L386=1,M386=0,E386=0),0.5,0)))))))))))))),0.5*IF(K386=1,IF(L386+M386=5,10,IF(AND(L386=2,M386=2),9.75,IF(AND(L386=2,M386=1),9.5,IF(AND(L386=2,M386=0.5),9.25,IF(AND(L386=2,M386=0),9,IF(AND(L386=1,M386=3),5.5,IF(AND(L386=1,M386=2),5.25,IF(AND(L386=1,M386=1,E386=1),5,IF(AND(L386=1,M386=1,E386=0.5),3,IF(AND(L386=0,M386=2),1,IF(AND(L386=1,M386=1,E386=0),1,IF(AND(L386=0,M386=1),0.5,IF(AND(L386=1,M386=0),4.5*(E386*4+1)/5,0))))))))))))),0.9*IF(L386+M386=5,10,IF(AND(L386=2,M386=2),9.75,IF(AND(L386=2,M386=1),9.5,IF(AND(L386=2,M386=0.5),9.25,IF(AND(L386=2,M386=0),9,IF(AND(L386=1,M386=3),5.5,IF(AND(L386=1,M386=2),5.25,IF(AND(L386=1,M386=1,E386=1),5,IF(AND(L386=1,M386=1,E386=0.5),3,IF(AND(L386=0,M386=2),1,IF(AND(L386=1,M386=1,E386=0),1,IF(AND(L386=0,M386=1),0.5,IF(AND(L386=1,M386=0),4.5*(E386*4+1)/5,0))))))))))))))))</f>
        <v>4.5</v>
      </c>
      <c r="Q386" s="10">
        <v>7.2</v>
      </c>
      <c r="R386" s="9">
        <v>0</v>
      </c>
      <c r="S386" s="9">
        <v>0</v>
      </c>
      <c r="T386" s="10">
        <v>0</v>
      </c>
      <c r="U386" s="9">
        <v>0</v>
      </c>
      <c r="V386" s="9"/>
      <c r="W386" s="9">
        <v>0</v>
      </c>
      <c r="X386" s="10">
        <v>0</v>
      </c>
      <c r="Y386" s="10">
        <v>0</v>
      </c>
      <c r="Z386" s="9">
        <v>0</v>
      </c>
      <c r="AA386" s="9">
        <v>0</v>
      </c>
      <c r="AB386" s="9">
        <v>0</v>
      </c>
      <c r="AC386" s="9"/>
      <c r="AD386" s="8">
        <v>0</v>
      </c>
      <c r="AE386" s="9">
        <v>0</v>
      </c>
      <c r="AF386" s="9">
        <v>0</v>
      </c>
      <c r="AG386" s="9">
        <v>0</v>
      </c>
      <c r="AH386" s="9">
        <f>AF386*(AG386+1)</f>
        <v>0</v>
      </c>
      <c r="AI386" s="9">
        <v>0</v>
      </c>
      <c r="AJ386" s="9">
        <v>0</v>
      </c>
      <c r="AK386" s="9">
        <v>0</v>
      </c>
      <c r="AL386" s="9"/>
      <c r="AM386" s="9"/>
      <c r="AN386" s="9">
        <v>0</v>
      </c>
      <c r="AO386" s="10">
        <v>0</v>
      </c>
      <c r="AP386" s="9">
        <v>0</v>
      </c>
      <c r="AQ386" s="9"/>
      <c r="AR386" s="10">
        <v>1</v>
      </c>
      <c r="AS386" s="8">
        <v>0.5</v>
      </c>
      <c r="AT386" s="8">
        <v>0.5</v>
      </c>
      <c r="AU386" s="8">
        <v>1</v>
      </c>
      <c r="AV386" s="8">
        <v>1</v>
      </c>
      <c r="AW386" s="8">
        <v>1</v>
      </c>
    </row>
    <row r="387" spans="1:49" x14ac:dyDescent="0.2">
      <c r="A387" s="9" t="s">
        <v>88</v>
      </c>
      <c r="B387" s="8">
        <v>1993</v>
      </c>
      <c r="C387" s="9">
        <v>0</v>
      </c>
      <c r="D387" s="9">
        <v>0</v>
      </c>
      <c r="E387" s="9">
        <v>0</v>
      </c>
      <c r="F387" s="9">
        <v>1</v>
      </c>
      <c r="G387" s="9" t="s">
        <v>64</v>
      </c>
      <c r="H387" s="9">
        <v>144.5</v>
      </c>
      <c r="I387" s="9">
        <f>IF(G387="n/a",828,G387*201.6/H387)</f>
        <v>828</v>
      </c>
      <c r="J387" s="9">
        <v>0</v>
      </c>
      <c r="K387" s="9">
        <v>0</v>
      </c>
      <c r="L387" s="9">
        <v>2</v>
      </c>
      <c r="M387" s="9">
        <v>0</v>
      </c>
      <c r="N387">
        <v>0</v>
      </c>
      <c r="O387">
        <v>0</v>
      </c>
      <c r="P387" s="10">
        <f>IF(N387=1,IF(K387=1,IF(L387+M387=5,10,IF(AND(L387=2,M387=2),9.75,IF(AND(L387=2,M387=1),9.5,IF(AND(L387=2,M387=0.5),9.25,IF(AND(L387=2,M387=0),9,IF(AND(L387=1,M387=3),5.5,IF(AND(L387=1,M387=2),5.25,IF(AND(L387=1,M387=1,E387=1),5,IF(AND(L387=1,M387=1,E387=0.5),3,IF(AND(L387=0,M387=2),1,IF(AND(L387=1,M387=1,E387=0),1,IF(AND(L387=0,M387=1),0.5,IF(AND(L387=1,M387=0),4.5*(E387*4+1)/5,0))))))))))))),0.9*IF(L387+M387=5,10,IF(AND(L387=2,M387=2),9.75,IF(AND(L387=2,M387=1),9.5,IF(AND(L387=2,M387=0.5),9.25,IF(AND(L387=2,M387=0),9,IF(AND(L387=1,M387=3),5.5,IF(AND(L387=1,M387=2),5.25,IF(AND(L387=1,M387=1,E387=1),5,IF(AND(L387=1,M387=1,E387=0.5),3,IF(AND(L387=0,M387=2),1,IF(AND(L387=1,M387=1,E387=0),1,IF(AND(L387=0,M387=1),0.5,IF(AND(L387=1,M387=0),4.5*(E387*4+1)/5,0)))))))))))))),IF(N387=0.5,0.75*IF(K387=1,IF(L387+M387=5,10,IF(AND(L387=2,M387=2),9.75,IF(AND(L387=2,M387=1),9.5,IF(AND(L387=2,M387=0.5),9.25,IF(AND(L387=2,M387=0),9,IF(AND(L387=1,M387=3),5.5,IF(AND(L387=1,M387=2),5.25,IF(AND(L387=1,M387=1,E387=1),5,IF(AND(L387=1,M387=1,E387=0.5),3,IF(AND(L387=0,M387=2),1,IF(AND(L387=1,M387=1,E387=0),1,IF(AND(L387=0,M387=1),0.5,IF(AND(L387=1,M387=0,E387=0),0.5,0))))))))))))),0.9*IF(L387+M387=5,10,IF(AND(L387=2,M387=2),9.75,IF(AND(L387=2,M387=1),9.5,IF(AND(L387=2,M387=0.5),9.25,IF(AND(L387=2,M387=0),9,IF(AND(L387=1,M387=3),5.5,IF(AND(L387=1,M387=2),5.25,IF(AND(L387=1,M387=1,E387=1),5,IF(AND(L387=1,M387=1,E387=0.5),3,IF(AND(L387=0,M387=2),1,IF(AND(L387=1,M387=1,E387=0),1,IF(AND(L387=0,M387=1),0.5,IF(AND(L387=1,M387=0,E387=0),0.5,0)))))))))))))),0.5*IF(K387=1,IF(L387+M387=5,10,IF(AND(L387=2,M387=2),9.75,IF(AND(L387=2,M387=1),9.5,IF(AND(L387=2,M387=0.5),9.25,IF(AND(L387=2,M387=0),9,IF(AND(L387=1,M387=3),5.5,IF(AND(L387=1,M387=2),5.25,IF(AND(L387=1,M387=1,E387=1),5,IF(AND(L387=1,M387=1,E387=0.5),3,IF(AND(L387=0,M387=2),1,IF(AND(L387=1,M387=1,E387=0),1,IF(AND(L387=0,M387=1),0.5,IF(AND(L387=1,M387=0),4.5*(E387*4+1)/5,0))))))))))))),0.9*IF(L387+M387=5,10,IF(AND(L387=2,M387=2),9.75,IF(AND(L387=2,M387=1),9.5,IF(AND(L387=2,M387=0.5),9.25,IF(AND(L387=2,M387=0),9,IF(AND(L387=1,M387=3),5.5,IF(AND(L387=1,M387=2),5.25,IF(AND(L387=1,M387=1,E387=1),5,IF(AND(L387=1,M387=1,E387=0.5),3,IF(AND(L387=0,M387=2),1,IF(AND(L387=1,M387=1,E387=0),1,IF(AND(L387=0,M387=1),0.5,IF(AND(L387=1,M387=0),4.5*(E387*4+1)/5,0))))))))))))))))</f>
        <v>4.05</v>
      </c>
      <c r="Q387" s="10">
        <v>0</v>
      </c>
      <c r="R387" s="9">
        <v>0</v>
      </c>
      <c r="S387" s="9">
        <v>0</v>
      </c>
      <c r="T387" s="10">
        <v>0</v>
      </c>
      <c r="U387" s="9">
        <v>0</v>
      </c>
      <c r="V387" s="9"/>
      <c r="W387" s="9">
        <v>1</v>
      </c>
      <c r="X387" s="10">
        <v>0</v>
      </c>
      <c r="Y387" s="10">
        <v>0</v>
      </c>
      <c r="Z387" s="9">
        <v>0.5</v>
      </c>
      <c r="AA387" s="9">
        <v>0</v>
      </c>
      <c r="AB387" s="9">
        <v>0</v>
      </c>
      <c r="AC387" s="9"/>
      <c r="AD387" s="8">
        <v>1</v>
      </c>
      <c r="AE387" s="9">
        <v>0</v>
      </c>
      <c r="AF387" s="9">
        <v>0.25</v>
      </c>
      <c r="AG387" s="9">
        <v>0</v>
      </c>
      <c r="AH387" s="9">
        <f>AF387*(AG387+1)</f>
        <v>0.25</v>
      </c>
      <c r="AI387" s="9">
        <v>0</v>
      </c>
      <c r="AJ387" s="9">
        <v>0</v>
      </c>
      <c r="AK387" s="9">
        <v>0</v>
      </c>
      <c r="AL387" s="9"/>
      <c r="AM387" s="9"/>
      <c r="AN387" s="9">
        <v>0</v>
      </c>
      <c r="AO387" s="10">
        <v>0</v>
      </c>
      <c r="AP387" s="9">
        <v>0.25</v>
      </c>
      <c r="AQ387" s="9"/>
      <c r="AR387" s="10">
        <v>1</v>
      </c>
      <c r="AS387" s="8">
        <v>1</v>
      </c>
      <c r="AT387" s="8">
        <v>1</v>
      </c>
      <c r="AU387" s="8">
        <v>1</v>
      </c>
      <c r="AV387" s="8">
        <v>1</v>
      </c>
      <c r="AW387" s="8">
        <v>1</v>
      </c>
    </row>
    <row r="388" spans="1:49" x14ac:dyDescent="0.2">
      <c r="A388" s="9" t="s">
        <v>89</v>
      </c>
      <c r="B388" s="8">
        <v>1993</v>
      </c>
      <c r="C388" s="9">
        <v>0</v>
      </c>
      <c r="D388" s="9">
        <v>0</v>
      </c>
      <c r="E388" s="9">
        <v>0</v>
      </c>
      <c r="F388" s="9">
        <v>1</v>
      </c>
      <c r="G388" s="9" t="s">
        <v>64</v>
      </c>
      <c r="H388" s="9">
        <v>144.5</v>
      </c>
      <c r="I388" s="9">
        <f>IF(G388="n/a",828,G388*201.6/H388)</f>
        <v>828</v>
      </c>
      <c r="J388" s="9">
        <v>0</v>
      </c>
      <c r="K388" s="9">
        <v>0</v>
      </c>
      <c r="L388" s="9">
        <v>0</v>
      </c>
      <c r="M388" s="9">
        <v>0</v>
      </c>
      <c r="N388" s="9">
        <v>1</v>
      </c>
      <c r="O388" s="9">
        <v>1</v>
      </c>
      <c r="P388" s="10">
        <f>IF(N388=1,IF(K388=1,IF(L388+M388=5,10,IF(AND(L388=2,M388=2),9.75,IF(AND(L388=2,M388=1),9.5,IF(AND(L388=2,M388=0.5),9.25,IF(AND(L388=2,M388=0),9,IF(AND(L388=1,M388=3),5.5,IF(AND(L388=1,M388=2),5.25,IF(AND(L388=1,M388=1,E388=1),5,IF(AND(L388=1,M388=1,E388=0.5),3,IF(AND(L388=0,M388=2),1,IF(AND(L388=1,M388=1,E388=0),1,IF(AND(L388=0,M388=1),0.5,IF(AND(L388=1,M388=0),4.5*(E388*4+1)/5,0))))))))))))),0.9*IF(L388+M388=5,10,IF(AND(L388=2,M388=2),9.75,IF(AND(L388=2,M388=1),9.5,IF(AND(L388=2,M388=0.5),9.25,IF(AND(L388=2,M388=0),9,IF(AND(L388=1,M388=3),5.5,IF(AND(L388=1,M388=2),5.25,IF(AND(L388=1,M388=1,E388=1),5,IF(AND(L388=1,M388=1,E388=0.5),3,IF(AND(L388=0,M388=2),1,IF(AND(L388=1,M388=1,E388=0),1,IF(AND(L388=0,M388=1),0.5,IF(AND(L388=1,M388=0),4.5*(E388*4+1)/5,0)))))))))))))),IF(N388=0.5,0.75*IF(K388=1,IF(L388+M388=5,10,IF(AND(L388=2,M388=2),9.75,IF(AND(L388=2,M388=1),9.5,IF(AND(L388=2,M388=0.5),9.25,IF(AND(L388=2,M388=0),9,IF(AND(L388=1,M388=3),5.5,IF(AND(L388=1,M388=2),5.25,IF(AND(L388=1,M388=1,E388=1),5,IF(AND(L388=1,M388=1,E388=0.5),3,IF(AND(L388=0,M388=2),1,IF(AND(L388=1,M388=1,E388=0),1,IF(AND(L388=0,M388=1),0.5,IF(AND(L388=1,M388=0,E388=0),0.5,0))))))))))))),0.9*IF(L388+M388=5,10,IF(AND(L388=2,M388=2),9.75,IF(AND(L388=2,M388=1),9.5,IF(AND(L388=2,M388=0.5),9.25,IF(AND(L388=2,M388=0),9,IF(AND(L388=1,M388=3),5.5,IF(AND(L388=1,M388=2),5.25,IF(AND(L388=1,M388=1,E388=1),5,IF(AND(L388=1,M388=1,E388=0.5),3,IF(AND(L388=0,M388=2),1,IF(AND(L388=1,M388=1,E388=0),1,IF(AND(L388=0,M388=1),0.5,IF(AND(L388=1,M388=0,E388=0),0.5,0)))))))))))))),0.5*IF(K388=1,IF(L388+M388=5,10,IF(AND(L388=2,M388=2),9.75,IF(AND(L388=2,M388=1),9.5,IF(AND(L388=2,M388=0.5),9.25,IF(AND(L388=2,M388=0),9,IF(AND(L388=1,M388=3),5.5,IF(AND(L388=1,M388=2),5.25,IF(AND(L388=1,M388=1,E388=1),5,IF(AND(L388=1,M388=1,E388=0.5),3,IF(AND(L388=0,M388=2),1,IF(AND(L388=1,M388=1,E388=0),1,IF(AND(L388=0,M388=1),0.5,IF(AND(L388=1,M388=0),4.5*(E388*4+1)/5,0))))))))))))),0.9*IF(L388+M388=5,10,IF(AND(L388=2,M388=2),9.75,IF(AND(L388=2,M388=1),9.5,IF(AND(L388=2,M388=0.5),9.25,IF(AND(L388=2,M388=0),9,IF(AND(L388=1,M388=3),5.5,IF(AND(L388=1,M388=2),5.25,IF(AND(L388=1,M388=1,E388=1),5,IF(AND(L388=1,M388=1,E388=0.5),3,IF(AND(L388=0,M388=2),1,IF(AND(L388=1,M388=1,E388=0),1,IF(AND(L388=0,M388=1),0.5,IF(AND(L388=1,M388=0),4.5*(E388*4+1)/5,0))))))))))))))))</f>
        <v>0</v>
      </c>
      <c r="Q388" s="10">
        <v>0</v>
      </c>
      <c r="R388" s="9">
        <v>0</v>
      </c>
      <c r="S388" s="9">
        <v>0</v>
      </c>
      <c r="T388" s="10">
        <v>0</v>
      </c>
      <c r="U388" s="9">
        <v>0</v>
      </c>
      <c r="V388" s="9"/>
      <c r="W388" s="9">
        <v>1</v>
      </c>
      <c r="X388" s="10">
        <v>0</v>
      </c>
      <c r="Y388" s="10">
        <v>0</v>
      </c>
      <c r="Z388" s="9">
        <v>0</v>
      </c>
      <c r="AA388" s="9">
        <v>0</v>
      </c>
      <c r="AB388" s="9">
        <v>0</v>
      </c>
      <c r="AC388" s="9"/>
      <c r="AD388" s="8">
        <v>0</v>
      </c>
      <c r="AE388" s="9">
        <v>0</v>
      </c>
      <c r="AF388" s="9">
        <v>0</v>
      </c>
      <c r="AG388" s="9">
        <v>0</v>
      </c>
      <c r="AH388" s="9">
        <f>AF388*(AG388+1)</f>
        <v>0</v>
      </c>
      <c r="AI388" s="9">
        <v>0</v>
      </c>
      <c r="AJ388" s="9">
        <v>0</v>
      </c>
      <c r="AK388" s="9">
        <v>0</v>
      </c>
      <c r="AL388" s="9"/>
      <c r="AM388" s="9"/>
      <c r="AN388" s="9">
        <v>0</v>
      </c>
      <c r="AO388" s="9">
        <v>0.5</v>
      </c>
      <c r="AP388" s="10">
        <v>0</v>
      </c>
      <c r="AQ388" s="9"/>
      <c r="AR388" s="10">
        <v>1</v>
      </c>
      <c r="AS388" s="8">
        <v>1</v>
      </c>
      <c r="AT388" s="8">
        <v>1</v>
      </c>
      <c r="AU388" s="8">
        <v>1</v>
      </c>
      <c r="AV388" s="8">
        <v>1</v>
      </c>
      <c r="AW388" s="8">
        <v>1</v>
      </c>
    </row>
    <row r="389" spans="1:49" x14ac:dyDescent="0.2">
      <c r="A389" s="9" t="s">
        <v>90</v>
      </c>
      <c r="B389" s="8">
        <v>1993</v>
      </c>
      <c r="C389" s="9">
        <v>1</v>
      </c>
      <c r="D389" s="9">
        <v>0.5</v>
      </c>
      <c r="E389" s="9">
        <v>1</v>
      </c>
      <c r="F389" s="9">
        <v>1</v>
      </c>
      <c r="G389" s="9">
        <v>65</v>
      </c>
      <c r="H389" s="9">
        <v>144.5</v>
      </c>
      <c r="I389" s="9">
        <f>IF(G389="n/a",828,G389*201.6/H389)</f>
        <v>90.68512110726644</v>
      </c>
      <c r="J389" s="9">
        <v>4</v>
      </c>
      <c r="K389" s="9">
        <v>1</v>
      </c>
      <c r="L389" s="9">
        <v>2</v>
      </c>
      <c r="M389" s="9">
        <v>2</v>
      </c>
      <c r="N389" s="9">
        <v>0</v>
      </c>
      <c r="O389" s="9">
        <v>0</v>
      </c>
      <c r="P389" s="10">
        <f>IF(N389=1,IF(K389=1,IF(L389+M389=5,10,IF(AND(L389=2,M389=2),9.75,IF(AND(L389=2,M389=1),9.5,IF(AND(L389=2,M389=0.5),9.25,IF(AND(L389=2,M389=0),9,IF(AND(L389=1,M389=3),5.5,IF(AND(L389=1,M389=2),5.25,IF(AND(L389=1,M389=1,E389=1),5,IF(AND(L389=1,M389=1,E389=0.5),3,IF(AND(L389=0,M389=2),1,IF(AND(L389=1,M389=1,E389=0),1,IF(AND(L389=0,M389=1),0.5,IF(AND(L389=1,M389=0),4.5*(E389*4+1)/5,0))))))))))))),0.9*IF(L389+M389=5,10,IF(AND(L389=2,M389=2),9.75,IF(AND(L389=2,M389=1),9.5,IF(AND(L389=2,M389=0.5),9.25,IF(AND(L389=2,M389=0),9,IF(AND(L389=1,M389=3),5.5,IF(AND(L389=1,M389=2),5.25,IF(AND(L389=1,M389=1,E389=1),5,IF(AND(L389=1,M389=1,E389=0.5),3,IF(AND(L389=0,M389=2),1,IF(AND(L389=1,M389=1,E389=0),1,IF(AND(L389=0,M389=1),0.5,IF(AND(L389=1,M389=0),4.5*(E389*4+1)/5,0)))))))))))))),IF(N389=0.5,0.75*IF(K389=1,IF(L389+M389=5,10,IF(AND(L389=2,M389=2),9.75,IF(AND(L389=2,M389=1),9.5,IF(AND(L389=2,M389=0.5),9.25,IF(AND(L389=2,M389=0),9,IF(AND(L389=1,M389=3),5.5,IF(AND(L389=1,M389=2),5.25,IF(AND(L389=1,M389=1,E389=1),5,IF(AND(L389=1,M389=1,E389=0.5),3,IF(AND(L389=0,M389=2),1,IF(AND(L389=1,M389=1,E389=0),1,IF(AND(L389=0,M389=1),0.5,IF(AND(L389=1,M389=0,E389=0),0.5,0))))))))))))),0.9*IF(L389+M389=5,10,IF(AND(L389=2,M389=2),9.75,IF(AND(L389=2,M389=1),9.5,IF(AND(L389=2,M389=0.5),9.25,IF(AND(L389=2,M389=0),9,IF(AND(L389=1,M389=3),5.5,IF(AND(L389=1,M389=2),5.25,IF(AND(L389=1,M389=1,E389=1),5,IF(AND(L389=1,M389=1,E389=0.5),3,IF(AND(L389=0,M389=2),1,IF(AND(L389=1,M389=1,E389=0),1,IF(AND(L389=0,M389=1),0.5,IF(AND(L389=1,M389=0,E389=0),0.5,0)))))))))))))),0.5*IF(K389=1,IF(L389+M389=5,10,IF(AND(L389=2,M389=2),9.75,IF(AND(L389=2,M389=1),9.5,IF(AND(L389=2,M389=0.5),9.25,IF(AND(L389=2,M389=0),9,IF(AND(L389=1,M389=3),5.5,IF(AND(L389=1,M389=2),5.25,IF(AND(L389=1,M389=1,E389=1),5,IF(AND(L389=1,M389=1,E389=0.5),3,IF(AND(L389=0,M389=2),1,IF(AND(L389=1,M389=1,E389=0),1,IF(AND(L389=0,M389=1),0.5,IF(AND(L389=1,M389=0),4.5*(E389*4+1)/5,0))))))))))))),0.9*IF(L389+M389=5,10,IF(AND(L389=2,M389=2),9.75,IF(AND(L389=2,M389=1),9.5,IF(AND(L389=2,M389=0.5),9.25,IF(AND(L389=2,M389=0),9,IF(AND(L389=1,M389=3),5.5,IF(AND(L389=1,M389=2),5.25,IF(AND(L389=1,M389=1,E389=1),5,IF(AND(L389=1,M389=1,E389=0.5),3,IF(AND(L389=0,M389=2),1,IF(AND(L389=1,M389=1,E389=0),1,IF(AND(L389=0,M389=1),0.5,IF(AND(L389=1,M389=0),4.5*(E389*4+1)/5,0))))))))))))))))</f>
        <v>4.875</v>
      </c>
      <c r="Q389" s="10">
        <v>4</v>
      </c>
      <c r="R389" s="9">
        <v>0</v>
      </c>
      <c r="S389" s="9">
        <v>0</v>
      </c>
      <c r="T389" s="10">
        <v>0</v>
      </c>
      <c r="U389" s="9">
        <v>0</v>
      </c>
      <c r="V389" s="9"/>
      <c r="W389" s="9">
        <v>1</v>
      </c>
      <c r="X389" s="10">
        <v>0</v>
      </c>
      <c r="Y389" s="10">
        <v>0</v>
      </c>
      <c r="Z389" s="10">
        <v>0</v>
      </c>
      <c r="AA389" s="9">
        <v>0</v>
      </c>
      <c r="AB389" s="9">
        <v>0</v>
      </c>
      <c r="AC389" s="9"/>
      <c r="AD389" s="8">
        <v>0</v>
      </c>
      <c r="AE389" s="9">
        <v>0</v>
      </c>
      <c r="AF389" s="9">
        <v>0</v>
      </c>
      <c r="AG389" s="9">
        <v>0</v>
      </c>
      <c r="AH389" s="9">
        <f>AF389*(AG389+1)</f>
        <v>0</v>
      </c>
      <c r="AI389" s="9">
        <v>0</v>
      </c>
      <c r="AJ389" s="9">
        <v>0</v>
      </c>
      <c r="AK389" s="9">
        <v>0</v>
      </c>
      <c r="AL389" s="9"/>
      <c r="AM389" s="9"/>
      <c r="AN389" s="9">
        <v>0</v>
      </c>
      <c r="AO389" s="10">
        <v>0</v>
      </c>
      <c r="AP389" s="10">
        <v>0.5</v>
      </c>
      <c r="AQ389" s="9"/>
      <c r="AR389" s="10">
        <v>1</v>
      </c>
      <c r="AS389" s="8">
        <v>1</v>
      </c>
      <c r="AT389" s="8">
        <v>1</v>
      </c>
      <c r="AU389" s="8">
        <v>1</v>
      </c>
      <c r="AV389" s="8">
        <v>1</v>
      </c>
      <c r="AW389" s="8">
        <v>1</v>
      </c>
    </row>
    <row r="390" spans="1:49" x14ac:dyDescent="0.2">
      <c r="A390" s="9" t="s">
        <v>91</v>
      </c>
      <c r="B390" s="8">
        <v>1993</v>
      </c>
      <c r="C390" s="9">
        <v>1</v>
      </c>
      <c r="D390" s="9">
        <v>1</v>
      </c>
      <c r="E390" s="9">
        <v>1</v>
      </c>
      <c r="F390" s="9">
        <v>0</v>
      </c>
      <c r="G390" s="9">
        <v>17.5</v>
      </c>
      <c r="H390" s="9">
        <v>144.5</v>
      </c>
      <c r="I390" s="9">
        <f>IF(G390="n/a",828,G390*201.6/H390)</f>
        <v>24.415224913494811</v>
      </c>
      <c r="J390" s="9">
        <v>5</v>
      </c>
      <c r="K390" s="9">
        <v>1</v>
      </c>
      <c r="L390" s="9">
        <v>2</v>
      </c>
      <c r="M390" s="9">
        <v>1</v>
      </c>
      <c r="N390" s="9">
        <v>0.5</v>
      </c>
      <c r="O390">
        <v>1</v>
      </c>
      <c r="P390" s="10">
        <f>IF(N390=1,IF(K390=1,IF(L390+M390=5,10,IF(AND(L390=2,M390=2),9.75,IF(AND(L390=2,M390=1),9.5,IF(AND(L390=2,M390=0.5),9.25,IF(AND(L390=2,M390=0),9,IF(AND(L390=1,M390=3),5.5,IF(AND(L390=1,M390=2),5.25,IF(AND(L390=1,M390=1,E390=1),5,IF(AND(L390=1,M390=1,E390=0.5),3,IF(AND(L390=0,M390=2),1,IF(AND(L390=1,M390=1,E390=0),1,IF(AND(L390=0,M390=1),0.5,IF(AND(L390=1,M390=0),4.5*(E390*4+1)/5,0))))))))))))),0.9*IF(L390+M390=5,10,IF(AND(L390=2,M390=2),9.75,IF(AND(L390=2,M390=1),9.5,IF(AND(L390=2,M390=0.5),9.25,IF(AND(L390=2,M390=0),9,IF(AND(L390=1,M390=3),5.5,IF(AND(L390=1,M390=2),5.25,IF(AND(L390=1,M390=1,E390=1),5,IF(AND(L390=1,M390=1,E390=0.5),3,IF(AND(L390=0,M390=2),1,IF(AND(L390=1,M390=1,E390=0),1,IF(AND(L390=0,M390=1),0.5,IF(AND(L390=1,M390=0),4.5*(E390*4+1)/5,0)))))))))))))),IF(N390=0.5,0.75*IF(K390=1,IF(L390+M390=5,10,IF(AND(L390=2,M390=2),9.75,IF(AND(L390=2,M390=1),9.5,IF(AND(L390=2,M390=0.5),9.25,IF(AND(L390=2,M390=0),9,IF(AND(L390=1,M390=3),5.5,IF(AND(L390=1,M390=2),5.25,IF(AND(L390=1,M390=1,E390=1),5,IF(AND(L390=1,M390=1,E390=0.5),3,IF(AND(L390=0,M390=2),1,IF(AND(L390=1,M390=1,E390=0),1,IF(AND(L390=0,M390=1),0.5,IF(AND(L390=1,M390=0,E390=0),0.5,0))))))))))))),0.9*IF(L390+M390=5,10,IF(AND(L390=2,M390=2),9.75,IF(AND(L390=2,M390=1),9.5,IF(AND(L390=2,M390=0.5),9.25,IF(AND(L390=2,M390=0),9,IF(AND(L390=1,M390=3),5.5,IF(AND(L390=1,M390=2),5.25,IF(AND(L390=1,M390=1,E390=1),5,IF(AND(L390=1,M390=1,E390=0.5),3,IF(AND(L390=0,M390=2),1,IF(AND(L390=1,M390=1,E390=0),1,IF(AND(L390=0,M390=1),0.5,IF(AND(L390=1,M390=0,E390=0),0.5,0)))))))))))))),0.5*IF(K390=1,IF(L390+M390=5,10,IF(AND(L390=2,M390=2),9.75,IF(AND(L390=2,M390=1),9.5,IF(AND(L390=2,M390=0.5),9.25,IF(AND(L390=2,M390=0),9,IF(AND(L390=1,M390=3),5.5,IF(AND(L390=1,M390=2),5.25,IF(AND(L390=1,M390=1,E390=1),5,IF(AND(L390=1,M390=1,E390=0.5),3,IF(AND(L390=0,M390=2),1,IF(AND(L390=1,M390=1,E390=0),1,IF(AND(L390=0,M390=1),0.5,IF(AND(L390=1,M390=0),4.5*(E390*4+1)/5,0))))))))))))),0.9*IF(L390+M390=5,10,IF(AND(L390=2,M390=2),9.75,IF(AND(L390=2,M390=1),9.5,IF(AND(L390=2,M390=0.5),9.25,IF(AND(L390=2,M390=0),9,IF(AND(L390=1,M390=3),5.5,IF(AND(L390=1,M390=2),5.25,IF(AND(L390=1,M390=1,E390=1),5,IF(AND(L390=1,M390=1,E390=0.5),3,IF(AND(L390=0,M390=2),1,IF(AND(L390=1,M390=1,E390=0),1,IF(AND(L390=0,M390=1),0.5,IF(AND(L390=1,M390=0),4.5*(E390*4+1)/5,0))))))))))))))))</f>
        <v>7.125</v>
      </c>
      <c r="Q390" s="10">
        <v>8</v>
      </c>
      <c r="R390" s="9">
        <v>0</v>
      </c>
      <c r="S390" s="9">
        <v>0</v>
      </c>
      <c r="T390" s="10">
        <v>0</v>
      </c>
      <c r="U390" s="9">
        <v>0</v>
      </c>
      <c r="V390" s="9"/>
      <c r="W390" s="9">
        <v>1</v>
      </c>
      <c r="X390" s="10">
        <v>0.5</v>
      </c>
      <c r="Y390" s="10">
        <v>0</v>
      </c>
      <c r="Z390" s="10">
        <v>1</v>
      </c>
      <c r="AA390" s="9">
        <v>0</v>
      </c>
      <c r="AB390" s="9">
        <v>1</v>
      </c>
      <c r="AC390" s="9"/>
      <c r="AD390" s="8">
        <v>0</v>
      </c>
      <c r="AE390" s="10">
        <v>0</v>
      </c>
      <c r="AF390" s="9">
        <v>0</v>
      </c>
      <c r="AG390" s="9">
        <v>0</v>
      </c>
      <c r="AH390" s="9">
        <f>AF390*(AG390+1)</f>
        <v>0</v>
      </c>
      <c r="AI390" s="9">
        <v>0</v>
      </c>
      <c r="AJ390" s="9">
        <v>0</v>
      </c>
      <c r="AK390" s="9">
        <v>0</v>
      </c>
      <c r="AL390" s="9"/>
      <c r="AM390" s="9"/>
      <c r="AN390" s="9">
        <v>0</v>
      </c>
      <c r="AO390" s="10">
        <v>0.5</v>
      </c>
      <c r="AP390" s="10">
        <v>1</v>
      </c>
      <c r="AQ390" s="9"/>
      <c r="AR390" s="10">
        <v>1</v>
      </c>
      <c r="AS390" s="8">
        <v>1</v>
      </c>
      <c r="AT390" s="8">
        <v>1</v>
      </c>
      <c r="AU390" s="8">
        <v>1</v>
      </c>
      <c r="AV390" s="8">
        <v>1</v>
      </c>
      <c r="AW390" s="8">
        <v>1</v>
      </c>
    </row>
    <row r="391" spans="1:49" x14ac:dyDescent="0.2">
      <c r="A391" s="9" t="s">
        <v>92</v>
      </c>
      <c r="B391" s="8">
        <v>1993</v>
      </c>
      <c r="C391" s="9">
        <v>1</v>
      </c>
      <c r="D391" s="9">
        <v>0.5</v>
      </c>
      <c r="E391" s="9">
        <v>0</v>
      </c>
      <c r="F391" s="9">
        <v>1</v>
      </c>
      <c r="G391" s="9">
        <v>40</v>
      </c>
      <c r="H391" s="9">
        <v>144.5</v>
      </c>
      <c r="I391" s="9">
        <f>IF(G391="n/a",828,G391*201.6/H391)</f>
        <v>55.806228373702425</v>
      </c>
      <c r="J391" s="9">
        <v>4</v>
      </c>
      <c r="K391" s="9">
        <v>1</v>
      </c>
      <c r="L391" s="9">
        <v>1</v>
      </c>
      <c r="M391" s="9">
        <v>1</v>
      </c>
      <c r="N391" s="9">
        <v>1</v>
      </c>
      <c r="O391" s="9">
        <v>1</v>
      </c>
      <c r="P391" s="10">
        <f>IF(N391=1,IF(K391=1,IF(L391+M391=5,10,IF(AND(L391=2,M391=2),9.75,IF(AND(L391=2,M391=1),9.5,IF(AND(L391=2,M391=0.5),9.25,IF(AND(L391=2,M391=0),9,IF(AND(L391=1,M391=3),5.5,IF(AND(L391=1,M391=2),5.25,IF(AND(L391=1,M391=1,E391=1),5,IF(AND(L391=1,M391=1,E391=0.5),3,IF(AND(L391=0,M391=2),1,IF(AND(L391=1,M391=1,E391=0),1,IF(AND(L391=0,M391=1),0.5,IF(AND(L391=1,M391=0),4.5*(E391*4+1)/5,0))))))))))))),0.9*IF(L391+M391=5,10,IF(AND(L391=2,M391=2),9.75,IF(AND(L391=2,M391=1),9.5,IF(AND(L391=2,M391=0.5),9.25,IF(AND(L391=2,M391=0),9,IF(AND(L391=1,M391=3),5.5,IF(AND(L391=1,M391=2),5.25,IF(AND(L391=1,M391=1,E391=1),5,IF(AND(L391=1,M391=1,E391=0.5),3,IF(AND(L391=0,M391=2),1,IF(AND(L391=1,M391=1,E391=0),1,IF(AND(L391=0,M391=1),0.5,IF(AND(L391=1,M391=0),4.5*(E391*4+1)/5,0)))))))))))))),IF(N391=0.5,0.75*IF(K391=1,IF(L391+M391=5,10,IF(AND(L391=2,M391=2),9.75,IF(AND(L391=2,M391=1),9.5,IF(AND(L391=2,M391=0.5),9.25,IF(AND(L391=2,M391=0),9,IF(AND(L391=1,M391=3),5.5,IF(AND(L391=1,M391=2),5.25,IF(AND(L391=1,M391=1,E391=1),5,IF(AND(L391=1,M391=1,E391=0.5),3,IF(AND(L391=0,M391=2),1,IF(AND(L391=1,M391=1,E391=0),1,IF(AND(L391=0,M391=1),0.5,IF(AND(L391=1,M391=0,E391=0),0.5,0))))))))))))),0.9*IF(L391+M391=5,10,IF(AND(L391=2,M391=2),9.75,IF(AND(L391=2,M391=1),9.5,IF(AND(L391=2,M391=0.5),9.25,IF(AND(L391=2,M391=0),9,IF(AND(L391=1,M391=3),5.5,IF(AND(L391=1,M391=2),5.25,IF(AND(L391=1,M391=1,E391=1),5,IF(AND(L391=1,M391=1,E391=0.5),3,IF(AND(L391=0,M391=2),1,IF(AND(L391=1,M391=1,E391=0),1,IF(AND(L391=0,M391=1),0.5,IF(AND(L391=1,M391=0,E391=0),0.5,0)))))))))))))),0.5*IF(K391=1,IF(L391+M391=5,10,IF(AND(L391=2,M391=2),9.75,IF(AND(L391=2,M391=1),9.5,IF(AND(L391=2,M391=0.5),9.25,IF(AND(L391=2,M391=0),9,IF(AND(L391=1,M391=3),5.5,IF(AND(L391=1,M391=2),5.25,IF(AND(L391=1,M391=1,E391=1),5,IF(AND(L391=1,M391=1,E391=0.5),3,IF(AND(L391=0,M391=2),1,IF(AND(L391=1,M391=1,E391=0),1,IF(AND(L391=0,M391=1),0.5,IF(AND(L391=1,M391=0),4.5*(E391*4+1)/5,0))))))))))))),0.9*IF(L391+M391=5,10,IF(AND(L391=2,M391=2),9.75,IF(AND(L391=2,M391=1),9.5,IF(AND(L391=2,M391=0.5),9.25,IF(AND(L391=2,M391=0),9,IF(AND(L391=1,M391=3),5.5,IF(AND(L391=1,M391=2),5.25,IF(AND(L391=1,M391=1,E391=1),5,IF(AND(L391=1,M391=1,E391=0.5),3,IF(AND(L391=0,M391=2),1,IF(AND(L391=1,M391=1,E391=0),1,IF(AND(L391=0,M391=1),0.5,IF(AND(L391=1,M391=0),4.5*(E391*4+1)/5,0))))))))))))))))</f>
        <v>1</v>
      </c>
      <c r="Q391" s="10">
        <v>2</v>
      </c>
      <c r="R391" s="9">
        <v>0</v>
      </c>
      <c r="S391" s="9">
        <v>0</v>
      </c>
      <c r="T391" s="10">
        <v>0</v>
      </c>
      <c r="U391" s="9">
        <v>0</v>
      </c>
      <c r="V391" s="9"/>
      <c r="W391" s="9">
        <v>1</v>
      </c>
      <c r="X391" s="10">
        <v>1</v>
      </c>
      <c r="Y391" s="10">
        <v>0</v>
      </c>
      <c r="Z391" s="10">
        <v>1</v>
      </c>
      <c r="AA391" s="9">
        <v>0</v>
      </c>
      <c r="AB391" s="9">
        <v>1</v>
      </c>
      <c r="AC391" s="9"/>
      <c r="AD391" s="8">
        <v>0</v>
      </c>
      <c r="AE391" s="10">
        <v>1</v>
      </c>
      <c r="AF391" s="9">
        <v>0.5</v>
      </c>
      <c r="AG391" s="9">
        <v>1</v>
      </c>
      <c r="AH391" s="9">
        <f>AF391*(AG391+1)</f>
        <v>1</v>
      </c>
      <c r="AI391" s="9">
        <v>0</v>
      </c>
      <c r="AJ391" s="9">
        <v>0</v>
      </c>
      <c r="AK391" s="9">
        <v>0</v>
      </c>
      <c r="AL391" s="9"/>
      <c r="AM391" s="9"/>
      <c r="AN391" s="9">
        <v>0</v>
      </c>
      <c r="AO391" s="10">
        <v>0.5</v>
      </c>
      <c r="AP391" s="10">
        <v>0.5</v>
      </c>
      <c r="AQ391" s="9"/>
      <c r="AR391" s="10">
        <v>1</v>
      </c>
      <c r="AS391" s="8">
        <v>0</v>
      </c>
      <c r="AT391" s="8">
        <v>0</v>
      </c>
      <c r="AU391" s="8">
        <v>0</v>
      </c>
      <c r="AV391" s="8">
        <v>0</v>
      </c>
      <c r="AW391" s="8">
        <v>0</v>
      </c>
    </row>
    <row r="392" spans="1:49" x14ac:dyDescent="0.2">
      <c r="A392" s="9" t="s">
        <v>93</v>
      </c>
      <c r="B392" s="8">
        <v>1993</v>
      </c>
      <c r="C392" s="9">
        <v>1</v>
      </c>
      <c r="D392" s="9">
        <v>1</v>
      </c>
      <c r="E392" s="9">
        <v>0</v>
      </c>
      <c r="F392" s="9">
        <v>1</v>
      </c>
      <c r="G392" s="9">
        <v>5</v>
      </c>
      <c r="H392" s="9">
        <v>144.5</v>
      </c>
      <c r="I392" s="9">
        <f>IF(G392="n/a",828,G392*201.6/H392)</f>
        <v>6.9757785467128031</v>
      </c>
      <c r="J392" s="9">
        <v>2</v>
      </c>
      <c r="K392" s="9">
        <v>1</v>
      </c>
      <c r="L392" s="9">
        <v>0</v>
      </c>
      <c r="M392" s="9">
        <v>1</v>
      </c>
      <c r="N392" s="9">
        <v>1</v>
      </c>
      <c r="O392" s="9">
        <v>1</v>
      </c>
      <c r="P392" s="10">
        <f>IF(N392=1,IF(K392=1,IF(L392+M392=5,10,IF(AND(L392=2,M392=2),9.75,IF(AND(L392=2,M392=1),9.5,IF(AND(L392=2,M392=0.5),9.25,IF(AND(L392=2,M392=0),9,IF(AND(L392=1,M392=3),5.5,IF(AND(L392=1,M392=2),5.25,IF(AND(L392=1,M392=1,E392=1),5,IF(AND(L392=1,M392=1,E392=0.5),3,IF(AND(L392=0,M392=2),1,IF(AND(L392=1,M392=1,E392=0),1,IF(AND(L392=0,M392=1),0.5,IF(AND(L392=1,M392=0),4.5*(E392*4+1)/5,0))))))))))))),0.9*IF(L392+M392=5,10,IF(AND(L392=2,M392=2),9.75,IF(AND(L392=2,M392=1),9.5,IF(AND(L392=2,M392=0.5),9.25,IF(AND(L392=2,M392=0),9,IF(AND(L392=1,M392=3),5.5,IF(AND(L392=1,M392=2),5.25,IF(AND(L392=1,M392=1,E392=1),5,IF(AND(L392=1,M392=1,E392=0.5),3,IF(AND(L392=0,M392=2),1,IF(AND(L392=1,M392=1,E392=0),1,IF(AND(L392=0,M392=1),0.5,IF(AND(L392=1,M392=0),4.5*(E392*4+1)/5,0)))))))))))))),IF(N392=0.5,0.75*IF(K392=1,IF(L392+M392=5,10,IF(AND(L392=2,M392=2),9.75,IF(AND(L392=2,M392=1),9.5,IF(AND(L392=2,M392=0.5),9.25,IF(AND(L392=2,M392=0),9,IF(AND(L392=1,M392=3),5.5,IF(AND(L392=1,M392=2),5.25,IF(AND(L392=1,M392=1,E392=1),5,IF(AND(L392=1,M392=1,E392=0.5),3,IF(AND(L392=0,M392=2),1,IF(AND(L392=1,M392=1,E392=0),1,IF(AND(L392=0,M392=1),0.5,IF(AND(L392=1,M392=0,E392=0),0.5,0))))))))))))),0.9*IF(L392+M392=5,10,IF(AND(L392=2,M392=2),9.75,IF(AND(L392=2,M392=1),9.5,IF(AND(L392=2,M392=0.5),9.25,IF(AND(L392=2,M392=0),9,IF(AND(L392=1,M392=3),5.5,IF(AND(L392=1,M392=2),5.25,IF(AND(L392=1,M392=1,E392=1),5,IF(AND(L392=1,M392=1,E392=0.5),3,IF(AND(L392=0,M392=2),1,IF(AND(L392=1,M392=1,E392=0),1,IF(AND(L392=0,M392=1),0.5,IF(AND(L392=1,M392=0,E392=0),0.5,0)))))))))))))),0.5*IF(K392=1,IF(L392+M392=5,10,IF(AND(L392=2,M392=2),9.75,IF(AND(L392=2,M392=1),9.5,IF(AND(L392=2,M392=0.5),9.25,IF(AND(L392=2,M392=0),9,IF(AND(L392=1,M392=3),5.5,IF(AND(L392=1,M392=2),5.25,IF(AND(L392=1,M392=1,E392=1),5,IF(AND(L392=1,M392=1,E392=0.5),3,IF(AND(L392=0,M392=2),1,IF(AND(L392=1,M392=1,E392=0),1,IF(AND(L392=0,M392=1),0.5,IF(AND(L392=1,M392=0),4.5*(E392*4+1)/5,0))))))))))))),0.9*IF(L392+M392=5,10,IF(AND(L392=2,M392=2),9.75,IF(AND(L392=2,M392=1),9.5,IF(AND(L392=2,M392=0.5),9.25,IF(AND(L392=2,M392=0),9,IF(AND(L392=1,M392=3),5.5,IF(AND(L392=1,M392=2),5.25,IF(AND(L392=1,M392=1,E392=1),5,IF(AND(L392=1,M392=1,E392=0.5),3,IF(AND(L392=0,M392=2),1,IF(AND(L392=1,M392=1,E392=0),1,IF(AND(L392=0,M392=1),0.5,IF(AND(L392=1,M392=0),4.5*(E392*4+1)/5,0))))))))))))))))</f>
        <v>0.5</v>
      </c>
      <c r="Q392" s="10">
        <v>2</v>
      </c>
      <c r="R392" s="9">
        <v>0</v>
      </c>
      <c r="S392" s="9">
        <v>0</v>
      </c>
      <c r="T392" s="10">
        <v>0</v>
      </c>
      <c r="U392" s="9">
        <v>0</v>
      </c>
      <c r="V392" s="9"/>
      <c r="W392" s="9">
        <v>1</v>
      </c>
      <c r="X392" s="10">
        <v>0</v>
      </c>
      <c r="Y392" s="10">
        <v>1</v>
      </c>
      <c r="Z392" s="10">
        <v>1</v>
      </c>
      <c r="AA392" s="9">
        <v>0</v>
      </c>
      <c r="AB392" s="9">
        <v>0</v>
      </c>
      <c r="AC392" s="9"/>
      <c r="AD392" s="8">
        <v>0</v>
      </c>
      <c r="AE392" s="10">
        <v>0</v>
      </c>
      <c r="AF392" s="9">
        <v>0</v>
      </c>
      <c r="AG392" s="9">
        <v>0</v>
      </c>
      <c r="AH392" s="9">
        <f>AF392*(AG392+1)</f>
        <v>0</v>
      </c>
      <c r="AI392" s="9">
        <v>0</v>
      </c>
      <c r="AJ392" s="9">
        <v>1</v>
      </c>
      <c r="AK392" s="9">
        <v>0</v>
      </c>
      <c r="AL392" s="9"/>
      <c r="AM392" s="9"/>
      <c r="AN392" s="9">
        <v>0</v>
      </c>
      <c r="AO392" s="10">
        <v>0</v>
      </c>
      <c r="AP392" s="10">
        <v>0</v>
      </c>
      <c r="AQ392" s="9"/>
      <c r="AR392" s="10">
        <v>1</v>
      </c>
      <c r="AS392" s="8">
        <v>1</v>
      </c>
      <c r="AT392" s="8">
        <v>1</v>
      </c>
      <c r="AU392" s="8">
        <v>1</v>
      </c>
      <c r="AV392" s="8">
        <v>1</v>
      </c>
      <c r="AW392" s="8">
        <v>1</v>
      </c>
    </row>
    <row r="393" spans="1:49" x14ac:dyDescent="0.2">
      <c r="A393" s="9" t="s">
        <v>94</v>
      </c>
      <c r="B393" s="8">
        <v>1993</v>
      </c>
      <c r="C393" s="9">
        <v>1</v>
      </c>
      <c r="D393" s="9">
        <v>0</v>
      </c>
      <c r="E393" s="9">
        <v>1</v>
      </c>
      <c r="F393" s="9">
        <v>0</v>
      </c>
      <c r="G393" s="9">
        <v>10</v>
      </c>
      <c r="H393" s="9">
        <v>144.5</v>
      </c>
      <c r="I393" s="9">
        <f>IF(G393="n/a",828,G393*201.6/H393)</f>
        <v>13.951557093425606</v>
      </c>
      <c r="J393" s="9">
        <v>4</v>
      </c>
      <c r="K393" s="9">
        <v>0</v>
      </c>
      <c r="L393" s="9">
        <v>2</v>
      </c>
      <c r="M393" s="9">
        <v>2</v>
      </c>
      <c r="N393" s="9">
        <v>1</v>
      </c>
      <c r="O393" s="9">
        <v>1</v>
      </c>
      <c r="P393" s="10">
        <f>IF(N393=1,IF(K393=1,IF(L393+M393=5,10,IF(AND(L393=2,M393=2),9.75,IF(AND(L393=2,M393=1),9.5,IF(AND(L393=2,M393=0.5),9.25,IF(AND(L393=2,M393=0),9,IF(AND(L393=1,M393=3),5.5,IF(AND(L393=1,M393=2),5.25,IF(AND(L393=1,M393=1,E393=1),5,IF(AND(L393=1,M393=1,E393=0.5),3,IF(AND(L393=0,M393=2),1,IF(AND(L393=1,M393=1,E393=0),1,IF(AND(L393=0,M393=1),0.5,IF(AND(L393=1,M393=0),4.5*(E393*4+1)/5,0))))))))))))),0.9*IF(L393+M393=5,10,IF(AND(L393=2,M393=2),9.75,IF(AND(L393=2,M393=1),9.5,IF(AND(L393=2,M393=0.5),9.25,IF(AND(L393=2,M393=0),9,IF(AND(L393=1,M393=3),5.5,IF(AND(L393=1,M393=2),5.25,IF(AND(L393=1,M393=1,E393=1),5,IF(AND(L393=1,M393=1,E393=0.5),3,IF(AND(L393=0,M393=2),1,IF(AND(L393=1,M393=1,E393=0),1,IF(AND(L393=0,M393=1),0.5,IF(AND(L393=1,M393=0),4.5*(E393*4+1)/5,0)))))))))))))),IF(N393=0.5,0.75*IF(K393=1,IF(L393+M393=5,10,IF(AND(L393=2,M393=2),9.75,IF(AND(L393=2,M393=1),9.5,IF(AND(L393=2,M393=0.5),9.25,IF(AND(L393=2,M393=0),9,IF(AND(L393=1,M393=3),5.5,IF(AND(L393=1,M393=2),5.25,IF(AND(L393=1,M393=1,E393=1),5,IF(AND(L393=1,M393=1,E393=0.5),3,IF(AND(L393=0,M393=2),1,IF(AND(L393=1,M393=1,E393=0),1,IF(AND(L393=0,M393=1),0.5,IF(AND(L393=1,M393=0,E393=0),0.5,0))))))))))))),0.9*IF(L393+M393=5,10,IF(AND(L393=2,M393=2),9.75,IF(AND(L393=2,M393=1),9.5,IF(AND(L393=2,M393=0.5),9.25,IF(AND(L393=2,M393=0),9,IF(AND(L393=1,M393=3),5.5,IF(AND(L393=1,M393=2),5.25,IF(AND(L393=1,M393=1,E393=1),5,IF(AND(L393=1,M393=1,E393=0.5),3,IF(AND(L393=0,M393=2),1,IF(AND(L393=1,M393=1,E393=0),1,IF(AND(L393=0,M393=1),0.5,IF(AND(L393=1,M393=0,E393=0),0.5,0)))))))))))))),0.5*IF(K393=1,IF(L393+M393=5,10,IF(AND(L393=2,M393=2),9.75,IF(AND(L393=2,M393=1),9.5,IF(AND(L393=2,M393=0.5),9.25,IF(AND(L393=2,M393=0),9,IF(AND(L393=1,M393=3),5.5,IF(AND(L393=1,M393=2),5.25,IF(AND(L393=1,M393=1,E393=1),5,IF(AND(L393=1,M393=1,E393=0.5),3,IF(AND(L393=0,M393=2),1,IF(AND(L393=1,M393=1,E393=0),1,IF(AND(L393=0,M393=1),0.5,IF(AND(L393=1,M393=0),4.5*(E393*4+1)/5,0))))))))))))),0.9*IF(L393+M393=5,10,IF(AND(L393=2,M393=2),9.75,IF(AND(L393=2,M393=1),9.5,IF(AND(L393=2,M393=0.5),9.25,IF(AND(L393=2,M393=0),9,IF(AND(L393=1,M393=3),5.5,IF(AND(L393=1,M393=2),5.25,IF(AND(L393=1,M393=1,E393=1),5,IF(AND(L393=1,M393=1,E393=0.5),3,IF(AND(L393=0,M393=2),1,IF(AND(L393=1,M393=1,E393=0),1,IF(AND(L393=0,M393=1),0.5,IF(AND(L393=1,M393=0),4.5*(E393*4+1)/5,0))))))))))))))))</f>
        <v>8.7750000000000004</v>
      </c>
      <c r="Q393" s="10">
        <v>7.2</v>
      </c>
      <c r="R393" s="9">
        <v>0</v>
      </c>
      <c r="S393" s="9">
        <v>0</v>
      </c>
      <c r="T393" s="10">
        <v>0</v>
      </c>
      <c r="U393" s="9">
        <v>0</v>
      </c>
      <c r="V393" s="9"/>
      <c r="W393" s="9">
        <v>0</v>
      </c>
      <c r="X393" s="9">
        <v>0.5</v>
      </c>
      <c r="Y393" s="10">
        <v>0</v>
      </c>
      <c r="Z393" s="10">
        <v>0</v>
      </c>
      <c r="AA393" s="9">
        <v>0</v>
      </c>
      <c r="AB393" s="9">
        <v>0</v>
      </c>
      <c r="AC393" s="9"/>
      <c r="AD393" s="8">
        <v>0</v>
      </c>
      <c r="AE393" s="10">
        <v>0</v>
      </c>
      <c r="AF393" s="9">
        <v>0</v>
      </c>
      <c r="AG393" s="9">
        <v>0</v>
      </c>
      <c r="AH393" s="9">
        <f>AF393*(AG393+1)</f>
        <v>0</v>
      </c>
      <c r="AI393" s="9">
        <v>0</v>
      </c>
      <c r="AJ393" s="9">
        <v>0</v>
      </c>
      <c r="AK393" s="9">
        <v>0</v>
      </c>
      <c r="AL393" s="9"/>
      <c r="AM393" s="9"/>
      <c r="AN393" s="9">
        <v>0</v>
      </c>
      <c r="AO393" s="10">
        <v>0</v>
      </c>
      <c r="AP393" s="9">
        <v>0.5</v>
      </c>
      <c r="AQ393" s="9"/>
      <c r="AR393" s="10">
        <v>1</v>
      </c>
      <c r="AS393" s="8">
        <v>1</v>
      </c>
      <c r="AT393" s="8">
        <v>1</v>
      </c>
      <c r="AU393" s="8">
        <v>1</v>
      </c>
      <c r="AV393" s="8">
        <v>1</v>
      </c>
      <c r="AW393" s="8">
        <v>1</v>
      </c>
    </row>
    <row r="394" spans="1:49" x14ac:dyDescent="0.2">
      <c r="A394" s="9" t="s">
        <v>95</v>
      </c>
      <c r="B394" s="8">
        <v>1993</v>
      </c>
      <c r="C394" s="9">
        <v>0</v>
      </c>
      <c r="D394" s="9">
        <v>0</v>
      </c>
      <c r="E394" s="9">
        <v>0</v>
      </c>
      <c r="F394" s="9">
        <v>1</v>
      </c>
      <c r="G394" s="9" t="s">
        <v>64</v>
      </c>
      <c r="H394" s="9">
        <v>144.5</v>
      </c>
      <c r="I394" s="9">
        <f>IF(G394="n/a",828,G394*201.6/H394)</f>
        <v>828</v>
      </c>
      <c r="J394" s="9">
        <v>0</v>
      </c>
      <c r="K394" s="9">
        <v>0</v>
      </c>
      <c r="L394" s="9">
        <v>0</v>
      </c>
      <c r="M394" s="9">
        <v>0</v>
      </c>
      <c r="N394" s="9">
        <v>1</v>
      </c>
      <c r="O394" s="10">
        <v>1</v>
      </c>
      <c r="P394" s="10">
        <f>IF(N394=1,IF(K394=1,IF(L394+M394=5,10,IF(AND(L394=2,M394=2),9.75,IF(AND(L394=2,M394=1),9.5,IF(AND(L394=2,M394=0.5),9.25,IF(AND(L394=2,M394=0),9,IF(AND(L394=1,M394=3),5.5,IF(AND(L394=1,M394=2),5.25,IF(AND(L394=1,M394=1,E394=1),5,IF(AND(L394=1,M394=1,E394=0.5),3,IF(AND(L394=0,M394=2),1,IF(AND(L394=1,M394=1,E394=0),1,IF(AND(L394=0,M394=1),0.5,IF(AND(L394=1,M394=0),4.5*(E394*4+1)/5,0))))))))))))),0.9*IF(L394+M394=5,10,IF(AND(L394=2,M394=2),9.75,IF(AND(L394=2,M394=1),9.5,IF(AND(L394=2,M394=0.5),9.25,IF(AND(L394=2,M394=0),9,IF(AND(L394=1,M394=3),5.5,IF(AND(L394=1,M394=2),5.25,IF(AND(L394=1,M394=1,E394=1),5,IF(AND(L394=1,M394=1,E394=0.5),3,IF(AND(L394=0,M394=2),1,IF(AND(L394=1,M394=1,E394=0),1,IF(AND(L394=0,M394=1),0.5,IF(AND(L394=1,M394=0),4.5*(E394*4+1)/5,0)))))))))))))),IF(N394=0.5,0.75*IF(K394=1,IF(L394+M394=5,10,IF(AND(L394=2,M394=2),9.75,IF(AND(L394=2,M394=1),9.5,IF(AND(L394=2,M394=0.5),9.25,IF(AND(L394=2,M394=0),9,IF(AND(L394=1,M394=3),5.5,IF(AND(L394=1,M394=2),5.25,IF(AND(L394=1,M394=1,E394=1),5,IF(AND(L394=1,M394=1,E394=0.5),3,IF(AND(L394=0,M394=2),1,IF(AND(L394=1,M394=1,E394=0),1,IF(AND(L394=0,M394=1),0.5,IF(AND(L394=1,M394=0,E394=0),0.5,0))))))))))))),0.9*IF(L394+M394=5,10,IF(AND(L394=2,M394=2),9.75,IF(AND(L394=2,M394=1),9.5,IF(AND(L394=2,M394=0.5),9.25,IF(AND(L394=2,M394=0),9,IF(AND(L394=1,M394=3),5.5,IF(AND(L394=1,M394=2),5.25,IF(AND(L394=1,M394=1,E394=1),5,IF(AND(L394=1,M394=1,E394=0.5),3,IF(AND(L394=0,M394=2),1,IF(AND(L394=1,M394=1,E394=0),1,IF(AND(L394=0,M394=1),0.5,IF(AND(L394=1,M394=0,E394=0),0.5,0)))))))))))))),0.5*IF(K394=1,IF(L394+M394=5,10,IF(AND(L394=2,M394=2),9.75,IF(AND(L394=2,M394=1),9.5,IF(AND(L394=2,M394=0.5),9.25,IF(AND(L394=2,M394=0),9,IF(AND(L394=1,M394=3),5.5,IF(AND(L394=1,M394=2),5.25,IF(AND(L394=1,M394=1,E394=1),5,IF(AND(L394=1,M394=1,E394=0.5),3,IF(AND(L394=0,M394=2),1,IF(AND(L394=1,M394=1,E394=0),1,IF(AND(L394=0,M394=1),0.5,IF(AND(L394=1,M394=0),4.5*(E394*4+1)/5,0))))))))))))),0.9*IF(L394+M394=5,10,IF(AND(L394=2,M394=2),9.75,IF(AND(L394=2,M394=1),9.5,IF(AND(L394=2,M394=0.5),9.25,IF(AND(L394=2,M394=0),9,IF(AND(L394=1,M394=3),5.5,IF(AND(L394=1,M394=2),5.25,IF(AND(L394=1,M394=1,E394=1),5,IF(AND(L394=1,M394=1,E394=0.5),3,IF(AND(L394=0,M394=2),1,IF(AND(L394=1,M394=1,E394=0),1,IF(AND(L394=0,M394=1),0.5,IF(AND(L394=1,M394=0),4.5*(E394*4+1)/5,0))))))))))))))))</f>
        <v>0</v>
      </c>
      <c r="Q394" s="10">
        <v>0</v>
      </c>
      <c r="R394" s="9">
        <v>0</v>
      </c>
      <c r="S394" s="9">
        <v>0</v>
      </c>
      <c r="T394" s="10">
        <v>0</v>
      </c>
      <c r="U394" s="9">
        <v>0</v>
      </c>
      <c r="V394" s="9"/>
      <c r="W394" s="9">
        <v>0</v>
      </c>
      <c r="X394" s="9">
        <v>0.5</v>
      </c>
      <c r="Y394" s="10">
        <v>0</v>
      </c>
      <c r="Z394" s="10">
        <v>1</v>
      </c>
      <c r="AA394" s="9">
        <v>0</v>
      </c>
      <c r="AB394" s="9">
        <v>0</v>
      </c>
      <c r="AC394" s="9"/>
      <c r="AD394" s="8">
        <v>0</v>
      </c>
      <c r="AE394" s="10">
        <v>0</v>
      </c>
      <c r="AF394" s="9">
        <v>0</v>
      </c>
      <c r="AG394" s="9">
        <v>0</v>
      </c>
      <c r="AH394" s="9">
        <f>AF394*(AG394+1)</f>
        <v>0</v>
      </c>
      <c r="AI394" s="9">
        <v>0</v>
      </c>
      <c r="AJ394" s="9">
        <v>0</v>
      </c>
      <c r="AK394" s="9">
        <v>0</v>
      </c>
      <c r="AL394" s="9"/>
      <c r="AM394" s="9"/>
      <c r="AN394" s="9">
        <v>0</v>
      </c>
      <c r="AO394" s="9">
        <v>1</v>
      </c>
      <c r="AP394">
        <v>0</v>
      </c>
      <c r="AQ394" s="9"/>
      <c r="AR394" s="10">
        <v>1</v>
      </c>
      <c r="AS394" s="8">
        <v>1</v>
      </c>
      <c r="AT394" s="8">
        <v>1</v>
      </c>
      <c r="AU394" s="8">
        <v>1</v>
      </c>
      <c r="AV394" s="8">
        <v>1</v>
      </c>
      <c r="AW394" s="8">
        <v>1</v>
      </c>
    </row>
    <row r="395" spans="1:49" x14ac:dyDescent="0.2">
      <c r="A395" s="9" t="s">
        <v>96</v>
      </c>
      <c r="B395" s="8">
        <v>1993</v>
      </c>
      <c r="C395" s="9">
        <v>0</v>
      </c>
      <c r="D395" s="9">
        <v>0</v>
      </c>
      <c r="E395" s="9">
        <v>0</v>
      </c>
      <c r="F395" s="9">
        <v>1</v>
      </c>
      <c r="G395" s="9" t="s">
        <v>64</v>
      </c>
      <c r="H395" s="9">
        <v>144.5</v>
      </c>
      <c r="I395" s="9">
        <f>IF(G395="n/a",828,G395*201.6/H395)</f>
        <v>828</v>
      </c>
      <c r="J395" s="9">
        <v>0</v>
      </c>
      <c r="K395" s="9">
        <v>1</v>
      </c>
      <c r="L395" s="9">
        <v>0</v>
      </c>
      <c r="M395" s="9">
        <v>0</v>
      </c>
      <c r="N395" s="9">
        <v>0.5</v>
      </c>
      <c r="O395" s="9">
        <v>0.5</v>
      </c>
      <c r="P395" s="10">
        <f>IF(N395=1,IF(K395=1,IF(L395+M395=5,10,IF(AND(L395=2,M395=2),9.75,IF(AND(L395=2,M395=1),9.5,IF(AND(L395=2,M395=0.5),9.25,IF(AND(L395=2,M395=0),9,IF(AND(L395=1,M395=3),5.5,IF(AND(L395=1,M395=2),5.25,IF(AND(L395=1,M395=1,E395=1),5,IF(AND(L395=1,M395=1,E395=0.5),3,IF(AND(L395=0,M395=2),1,IF(AND(L395=1,M395=1,E395=0),1,IF(AND(L395=0,M395=1),0.5,IF(AND(L395=1,M395=0),4.5*(E395*4+1)/5,0))))))))))))),0.9*IF(L395+M395=5,10,IF(AND(L395=2,M395=2),9.75,IF(AND(L395=2,M395=1),9.5,IF(AND(L395=2,M395=0.5),9.25,IF(AND(L395=2,M395=0),9,IF(AND(L395=1,M395=3),5.5,IF(AND(L395=1,M395=2),5.25,IF(AND(L395=1,M395=1,E395=1),5,IF(AND(L395=1,M395=1,E395=0.5),3,IF(AND(L395=0,M395=2),1,IF(AND(L395=1,M395=1,E395=0),1,IF(AND(L395=0,M395=1),0.5,IF(AND(L395=1,M395=0),4.5*(E395*4+1)/5,0)))))))))))))),IF(N395=0.5,0.75*IF(K395=1,IF(L395+M395=5,10,IF(AND(L395=2,M395=2),9.75,IF(AND(L395=2,M395=1),9.5,IF(AND(L395=2,M395=0.5),9.25,IF(AND(L395=2,M395=0),9,IF(AND(L395=1,M395=3),5.5,IF(AND(L395=1,M395=2),5.25,IF(AND(L395=1,M395=1,E395=1),5,IF(AND(L395=1,M395=1,E395=0.5),3,IF(AND(L395=0,M395=2),1,IF(AND(L395=1,M395=1,E395=0),1,IF(AND(L395=0,M395=1),0.5,IF(AND(L395=1,M395=0,E395=0),0.5,0))))))))))))),0.9*IF(L395+M395=5,10,IF(AND(L395=2,M395=2),9.75,IF(AND(L395=2,M395=1),9.5,IF(AND(L395=2,M395=0.5),9.25,IF(AND(L395=2,M395=0),9,IF(AND(L395=1,M395=3),5.5,IF(AND(L395=1,M395=2),5.25,IF(AND(L395=1,M395=1,E395=1),5,IF(AND(L395=1,M395=1,E395=0.5),3,IF(AND(L395=0,M395=2),1,IF(AND(L395=1,M395=1,E395=0),1,IF(AND(L395=0,M395=1),0.5,IF(AND(L395=1,M395=0,E395=0),0.5,0)))))))))))))),0.5*IF(K395=1,IF(L395+M395=5,10,IF(AND(L395=2,M395=2),9.75,IF(AND(L395=2,M395=1),9.5,IF(AND(L395=2,M395=0.5),9.25,IF(AND(L395=2,M395=0),9,IF(AND(L395=1,M395=3),5.5,IF(AND(L395=1,M395=2),5.25,IF(AND(L395=1,M395=1,E395=1),5,IF(AND(L395=1,M395=1,E395=0.5),3,IF(AND(L395=0,M395=2),1,IF(AND(L395=1,M395=1,E395=0),1,IF(AND(L395=0,M395=1),0.5,IF(AND(L395=1,M395=0),4.5*(E395*4+1)/5,0))))))))))))),0.9*IF(L395+M395=5,10,IF(AND(L395=2,M395=2),9.75,IF(AND(L395=2,M395=1),9.5,IF(AND(L395=2,M395=0.5),9.25,IF(AND(L395=2,M395=0),9,IF(AND(L395=1,M395=3),5.5,IF(AND(L395=1,M395=2),5.25,IF(AND(L395=1,M395=1,E395=1),5,IF(AND(L395=1,M395=1,E395=0.5),3,IF(AND(L395=0,M395=2),1,IF(AND(L395=1,M395=1,E395=0),1,IF(AND(L395=0,M395=1),0.5,IF(AND(L395=1,M395=0),4.5*(E395*4+1)/5,0))))))))))))))))</f>
        <v>0</v>
      </c>
      <c r="Q395" s="10">
        <v>0</v>
      </c>
      <c r="R395" s="9">
        <v>0</v>
      </c>
      <c r="S395" s="9">
        <v>0</v>
      </c>
      <c r="T395" s="10">
        <v>0</v>
      </c>
      <c r="U395" s="9">
        <v>0</v>
      </c>
      <c r="V395" s="9"/>
      <c r="W395" s="9">
        <v>1</v>
      </c>
      <c r="X395" s="9">
        <v>0</v>
      </c>
      <c r="Y395" s="10">
        <v>0</v>
      </c>
      <c r="Z395" s="10">
        <v>0</v>
      </c>
      <c r="AA395" s="9">
        <v>0</v>
      </c>
      <c r="AB395" s="9">
        <v>0</v>
      </c>
      <c r="AC395" s="9"/>
      <c r="AD395" s="8">
        <v>0</v>
      </c>
      <c r="AE395" s="10">
        <v>0</v>
      </c>
      <c r="AF395" s="9">
        <v>0</v>
      </c>
      <c r="AG395" s="9">
        <v>0</v>
      </c>
      <c r="AH395" s="9">
        <f>AF395*(AG395+1)</f>
        <v>0</v>
      </c>
      <c r="AI395" s="9">
        <v>0</v>
      </c>
      <c r="AJ395" s="9">
        <v>0</v>
      </c>
      <c r="AK395" s="9">
        <v>0</v>
      </c>
      <c r="AL395" s="9"/>
      <c r="AM395" s="9"/>
      <c r="AN395" s="9">
        <v>0</v>
      </c>
      <c r="AO395" s="9">
        <v>0</v>
      </c>
      <c r="AP395">
        <v>0</v>
      </c>
      <c r="AQ395" s="9"/>
      <c r="AR395" s="10">
        <v>1</v>
      </c>
      <c r="AS395" s="8">
        <v>1</v>
      </c>
      <c r="AT395" s="8">
        <v>1</v>
      </c>
      <c r="AU395" s="8">
        <v>1</v>
      </c>
      <c r="AV395" s="8">
        <v>1</v>
      </c>
      <c r="AW395" s="8">
        <v>1</v>
      </c>
    </row>
    <row r="396" spans="1:49" x14ac:dyDescent="0.2">
      <c r="A396" s="9" t="s">
        <v>97</v>
      </c>
      <c r="B396" s="8">
        <v>1993</v>
      </c>
      <c r="C396" s="9">
        <v>1</v>
      </c>
      <c r="D396" s="9">
        <v>1</v>
      </c>
      <c r="E396" s="9">
        <v>0</v>
      </c>
      <c r="F396" s="9">
        <v>1</v>
      </c>
      <c r="G396" s="9">
        <v>59</v>
      </c>
      <c r="H396" s="9">
        <v>144.5</v>
      </c>
      <c r="I396" s="9">
        <f>IF(G396="n/a",828,G396*201.6/H396)</f>
        <v>82.314186851211076</v>
      </c>
      <c r="J396" s="9">
        <v>2</v>
      </c>
      <c r="K396" s="9">
        <v>1</v>
      </c>
      <c r="L396" s="9">
        <v>2</v>
      </c>
      <c r="M396" s="9">
        <v>1</v>
      </c>
      <c r="N396" s="9">
        <v>1</v>
      </c>
      <c r="O396" s="9">
        <v>1</v>
      </c>
      <c r="P396" s="10">
        <f>IF(N396=1,IF(K396=1,IF(L396+M396=5,10,IF(AND(L396=2,M396=2),9.75,IF(AND(L396=2,M396=1),9.5,IF(AND(L396=2,M396=0.5),9.25,IF(AND(L396=2,M396=0),9,IF(AND(L396=1,M396=3),5.5,IF(AND(L396=1,M396=2),5.25,IF(AND(L396=1,M396=1,E396=1),5,IF(AND(L396=1,M396=1,E396=0.5),3,IF(AND(L396=0,M396=2),1,IF(AND(L396=1,M396=1,E396=0),1,IF(AND(L396=0,M396=1),0.5,IF(AND(L396=1,M396=0),4.5*(E396*4+1)/5,0))))))))))))),0.9*IF(L396+M396=5,10,IF(AND(L396=2,M396=2),9.75,IF(AND(L396=2,M396=1),9.5,IF(AND(L396=2,M396=0.5),9.25,IF(AND(L396=2,M396=0),9,IF(AND(L396=1,M396=3),5.5,IF(AND(L396=1,M396=2),5.25,IF(AND(L396=1,M396=1,E396=1),5,IF(AND(L396=1,M396=1,E396=0.5),3,IF(AND(L396=0,M396=2),1,IF(AND(L396=1,M396=1,E396=0),1,IF(AND(L396=0,M396=1),0.5,IF(AND(L396=1,M396=0),4.5*(E396*4+1)/5,0)))))))))))))),IF(N396=0.5,0.75*IF(K396=1,IF(L396+M396=5,10,IF(AND(L396=2,M396=2),9.75,IF(AND(L396=2,M396=1),9.5,IF(AND(L396=2,M396=0.5),9.25,IF(AND(L396=2,M396=0),9,IF(AND(L396=1,M396=3),5.5,IF(AND(L396=1,M396=2),5.25,IF(AND(L396=1,M396=1,E396=1),5,IF(AND(L396=1,M396=1,E396=0.5),3,IF(AND(L396=0,M396=2),1,IF(AND(L396=1,M396=1,E396=0),1,IF(AND(L396=0,M396=1),0.5,IF(AND(L396=1,M396=0,E396=0),0.5,0))))))))))))),0.9*IF(L396+M396=5,10,IF(AND(L396=2,M396=2),9.75,IF(AND(L396=2,M396=1),9.5,IF(AND(L396=2,M396=0.5),9.25,IF(AND(L396=2,M396=0),9,IF(AND(L396=1,M396=3),5.5,IF(AND(L396=1,M396=2),5.25,IF(AND(L396=1,M396=1,E396=1),5,IF(AND(L396=1,M396=1,E396=0.5),3,IF(AND(L396=0,M396=2),1,IF(AND(L396=1,M396=1,E396=0),1,IF(AND(L396=0,M396=1),0.5,IF(AND(L396=1,M396=0,E396=0),0.5,0)))))))))))))),0.5*IF(K396=1,IF(L396+M396=5,10,IF(AND(L396=2,M396=2),9.75,IF(AND(L396=2,M396=1),9.5,IF(AND(L396=2,M396=0.5),9.25,IF(AND(L396=2,M396=0),9,IF(AND(L396=1,M396=3),5.5,IF(AND(L396=1,M396=2),5.25,IF(AND(L396=1,M396=1,E396=1),5,IF(AND(L396=1,M396=1,E396=0.5),3,IF(AND(L396=0,M396=2),1,IF(AND(L396=1,M396=1,E396=0),1,IF(AND(L396=0,M396=1),0.5,IF(AND(L396=1,M396=0),4.5*(E396*4+1)/5,0))))))))))))),0.9*IF(L396+M396=5,10,IF(AND(L396=2,M396=2),9.75,IF(AND(L396=2,M396=1),9.5,IF(AND(L396=2,M396=0.5),9.25,IF(AND(L396=2,M396=0),9,IF(AND(L396=1,M396=3),5.5,IF(AND(L396=1,M396=2),5.25,IF(AND(L396=1,M396=1,E396=1),5,IF(AND(L396=1,M396=1,E396=0.5),3,IF(AND(L396=0,M396=2),1,IF(AND(L396=1,M396=1,E396=0),1,IF(AND(L396=0,M396=1),0.5,IF(AND(L396=1,M396=0),4.5*(E396*4+1)/5,0))))))))))))))))</f>
        <v>9.5</v>
      </c>
      <c r="Q396" s="10">
        <v>2</v>
      </c>
      <c r="R396" s="9">
        <v>0</v>
      </c>
      <c r="S396" s="9">
        <v>0</v>
      </c>
      <c r="T396" s="10">
        <v>0</v>
      </c>
      <c r="U396" s="9">
        <v>0</v>
      </c>
      <c r="V396" s="9"/>
      <c r="W396" s="9">
        <v>1</v>
      </c>
      <c r="X396" s="9">
        <v>0</v>
      </c>
      <c r="Y396" s="10">
        <v>0</v>
      </c>
      <c r="Z396" s="10">
        <v>0</v>
      </c>
      <c r="AA396" s="9">
        <v>0</v>
      </c>
      <c r="AB396" s="9">
        <v>0</v>
      </c>
      <c r="AC396" s="9"/>
      <c r="AD396" s="8">
        <v>0</v>
      </c>
      <c r="AE396" s="10">
        <v>0</v>
      </c>
      <c r="AF396" s="9">
        <v>0</v>
      </c>
      <c r="AG396" s="9">
        <v>0</v>
      </c>
      <c r="AH396" s="9">
        <f>AF396*(AG396+1)</f>
        <v>0</v>
      </c>
      <c r="AI396" s="9">
        <v>0</v>
      </c>
      <c r="AJ396" s="9">
        <v>0</v>
      </c>
      <c r="AK396" s="9">
        <v>0</v>
      </c>
      <c r="AL396" s="9"/>
      <c r="AM396" s="9"/>
      <c r="AN396" s="9">
        <v>0</v>
      </c>
      <c r="AO396" s="10">
        <v>0.5</v>
      </c>
      <c r="AP396">
        <v>0</v>
      </c>
      <c r="AQ396" s="9"/>
      <c r="AR396" s="10">
        <v>1</v>
      </c>
      <c r="AS396" s="8">
        <v>1</v>
      </c>
      <c r="AT396" s="8">
        <v>1</v>
      </c>
      <c r="AU396" s="8">
        <v>1</v>
      </c>
      <c r="AV396" s="8">
        <v>1</v>
      </c>
      <c r="AW396" s="8">
        <v>1</v>
      </c>
    </row>
    <row r="397" spans="1:49" x14ac:dyDescent="0.2">
      <c r="A397" s="9" t="s">
        <v>98</v>
      </c>
      <c r="B397" s="8">
        <v>1993</v>
      </c>
      <c r="C397" s="9">
        <v>2</v>
      </c>
      <c r="D397" s="9">
        <v>2</v>
      </c>
      <c r="E397" s="9">
        <v>2</v>
      </c>
      <c r="F397" s="9">
        <v>0</v>
      </c>
      <c r="G397" s="9">
        <v>0</v>
      </c>
      <c r="H397" s="9">
        <v>144.5</v>
      </c>
      <c r="I397" s="9">
        <f>IF(G397="n/a",828,G397*201.6/H397)</f>
        <v>0</v>
      </c>
      <c r="J397" s="9">
        <v>25</v>
      </c>
      <c r="K397" s="9">
        <v>1</v>
      </c>
      <c r="L397" s="9">
        <v>2</v>
      </c>
      <c r="M397" s="9">
        <v>3</v>
      </c>
      <c r="N397" s="9">
        <v>1</v>
      </c>
      <c r="O397" s="10">
        <v>1</v>
      </c>
      <c r="P397" s="10">
        <f>IF(N397=1,IF(K397=1,IF(L397+M397=5,10,IF(AND(L397=2,M397=2),9.75,IF(AND(L397=2,M397=1),9.5,IF(AND(L397=2,M397=0.5),9.25,IF(AND(L397=2,M397=0),9,IF(AND(L397=1,M397=3),5.5,IF(AND(L397=1,M397=2),5.25,IF(AND(L397=1,M397=1,E397=1),5,IF(AND(L397=1,M397=1,E397=0.5),3,IF(AND(L397=0,M397=2),1,IF(AND(L397=1,M397=1,E397=0),1,IF(AND(L397=0,M397=1),0.5,IF(AND(L397=1,M397=0),4.5*(E397*4+1)/5,0))))))))))))),0.9*IF(L397+M397=5,10,IF(AND(L397=2,M397=2),9.75,IF(AND(L397=2,M397=1),9.5,IF(AND(L397=2,M397=0.5),9.25,IF(AND(L397=2,M397=0),9,IF(AND(L397=1,M397=3),5.5,IF(AND(L397=1,M397=2),5.25,IF(AND(L397=1,M397=1,E397=1),5,IF(AND(L397=1,M397=1,E397=0.5),3,IF(AND(L397=0,M397=2),1,IF(AND(L397=1,M397=1,E397=0),1,IF(AND(L397=0,M397=1),0.5,IF(AND(L397=1,M397=0),4.5*(E397*4+1)/5,0)))))))))))))),IF(N397=0.5,0.75*IF(K397=1,IF(L397+M397=5,10,IF(AND(L397=2,M397=2),9.75,IF(AND(L397=2,M397=1),9.5,IF(AND(L397=2,M397=0.5),9.25,IF(AND(L397=2,M397=0),9,IF(AND(L397=1,M397=3),5.5,IF(AND(L397=1,M397=2),5.25,IF(AND(L397=1,M397=1,E397=1),5,IF(AND(L397=1,M397=1,E397=0.5),3,IF(AND(L397=0,M397=2),1,IF(AND(L397=1,M397=1,E397=0),1,IF(AND(L397=0,M397=1),0.5,IF(AND(L397=1,M397=0,E397=0),0.5,0))))))))))))),0.9*IF(L397+M397=5,10,IF(AND(L397=2,M397=2),9.75,IF(AND(L397=2,M397=1),9.5,IF(AND(L397=2,M397=0.5),9.25,IF(AND(L397=2,M397=0),9,IF(AND(L397=1,M397=3),5.5,IF(AND(L397=1,M397=2),5.25,IF(AND(L397=1,M397=1,E397=1),5,IF(AND(L397=1,M397=1,E397=0.5),3,IF(AND(L397=0,M397=2),1,IF(AND(L397=1,M397=1,E397=0),1,IF(AND(L397=0,M397=1),0.5,IF(AND(L397=1,M397=0,E397=0),0.5,0)))))))))))))),0.5*IF(K397=1,IF(L397+M397=5,10,IF(AND(L397=2,M397=2),9.75,IF(AND(L397=2,M397=1),9.5,IF(AND(L397=2,M397=0.5),9.25,IF(AND(L397=2,M397=0),9,IF(AND(L397=1,M397=3),5.5,IF(AND(L397=1,M397=2),5.25,IF(AND(L397=1,M397=1,E397=1),5,IF(AND(L397=1,M397=1,E397=0.5),3,IF(AND(L397=0,M397=2),1,IF(AND(L397=1,M397=1,E397=0),1,IF(AND(L397=0,M397=1),0.5,IF(AND(L397=1,M397=0),4.5*(E397*4+1)/5,0))))))))))))),0.9*IF(L397+M397=5,10,IF(AND(L397=2,M397=2),9.75,IF(AND(L397=2,M397=1),9.5,IF(AND(L397=2,M397=0.5),9.25,IF(AND(L397=2,M397=0),9,IF(AND(L397=1,M397=3),5.5,IF(AND(L397=1,M397=2),5.25,IF(AND(L397=1,M397=1,E397=1),5,IF(AND(L397=1,M397=1,E397=0.5),3,IF(AND(L397=0,M397=2),1,IF(AND(L397=1,M397=1,E397=0),1,IF(AND(L397=0,M397=1),0.5,IF(AND(L397=1,M397=0),4.5*(E397*4+1)/5,0))))))))))))))))</f>
        <v>10</v>
      </c>
      <c r="Q397" s="10">
        <v>10</v>
      </c>
      <c r="R397" s="9">
        <v>0</v>
      </c>
      <c r="S397" s="9">
        <v>0</v>
      </c>
      <c r="T397" s="10">
        <v>0</v>
      </c>
      <c r="U397" s="9">
        <v>0</v>
      </c>
      <c r="V397" s="9"/>
      <c r="W397" s="9">
        <v>0</v>
      </c>
      <c r="X397" s="9">
        <v>0</v>
      </c>
      <c r="Y397" s="10">
        <v>0</v>
      </c>
      <c r="Z397" s="10">
        <v>0</v>
      </c>
      <c r="AA397" s="9">
        <v>0</v>
      </c>
      <c r="AB397" s="9">
        <v>0</v>
      </c>
      <c r="AC397" s="9"/>
      <c r="AD397" s="8">
        <v>0</v>
      </c>
      <c r="AE397" s="10">
        <v>0</v>
      </c>
      <c r="AF397" s="9">
        <v>0</v>
      </c>
      <c r="AG397" s="9">
        <v>0</v>
      </c>
      <c r="AH397" s="9">
        <f>AF397*(AG397+1)</f>
        <v>0</v>
      </c>
      <c r="AI397" s="9">
        <v>0</v>
      </c>
      <c r="AJ397" s="9">
        <v>0</v>
      </c>
      <c r="AK397" s="9">
        <v>0</v>
      </c>
      <c r="AL397" s="9"/>
      <c r="AM397" s="9"/>
      <c r="AN397" s="9">
        <v>0</v>
      </c>
      <c r="AO397" s="10">
        <v>0</v>
      </c>
      <c r="AP397" s="9">
        <v>0.5</v>
      </c>
      <c r="AQ397" s="9"/>
      <c r="AR397" s="10">
        <v>1</v>
      </c>
      <c r="AS397" s="8">
        <v>1</v>
      </c>
      <c r="AT397" s="8">
        <v>0</v>
      </c>
      <c r="AU397" s="8">
        <v>1</v>
      </c>
      <c r="AV397" s="8">
        <v>1</v>
      </c>
      <c r="AW397" s="8">
        <v>1</v>
      </c>
    </row>
    <row r="398" spans="1:49" x14ac:dyDescent="0.2">
      <c r="A398" s="9" t="s">
        <v>99</v>
      </c>
      <c r="B398" s="8">
        <v>1993</v>
      </c>
      <c r="C398" s="9">
        <v>1</v>
      </c>
      <c r="D398" s="9">
        <v>0</v>
      </c>
      <c r="E398" s="9">
        <v>0</v>
      </c>
      <c r="F398" s="9">
        <v>1</v>
      </c>
      <c r="G398" s="9">
        <v>40</v>
      </c>
      <c r="H398" s="9">
        <v>144.5</v>
      </c>
      <c r="I398" s="9">
        <f>IF(G398="n/a",828,G398*201.6/H398)</f>
        <v>55.806228373702425</v>
      </c>
      <c r="J398" s="9">
        <v>2</v>
      </c>
      <c r="K398" s="9">
        <v>0</v>
      </c>
      <c r="L398" s="9">
        <v>2</v>
      </c>
      <c r="M398">
        <v>2</v>
      </c>
      <c r="N398">
        <v>0.5</v>
      </c>
      <c r="O398">
        <v>0.5</v>
      </c>
      <c r="P398" s="10">
        <f>IF(N398=1,IF(K398=1,IF(L398+M398=5,10,IF(AND(L398=2,M398=2),9.75,IF(AND(L398=2,M398=1),9.5,IF(AND(L398=2,M398=0.5),9.25,IF(AND(L398=2,M398=0),9,IF(AND(L398=1,M398=3),5.5,IF(AND(L398=1,M398=2),5.25,IF(AND(L398=1,M398=1,E398=1),5,IF(AND(L398=1,M398=1,E398=0.5),3,IF(AND(L398=0,M398=2),1,IF(AND(L398=1,M398=1,E398=0),1,IF(AND(L398=0,M398=1),0.5,IF(AND(L398=1,M398=0),4.5*(E398*4+1)/5,0))))))))))))),0.9*IF(L398+M398=5,10,IF(AND(L398=2,M398=2),9.75,IF(AND(L398=2,M398=1),9.5,IF(AND(L398=2,M398=0.5),9.25,IF(AND(L398=2,M398=0),9,IF(AND(L398=1,M398=3),5.5,IF(AND(L398=1,M398=2),5.25,IF(AND(L398=1,M398=1,E398=1),5,IF(AND(L398=1,M398=1,E398=0.5),3,IF(AND(L398=0,M398=2),1,IF(AND(L398=1,M398=1,E398=0),1,IF(AND(L398=0,M398=1),0.5,IF(AND(L398=1,M398=0),4.5*(E398*4+1)/5,0)))))))))))))),IF(N398=0.5,0.75*IF(K398=1,IF(L398+M398=5,10,IF(AND(L398=2,M398=2),9.75,IF(AND(L398=2,M398=1),9.5,IF(AND(L398=2,M398=0.5),9.25,IF(AND(L398=2,M398=0),9,IF(AND(L398=1,M398=3),5.5,IF(AND(L398=1,M398=2),5.25,IF(AND(L398=1,M398=1,E398=1),5,IF(AND(L398=1,M398=1,E398=0.5),3,IF(AND(L398=0,M398=2),1,IF(AND(L398=1,M398=1,E398=0),1,IF(AND(L398=0,M398=1),0.5,IF(AND(L398=1,M398=0,E398=0),0.5,0))))))))))))),0.9*IF(L398+M398=5,10,IF(AND(L398=2,M398=2),9.75,IF(AND(L398=2,M398=1),9.5,IF(AND(L398=2,M398=0.5),9.25,IF(AND(L398=2,M398=0),9,IF(AND(L398=1,M398=3),5.5,IF(AND(L398=1,M398=2),5.25,IF(AND(L398=1,M398=1,E398=1),5,IF(AND(L398=1,M398=1,E398=0.5),3,IF(AND(L398=0,M398=2),1,IF(AND(L398=1,M398=1,E398=0),1,IF(AND(L398=0,M398=1),0.5,IF(AND(L398=1,M398=0,E398=0),0.5,0)))))))))))))),0.5*IF(K398=1,IF(L398+M398=5,10,IF(AND(L398=2,M398=2),9.75,IF(AND(L398=2,M398=1),9.5,IF(AND(L398=2,M398=0.5),9.25,IF(AND(L398=2,M398=0),9,IF(AND(L398=1,M398=3),5.5,IF(AND(L398=1,M398=2),5.25,IF(AND(L398=1,M398=1,E398=1),5,IF(AND(L398=1,M398=1,E398=0.5),3,IF(AND(L398=0,M398=2),1,IF(AND(L398=1,M398=1,E398=0),1,IF(AND(L398=0,M398=1),0.5,IF(AND(L398=1,M398=0),4.5*(E398*4+1)/5,0))))))))))))),0.9*IF(L398+M398=5,10,IF(AND(L398=2,M398=2),9.75,IF(AND(L398=2,M398=1),9.5,IF(AND(L398=2,M398=0.5),9.25,IF(AND(L398=2,M398=0),9,IF(AND(L398=1,M398=3),5.5,IF(AND(L398=1,M398=2),5.25,IF(AND(L398=1,M398=1,E398=1),5,IF(AND(L398=1,M398=1,E398=0.5),3,IF(AND(L398=0,M398=2),1,IF(AND(L398=1,M398=1,E398=0),1,IF(AND(L398=0,M398=1),0.5,IF(AND(L398=1,M398=0),4.5*(E398*4+1)/5,0))))))))))))))))</f>
        <v>6.5812500000000007</v>
      </c>
      <c r="Q398" s="10">
        <v>1.35</v>
      </c>
      <c r="R398" s="9">
        <v>0</v>
      </c>
      <c r="S398" s="9">
        <v>0</v>
      </c>
      <c r="T398" s="10">
        <v>0</v>
      </c>
      <c r="U398" s="9">
        <v>0</v>
      </c>
      <c r="V398" s="9"/>
      <c r="W398" s="9">
        <v>0</v>
      </c>
      <c r="X398" s="9">
        <v>0</v>
      </c>
      <c r="Y398" s="10">
        <v>1</v>
      </c>
      <c r="Z398" s="10">
        <v>1</v>
      </c>
      <c r="AA398" s="9">
        <v>0</v>
      </c>
      <c r="AB398" s="9">
        <v>0</v>
      </c>
      <c r="AC398" s="9"/>
      <c r="AD398" s="8">
        <v>0</v>
      </c>
      <c r="AE398" s="10">
        <v>0</v>
      </c>
      <c r="AF398" s="9">
        <v>0</v>
      </c>
      <c r="AG398" s="9">
        <v>0</v>
      </c>
      <c r="AH398" s="9">
        <f>AF398*(AG398+1)</f>
        <v>0</v>
      </c>
      <c r="AI398" s="9">
        <v>0</v>
      </c>
      <c r="AJ398" s="9">
        <v>0</v>
      </c>
      <c r="AK398" s="9">
        <v>0</v>
      </c>
      <c r="AL398" s="9"/>
      <c r="AM398" s="9"/>
      <c r="AN398" s="9">
        <v>0</v>
      </c>
      <c r="AO398" s="10">
        <v>0</v>
      </c>
      <c r="AP398" s="9">
        <v>0.5</v>
      </c>
      <c r="AQ398" s="9"/>
      <c r="AR398" s="10">
        <v>1</v>
      </c>
      <c r="AS398" s="8">
        <v>0.5</v>
      </c>
      <c r="AT398" s="8">
        <v>1</v>
      </c>
      <c r="AU398" s="8">
        <v>1</v>
      </c>
      <c r="AV398" s="8">
        <v>1</v>
      </c>
      <c r="AW398" s="8">
        <v>1</v>
      </c>
    </row>
    <row r="399" spans="1:49" x14ac:dyDescent="0.2">
      <c r="A399" s="9" t="s">
        <v>100</v>
      </c>
      <c r="B399" s="8">
        <v>1993</v>
      </c>
      <c r="C399" s="9">
        <v>1</v>
      </c>
      <c r="D399" s="9">
        <v>1</v>
      </c>
      <c r="E399" s="9">
        <v>1</v>
      </c>
      <c r="F399" s="9">
        <v>0</v>
      </c>
      <c r="G399" s="9">
        <v>23</v>
      </c>
      <c r="H399" s="9">
        <v>144.5</v>
      </c>
      <c r="I399" s="9">
        <f>IF(G399="n/a",828,G399*201.6/H399)</f>
        <v>32.088581314878894</v>
      </c>
      <c r="J399" s="9">
        <v>4</v>
      </c>
      <c r="K399" s="9">
        <v>0</v>
      </c>
      <c r="L399">
        <v>2</v>
      </c>
      <c r="M399" s="9">
        <v>1</v>
      </c>
      <c r="N399" s="9">
        <v>1</v>
      </c>
      <c r="O399" s="10">
        <v>1</v>
      </c>
      <c r="P399" s="10">
        <f>IF(N399=1,IF(K399=1,IF(L399+M399=5,10,IF(AND(L399=2,M399=2),9.75,IF(AND(L399=2,M399=1),9.5,IF(AND(L399=2,M399=0.5),9.25,IF(AND(L399=2,M399=0),9,IF(AND(L399=1,M399=3),5.5,IF(AND(L399=1,M399=2),5.25,IF(AND(L399=1,M399=1,E399=1),5,IF(AND(L399=1,M399=1,E399=0.5),3,IF(AND(L399=0,M399=2),1,IF(AND(L399=1,M399=1,E399=0),1,IF(AND(L399=0,M399=1),0.5,IF(AND(L399=1,M399=0),4.5*(E399*4+1)/5,0))))))))))))),0.9*IF(L399+M399=5,10,IF(AND(L399=2,M399=2),9.75,IF(AND(L399=2,M399=1),9.5,IF(AND(L399=2,M399=0.5),9.25,IF(AND(L399=2,M399=0),9,IF(AND(L399=1,M399=3),5.5,IF(AND(L399=1,M399=2),5.25,IF(AND(L399=1,M399=1,E399=1),5,IF(AND(L399=1,M399=1,E399=0.5),3,IF(AND(L399=0,M399=2),1,IF(AND(L399=1,M399=1,E399=0),1,IF(AND(L399=0,M399=1),0.5,IF(AND(L399=1,M399=0),4.5*(E399*4+1)/5,0)))))))))))))),IF(N399=0.5,0.75*IF(K399=1,IF(L399+M399=5,10,IF(AND(L399=2,M399=2),9.75,IF(AND(L399=2,M399=1),9.5,IF(AND(L399=2,M399=0.5),9.25,IF(AND(L399=2,M399=0),9,IF(AND(L399=1,M399=3),5.5,IF(AND(L399=1,M399=2),5.25,IF(AND(L399=1,M399=1,E399=1),5,IF(AND(L399=1,M399=1,E399=0.5),3,IF(AND(L399=0,M399=2),1,IF(AND(L399=1,M399=1,E399=0),1,IF(AND(L399=0,M399=1),0.5,IF(AND(L399=1,M399=0,E399=0),0.5,0))))))))))))),0.9*IF(L399+M399=5,10,IF(AND(L399=2,M399=2),9.75,IF(AND(L399=2,M399=1),9.5,IF(AND(L399=2,M399=0.5),9.25,IF(AND(L399=2,M399=0),9,IF(AND(L399=1,M399=3),5.5,IF(AND(L399=1,M399=2),5.25,IF(AND(L399=1,M399=1,E399=1),5,IF(AND(L399=1,M399=1,E399=0.5),3,IF(AND(L399=0,M399=2),1,IF(AND(L399=1,M399=1,E399=0),1,IF(AND(L399=0,M399=1),0.5,IF(AND(L399=1,M399=0,E399=0),0.5,0)))))))))))))),0.5*IF(K399=1,IF(L399+M399=5,10,IF(AND(L399=2,M399=2),9.75,IF(AND(L399=2,M399=1),9.5,IF(AND(L399=2,M399=0.5),9.25,IF(AND(L399=2,M399=0),9,IF(AND(L399=1,M399=3),5.5,IF(AND(L399=1,M399=2),5.25,IF(AND(L399=1,M399=1,E399=1),5,IF(AND(L399=1,M399=1,E399=0.5),3,IF(AND(L399=0,M399=2),1,IF(AND(L399=1,M399=1,E399=0),1,IF(AND(L399=0,M399=1),0.5,IF(AND(L399=1,M399=0),4.5*(E399*4+1)/5,0))))))))))))),0.9*IF(L399+M399=5,10,IF(AND(L399=2,M399=2),9.75,IF(AND(L399=2,M399=1),9.5,IF(AND(L399=2,M399=0.5),9.25,IF(AND(L399=2,M399=0),9,IF(AND(L399=1,M399=3),5.5,IF(AND(L399=1,M399=2),5.25,IF(AND(L399=1,M399=1,E399=1),5,IF(AND(L399=1,M399=1,E399=0.5),3,IF(AND(L399=0,M399=2),1,IF(AND(L399=1,M399=1,E399=0),1,IF(AND(L399=0,M399=1),0.5,IF(AND(L399=1,M399=0),4.5*(E399*4+1)/5,0))))))))))))))))</f>
        <v>8.5500000000000007</v>
      </c>
      <c r="Q399" s="10">
        <v>7.2</v>
      </c>
      <c r="R399" s="9">
        <v>0</v>
      </c>
      <c r="S399" s="9">
        <v>0</v>
      </c>
      <c r="T399" s="10">
        <v>0</v>
      </c>
      <c r="U399" s="9">
        <v>0</v>
      </c>
      <c r="V399" s="9"/>
      <c r="W399" s="9">
        <v>1</v>
      </c>
      <c r="X399" s="9">
        <v>0.5</v>
      </c>
      <c r="Y399" s="9">
        <v>0</v>
      </c>
      <c r="Z399" s="10">
        <v>1</v>
      </c>
      <c r="AA399" s="9">
        <v>0</v>
      </c>
      <c r="AB399" s="9">
        <v>0</v>
      </c>
      <c r="AC399" s="9"/>
      <c r="AD399" s="8">
        <v>0</v>
      </c>
      <c r="AE399" s="10">
        <v>0</v>
      </c>
      <c r="AF399" s="9">
        <v>0</v>
      </c>
      <c r="AG399" s="9">
        <v>0</v>
      </c>
      <c r="AH399" s="9">
        <f>AF399*(AG399+1)</f>
        <v>0</v>
      </c>
      <c r="AI399" s="9">
        <v>0</v>
      </c>
      <c r="AJ399" s="9">
        <v>0</v>
      </c>
      <c r="AK399" s="9">
        <v>0</v>
      </c>
      <c r="AL399" s="9"/>
      <c r="AM399" s="9"/>
      <c r="AN399" s="9">
        <v>0</v>
      </c>
      <c r="AO399" s="10">
        <v>0</v>
      </c>
      <c r="AP399" s="9">
        <v>0.5</v>
      </c>
      <c r="AQ399" s="9"/>
      <c r="AR399" s="10">
        <v>1</v>
      </c>
      <c r="AS399" s="8">
        <v>0</v>
      </c>
      <c r="AT399" s="8">
        <v>0.5</v>
      </c>
      <c r="AU399" s="8">
        <v>0</v>
      </c>
      <c r="AV399" s="8">
        <v>0</v>
      </c>
      <c r="AW399" s="8">
        <v>1</v>
      </c>
    </row>
    <row r="400" spans="1:49" x14ac:dyDescent="0.2">
      <c r="A400" s="9" t="s">
        <v>101</v>
      </c>
      <c r="B400" s="8">
        <v>1993</v>
      </c>
      <c r="C400" s="9">
        <v>1</v>
      </c>
      <c r="D400" s="9">
        <v>0</v>
      </c>
      <c r="E400" s="9">
        <v>1</v>
      </c>
      <c r="F400" s="9">
        <v>1</v>
      </c>
      <c r="G400" s="9">
        <v>70</v>
      </c>
      <c r="H400" s="9">
        <v>144.5</v>
      </c>
      <c r="I400" s="9">
        <f>IF(G400="n/a",828,G400*201.6/H400)</f>
        <v>97.660899653979243</v>
      </c>
      <c r="J400" s="9">
        <v>5</v>
      </c>
      <c r="K400">
        <v>0</v>
      </c>
      <c r="L400" s="9">
        <v>2</v>
      </c>
      <c r="M400" s="9">
        <v>2</v>
      </c>
      <c r="N400" s="9">
        <v>0</v>
      </c>
      <c r="O400" s="9">
        <v>0</v>
      </c>
      <c r="P400" s="10">
        <f>IF(N400=1,IF(K400=1,IF(L400+M400=5,10,IF(AND(L400=2,M400=2),9.75,IF(AND(L400=2,M400=1),9.5,IF(AND(L400=2,M400=0.5),9.25,IF(AND(L400=2,M400=0),9,IF(AND(L400=1,M400=3),5.5,IF(AND(L400=1,M400=2),5.25,IF(AND(L400=1,M400=1,E400=1),5,IF(AND(L400=1,M400=1,E400=0.5),3,IF(AND(L400=0,M400=2),1,IF(AND(L400=1,M400=1,E400=0),1,IF(AND(L400=0,M400=1),0.5,IF(AND(L400=1,M400=0),4.5*(E400*4+1)/5,0))))))))))))),0.9*IF(L400+M400=5,10,IF(AND(L400=2,M400=2),9.75,IF(AND(L400=2,M400=1),9.5,IF(AND(L400=2,M400=0.5),9.25,IF(AND(L400=2,M400=0),9,IF(AND(L400=1,M400=3),5.5,IF(AND(L400=1,M400=2),5.25,IF(AND(L400=1,M400=1,E400=1),5,IF(AND(L400=1,M400=1,E400=0.5),3,IF(AND(L400=0,M400=2),1,IF(AND(L400=1,M400=1,E400=0),1,IF(AND(L400=0,M400=1),0.5,IF(AND(L400=1,M400=0),4.5*(E400*4+1)/5,0)))))))))))))),IF(N400=0.5,0.75*IF(K400=1,IF(L400+M400=5,10,IF(AND(L400=2,M400=2),9.75,IF(AND(L400=2,M400=1),9.5,IF(AND(L400=2,M400=0.5),9.25,IF(AND(L400=2,M400=0),9,IF(AND(L400=1,M400=3),5.5,IF(AND(L400=1,M400=2),5.25,IF(AND(L400=1,M400=1,E400=1),5,IF(AND(L400=1,M400=1,E400=0.5),3,IF(AND(L400=0,M400=2),1,IF(AND(L400=1,M400=1,E400=0),1,IF(AND(L400=0,M400=1),0.5,IF(AND(L400=1,M400=0,E400=0),0.5,0))))))))))))),0.9*IF(L400+M400=5,10,IF(AND(L400=2,M400=2),9.75,IF(AND(L400=2,M400=1),9.5,IF(AND(L400=2,M400=0.5),9.25,IF(AND(L400=2,M400=0),9,IF(AND(L400=1,M400=3),5.5,IF(AND(L400=1,M400=2),5.25,IF(AND(L400=1,M400=1,E400=1),5,IF(AND(L400=1,M400=1,E400=0.5),3,IF(AND(L400=0,M400=2),1,IF(AND(L400=1,M400=1,E400=0),1,IF(AND(L400=0,M400=1),0.5,IF(AND(L400=1,M400=0,E400=0),0.5,0)))))))))))))),0.5*IF(K400=1,IF(L400+M400=5,10,IF(AND(L400=2,M400=2),9.75,IF(AND(L400=2,M400=1),9.5,IF(AND(L400=2,M400=0.5),9.25,IF(AND(L400=2,M400=0),9,IF(AND(L400=1,M400=3),5.5,IF(AND(L400=1,M400=2),5.25,IF(AND(L400=1,M400=1,E400=1),5,IF(AND(L400=1,M400=1,E400=0.5),3,IF(AND(L400=0,M400=2),1,IF(AND(L400=1,M400=1,E400=0),1,IF(AND(L400=0,M400=1),0.5,IF(AND(L400=1,M400=0),4.5*(E400*4+1)/5,0))))))))))))),0.9*IF(L400+M400=5,10,IF(AND(L400=2,M400=2),9.75,IF(AND(L400=2,M400=1),9.5,IF(AND(L400=2,M400=0.5),9.25,IF(AND(L400=2,M400=0),9,IF(AND(L400=1,M400=3),5.5,IF(AND(L400=1,M400=2),5.25,IF(AND(L400=1,M400=1,E400=1),5,IF(AND(L400=1,M400=1,E400=0.5),3,IF(AND(L400=0,M400=2),1,IF(AND(L400=1,M400=1,E400=0),1,IF(AND(L400=0,M400=1),0.5,IF(AND(L400=1,M400=0),4.5*(E400*4+1)/5,0))))))))))))))))</f>
        <v>4.3875000000000002</v>
      </c>
      <c r="Q400" s="10">
        <v>3.6</v>
      </c>
      <c r="R400" s="9">
        <v>0</v>
      </c>
      <c r="S400" s="9">
        <v>0</v>
      </c>
      <c r="T400" s="10">
        <v>0</v>
      </c>
      <c r="U400" s="9">
        <v>0</v>
      </c>
      <c r="V400" s="9"/>
      <c r="W400" s="9">
        <v>0</v>
      </c>
      <c r="X400" s="9">
        <v>0</v>
      </c>
      <c r="Y400" s="9">
        <v>0</v>
      </c>
      <c r="Z400" s="10">
        <v>0</v>
      </c>
      <c r="AA400" s="9">
        <v>0</v>
      </c>
      <c r="AB400" s="9">
        <v>1</v>
      </c>
      <c r="AC400" s="9"/>
      <c r="AD400" s="8">
        <v>0</v>
      </c>
      <c r="AE400" s="10">
        <v>0</v>
      </c>
      <c r="AF400" s="9">
        <v>0</v>
      </c>
      <c r="AG400" s="9">
        <v>0</v>
      </c>
      <c r="AH400" s="9">
        <f>AF400*(AG400+1)</f>
        <v>0</v>
      </c>
      <c r="AI400" s="9">
        <v>0</v>
      </c>
      <c r="AJ400" s="9">
        <v>0</v>
      </c>
      <c r="AK400" s="9">
        <v>0</v>
      </c>
      <c r="AL400" s="9"/>
      <c r="AM400" s="9"/>
      <c r="AN400" s="9">
        <v>0</v>
      </c>
      <c r="AO400" s="10">
        <v>0</v>
      </c>
      <c r="AP400" s="9">
        <v>0</v>
      </c>
      <c r="AQ400" s="9"/>
      <c r="AR400" s="10">
        <v>1</v>
      </c>
      <c r="AS400" s="8">
        <v>1</v>
      </c>
      <c r="AT400" s="8">
        <v>1</v>
      </c>
      <c r="AU400" s="8">
        <v>1</v>
      </c>
      <c r="AV400" s="8">
        <v>1</v>
      </c>
      <c r="AW400" s="8">
        <v>1</v>
      </c>
    </row>
    <row r="401" spans="1:49" x14ac:dyDescent="0.2">
      <c r="A401" s="9" t="s">
        <v>102</v>
      </c>
      <c r="B401" s="8">
        <v>1993</v>
      </c>
      <c r="C401" s="9">
        <v>0</v>
      </c>
      <c r="D401" s="9">
        <v>0</v>
      </c>
      <c r="E401" s="9">
        <v>0</v>
      </c>
      <c r="F401" s="9">
        <v>1</v>
      </c>
      <c r="G401" s="9" t="s">
        <v>64</v>
      </c>
      <c r="H401" s="9">
        <v>144.5</v>
      </c>
      <c r="I401" s="9">
        <f>IF(G401="n/a",828,G401*201.6/H401)</f>
        <v>828</v>
      </c>
      <c r="J401" s="9">
        <v>0</v>
      </c>
      <c r="K401" s="9">
        <v>0</v>
      </c>
      <c r="L401">
        <v>2</v>
      </c>
      <c r="M401" s="9">
        <v>0</v>
      </c>
      <c r="N401" s="9">
        <v>0</v>
      </c>
      <c r="O401" s="9">
        <v>0</v>
      </c>
      <c r="P401" s="10">
        <f>IF(N401=1,IF(K401=1,IF(L401+M401=5,10,IF(AND(L401=2,M401=2),9.75,IF(AND(L401=2,M401=1),9.5,IF(AND(L401=2,M401=0.5),9.25,IF(AND(L401=2,M401=0),9,IF(AND(L401=1,M401=3),5.5,IF(AND(L401=1,M401=2),5.25,IF(AND(L401=1,M401=1,E401=1),5,IF(AND(L401=1,M401=1,E401=0.5),3,IF(AND(L401=0,M401=2),1,IF(AND(L401=1,M401=1,E401=0),1,IF(AND(L401=0,M401=1),0.5,IF(AND(L401=1,M401=0),4.5*(E401*4+1)/5,0))))))))))))),0.9*IF(L401+M401=5,10,IF(AND(L401=2,M401=2),9.75,IF(AND(L401=2,M401=1),9.5,IF(AND(L401=2,M401=0.5),9.25,IF(AND(L401=2,M401=0),9,IF(AND(L401=1,M401=3),5.5,IF(AND(L401=1,M401=2),5.25,IF(AND(L401=1,M401=1,E401=1),5,IF(AND(L401=1,M401=1,E401=0.5),3,IF(AND(L401=0,M401=2),1,IF(AND(L401=1,M401=1,E401=0),1,IF(AND(L401=0,M401=1),0.5,IF(AND(L401=1,M401=0),4.5*(E401*4+1)/5,0)))))))))))))),IF(N401=0.5,0.75*IF(K401=1,IF(L401+M401=5,10,IF(AND(L401=2,M401=2),9.75,IF(AND(L401=2,M401=1),9.5,IF(AND(L401=2,M401=0.5),9.25,IF(AND(L401=2,M401=0),9,IF(AND(L401=1,M401=3),5.5,IF(AND(L401=1,M401=2),5.25,IF(AND(L401=1,M401=1,E401=1),5,IF(AND(L401=1,M401=1,E401=0.5),3,IF(AND(L401=0,M401=2),1,IF(AND(L401=1,M401=1,E401=0),1,IF(AND(L401=0,M401=1),0.5,IF(AND(L401=1,M401=0,E401=0),0.5,0))))))))))))),0.9*IF(L401+M401=5,10,IF(AND(L401=2,M401=2),9.75,IF(AND(L401=2,M401=1),9.5,IF(AND(L401=2,M401=0.5),9.25,IF(AND(L401=2,M401=0),9,IF(AND(L401=1,M401=3),5.5,IF(AND(L401=1,M401=2),5.25,IF(AND(L401=1,M401=1,E401=1),5,IF(AND(L401=1,M401=1,E401=0.5),3,IF(AND(L401=0,M401=2),1,IF(AND(L401=1,M401=1,E401=0),1,IF(AND(L401=0,M401=1),0.5,IF(AND(L401=1,M401=0,E401=0),0.5,0)))))))))))))),0.5*IF(K401=1,IF(L401+M401=5,10,IF(AND(L401=2,M401=2),9.75,IF(AND(L401=2,M401=1),9.5,IF(AND(L401=2,M401=0.5),9.25,IF(AND(L401=2,M401=0),9,IF(AND(L401=1,M401=3),5.5,IF(AND(L401=1,M401=2),5.25,IF(AND(L401=1,M401=1,E401=1),5,IF(AND(L401=1,M401=1,E401=0.5),3,IF(AND(L401=0,M401=2),1,IF(AND(L401=1,M401=1,E401=0),1,IF(AND(L401=0,M401=1),0.5,IF(AND(L401=1,M401=0),4.5*(E401*4+1)/5,0))))))))))))),0.9*IF(L401+M401=5,10,IF(AND(L401=2,M401=2),9.75,IF(AND(L401=2,M401=1),9.5,IF(AND(L401=2,M401=0.5),9.25,IF(AND(L401=2,M401=0),9,IF(AND(L401=1,M401=3),5.5,IF(AND(L401=1,M401=2),5.25,IF(AND(L401=1,M401=1,E401=1),5,IF(AND(L401=1,M401=1,E401=0.5),3,IF(AND(L401=0,M401=2),1,IF(AND(L401=1,M401=1,E401=0),1,IF(AND(L401=0,M401=1),0.5,IF(AND(L401=1,M401=0),4.5*(E401*4+1)/5,0))))))))))))))))</f>
        <v>4.05</v>
      </c>
      <c r="Q401" s="10">
        <v>0</v>
      </c>
      <c r="R401" s="9">
        <v>0</v>
      </c>
      <c r="S401" s="9">
        <v>0</v>
      </c>
      <c r="T401" s="10">
        <v>0</v>
      </c>
      <c r="U401" s="9">
        <v>0</v>
      </c>
      <c r="V401" s="9"/>
      <c r="W401" s="9">
        <v>1</v>
      </c>
      <c r="X401" s="9">
        <v>0.5</v>
      </c>
      <c r="Y401" s="9">
        <v>0</v>
      </c>
      <c r="Z401" s="10">
        <v>1</v>
      </c>
      <c r="AA401" s="9">
        <v>0</v>
      </c>
      <c r="AB401" s="9">
        <v>0</v>
      </c>
      <c r="AC401" s="9"/>
      <c r="AD401" s="8">
        <v>0</v>
      </c>
      <c r="AE401" s="10">
        <v>0</v>
      </c>
      <c r="AF401" s="9">
        <v>0</v>
      </c>
      <c r="AG401" s="9">
        <v>0</v>
      </c>
      <c r="AH401" s="9">
        <f>AF401*(AG401+1)</f>
        <v>0</v>
      </c>
      <c r="AI401" s="9">
        <v>0</v>
      </c>
      <c r="AJ401" s="9">
        <v>0</v>
      </c>
      <c r="AK401" s="9">
        <v>0</v>
      </c>
      <c r="AL401" s="9"/>
      <c r="AM401" s="9"/>
      <c r="AN401" s="9">
        <v>0</v>
      </c>
      <c r="AO401" s="9">
        <v>0</v>
      </c>
      <c r="AP401" s="9">
        <v>0.5</v>
      </c>
      <c r="AQ401" s="9"/>
      <c r="AR401" s="10">
        <v>0</v>
      </c>
      <c r="AS401" s="8">
        <v>0.5</v>
      </c>
      <c r="AT401" s="8">
        <v>1</v>
      </c>
      <c r="AU401" s="8">
        <v>1</v>
      </c>
      <c r="AV401" s="8">
        <v>1</v>
      </c>
      <c r="AW401" s="8">
        <v>1</v>
      </c>
    </row>
    <row r="402" spans="1:49" x14ac:dyDescent="0.2">
      <c r="A402" s="9" t="s">
        <v>103</v>
      </c>
      <c r="B402" s="8">
        <v>1993</v>
      </c>
      <c r="C402" s="9">
        <v>1</v>
      </c>
      <c r="D402" s="9">
        <v>0</v>
      </c>
      <c r="E402" s="9">
        <v>0</v>
      </c>
      <c r="F402" s="9">
        <v>0</v>
      </c>
      <c r="G402" s="9">
        <v>0</v>
      </c>
      <c r="H402" s="9">
        <v>144.5</v>
      </c>
      <c r="I402" s="9">
        <v>0</v>
      </c>
      <c r="J402" s="9">
        <v>25</v>
      </c>
      <c r="K402" s="9">
        <v>1</v>
      </c>
      <c r="L402" s="9">
        <v>2</v>
      </c>
      <c r="M402" s="9">
        <v>2</v>
      </c>
      <c r="N402" s="9">
        <v>0</v>
      </c>
      <c r="O402" s="9">
        <v>0</v>
      </c>
      <c r="P402" s="10">
        <f>IF(N402=1,IF(K402=1,IF(L402+M402=5,10,IF(AND(L402=2,M402=2),9.75,IF(AND(L402=2,M402=1),9.5,IF(AND(L402=2,M402=0.5),9.25,IF(AND(L402=2,M402=0),9,IF(AND(L402=1,M402=3),5.5,IF(AND(L402=1,M402=2),5.25,IF(AND(L402=1,M402=1,E402=1),5,IF(AND(L402=1,M402=1,E402=0.5),3,IF(AND(L402=0,M402=2),1,IF(AND(L402=1,M402=1,E402=0),1,IF(AND(L402=0,M402=1),0.5,IF(AND(L402=1,M402=0),4.5*(E402*4+1)/5,0))))))))))))),0.9*IF(L402+M402=5,10,IF(AND(L402=2,M402=2),9.75,IF(AND(L402=2,M402=1),9.5,IF(AND(L402=2,M402=0.5),9.25,IF(AND(L402=2,M402=0),9,IF(AND(L402=1,M402=3),5.5,IF(AND(L402=1,M402=2),5.25,IF(AND(L402=1,M402=1,E402=1),5,IF(AND(L402=1,M402=1,E402=0.5),3,IF(AND(L402=0,M402=2),1,IF(AND(L402=1,M402=1,E402=0),1,IF(AND(L402=0,M402=1),0.5,IF(AND(L402=1,M402=0),4.5*(E402*4+1)/5,0)))))))))))))),IF(N402=0.5,0.75*IF(K402=1,IF(L402+M402=5,10,IF(AND(L402=2,M402=2),9.75,IF(AND(L402=2,M402=1),9.5,IF(AND(L402=2,M402=0.5),9.25,IF(AND(L402=2,M402=0),9,IF(AND(L402=1,M402=3),5.5,IF(AND(L402=1,M402=2),5.25,IF(AND(L402=1,M402=1,E402=1),5,IF(AND(L402=1,M402=1,E402=0.5),3,IF(AND(L402=0,M402=2),1,IF(AND(L402=1,M402=1,E402=0),1,IF(AND(L402=0,M402=1),0.5,IF(AND(L402=1,M402=0,E402=0),0.5,0))))))))))))),0.9*IF(L402+M402=5,10,IF(AND(L402=2,M402=2),9.75,IF(AND(L402=2,M402=1),9.5,IF(AND(L402=2,M402=0.5),9.25,IF(AND(L402=2,M402=0),9,IF(AND(L402=1,M402=3),5.5,IF(AND(L402=1,M402=2),5.25,IF(AND(L402=1,M402=1,E402=1),5,IF(AND(L402=1,M402=1,E402=0.5),3,IF(AND(L402=0,M402=2),1,IF(AND(L402=1,M402=1,E402=0),1,IF(AND(L402=0,M402=1),0.5,IF(AND(L402=1,M402=0,E402=0),0.5,0)))))))))))))),0.5*IF(K402=1,IF(L402+M402=5,10,IF(AND(L402=2,M402=2),9.75,IF(AND(L402=2,M402=1),9.5,IF(AND(L402=2,M402=0.5),9.25,IF(AND(L402=2,M402=0),9,IF(AND(L402=1,M402=3),5.5,IF(AND(L402=1,M402=2),5.25,IF(AND(L402=1,M402=1,E402=1),5,IF(AND(L402=1,M402=1,E402=0.5),3,IF(AND(L402=0,M402=2),1,IF(AND(L402=1,M402=1,E402=0),1,IF(AND(L402=0,M402=1),0.5,IF(AND(L402=1,M402=0),4.5*(E402*4+1)/5,0))))))))))))),0.9*IF(L402+M402=5,10,IF(AND(L402=2,M402=2),9.75,IF(AND(L402=2,M402=1),9.5,IF(AND(L402=2,M402=0.5),9.25,IF(AND(L402=2,M402=0),9,IF(AND(L402=1,M402=3),5.5,IF(AND(L402=1,M402=2),5.25,IF(AND(L402=1,M402=1,E402=1),5,IF(AND(L402=1,M402=1,E402=0.5),3,IF(AND(L402=0,M402=2),1,IF(AND(L402=1,M402=1,E402=0),1,IF(AND(L402=0,M402=1),0.5,IF(AND(L402=1,M402=0),4.5*(E402*4+1)/5,0))))))))))))))))</f>
        <v>4.875</v>
      </c>
      <c r="Q402" s="10">
        <v>1</v>
      </c>
      <c r="R402" s="9">
        <v>0</v>
      </c>
      <c r="S402" s="9">
        <v>0</v>
      </c>
      <c r="T402" s="10">
        <v>0</v>
      </c>
      <c r="U402" s="9">
        <v>0</v>
      </c>
      <c r="V402" s="9"/>
      <c r="W402" s="9">
        <v>0</v>
      </c>
      <c r="X402" s="9">
        <v>0</v>
      </c>
      <c r="Y402" s="9">
        <v>0</v>
      </c>
      <c r="Z402" s="10">
        <v>0.5</v>
      </c>
      <c r="AA402" s="9">
        <v>0</v>
      </c>
      <c r="AB402" s="9">
        <v>0</v>
      </c>
      <c r="AC402" s="9"/>
      <c r="AD402" s="8">
        <v>0</v>
      </c>
      <c r="AE402" s="10">
        <v>0</v>
      </c>
      <c r="AF402" s="9">
        <v>0</v>
      </c>
      <c r="AG402" s="9">
        <v>0</v>
      </c>
      <c r="AH402" s="9">
        <f>AF402*(AG402+1)</f>
        <v>0</v>
      </c>
      <c r="AI402" s="9">
        <v>0</v>
      </c>
      <c r="AJ402" s="9">
        <v>0</v>
      </c>
      <c r="AK402" s="9">
        <v>0</v>
      </c>
      <c r="AL402" s="9"/>
      <c r="AM402" s="9"/>
      <c r="AN402" s="9">
        <v>0</v>
      </c>
      <c r="AO402" s="10">
        <v>0</v>
      </c>
      <c r="AP402" s="9">
        <v>0.5</v>
      </c>
      <c r="AQ402" s="9"/>
      <c r="AR402" s="10">
        <v>1</v>
      </c>
      <c r="AS402" s="8">
        <v>1</v>
      </c>
      <c r="AT402" s="8">
        <v>1</v>
      </c>
      <c r="AU402" s="8">
        <v>1</v>
      </c>
      <c r="AV402" s="8">
        <v>1</v>
      </c>
      <c r="AW402" s="8">
        <v>1</v>
      </c>
    </row>
    <row r="403" spans="1:49" x14ac:dyDescent="0.2">
      <c r="A403" s="9" t="s">
        <v>53</v>
      </c>
      <c r="B403" s="8">
        <v>1994</v>
      </c>
      <c r="C403" s="9">
        <v>1</v>
      </c>
      <c r="D403" s="9">
        <v>0</v>
      </c>
      <c r="E403" s="9">
        <v>0</v>
      </c>
      <c r="F403" s="9">
        <v>0</v>
      </c>
      <c r="G403" s="9">
        <v>1</v>
      </c>
      <c r="H403" s="9">
        <v>148.19999999999999</v>
      </c>
      <c r="I403" s="9">
        <f>IF(G403="n/a",828,G403*201.6/H403)</f>
        <v>1.3603238866396761</v>
      </c>
      <c r="J403" s="9">
        <v>1</v>
      </c>
      <c r="K403" s="9">
        <v>0</v>
      </c>
      <c r="L403" s="9">
        <v>2</v>
      </c>
      <c r="M403" s="9">
        <v>1</v>
      </c>
      <c r="N403" s="9">
        <v>1</v>
      </c>
      <c r="O403" s="10">
        <v>1</v>
      </c>
      <c r="P403" s="10">
        <f>IF(N403=1,IF(K403=1,IF(L403+M403=5,10,IF(AND(L403=2,M403=2),9.75,IF(AND(L403=2,M403=1),9.5,IF(AND(L403=2,M403=0.5),9.25,IF(AND(L403=2,M403=0),9,IF(AND(L403=1,M403=3),5.5,IF(AND(L403=1,M403=2),5.25,IF(AND(L403=1,M403=1,E403=1),5,IF(AND(L403=1,M403=1,E403=0.5),3,IF(AND(L403=0,M403=2),1,IF(AND(L403=1,M403=1,E403=0),1,IF(AND(L403=0,M403=1),0.5,IF(AND(L403=1,M403=0),4.5*(E403*4+1)/5,0))))))))))))),0.9*IF(L403+M403=5,10,IF(AND(L403=2,M403=2),9.75,IF(AND(L403=2,M403=1),9.5,IF(AND(L403=2,M403=0.5),9.25,IF(AND(L403=2,M403=0),9,IF(AND(L403=1,M403=3),5.5,IF(AND(L403=1,M403=2),5.25,IF(AND(L403=1,M403=1,E403=1),5,IF(AND(L403=1,M403=1,E403=0.5),3,IF(AND(L403=0,M403=2),1,IF(AND(L403=1,M403=1,E403=0),1,IF(AND(L403=0,M403=1),0.5,IF(AND(L403=1,M403=0),4.5*(E403*4+1)/5,0)))))))))))))),IF(N403=0.5,0.75*IF(K403=1,IF(L403+M403=5,10,IF(AND(L403=2,M403=2),9.75,IF(AND(L403=2,M403=1),9.5,IF(AND(L403=2,M403=0.5),9.25,IF(AND(L403=2,M403=0),9,IF(AND(L403=1,M403=3),5.5,IF(AND(L403=1,M403=2),5.25,IF(AND(L403=1,M403=1,E403=1),5,IF(AND(L403=1,M403=1,E403=0.5),3,IF(AND(L403=0,M403=2),1,IF(AND(L403=1,M403=1,E403=0),1,IF(AND(L403=0,M403=1),0.5,IF(AND(L403=1,M403=0,E403=0),0.5,0))))))))))))),0.9*IF(L403+M403=5,10,IF(AND(L403=2,M403=2),9.75,IF(AND(L403=2,M403=1),9.5,IF(AND(L403=2,M403=0.5),9.25,IF(AND(L403=2,M403=0),9,IF(AND(L403=1,M403=3),5.5,IF(AND(L403=1,M403=2),5.25,IF(AND(L403=1,M403=1,E403=1),5,IF(AND(L403=1,M403=1,E403=0.5),3,IF(AND(L403=0,M403=2),1,IF(AND(L403=1,M403=1,E403=0),1,IF(AND(L403=0,M403=1),0.5,IF(AND(L403=1,M403=0,E403=0),0.5,0)))))))))))))),0.5*IF(K403=1,IF(L403+M403=5,10,IF(AND(L403=2,M403=2),9.75,IF(AND(L403=2,M403=1),9.5,IF(AND(L403=2,M403=0.5),9.25,IF(AND(L403=2,M403=0),9,IF(AND(L403=1,M403=3),5.5,IF(AND(L403=1,M403=2),5.25,IF(AND(L403=1,M403=1,E403=1),5,IF(AND(L403=1,M403=1,E403=0.5),3,IF(AND(L403=0,M403=2),1,IF(AND(L403=1,M403=1,E403=0),1,IF(AND(L403=0,M403=1),0.5,IF(AND(L403=1,M403=0),4.5*(E403*4+1)/5,0))))))))))))),0.9*IF(L403+M403=5,10,IF(AND(L403=2,M403=2),9.75,IF(AND(L403=2,M403=1),9.5,IF(AND(L403=2,M403=0.5),9.25,IF(AND(L403=2,M403=0),9,IF(AND(L403=1,M403=3),5.5,IF(AND(L403=1,M403=2),5.25,IF(AND(L403=1,M403=1,E403=1),5,IF(AND(L403=1,M403=1,E403=0.5),3,IF(AND(L403=0,M403=2),1,IF(AND(L403=1,M403=1,E403=0),1,IF(AND(L403=0,M403=1),0.5,IF(AND(L403=1,M403=0),4.5*(E403*4+1)/5,0))))))))))))))))</f>
        <v>8.5500000000000007</v>
      </c>
      <c r="Q403" s="10">
        <v>1.8</v>
      </c>
      <c r="R403" s="9">
        <v>0</v>
      </c>
      <c r="S403" s="9">
        <v>0</v>
      </c>
      <c r="T403" s="9">
        <v>0</v>
      </c>
      <c r="U403" s="9">
        <v>0</v>
      </c>
      <c r="V403" s="9"/>
      <c r="W403" s="9">
        <v>0</v>
      </c>
      <c r="X403" s="9">
        <v>0.5</v>
      </c>
      <c r="Y403" s="9">
        <v>0</v>
      </c>
      <c r="Z403" s="9">
        <v>1</v>
      </c>
      <c r="AA403" s="9">
        <v>0</v>
      </c>
      <c r="AB403" s="9">
        <v>1</v>
      </c>
      <c r="AC403" s="9"/>
      <c r="AD403" s="9">
        <v>0</v>
      </c>
      <c r="AE403" s="9">
        <v>0</v>
      </c>
      <c r="AF403" s="9">
        <v>0</v>
      </c>
      <c r="AG403" s="9">
        <v>0</v>
      </c>
      <c r="AH403" s="9">
        <f>AF403*(AG403+1)</f>
        <v>0</v>
      </c>
      <c r="AI403" s="9">
        <v>0</v>
      </c>
      <c r="AJ403" s="9">
        <v>0</v>
      </c>
      <c r="AK403" s="9">
        <v>0</v>
      </c>
      <c r="AL403" s="9"/>
      <c r="AM403" s="9"/>
      <c r="AN403" s="9">
        <v>0</v>
      </c>
      <c r="AO403" s="9">
        <v>0</v>
      </c>
      <c r="AP403" s="9">
        <v>1</v>
      </c>
      <c r="AQ403" s="9"/>
      <c r="AR403" s="9">
        <v>1</v>
      </c>
      <c r="AS403" s="9">
        <v>1</v>
      </c>
      <c r="AT403" s="9">
        <v>1</v>
      </c>
      <c r="AU403" s="9">
        <v>0</v>
      </c>
      <c r="AV403" s="9">
        <v>0</v>
      </c>
      <c r="AW403" s="9">
        <v>1</v>
      </c>
    </row>
    <row r="404" spans="1:49" x14ac:dyDescent="0.2">
      <c r="A404" s="9" t="s">
        <v>54</v>
      </c>
      <c r="B404" s="8">
        <v>1994</v>
      </c>
      <c r="C404" s="9">
        <v>1</v>
      </c>
      <c r="D404" s="9">
        <v>0</v>
      </c>
      <c r="E404" s="9">
        <v>1</v>
      </c>
      <c r="F404" s="9">
        <v>1</v>
      </c>
      <c r="G404" s="9">
        <v>125</v>
      </c>
      <c r="H404" s="9">
        <v>148.19999999999999</v>
      </c>
      <c r="I404" s="9">
        <f>IF(G404="n/a",828,G404*201.6/H404)</f>
        <v>170.04048582995952</v>
      </c>
      <c r="J404" s="9">
        <v>5</v>
      </c>
      <c r="K404" s="9">
        <v>0</v>
      </c>
      <c r="L404" s="9">
        <v>2</v>
      </c>
      <c r="M404" s="9">
        <v>1</v>
      </c>
      <c r="N404" s="9">
        <v>0</v>
      </c>
      <c r="O404" s="9">
        <v>0</v>
      </c>
      <c r="P404" s="10">
        <f>IF(N404=1,IF(K404=1,IF(L404+M404=5,10,IF(AND(L404=2,M404=2),9.75,IF(AND(L404=2,M404=1),9.5,IF(AND(L404=2,M404=0.5),9.25,IF(AND(L404=2,M404=0),9,IF(AND(L404=1,M404=3),5.5,IF(AND(L404=1,M404=2),5.25,IF(AND(L404=1,M404=1,E404=1),5,IF(AND(L404=1,M404=1,E404=0.5),3,IF(AND(L404=0,M404=2),1,IF(AND(L404=1,M404=1,E404=0),1,IF(AND(L404=0,M404=1),0.5,IF(AND(L404=1,M404=0),4.5*(E404*4+1)/5,0))))))))))))),0.9*IF(L404+M404=5,10,IF(AND(L404=2,M404=2),9.75,IF(AND(L404=2,M404=1),9.5,IF(AND(L404=2,M404=0.5),9.25,IF(AND(L404=2,M404=0),9,IF(AND(L404=1,M404=3),5.5,IF(AND(L404=1,M404=2),5.25,IF(AND(L404=1,M404=1,E404=1),5,IF(AND(L404=1,M404=1,E404=0.5),3,IF(AND(L404=0,M404=2),1,IF(AND(L404=1,M404=1,E404=0),1,IF(AND(L404=0,M404=1),0.5,IF(AND(L404=1,M404=0),4.5*(E404*4+1)/5,0)))))))))))))),IF(N404=0.5,0.75*IF(K404=1,IF(L404+M404=5,10,IF(AND(L404=2,M404=2),9.75,IF(AND(L404=2,M404=1),9.5,IF(AND(L404=2,M404=0.5),9.25,IF(AND(L404=2,M404=0),9,IF(AND(L404=1,M404=3),5.5,IF(AND(L404=1,M404=2),5.25,IF(AND(L404=1,M404=1,E404=1),5,IF(AND(L404=1,M404=1,E404=0.5),3,IF(AND(L404=0,M404=2),1,IF(AND(L404=1,M404=1,E404=0),1,IF(AND(L404=0,M404=1),0.5,IF(AND(L404=1,M404=0,E404=0),0.5,0))))))))))))),0.9*IF(L404+M404=5,10,IF(AND(L404=2,M404=2),9.75,IF(AND(L404=2,M404=1),9.5,IF(AND(L404=2,M404=0.5),9.25,IF(AND(L404=2,M404=0),9,IF(AND(L404=1,M404=3),5.5,IF(AND(L404=1,M404=2),5.25,IF(AND(L404=1,M404=1,E404=1),5,IF(AND(L404=1,M404=1,E404=0.5),3,IF(AND(L404=0,M404=2),1,IF(AND(L404=1,M404=1,E404=0),1,IF(AND(L404=0,M404=1),0.5,IF(AND(L404=1,M404=0,E404=0),0.5,0)))))))))))))),0.5*IF(K404=1,IF(L404+M404=5,10,IF(AND(L404=2,M404=2),9.75,IF(AND(L404=2,M404=1),9.5,IF(AND(L404=2,M404=0.5),9.25,IF(AND(L404=2,M404=0),9,IF(AND(L404=1,M404=3),5.5,IF(AND(L404=1,M404=2),5.25,IF(AND(L404=1,M404=1,E404=1),5,IF(AND(L404=1,M404=1,E404=0.5),3,IF(AND(L404=0,M404=2),1,IF(AND(L404=1,M404=1,E404=0),1,IF(AND(L404=0,M404=1),0.5,IF(AND(L404=1,M404=0),4.5*(E404*4+1)/5,0))))))))))))),0.9*IF(L404+M404=5,10,IF(AND(L404=2,M404=2),9.75,IF(AND(L404=2,M404=1),9.5,IF(AND(L404=2,M404=0.5),9.25,IF(AND(L404=2,M404=0),9,IF(AND(L404=1,M404=3),5.5,IF(AND(L404=1,M404=2),5.25,IF(AND(L404=1,M404=1,E404=1),5,IF(AND(L404=1,M404=1,E404=0.5),3,IF(AND(L404=0,M404=2),1,IF(AND(L404=1,M404=1,E404=0),1,IF(AND(L404=0,M404=1),0.5,IF(AND(L404=1,M404=0),4.5*(E404*4+1)/5,0))))))))))))))))</f>
        <v>4.2750000000000004</v>
      </c>
      <c r="Q404" s="10">
        <v>3.6</v>
      </c>
      <c r="R404" s="9">
        <v>0</v>
      </c>
      <c r="S404" s="9">
        <v>0</v>
      </c>
      <c r="T404" s="9">
        <v>0</v>
      </c>
      <c r="U404" s="9">
        <v>0</v>
      </c>
      <c r="V404" s="9"/>
      <c r="W404" s="9">
        <v>1</v>
      </c>
      <c r="X404" s="9">
        <v>0</v>
      </c>
      <c r="Y404" s="9">
        <v>0</v>
      </c>
      <c r="Z404" s="9">
        <v>0</v>
      </c>
      <c r="AA404" s="9">
        <v>0</v>
      </c>
      <c r="AB404" s="9">
        <v>0</v>
      </c>
      <c r="AC404" s="9"/>
      <c r="AD404" s="9">
        <v>0</v>
      </c>
      <c r="AE404" s="9">
        <v>0</v>
      </c>
      <c r="AF404" s="9">
        <v>0</v>
      </c>
      <c r="AG404" s="9">
        <v>0</v>
      </c>
      <c r="AH404" s="9">
        <f>AF404*(AG404+1)</f>
        <v>0</v>
      </c>
      <c r="AI404" s="9">
        <v>0</v>
      </c>
      <c r="AJ404" s="9">
        <v>0</v>
      </c>
      <c r="AK404" s="9">
        <v>0</v>
      </c>
      <c r="AL404" s="9"/>
      <c r="AM404" s="9"/>
      <c r="AN404" s="9">
        <v>0</v>
      </c>
      <c r="AO404" s="10">
        <v>0</v>
      </c>
      <c r="AP404" s="9">
        <v>0.25</v>
      </c>
      <c r="AQ404" s="9"/>
      <c r="AR404" s="9">
        <v>1</v>
      </c>
      <c r="AS404" s="9">
        <v>1</v>
      </c>
      <c r="AT404" s="9">
        <v>1</v>
      </c>
      <c r="AU404" s="9">
        <v>1</v>
      </c>
      <c r="AV404" s="9">
        <v>1</v>
      </c>
      <c r="AW404" s="9">
        <v>1</v>
      </c>
    </row>
    <row r="405" spans="1:49" x14ac:dyDescent="0.2">
      <c r="A405" s="9" t="s">
        <v>55</v>
      </c>
      <c r="B405" s="8">
        <v>1994</v>
      </c>
      <c r="C405" s="9">
        <v>1</v>
      </c>
      <c r="D405" s="9">
        <v>1</v>
      </c>
      <c r="E405" s="9">
        <v>1</v>
      </c>
      <c r="F405" s="9">
        <v>1</v>
      </c>
      <c r="G405" s="9">
        <v>50</v>
      </c>
      <c r="H405" s="9">
        <v>148.19999999999999</v>
      </c>
      <c r="I405" s="9">
        <f>IF(G405="n/a",828,G405*201.6/H405)</f>
        <v>68.016194331983812</v>
      </c>
      <c r="J405" s="9">
        <v>4</v>
      </c>
      <c r="K405" s="9">
        <v>1</v>
      </c>
      <c r="L405" s="9">
        <v>2</v>
      </c>
      <c r="M405" s="9">
        <v>2</v>
      </c>
      <c r="N405" s="9">
        <v>1</v>
      </c>
      <c r="O405" s="9">
        <v>1</v>
      </c>
      <c r="P405" s="10">
        <f>IF(N405=1,IF(K405=1,IF(L405+M405=5,10,IF(AND(L405=2,M405=2),9.75,IF(AND(L405=2,M405=1),9.5,IF(AND(L405=2,M405=0.5),9.25,IF(AND(L405=2,M405=0),9,IF(AND(L405=1,M405=3),5.5,IF(AND(L405=1,M405=2),5.25,IF(AND(L405=1,M405=1,E405=1),5,IF(AND(L405=1,M405=1,E405=0.5),3,IF(AND(L405=0,M405=2),1,IF(AND(L405=1,M405=1,E405=0),1,IF(AND(L405=0,M405=1),0.5,IF(AND(L405=1,M405=0),4.5*(E405*4+1)/5,0))))))))))))),0.9*IF(L405+M405=5,10,IF(AND(L405=2,M405=2),9.75,IF(AND(L405=2,M405=1),9.5,IF(AND(L405=2,M405=0.5),9.25,IF(AND(L405=2,M405=0),9,IF(AND(L405=1,M405=3),5.5,IF(AND(L405=1,M405=2),5.25,IF(AND(L405=1,M405=1,E405=1),5,IF(AND(L405=1,M405=1,E405=0.5),3,IF(AND(L405=0,M405=2),1,IF(AND(L405=1,M405=1,E405=0),1,IF(AND(L405=0,M405=1),0.5,IF(AND(L405=1,M405=0),4.5*(E405*4+1)/5,0)))))))))))))),IF(N405=0.5,0.75*IF(K405=1,IF(L405+M405=5,10,IF(AND(L405=2,M405=2),9.75,IF(AND(L405=2,M405=1),9.5,IF(AND(L405=2,M405=0.5),9.25,IF(AND(L405=2,M405=0),9,IF(AND(L405=1,M405=3),5.5,IF(AND(L405=1,M405=2),5.25,IF(AND(L405=1,M405=1,E405=1),5,IF(AND(L405=1,M405=1,E405=0.5),3,IF(AND(L405=0,M405=2),1,IF(AND(L405=1,M405=1,E405=0),1,IF(AND(L405=0,M405=1),0.5,IF(AND(L405=1,M405=0,E405=0),0.5,0))))))))))))),0.9*IF(L405+M405=5,10,IF(AND(L405=2,M405=2),9.75,IF(AND(L405=2,M405=1),9.5,IF(AND(L405=2,M405=0.5),9.25,IF(AND(L405=2,M405=0),9,IF(AND(L405=1,M405=3),5.5,IF(AND(L405=1,M405=2),5.25,IF(AND(L405=1,M405=1,E405=1),5,IF(AND(L405=1,M405=1,E405=0.5),3,IF(AND(L405=0,M405=2),1,IF(AND(L405=1,M405=1,E405=0),1,IF(AND(L405=0,M405=1),0.5,IF(AND(L405=1,M405=0,E405=0),0.5,0)))))))))))))),0.5*IF(K405=1,IF(L405+M405=5,10,IF(AND(L405=2,M405=2),9.75,IF(AND(L405=2,M405=1),9.5,IF(AND(L405=2,M405=0.5),9.25,IF(AND(L405=2,M405=0),9,IF(AND(L405=1,M405=3),5.5,IF(AND(L405=1,M405=2),5.25,IF(AND(L405=1,M405=1,E405=1),5,IF(AND(L405=1,M405=1,E405=0.5),3,IF(AND(L405=0,M405=2),1,IF(AND(L405=1,M405=1,E405=0),1,IF(AND(L405=0,M405=1),0.5,IF(AND(L405=1,M405=0),4.5*(E405*4+1)/5,0))))))))))))),0.9*IF(L405+M405=5,10,IF(AND(L405=2,M405=2),9.75,IF(AND(L405=2,M405=1),9.5,IF(AND(L405=2,M405=0.5),9.25,IF(AND(L405=2,M405=0),9,IF(AND(L405=1,M405=3),5.5,IF(AND(L405=1,M405=2),5.25,IF(AND(L405=1,M405=1,E405=1),5,IF(AND(L405=1,M405=1,E405=0.5),3,IF(AND(L405=0,M405=2),1,IF(AND(L405=1,M405=1,E405=0),1,IF(AND(L405=0,M405=1),0.5,IF(AND(L405=1,M405=0),4.5*(E405*4+1)/5,0))))))))))))))))</f>
        <v>9.75</v>
      </c>
      <c r="Q405" s="10">
        <v>8</v>
      </c>
      <c r="R405" s="9">
        <v>0</v>
      </c>
      <c r="S405" s="9">
        <v>0</v>
      </c>
      <c r="T405" s="9">
        <v>0</v>
      </c>
      <c r="U405" s="9">
        <v>0</v>
      </c>
      <c r="V405" s="9"/>
      <c r="W405" s="9">
        <v>1</v>
      </c>
      <c r="X405" s="9">
        <v>0</v>
      </c>
      <c r="Y405" s="9">
        <v>0</v>
      </c>
      <c r="Z405" s="9">
        <v>0</v>
      </c>
      <c r="AA405" s="9">
        <v>0</v>
      </c>
      <c r="AB405" s="9">
        <v>0</v>
      </c>
      <c r="AC405" s="9"/>
      <c r="AD405" s="9">
        <v>0</v>
      </c>
      <c r="AE405" s="9">
        <v>0</v>
      </c>
      <c r="AF405" s="9">
        <v>0</v>
      </c>
      <c r="AG405" s="9">
        <v>0</v>
      </c>
      <c r="AH405" s="9">
        <f>AF405*(AG405+1)</f>
        <v>0</v>
      </c>
      <c r="AI405" s="9">
        <v>0</v>
      </c>
      <c r="AJ405" s="9">
        <v>0</v>
      </c>
      <c r="AK405" s="9">
        <v>0</v>
      </c>
      <c r="AL405" s="9"/>
      <c r="AM405" s="9"/>
      <c r="AN405" s="9">
        <v>0</v>
      </c>
      <c r="AO405" s="10">
        <v>0</v>
      </c>
      <c r="AP405" s="10">
        <v>0</v>
      </c>
      <c r="AQ405" s="9"/>
      <c r="AR405" s="9">
        <v>1</v>
      </c>
      <c r="AS405" s="9">
        <v>1</v>
      </c>
      <c r="AT405" s="9">
        <v>1</v>
      </c>
      <c r="AU405" s="9">
        <v>1</v>
      </c>
      <c r="AV405" s="9">
        <v>1</v>
      </c>
      <c r="AW405" s="9">
        <v>1</v>
      </c>
    </row>
    <row r="406" spans="1:49" x14ac:dyDescent="0.2">
      <c r="A406" s="9" t="s">
        <v>56</v>
      </c>
      <c r="B406" s="8">
        <v>1994</v>
      </c>
      <c r="C406" s="9">
        <v>0</v>
      </c>
      <c r="D406" s="9">
        <v>0</v>
      </c>
      <c r="E406" s="9">
        <v>0</v>
      </c>
      <c r="F406" s="9">
        <v>1</v>
      </c>
      <c r="G406" s="9" t="s">
        <v>64</v>
      </c>
      <c r="H406" s="9">
        <v>148.19999999999999</v>
      </c>
      <c r="I406" s="9">
        <f>IF(G406="n/a",828,G406*201.6/H406)</f>
        <v>828</v>
      </c>
      <c r="J406" s="9">
        <v>0</v>
      </c>
      <c r="K406" s="9">
        <v>0</v>
      </c>
      <c r="L406" s="9">
        <v>0</v>
      </c>
      <c r="M406" s="9">
        <v>1</v>
      </c>
      <c r="N406" s="9">
        <v>1</v>
      </c>
      <c r="O406" s="9">
        <v>1</v>
      </c>
      <c r="P406" s="10">
        <f>IF(N406=1,IF(K406=1,IF(L406+M406=5,10,IF(AND(L406=2,M406=2),9.75,IF(AND(L406=2,M406=1),9.5,IF(AND(L406=2,M406=0.5),9.25,IF(AND(L406=2,M406=0),9,IF(AND(L406=1,M406=3),5.5,IF(AND(L406=1,M406=2),5.25,IF(AND(L406=1,M406=1,E406=1),5,IF(AND(L406=1,M406=1,E406=0.5),3,IF(AND(L406=0,M406=2),1,IF(AND(L406=1,M406=1,E406=0),1,IF(AND(L406=0,M406=1),0.5,IF(AND(L406=1,M406=0),4.5*(E406*4+1)/5,0))))))))))))),0.9*IF(L406+M406=5,10,IF(AND(L406=2,M406=2),9.75,IF(AND(L406=2,M406=1),9.5,IF(AND(L406=2,M406=0.5),9.25,IF(AND(L406=2,M406=0),9,IF(AND(L406=1,M406=3),5.5,IF(AND(L406=1,M406=2),5.25,IF(AND(L406=1,M406=1,E406=1),5,IF(AND(L406=1,M406=1,E406=0.5),3,IF(AND(L406=0,M406=2),1,IF(AND(L406=1,M406=1,E406=0),1,IF(AND(L406=0,M406=1),0.5,IF(AND(L406=1,M406=0),4.5*(E406*4+1)/5,0)))))))))))))),IF(N406=0.5,0.75*IF(K406=1,IF(L406+M406=5,10,IF(AND(L406=2,M406=2),9.75,IF(AND(L406=2,M406=1),9.5,IF(AND(L406=2,M406=0.5),9.25,IF(AND(L406=2,M406=0),9,IF(AND(L406=1,M406=3),5.5,IF(AND(L406=1,M406=2),5.25,IF(AND(L406=1,M406=1,E406=1),5,IF(AND(L406=1,M406=1,E406=0.5),3,IF(AND(L406=0,M406=2),1,IF(AND(L406=1,M406=1,E406=0),1,IF(AND(L406=0,M406=1),0.5,IF(AND(L406=1,M406=0,E406=0),0.5,0))))))))))))),0.9*IF(L406+M406=5,10,IF(AND(L406=2,M406=2),9.75,IF(AND(L406=2,M406=1),9.5,IF(AND(L406=2,M406=0.5),9.25,IF(AND(L406=2,M406=0),9,IF(AND(L406=1,M406=3),5.5,IF(AND(L406=1,M406=2),5.25,IF(AND(L406=1,M406=1,E406=1),5,IF(AND(L406=1,M406=1,E406=0.5),3,IF(AND(L406=0,M406=2),1,IF(AND(L406=1,M406=1,E406=0),1,IF(AND(L406=0,M406=1),0.5,IF(AND(L406=1,M406=0,E406=0),0.5,0)))))))))))))),0.5*IF(K406=1,IF(L406+M406=5,10,IF(AND(L406=2,M406=2),9.75,IF(AND(L406=2,M406=1),9.5,IF(AND(L406=2,M406=0.5),9.25,IF(AND(L406=2,M406=0),9,IF(AND(L406=1,M406=3),5.5,IF(AND(L406=1,M406=2),5.25,IF(AND(L406=1,M406=1,E406=1),5,IF(AND(L406=1,M406=1,E406=0.5),3,IF(AND(L406=0,M406=2),1,IF(AND(L406=1,M406=1,E406=0),1,IF(AND(L406=0,M406=1),0.5,IF(AND(L406=1,M406=0),4.5*(E406*4+1)/5,0))))))))))))),0.9*IF(L406+M406=5,10,IF(AND(L406=2,M406=2),9.75,IF(AND(L406=2,M406=1),9.5,IF(AND(L406=2,M406=0.5),9.25,IF(AND(L406=2,M406=0),9,IF(AND(L406=1,M406=3),5.5,IF(AND(L406=1,M406=2),5.25,IF(AND(L406=1,M406=1,E406=1),5,IF(AND(L406=1,M406=1,E406=0.5),3,IF(AND(L406=0,M406=2),1,IF(AND(L406=1,M406=1,E406=0),1,IF(AND(L406=0,M406=1),0.5,IF(AND(L406=1,M406=0),4.5*(E406*4+1)/5,0))))))))))))))))</f>
        <v>0.45</v>
      </c>
      <c r="Q406" s="10">
        <v>0</v>
      </c>
      <c r="R406" s="9">
        <v>0</v>
      </c>
      <c r="S406" s="9">
        <v>0</v>
      </c>
      <c r="T406" s="9">
        <v>0</v>
      </c>
      <c r="U406" s="9">
        <v>0</v>
      </c>
      <c r="V406" s="9"/>
      <c r="W406" s="9">
        <v>1</v>
      </c>
      <c r="X406" s="9">
        <v>0</v>
      </c>
      <c r="Y406" s="9">
        <v>0</v>
      </c>
      <c r="Z406" s="9">
        <v>0</v>
      </c>
      <c r="AA406" s="9">
        <v>0</v>
      </c>
      <c r="AB406" s="9">
        <v>0</v>
      </c>
      <c r="AC406" s="9"/>
      <c r="AD406" s="9">
        <v>0</v>
      </c>
      <c r="AE406" s="9">
        <v>0</v>
      </c>
      <c r="AF406" s="9">
        <v>0</v>
      </c>
      <c r="AG406" s="9">
        <v>0</v>
      </c>
      <c r="AH406" s="9">
        <f>AF406*(AG406+1)</f>
        <v>0</v>
      </c>
      <c r="AI406" s="9">
        <v>0</v>
      </c>
      <c r="AJ406" s="9">
        <v>0</v>
      </c>
      <c r="AK406" s="9">
        <v>0</v>
      </c>
      <c r="AL406" s="9"/>
      <c r="AM406" s="9"/>
      <c r="AN406" s="9">
        <v>0</v>
      </c>
      <c r="AO406" s="10">
        <v>0</v>
      </c>
      <c r="AP406" s="10">
        <v>0</v>
      </c>
      <c r="AQ406" s="9"/>
      <c r="AR406" s="9">
        <v>1</v>
      </c>
      <c r="AS406" s="9">
        <v>0.5</v>
      </c>
      <c r="AT406" s="9">
        <v>1</v>
      </c>
      <c r="AU406" s="9">
        <v>1</v>
      </c>
      <c r="AV406" s="9">
        <v>1</v>
      </c>
      <c r="AW406" s="9">
        <v>1</v>
      </c>
    </row>
    <row r="407" spans="1:49" x14ac:dyDescent="0.2">
      <c r="A407" s="9" t="s">
        <v>57</v>
      </c>
      <c r="B407" s="8">
        <v>1994</v>
      </c>
      <c r="C407" s="9">
        <v>1</v>
      </c>
      <c r="D407" s="9">
        <v>0</v>
      </c>
      <c r="E407" s="9">
        <v>0</v>
      </c>
      <c r="F407" s="9">
        <v>0</v>
      </c>
      <c r="G407" s="9">
        <v>112</v>
      </c>
      <c r="H407" s="9">
        <v>148.19999999999999</v>
      </c>
      <c r="I407" s="9">
        <f>IF(G407="n/a",828,G407*201.6/H407)</f>
        <v>152.35627530364374</v>
      </c>
      <c r="J407" s="9">
        <v>1</v>
      </c>
      <c r="K407" s="9">
        <v>0</v>
      </c>
      <c r="L407" s="9">
        <v>0</v>
      </c>
      <c r="M407" s="9">
        <v>1</v>
      </c>
      <c r="N407" s="9">
        <v>1</v>
      </c>
      <c r="O407" s="10">
        <v>1</v>
      </c>
      <c r="P407" s="10">
        <f>IF(N407=1,IF(K407=1,IF(L407+M407=5,10,IF(AND(L407=2,M407=2),9.75,IF(AND(L407=2,M407=1),9.5,IF(AND(L407=2,M407=0.5),9.25,IF(AND(L407=2,M407=0),9,IF(AND(L407=1,M407=3),5.5,IF(AND(L407=1,M407=2),5.25,IF(AND(L407=1,M407=1,E407=1),5,IF(AND(L407=1,M407=1,E407=0.5),3,IF(AND(L407=0,M407=2),1,IF(AND(L407=1,M407=1,E407=0),1,IF(AND(L407=0,M407=1),0.5,IF(AND(L407=1,M407=0),4.5*(E407*4+1)/5,0))))))))))))),0.9*IF(L407+M407=5,10,IF(AND(L407=2,M407=2),9.75,IF(AND(L407=2,M407=1),9.5,IF(AND(L407=2,M407=0.5),9.25,IF(AND(L407=2,M407=0),9,IF(AND(L407=1,M407=3),5.5,IF(AND(L407=1,M407=2),5.25,IF(AND(L407=1,M407=1,E407=1),5,IF(AND(L407=1,M407=1,E407=0.5),3,IF(AND(L407=0,M407=2),1,IF(AND(L407=1,M407=1,E407=0),1,IF(AND(L407=0,M407=1),0.5,IF(AND(L407=1,M407=0),4.5*(E407*4+1)/5,0)))))))))))))),IF(N407=0.5,0.75*IF(K407=1,IF(L407+M407=5,10,IF(AND(L407=2,M407=2),9.75,IF(AND(L407=2,M407=1),9.5,IF(AND(L407=2,M407=0.5),9.25,IF(AND(L407=2,M407=0),9,IF(AND(L407=1,M407=3),5.5,IF(AND(L407=1,M407=2),5.25,IF(AND(L407=1,M407=1,E407=1),5,IF(AND(L407=1,M407=1,E407=0.5),3,IF(AND(L407=0,M407=2),1,IF(AND(L407=1,M407=1,E407=0),1,IF(AND(L407=0,M407=1),0.5,IF(AND(L407=1,M407=0,E407=0),0.5,0))))))))))))),0.9*IF(L407+M407=5,10,IF(AND(L407=2,M407=2),9.75,IF(AND(L407=2,M407=1),9.5,IF(AND(L407=2,M407=0.5),9.25,IF(AND(L407=2,M407=0),9,IF(AND(L407=1,M407=3),5.5,IF(AND(L407=1,M407=2),5.25,IF(AND(L407=1,M407=1,E407=1),5,IF(AND(L407=1,M407=1,E407=0.5),3,IF(AND(L407=0,M407=2),1,IF(AND(L407=1,M407=1,E407=0),1,IF(AND(L407=0,M407=1),0.5,IF(AND(L407=1,M407=0,E407=0),0.5,0)))))))))))))),0.5*IF(K407=1,IF(L407+M407=5,10,IF(AND(L407=2,M407=2),9.75,IF(AND(L407=2,M407=1),9.5,IF(AND(L407=2,M407=0.5),9.25,IF(AND(L407=2,M407=0),9,IF(AND(L407=1,M407=3),5.5,IF(AND(L407=1,M407=2),5.25,IF(AND(L407=1,M407=1,E407=1),5,IF(AND(L407=1,M407=1,E407=0.5),3,IF(AND(L407=0,M407=2),1,IF(AND(L407=1,M407=1,E407=0),1,IF(AND(L407=0,M407=1),0.5,IF(AND(L407=1,M407=0),4.5*(E407*4+1)/5,0))))))))))))),0.9*IF(L407+M407=5,10,IF(AND(L407=2,M407=2),9.75,IF(AND(L407=2,M407=1),9.5,IF(AND(L407=2,M407=0.5),9.25,IF(AND(L407=2,M407=0),9,IF(AND(L407=1,M407=3),5.5,IF(AND(L407=1,M407=2),5.25,IF(AND(L407=1,M407=1,E407=1),5,IF(AND(L407=1,M407=1,E407=0.5),3,IF(AND(L407=0,M407=2),1,IF(AND(L407=1,M407=1,E407=0),1,IF(AND(L407=0,M407=1),0.5,IF(AND(L407=1,M407=0),4.5*(E407*4+1)/5,0))))))))))))))))</f>
        <v>0.45</v>
      </c>
      <c r="Q407" s="10">
        <v>1.8</v>
      </c>
      <c r="R407" s="9">
        <v>1</v>
      </c>
      <c r="S407" s="9">
        <v>1</v>
      </c>
      <c r="T407" s="9">
        <v>0</v>
      </c>
      <c r="U407" s="9">
        <v>0</v>
      </c>
      <c r="V407" s="9"/>
      <c r="W407" s="9">
        <v>1</v>
      </c>
      <c r="X407" s="9">
        <v>1</v>
      </c>
      <c r="Y407" s="9">
        <v>0</v>
      </c>
      <c r="Z407" s="9">
        <v>1</v>
      </c>
      <c r="AA407" s="9">
        <v>1</v>
      </c>
      <c r="AB407" s="9">
        <v>1</v>
      </c>
      <c r="AC407" s="9"/>
      <c r="AD407" s="9">
        <v>0</v>
      </c>
      <c r="AE407" s="9">
        <v>0</v>
      </c>
      <c r="AF407" s="9">
        <v>0</v>
      </c>
      <c r="AG407" s="9">
        <v>0.5</v>
      </c>
      <c r="AH407" s="9">
        <f>AF407*(AG407+1)</f>
        <v>0</v>
      </c>
      <c r="AI407" s="9">
        <v>0.5</v>
      </c>
      <c r="AJ407" s="9">
        <v>0</v>
      </c>
      <c r="AK407" s="9">
        <v>0</v>
      </c>
      <c r="AL407" s="9"/>
      <c r="AM407" s="9"/>
      <c r="AN407" s="9">
        <v>0</v>
      </c>
      <c r="AO407" s="10">
        <v>0.5</v>
      </c>
      <c r="AP407" s="10">
        <v>1</v>
      </c>
      <c r="AQ407" s="9"/>
      <c r="AR407" s="9">
        <v>0</v>
      </c>
      <c r="AS407" s="9">
        <v>0</v>
      </c>
      <c r="AT407" s="9">
        <v>0</v>
      </c>
      <c r="AU407" s="9">
        <v>0</v>
      </c>
      <c r="AV407" s="9">
        <v>0</v>
      </c>
      <c r="AW407" s="9">
        <v>0</v>
      </c>
    </row>
    <row r="408" spans="1:49" x14ac:dyDescent="0.2">
      <c r="A408" s="9" t="s">
        <v>58</v>
      </c>
      <c r="B408" s="8">
        <v>1994</v>
      </c>
      <c r="C408" s="9">
        <v>1</v>
      </c>
      <c r="D408" s="9">
        <v>0</v>
      </c>
      <c r="E408" s="9">
        <v>0</v>
      </c>
      <c r="F408" s="9">
        <v>0</v>
      </c>
      <c r="G408" s="9">
        <v>100</v>
      </c>
      <c r="H408" s="9">
        <v>148.19999999999999</v>
      </c>
      <c r="I408" s="9">
        <f>IF(G408="n/a",828,G408*201.6/H408)</f>
        <v>136.03238866396762</v>
      </c>
      <c r="J408" s="9">
        <v>5</v>
      </c>
      <c r="K408" s="9">
        <v>1</v>
      </c>
      <c r="L408" s="9">
        <v>2</v>
      </c>
      <c r="M408" s="9">
        <v>3</v>
      </c>
      <c r="N408" s="9">
        <v>0</v>
      </c>
      <c r="O408" s="10">
        <v>0</v>
      </c>
      <c r="P408" s="10">
        <f>IF(N408=1,IF(K408=1,IF(L408+M408=5,10,IF(AND(L408=2,M408=2),9.75,IF(AND(L408=2,M408=1),9.5,IF(AND(L408=2,M408=0.5),9.25,IF(AND(L408=2,M408=0),9,IF(AND(L408=1,M408=3),5.5,IF(AND(L408=1,M408=2),5.25,IF(AND(L408=1,M408=1,E408=1),5,IF(AND(L408=1,M408=1,E408=0.5),3,IF(AND(L408=0,M408=2),1,IF(AND(L408=1,M408=1,E408=0),1,IF(AND(L408=0,M408=1),0.5,IF(AND(L408=1,M408=0),4.5*(E408*4+1)/5,0))))))))))))),0.9*IF(L408+M408=5,10,IF(AND(L408=2,M408=2),9.75,IF(AND(L408=2,M408=1),9.5,IF(AND(L408=2,M408=0.5),9.25,IF(AND(L408=2,M408=0),9,IF(AND(L408=1,M408=3),5.5,IF(AND(L408=1,M408=2),5.25,IF(AND(L408=1,M408=1,E408=1),5,IF(AND(L408=1,M408=1,E408=0.5),3,IF(AND(L408=0,M408=2),1,IF(AND(L408=1,M408=1,E408=0),1,IF(AND(L408=0,M408=1),0.5,IF(AND(L408=1,M408=0),4.5*(E408*4+1)/5,0)))))))))))))),IF(N408=0.5,0.75*IF(K408=1,IF(L408+M408=5,10,IF(AND(L408=2,M408=2),9.75,IF(AND(L408=2,M408=1),9.5,IF(AND(L408=2,M408=0.5),9.25,IF(AND(L408=2,M408=0),9,IF(AND(L408=1,M408=3),5.5,IF(AND(L408=1,M408=2),5.25,IF(AND(L408=1,M408=1,E408=1),5,IF(AND(L408=1,M408=1,E408=0.5),3,IF(AND(L408=0,M408=2),1,IF(AND(L408=1,M408=1,E408=0),1,IF(AND(L408=0,M408=1),0.5,IF(AND(L408=1,M408=0,E408=0),0.5,0))))))))))))),0.9*IF(L408+M408=5,10,IF(AND(L408=2,M408=2),9.75,IF(AND(L408=2,M408=1),9.5,IF(AND(L408=2,M408=0.5),9.25,IF(AND(L408=2,M408=0),9,IF(AND(L408=1,M408=3),5.5,IF(AND(L408=1,M408=2),5.25,IF(AND(L408=1,M408=1,E408=1),5,IF(AND(L408=1,M408=1,E408=0.5),3,IF(AND(L408=0,M408=2),1,IF(AND(L408=1,M408=1,E408=0),1,IF(AND(L408=0,M408=1),0.5,IF(AND(L408=1,M408=0,E408=0),0.5,0)))))))))))))),0.5*IF(K408=1,IF(L408+M408=5,10,IF(AND(L408=2,M408=2),9.75,IF(AND(L408=2,M408=1),9.5,IF(AND(L408=2,M408=0.5),9.25,IF(AND(L408=2,M408=0),9,IF(AND(L408=1,M408=3),5.5,IF(AND(L408=1,M408=2),5.25,IF(AND(L408=1,M408=1,E408=1),5,IF(AND(L408=1,M408=1,E408=0.5),3,IF(AND(L408=0,M408=2),1,IF(AND(L408=1,M408=1,E408=0),1,IF(AND(L408=0,M408=1),0.5,IF(AND(L408=1,M408=0),4.5*(E408*4+1)/5,0))))))))))))),0.9*IF(L408+M408=5,10,IF(AND(L408=2,M408=2),9.75,IF(AND(L408=2,M408=1),9.5,IF(AND(L408=2,M408=0.5),9.25,IF(AND(L408=2,M408=0),9,IF(AND(L408=1,M408=3),5.5,IF(AND(L408=1,M408=2),5.25,IF(AND(L408=1,M408=1,E408=1),5,IF(AND(L408=1,M408=1,E408=0.5),3,IF(AND(L408=0,M408=2),1,IF(AND(L408=1,M408=1,E408=0),1,IF(AND(L408=0,M408=1),0.5,IF(AND(L408=1,M408=0),4.5*(E408*4+1)/5,0))))))))))))))))</f>
        <v>5</v>
      </c>
      <c r="Q408" s="10">
        <v>1</v>
      </c>
      <c r="R408" s="9">
        <v>0.5</v>
      </c>
      <c r="S408" s="9">
        <v>0.5</v>
      </c>
      <c r="T408" s="10">
        <v>0</v>
      </c>
      <c r="U408" s="9">
        <v>0</v>
      </c>
      <c r="V408" s="9"/>
      <c r="W408" s="9">
        <v>0</v>
      </c>
      <c r="X408" s="9">
        <v>0</v>
      </c>
      <c r="Y408" s="9">
        <v>0</v>
      </c>
      <c r="Z408" s="9">
        <v>0</v>
      </c>
      <c r="AA408" s="9">
        <v>0</v>
      </c>
      <c r="AB408" s="9">
        <v>0</v>
      </c>
      <c r="AC408" s="9"/>
      <c r="AD408" s="9">
        <v>0</v>
      </c>
      <c r="AE408" s="9">
        <v>0</v>
      </c>
      <c r="AF408" s="9">
        <v>0</v>
      </c>
      <c r="AG408" s="9">
        <v>0</v>
      </c>
      <c r="AH408" s="9">
        <f>AF408*(AG408+1)</f>
        <v>0</v>
      </c>
      <c r="AI408" s="9">
        <v>0</v>
      </c>
      <c r="AJ408" s="9">
        <v>0</v>
      </c>
      <c r="AK408" s="9">
        <v>0</v>
      </c>
      <c r="AL408" s="9"/>
      <c r="AM408" s="9"/>
      <c r="AN408" s="9">
        <v>0</v>
      </c>
      <c r="AO408" s="10">
        <v>0</v>
      </c>
      <c r="AP408" s="10">
        <v>0.5</v>
      </c>
      <c r="AQ408" s="9"/>
      <c r="AR408" s="9">
        <v>1</v>
      </c>
      <c r="AS408" s="9">
        <v>1</v>
      </c>
      <c r="AT408" s="9">
        <v>1</v>
      </c>
      <c r="AU408" s="9">
        <v>1</v>
      </c>
      <c r="AV408" s="9">
        <v>1</v>
      </c>
      <c r="AW408" s="9">
        <v>1</v>
      </c>
    </row>
    <row r="409" spans="1:49" x14ac:dyDescent="0.2">
      <c r="A409" s="9" t="s">
        <v>59</v>
      </c>
      <c r="B409" s="8">
        <v>1994</v>
      </c>
      <c r="C409" s="9">
        <v>1</v>
      </c>
      <c r="D409" s="9"/>
      <c r="E409" s="9">
        <v>0.5</v>
      </c>
      <c r="F409" s="9">
        <v>1</v>
      </c>
      <c r="G409" s="9">
        <v>70</v>
      </c>
      <c r="H409" s="9">
        <v>148.19999999999999</v>
      </c>
      <c r="I409" s="9">
        <f>IF(G409="n/a",828,G409*201.6/H409)</f>
        <v>95.222672064777342</v>
      </c>
      <c r="J409" s="9">
        <v>5</v>
      </c>
      <c r="K409" s="9">
        <v>0</v>
      </c>
      <c r="L409" s="9">
        <v>1</v>
      </c>
      <c r="M409" s="9">
        <v>1</v>
      </c>
      <c r="N409" s="9">
        <v>0</v>
      </c>
      <c r="O409" s="10">
        <v>0</v>
      </c>
      <c r="P409" s="10">
        <f>IF(N409=1,IF(K409=1,IF(L409+M409=5,10,IF(AND(L409=2,M409=2),9.75,IF(AND(L409=2,M409=1),9.5,IF(AND(L409=2,M409=0.5),9.25,IF(AND(L409=2,M409=0),9,IF(AND(L409=1,M409=3),5.5,IF(AND(L409=1,M409=2),5.25,IF(AND(L409=1,M409=1,E409=1),5,IF(AND(L409=1,M409=1,E409=0.5),3,IF(AND(L409=0,M409=2),1,IF(AND(L409=1,M409=1,E409=0),1,IF(AND(L409=0,M409=1),0.5,IF(AND(L409=1,M409=0),4.5*(E409*4+1)/5,0))))))))))))),0.9*IF(L409+M409=5,10,IF(AND(L409=2,M409=2),9.75,IF(AND(L409=2,M409=1),9.5,IF(AND(L409=2,M409=0.5),9.25,IF(AND(L409=2,M409=0),9,IF(AND(L409=1,M409=3),5.5,IF(AND(L409=1,M409=2),5.25,IF(AND(L409=1,M409=1,E409=1),5,IF(AND(L409=1,M409=1,E409=0.5),3,IF(AND(L409=0,M409=2),1,IF(AND(L409=1,M409=1,E409=0),1,IF(AND(L409=0,M409=1),0.5,IF(AND(L409=1,M409=0),4.5*(E409*4+1)/5,0)))))))))))))),IF(N409=0.5,0.75*IF(K409=1,IF(L409+M409=5,10,IF(AND(L409=2,M409=2),9.75,IF(AND(L409=2,M409=1),9.5,IF(AND(L409=2,M409=0.5),9.25,IF(AND(L409=2,M409=0),9,IF(AND(L409=1,M409=3),5.5,IF(AND(L409=1,M409=2),5.25,IF(AND(L409=1,M409=1,E409=1),5,IF(AND(L409=1,M409=1,E409=0.5),3,IF(AND(L409=0,M409=2),1,IF(AND(L409=1,M409=1,E409=0),1,IF(AND(L409=0,M409=1),0.5,IF(AND(L409=1,M409=0,E409=0),0.5,0))))))))))))),0.9*IF(L409+M409=5,10,IF(AND(L409=2,M409=2),9.75,IF(AND(L409=2,M409=1),9.5,IF(AND(L409=2,M409=0.5),9.25,IF(AND(L409=2,M409=0),9,IF(AND(L409=1,M409=3),5.5,IF(AND(L409=1,M409=2),5.25,IF(AND(L409=1,M409=1,E409=1),5,IF(AND(L409=1,M409=1,E409=0.5),3,IF(AND(L409=0,M409=2),1,IF(AND(L409=1,M409=1,E409=0),1,IF(AND(L409=0,M409=1),0.5,IF(AND(L409=1,M409=0,E409=0),0.5,0)))))))))))))),0.5*IF(K409=1,IF(L409+M409=5,10,IF(AND(L409=2,M409=2),9.75,IF(AND(L409=2,M409=1),9.5,IF(AND(L409=2,M409=0.5),9.25,IF(AND(L409=2,M409=0),9,IF(AND(L409=1,M409=3),5.5,IF(AND(L409=1,M409=2),5.25,IF(AND(L409=1,M409=1,E409=1),5,IF(AND(L409=1,M409=1,E409=0.5),3,IF(AND(L409=0,M409=2),1,IF(AND(L409=1,M409=1,E409=0),1,IF(AND(L409=0,M409=1),0.5,IF(AND(L409=1,M409=0),4.5*(E409*4+1)/5,0))))))))))))),0.9*IF(L409+M409=5,10,IF(AND(L409=2,M409=2),9.75,IF(AND(L409=2,M409=1),9.5,IF(AND(L409=2,M409=0.5),9.25,IF(AND(L409=2,M409=0),9,IF(AND(L409=1,M409=3),5.5,IF(AND(L409=1,M409=2),5.25,IF(AND(L409=1,M409=1,E409=1),5,IF(AND(L409=1,M409=1,E409=0.5),3,IF(AND(L409=0,M409=2),1,IF(AND(L409=1,M409=1,E409=0),1,IF(AND(L409=0,M409=1),0.5,IF(AND(L409=1,M409=0),4.5*(E409*4+1)/5,0))))))))))))))))</f>
        <v>1.35</v>
      </c>
      <c r="Q409" s="10">
        <v>2.25</v>
      </c>
      <c r="R409" s="9">
        <v>1</v>
      </c>
      <c r="S409" s="9">
        <v>0</v>
      </c>
      <c r="T409" s="10">
        <v>0</v>
      </c>
      <c r="U409" s="9">
        <v>0</v>
      </c>
      <c r="V409" s="9"/>
      <c r="W409" s="9">
        <v>1</v>
      </c>
      <c r="X409" s="9">
        <v>0.5</v>
      </c>
      <c r="Y409" s="9">
        <v>0</v>
      </c>
      <c r="Z409" s="9">
        <v>1</v>
      </c>
      <c r="AA409" s="9">
        <v>0</v>
      </c>
      <c r="AB409" s="9">
        <v>1</v>
      </c>
      <c r="AC409" s="9"/>
      <c r="AD409" s="9">
        <v>0</v>
      </c>
      <c r="AE409" s="9">
        <v>0.5</v>
      </c>
      <c r="AF409" s="9">
        <v>0.5</v>
      </c>
      <c r="AG409" s="9">
        <v>1</v>
      </c>
      <c r="AH409" s="9">
        <f>AF409*(AG409+1)</f>
        <v>1</v>
      </c>
      <c r="AI409" s="9">
        <v>0.5</v>
      </c>
      <c r="AJ409" s="9">
        <v>0</v>
      </c>
      <c r="AK409" s="9">
        <v>1</v>
      </c>
      <c r="AL409" s="9"/>
      <c r="AM409" s="9"/>
      <c r="AN409" s="9">
        <v>0</v>
      </c>
      <c r="AO409" s="10">
        <v>0.5</v>
      </c>
      <c r="AP409" s="10">
        <v>1</v>
      </c>
      <c r="AQ409" s="9"/>
      <c r="AR409" s="9">
        <v>1</v>
      </c>
      <c r="AS409" s="10">
        <v>0.5</v>
      </c>
      <c r="AT409" s="10">
        <v>1</v>
      </c>
      <c r="AU409" s="10">
        <v>1</v>
      </c>
      <c r="AV409" s="10">
        <v>1</v>
      </c>
      <c r="AW409" s="10">
        <v>1</v>
      </c>
    </row>
    <row r="410" spans="1:49" x14ac:dyDescent="0.2">
      <c r="A410" s="9" t="s">
        <v>60</v>
      </c>
      <c r="B410" s="8">
        <v>1994</v>
      </c>
      <c r="C410" s="9">
        <v>1</v>
      </c>
      <c r="D410" s="9"/>
      <c r="E410" s="9">
        <v>0</v>
      </c>
      <c r="F410" s="9">
        <v>0</v>
      </c>
      <c r="G410" s="9">
        <f>34.5+70</f>
        <v>104.5</v>
      </c>
      <c r="H410" s="9">
        <v>148.19999999999999</v>
      </c>
      <c r="I410" s="9">
        <f>IF(G410="n/a",828,G410*201.6/H410)</f>
        <v>142.15384615384616</v>
      </c>
      <c r="J410" s="9">
        <v>2</v>
      </c>
      <c r="K410" s="9">
        <v>0</v>
      </c>
      <c r="L410" s="9">
        <v>2</v>
      </c>
      <c r="M410" s="9">
        <v>2</v>
      </c>
      <c r="N410" s="9">
        <v>0.5</v>
      </c>
      <c r="O410" s="10">
        <v>1</v>
      </c>
      <c r="P410" s="10">
        <f>IF(N410=1,IF(K410=1,IF(L410+M410=5,10,IF(AND(L410=2,M410=2),9.75,IF(AND(L410=2,M410=1),9.5,IF(AND(L410=2,M410=0.5),9.25,IF(AND(L410=2,M410=0),9,IF(AND(L410=1,M410=3),5.5,IF(AND(L410=1,M410=2),5.25,IF(AND(L410=1,M410=1,E410=1),5,IF(AND(L410=1,M410=1,E410=0.5),3,IF(AND(L410=0,M410=2),1,IF(AND(L410=1,M410=1,E410=0),1,IF(AND(L410=0,M410=1),0.5,IF(AND(L410=1,M410=0),4.5*(E410*4+1)/5,0))))))))))))),0.9*IF(L410+M410=5,10,IF(AND(L410=2,M410=2),9.75,IF(AND(L410=2,M410=1),9.5,IF(AND(L410=2,M410=0.5),9.25,IF(AND(L410=2,M410=0),9,IF(AND(L410=1,M410=3),5.5,IF(AND(L410=1,M410=2),5.25,IF(AND(L410=1,M410=1,E410=1),5,IF(AND(L410=1,M410=1,E410=0.5),3,IF(AND(L410=0,M410=2),1,IF(AND(L410=1,M410=1,E410=0),1,IF(AND(L410=0,M410=1),0.5,IF(AND(L410=1,M410=0),4.5*(E410*4+1)/5,0)))))))))))))),IF(N410=0.5,0.75*IF(K410=1,IF(L410+M410=5,10,IF(AND(L410=2,M410=2),9.75,IF(AND(L410=2,M410=1),9.5,IF(AND(L410=2,M410=0.5),9.25,IF(AND(L410=2,M410=0),9,IF(AND(L410=1,M410=3),5.5,IF(AND(L410=1,M410=2),5.25,IF(AND(L410=1,M410=1,E410=1),5,IF(AND(L410=1,M410=1,E410=0.5),3,IF(AND(L410=0,M410=2),1,IF(AND(L410=1,M410=1,E410=0),1,IF(AND(L410=0,M410=1),0.5,IF(AND(L410=1,M410=0,E410=0),0.5,0))))))))))))),0.9*IF(L410+M410=5,10,IF(AND(L410=2,M410=2),9.75,IF(AND(L410=2,M410=1),9.5,IF(AND(L410=2,M410=0.5),9.25,IF(AND(L410=2,M410=0),9,IF(AND(L410=1,M410=3),5.5,IF(AND(L410=1,M410=2),5.25,IF(AND(L410=1,M410=1,E410=1),5,IF(AND(L410=1,M410=1,E410=0.5),3,IF(AND(L410=0,M410=2),1,IF(AND(L410=1,M410=1,E410=0),1,IF(AND(L410=0,M410=1),0.5,IF(AND(L410=1,M410=0,E410=0),0.5,0)))))))))))))),0.5*IF(K410=1,IF(L410+M410=5,10,IF(AND(L410=2,M410=2),9.75,IF(AND(L410=2,M410=1),9.5,IF(AND(L410=2,M410=0.5),9.25,IF(AND(L410=2,M410=0),9,IF(AND(L410=1,M410=3),5.5,IF(AND(L410=1,M410=2),5.25,IF(AND(L410=1,M410=1,E410=1),5,IF(AND(L410=1,M410=1,E410=0.5),3,IF(AND(L410=0,M410=2),1,IF(AND(L410=1,M410=1,E410=0),1,IF(AND(L410=0,M410=1),0.5,IF(AND(L410=1,M410=0),4.5*(E410*4+1)/5,0))))))))))))),0.9*IF(L410+M410=5,10,IF(AND(L410=2,M410=2),9.75,IF(AND(L410=2,M410=1),9.5,IF(AND(L410=2,M410=0.5),9.25,IF(AND(L410=2,M410=0),9,IF(AND(L410=1,M410=3),5.5,IF(AND(L410=1,M410=2),5.25,IF(AND(L410=1,M410=1,E410=1),5,IF(AND(L410=1,M410=1,E410=0.5),3,IF(AND(L410=0,M410=2),1,IF(AND(L410=1,M410=1,E410=0),1,IF(AND(L410=0,M410=1),0.5,IF(AND(L410=1,M410=0),4.5*(E410*4+1)/5,0))))))))))))))))</f>
        <v>6.5812500000000007</v>
      </c>
      <c r="Q410" s="10">
        <v>1.8</v>
      </c>
      <c r="R410" s="9">
        <v>0</v>
      </c>
      <c r="S410" s="9">
        <v>0</v>
      </c>
      <c r="T410" s="10">
        <v>0</v>
      </c>
      <c r="U410" s="9">
        <v>0</v>
      </c>
      <c r="V410" s="9"/>
      <c r="W410" s="9">
        <v>1</v>
      </c>
      <c r="X410" s="9">
        <v>0</v>
      </c>
      <c r="Y410" s="9">
        <v>0</v>
      </c>
      <c r="Z410" s="9">
        <v>1</v>
      </c>
      <c r="AA410" s="9">
        <v>0</v>
      </c>
      <c r="AB410" s="9">
        <v>0</v>
      </c>
      <c r="AC410" s="9"/>
      <c r="AD410" s="9">
        <v>0</v>
      </c>
      <c r="AE410" s="9">
        <v>0</v>
      </c>
      <c r="AF410" s="9">
        <v>0</v>
      </c>
      <c r="AG410" s="9">
        <v>0</v>
      </c>
      <c r="AH410" s="9">
        <f>AF410*(AG410+1)</f>
        <v>0</v>
      </c>
      <c r="AI410" s="9">
        <v>0</v>
      </c>
      <c r="AJ410" s="9">
        <v>0</v>
      </c>
      <c r="AK410" s="9">
        <v>0</v>
      </c>
      <c r="AL410" s="9"/>
      <c r="AM410" s="9"/>
      <c r="AN410" s="9">
        <v>0</v>
      </c>
      <c r="AO410" s="10">
        <v>0.5</v>
      </c>
      <c r="AP410" s="10">
        <v>0.5</v>
      </c>
      <c r="AQ410" s="9"/>
      <c r="AR410" s="9">
        <v>1</v>
      </c>
      <c r="AS410" s="10">
        <v>0</v>
      </c>
      <c r="AT410" s="10">
        <v>0</v>
      </c>
      <c r="AU410" s="10">
        <v>1</v>
      </c>
      <c r="AV410" s="10">
        <v>0</v>
      </c>
      <c r="AW410" s="10">
        <v>0.5</v>
      </c>
    </row>
    <row r="411" spans="1:49" x14ac:dyDescent="0.2">
      <c r="A411" s="9" t="s">
        <v>61</v>
      </c>
      <c r="B411" s="8">
        <v>1994</v>
      </c>
      <c r="C411" s="9">
        <v>1</v>
      </c>
      <c r="D411" s="9"/>
      <c r="E411" s="9">
        <v>1</v>
      </c>
      <c r="F411" s="9">
        <v>1</v>
      </c>
      <c r="G411" s="9">
        <v>144</v>
      </c>
      <c r="H411" s="9">
        <v>148.19999999999999</v>
      </c>
      <c r="I411" s="9">
        <f>IF(G411="n/a",828,G411*201.6/H411)</f>
        <v>195.88663967611336</v>
      </c>
      <c r="J411" s="9">
        <v>3</v>
      </c>
      <c r="K411" s="9">
        <v>0</v>
      </c>
      <c r="L411" s="9">
        <v>0</v>
      </c>
      <c r="M411" s="9">
        <v>1</v>
      </c>
      <c r="N411" s="9">
        <v>1</v>
      </c>
      <c r="O411" s="10">
        <v>1</v>
      </c>
      <c r="P411" s="10">
        <f>IF(N411=1,IF(K411=1,IF(L411+M411=5,10,IF(AND(L411=2,M411=2),9.75,IF(AND(L411=2,M411=1),9.5,IF(AND(L411=2,M411=0.5),9.25,IF(AND(L411=2,M411=0),9,IF(AND(L411=1,M411=3),5.5,IF(AND(L411=1,M411=2),5.25,IF(AND(L411=1,M411=1,E411=1),5,IF(AND(L411=1,M411=1,E411=0.5),3,IF(AND(L411=0,M411=2),1,IF(AND(L411=1,M411=1,E411=0),1,IF(AND(L411=0,M411=1),0.5,IF(AND(L411=1,M411=0),4.5*(E411*4+1)/5,0))))))))))))),0.9*IF(L411+M411=5,10,IF(AND(L411=2,M411=2),9.75,IF(AND(L411=2,M411=1),9.5,IF(AND(L411=2,M411=0.5),9.25,IF(AND(L411=2,M411=0),9,IF(AND(L411=1,M411=3),5.5,IF(AND(L411=1,M411=2),5.25,IF(AND(L411=1,M411=1,E411=1),5,IF(AND(L411=1,M411=1,E411=0.5),3,IF(AND(L411=0,M411=2),1,IF(AND(L411=1,M411=1,E411=0),1,IF(AND(L411=0,M411=1),0.5,IF(AND(L411=1,M411=0),4.5*(E411*4+1)/5,0)))))))))))))),IF(N411=0.5,0.75*IF(K411=1,IF(L411+M411=5,10,IF(AND(L411=2,M411=2),9.75,IF(AND(L411=2,M411=1),9.5,IF(AND(L411=2,M411=0.5),9.25,IF(AND(L411=2,M411=0),9,IF(AND(L411=1,M411=3),5.5,IF(AND(L411=1,M411=2),5.25,IF(AND(L411=1,M411=1,E411=1),5,IF(AND(L411=1,M411=1,E411=0.5),3,IF(AND(L411=0,M411=2),1,IF(AND(L411=1,M411=1,E411=0),1,IF(AND(L411=0,M411=1),0.5,IF(AND(L411=1,M411=0,E411=0),0.5,0))))))))))))),0.9*IF(L411+M411=5,10,IF(AND(L411=2,M411=2),9.75,IF(AND(L411=2,M411=1),9.5,IF(AND(L411=2,M411=0.5),9.25,IF(AND(L411=2,M411=0),9,IF(AND(L411=1,M411=3),5.5,IF(AND(L411=1,M411=2),5.25,IF(AND(L411=1,M411=1,E411=1),5,IF(AND(L411=1,M411=1,E411=0.5),3,IF(AND(L411=0,M411=2),1,IF(AND(L411=1,M411=1,E411=0),1,IF(AND(L411=0,M411=1),0.5,IF(AND(L411=1,M411=0,E411=0),0.5,0)))))))))))))),0.5*IF(K411=1,IF(L411+M411=5,10,IF(AND(L411=2,M411=2),9.75,IF(AND(L411=2,M411=1),9.5,IF(AND(L411=2,M411=0.5),9.25,IF(AND(L411=2,M411=0),9,IF(AND(L411=1,M411=3),5.5,IF(AND(L411=1,M411=2),5.25,IF(AND(L411=1,M411=1,E411=1),5,IF(AND(L411=1,M411=1,E411=0.5),3,IF(AND(L411=0,M411=2),1,IF(AND(L411=1,M411=1,E411=0),1,IF(AND(L411=0,M411=1),0.5,IF(AND(L411=1,M411=0),4.5*(E411*4+1)/5,0))))))))))))),0.9*IF(L411+M411=5,10,IF(AND(L411=2,M411=2),9.75,IF(AND(L411=2,M411=1),9.5,IF(AND(L411=2,M411=0.5),9.25,IF(AND(L411=2,M411=0),9,IF(AND(L411=1,M411=3),5.5,IF(AND(L411=1,M411=2),5.25,IF(AND(L411=1,M411=1,E411=1),5,IF(AND(L411=1,M411=1,E411=0.5),3,IF(AND(L411=0,M411=2),1,IF(AND(L411=1,M411=1,E411=0),1,IF(AND(L411=0,M411=1),0.5,IF(AND(L411=1,M411=0),4.5*(E411*4+1)/5,0))))))))))))))))</f>
        <v>0.45</v>
      </c>
      <c r="Q411" s="10">
        <v>7.2</v>
      </c>
      <c r="R411" s="9">
        <v>0</v>
      </c>
      <c r="S411" s="9">
        <v>0</v>
      </c>
      <c r="T411" s="10">
        <v>0</v>
      </c>
      <c r="U411" s="9">
        <v>0</v>
      </c>
      <c r="V411" s="9"/>
      <c r="W411" s="9">
        <v>1</v>
      </c>
      <c r="X411">
        <v>0.5</v>
      </c>
      <c r="Y411" s="9">
        <v>0</v>
      </c>
      <c r="Z411" s="9">
        <v>0.5</v>
      </c>
      <c r="AA411" s="9">
        <v>0</v>
      </c>
      <c r="AB411" s="9">
        <v>0</v>
      </c>
      <c r="AC411" s="9"/>
      <c r="AD411" s="9">
        <v>0</v>
      </c>
      <c r="AE411" s="9">
        <v>0</v>
      </c>
      <c r="AF411" s="9">
        <v>0</v>
      </c>
      <c r="AG411" s="9">
        <v>0</v>
      </c>
      <c r="AH411" s="9">
        <f>AF411*(AG411+1)</f>
        <v>0</v>
      </c>
      <c r="AI411" s="9">
        <v>0</v>
      </c>
      <c r="AJ411" s="9">
        <v>0</v>
      </c>
      <c r="AK411" s="9">
        <v>0</v>
      </c>
      <c r="AL411" s="9"/>
      <c r="AM411" s="9"/>
      <c r="AN411" s="9">
        <v>0</v>
      </c>
      <c r="AO411" s="10">
        <v>0</v>
      </c>
      <c r="AP411" s="10">
        <v>0</v>
      </c>
      <c r="AQ411" s="9"/>
      <c r="AR411" s="9">
        <v>1</v>
      </c>
      <c r="AS411" s="10">
        <v>1</v>
      </c>
      <c r="AT411" s="10">
        <v>1</v>
      </c>
      <c r="AU411" s="10">
        <v>1</v>
      </c>
      <c r="AV411" s="10">
        <v>1</v>
      </c>
      <c r="AW411" s="10">
        <v>1</v>
      </c>
    </row>
    <row r="412" spans="1:49" x14ac:dyDescent="0.2">
      <c r="A412" s="9" t="s">
        <v>62</v>
      </c>
      <c r="B412" s="8">
        <v>1994</v>
      </c>
      <c r="C412" s="9">
        <v>1</v>
      </c>
      <c r="D412" s="9"/>
      <c r="E412" s="9">
        <v>1</v>
      </c>
      <c r="F412" s="9">
        <v>0</v>
      </c>
      <c r="G412">
        <v>50</v>
      </c>
      <c r="H412" s="9">
        <v>148.19999999999999</v>
      </c>
      <c r="I412" s="9">
        <f>IF(G412="n/a",828,G412*201.6/H412)</f>
        <v>68.016194331983812</v>
      </c>
      <c r="J412" s="9">
        <v>5</v>
      </c>
      <c r="K412" s="9">
        <v>0</v>
      </c>
      <c r="L412" s="9">
        <v>1</v>
      </c>
      <c r="M412" s="9">
        <v>3</v>
      </c>
      <c r="N412" s="9">
        <v>1</v>
      </c>
      <c r="O412" s="10">
        <v>1</v>
      </c>
      <c r="P412" s="10">
        <f>IF(N412=1,IF(K412=1,IF(L412+M412=5,10,IF(AND(L412=2,M412=2),9.75,IF(AND(L412=2,M412=1),9.5,IF(AND(L412=2,M412=0.5),9.25,IF(AND(L412=2,M412=0),9,IF(AND(L412=1,M412=3),5.5,IF(AND(L412=1,M412=2),5.25,IF(AND(L412=1,M412=1,E412=1),5,IF(AND(L412=1,M412=1,E412=0.5),3,IF(AND(L412=0,M412=2),1,IF(AND(L412=1,M412=1,E412=0),1,IF(AND(L412=0,M412=1),0.5,IF(AND(L412=1,M412=0),4.5*(E412*4+1)/5,0))))))))))))),0.9*IF(L412+M412=5,10,IF(AND(L412=2,M412=2),9.75,IF(AND(L412=2,M412=1),9.5,IF(AND(L412=2,M412=0.5),9.25,IF(AND(L412=2,M412=0),9,IF(AND(L412=1,M412=3),5.5,IF(AND(L412=1,M412=2),5.25,IF(AND(L412=1,M412=1,E412=1),5,IF(AND(L412=1,M412=1,E412=0.5),3,IF(AND(L412=0,M412=2),1,IF(AND(L412=1,M412=1,E412=0),1,IF(AND(L412=0,M412=1),0.5,IF(AND(L412=1,M412=0),4.5*(E412*4+1)/5,0)))))))))))))),IF(N412=0.5,0.75*IF(K412=1,IF(L412+M412=5,10,IF(AND(L412=2,M412=2),9.75,IF(AND(L412=2,M412=1),9.5,IF(AND(L412=2,M412=0.5),9.25,IF(AND(L412=2,M412=0),9,IF(AND(L412=1,M412=3),5.5,IF(AND(L412=1,M412=2),5.25,IF(AND(L412=1,M412=1,E412=1),5,IF(AND(L412=1,M412=1,E412=0.5),3,IF(AND(L412=0,M412=2),1,IF(AND(L412=1,M412=1,E412=0),1,IF(AND(L412=0,M412=1),0.5,IF(AND(L412=1,M412=0,E412=0),0.5,0))))))))))))),0.9*IF(L412+M412=5,10,IF(AND(L412=2,M412=2),9.75,IF(AND(L412=2,M412=1),9.5,IF(AND(L412=2,M412=0.5),9.25,IF(AND(L412=2,M412=0),9,IF(AND(L412=1,M412=3),5.5,IF(AND(L412=1,M412=2),5.25,IF(AND(L412=1,M412=1,E412=1),5,IF(AND(L412=1,M412=1,E412=0.5),3,IF(AND(L412=0,M412=2),1,IF(AND(L412=1,M412=1,E412=0),1,IF(AND(L412=0,M412=1),0.5,IF(AND(L412=1,M412=0,E412=0),0.5,0)))))))))))))),0.5*IF(K412=1,IF(L412+M412=5,10,IF(AND(L412=2,M412=2),9.75,IF(AND(L412=2,M412=1),9.5,IF(AND(L412=2,M412=0.5),9.25,IF(AND(L412=2,M412=0),9,IF(AND(L412=1,M412=3),5.5,IF(AND(L412=1,M412=2),5.25,IF(AND(L412=1,M412=1,E412=1),5,IF(AND(L412=1,M412=1,E412=0.5),3,IF(AND(L412=0,M412=2),1,IF(AND(L412=1,M412=1,E412=0),1,IF(AND(L412=0,M412=1),0.5,IF(AND(L412=1,M412=0),4.5*(E412*4+1)/5,0))))))))))))),0.9*IF(L412+M412=5,10,IF(AND(L412=2,M412=2),9.75,IF(AND(L412=2,M412=1),9.5,IF(AND(L412=2,M412=0.5),9.25,IF(AND(L412=2,M412=0),9,IF(AND(L412=1,M412=3),5.5,IF(AND(L412=1,M412=2),5.25,IF(AND(L412=1,M412=1,E412=1),5,IF(AND(L412=1,M412=1,E412=0.5),3,IF(AND(L412=0,M412=2),1,IF(AND(L412=1,M412=1,E412=0),1,IF(AND(L412=0,M412=1),0.5,IF(AND(L412=1,M412=0),4.5*(E412*4+1)/5,0))))))))))))))))</f>
        <v>4.95</v>
      </c>
      <c r="Q412" s="10">
        <v>7.2</v>
      </c>
      <c r="R412" s="9">
        <v>0</v>
      </c>
      <c r="S412" s="9">
        <v>0</v>
      </c>
      <c r="T412" s="10">
        <v>0</v>
      </c>
      <c r="U412" s="9">
        <v>0</v>
      </c>
      <c r="V412" s="9"/>
      <c r="W412" s="9">
        <v>1</v>
      </c>
      <c r="X412" s="9">
        <v>0</v>
      </c>
      <c r="Y412" s="9">
        <v>0</v>
      </c>
      <c r="Z412" s="9">
        <v>1</v>
      </c>
      <c r="AA412" s="9">
        <v>0</v>
      </c>
      <c r="AB412" s="9">
        <v>0</v>
      </c>
      <c r="AC412" s="9"/>
      <c r="AD412" s="9">
        <v>0</v>
      </c>
      <c r="AE412" s="9">
        <v>0</v>
      </c>
      <c r="AF412" s="9">
        <v>0</v>
      </c>
      <c r="AG412" s="9">
        <v>0</v>
      </c>
      <c r="AH412" s="9">
        <f>AF412*(AG412+1)</f>
        <v>0</v>
      </c>
      <c r="AI412" s="9">
        <v>0</v>
      </c>
      <c r="AJ412" s="9">
        <v>0</v>
      </c>
      <c r="AK412" s="9">
        <v>0</v>
      </c>
      <c r="AL412" s="9"/>
      <c r="AM412" s="9"/>
      <c r="AN412" s="9">
        <v>0</v>
      </c>
      <c r="AO412" s="10">
        <v>0</v>
      </c>
      <c r="AP412" s="10">
        <v>0.5</v>
      </c>
      <c r="AQ412" s="9"/>
      <c r="AR412" s="9">
        <v>1</v>
      </c>
      <c r="AS412" s="10">
        <v>1</v>
      </c>
      <c r="AT412" s="10">
        <v>1</v>
      </c>
      <c r="AU412" s="10">
        <v>1</v>
      </c>
      <c r="AV412" s="10">
        <v>1</v>
      </c>
      <c r="AW412" s="10">
        <v>1</v>
      </c>
    </row>
    <row r="413" spans="1:49" x14ac:dyDescent="0.2">
      <c r="A413" s="9" t="s">
        <v>63</v>
      </c>
      <c r="B413" s="8">
        <v>1994</v>
      </c>
      <c r="C413" s="9">
        <v>1</v>
      </c>
      <c r="D413" s="9"/>
      <c r="E413" s="9">
        <v>0</v>
      </c>
      <c r="F413" s="9">
        <v>1</v>
      </c>
      <c r="G413" s="9" t="s">
        <v>64</v>
      </c>
      <c r="H413" s="9">
        <v>148.19999999999999</v>
      </c>
      <c r="I413" s="9">
        <f>IF(G413="n/a",828,G413*201.6/H413)</f>
        <v>828</v>
      </c>
      <c r="J413" s="9">
        <v>0</v>
      </c>
      <c r="K413" s="9">
        <v>0</v>
      </c>
      <c r="L413" s="9">
        <v>0</v>
      </c>
      <c r="M413" s="9">
        <v>0</v>
      </c>
      <c r="N413" s="9">
        <v>0</v>
      </c>
      <c r="O413" s="9">
        <v>0</v>
      </c>
      <c r="P413" s="10">
        <f>IF(N413=1,IF(K413=1,IF(L413+M413=5,10,IF(AND(L413=2,M413=2),9.75,IF(AND(L413=2,M413=1),9.5,IF(AND(L413=2,M413=0.5),9.25,IF(AND(L413=2,M413=0),9,IF(AND(L413=1,M413=3),5.5,IF(AND(L413=1,M413=2),5.25,IF(AND(L413=1,M413=1,E413=1),5,IF(AND(L413=1,M413=1,E413=0.5),3,IF(AND(L413=0,M413=2),1,IF(AND(L413=1,M413=1,E413=0),1,IF(AND(L413=0,M413=1),0.5,IF(AND(L413=1,M413=0),4.5*(E413*4+1)/5,0))))))))))))),0.9*IF(L413+M413=5,10,IF(AND(L413=2,M413=2),9.75,IF(AND(L413=2,M413=1),9.5,IF(AND(L413=2,M413=0.5),9.25,IF(AND(L413=2,M413=0),9,IF(AND(L413=1,M413=3),5.5,IF(AND(L413=1,M413=2),5.25,IF(AND(L413=1,M413=1,E413=1),5,IF(AND(L413=1,M413=1,E413=0.5),3,IF(AND(L413=0,M413=2),1,IF(AND(L413=1,M413=1,E413=0),1,IF(AND(L413=0,M413=1),0.5,IF(AND(L413=1,M413=0),4.5*(E413*4+1)/5,0)))))))))))))),IF(N413=0.5,0.75*IF(K413=1,IF(L413+M413=5,10,IF(AND(L413=2,M413=2),9.75,IF(AND(L413=2,M413=1),9.5,IF(AND(L413=2,M413=0.5),9.25,IF(AND(L413=2,M413=0),9,IF(AND(L413=1,M413=3),5.5,IF(AND(L413=1,M413=2),5.25,IF(AND(L413=1,M413=1,E413=1),5,IF(AND(L413=1,M413=1,E413=0.5),3,IF(AND(L413=0,M413=2),1,IF(AND(L413=1,M413=1,E413=0),1,IF(AND(L413=0,M413=1),0.5,IF(AND(L413=1,M413=0,E413=0),0.5,0))))))))))))),0.9*IF(L413+M413=5,10,IF(AND(L413=2,M413=2),9.75,IF(AND(L413=2,M413=1),9.5,IF(AND(L413=2,M413=0.5),9.25,IF(AND(L413=2,M413=0),9,IF(AND(L413=1,M413=3),5.5,IF(AND(L413=1,M413=2),5.25,IF(AND(L413=1,M413=1,E413=1),5,IF(AND(L413=1,M413=1,E413=0.5),3,IF(AND(L413=0,M413=2),1,IF(AND(L413=1,M413=1,E413=0),1,IF(AND(L413=0,M413=1),0.5,IF(AND(L413=1,M413=0,E413=0),0.5,0)))))))))))))),0.5*IF(K413=1,IF(L413+M413=5,10,IF(AND(L413=2,M413=2),9.75,IF(AND(L413=2,M413=1),9.5,IF(AND(L413=2,M413=0.5),9.25,IF(AND(L413=2,M413=0),9,IF(AND(L413=1,M413=3),5.5,IF(AND(L413=1,M413=2),5.25,IF(AND(L413=1,M413=1,E413=1),5,IF(AND(L413=1,M413=1,E413=0.5),3,IF(AND(L413=0,M413=2),1,IF(AND(L413=1,M413=1,E413=0),1,IF(AND(L413=0,M413=1),0.5,IF(AND(L413=1,M413=0),4.5*(E413*4+1)/5,0))))))))))))),0.9*IF(L413+M413=5,10,IF(AND(L413=2,M413=2),9.75,IF(AND(L413=2,M413=1),9.5,IF(AND(L413=2,M413=0.5),9.25,IF(AND(L413=2,M413=0),9,IF(AND(L413=1,M413=3),5.5,IF(AND(L413=1,M413=2),5.25,IF(AND(L413=1,M413=1,E413=1),5,IF(AND(L413=1,M413=1,E413=0.5),3,IF(AND(L413=0,M413=2),1,IF(AND(L413=1,M413=1,E413=0),1,IF(AND(L413=0,M413=1),0.5,IF(AND(L413=1,M413=0),4.5*(E413*4+1)/5,0))))))))))))))))</f>
        <v>0</v>
      </c>
      <c r="Q413" s="10">
        <v>0.9</v>
      </c>
      <c r="R413" s="9">
        <v>1</v>
      </c>
      <c r="S413" s="9">
        <v>1</v>
      </c>
      <c r="T413" s="10">
        <v>0</v>
      </c>
      <c r="U413" s="9">
        <v>0</v>
      </c>
      <c r="V413" s="9"/>
      <c r="W413" s="9">
        <v>1</v>
      </c>
      <c r="X413" s="9">
        <v>1</v>
      </c>
      <c r="Y413" s="9">
        <v>0</v>
      </c>
      <c r="Z413" s="9">
        <v>1</v>
      </c>
      <c r="AA413" s="9">
        <v>0</v>
      </c>
      <c r="AB413" s="9">
        <v>0</v>
      </c>
      <c r="AC413" s="9"/>
      <c r="AD413" s="9">
        <v>0</v>
      </c>
      <c r="AE413" s="9">
        <v>1</v>
      </c>
      <c r="AF413" s="9">
        <v>1</v>
      </c>
      <c r="AG413" s="9">
        <v>0</v>
      </c>
      <c r="AH413" s="9">
        <f>AF413*(AG413+1)</f>
        <v>1</v>
      </c>
      <c r="AI413" s="9">
        <v>1</v>
      </c>
      <c r="AJ413" s="9">
        <v>1</v>
      </c>
      <c r="AK413" s="9">
        <v>0</v>
      </c>
      <c r="AL413" s="9"/>
      <c r="AM413" s="9"/>
      <c r="AN413" s="9">
        <v>0</v>
      </c>
      <c r="AO413" s="10">
        <v>0.5</v>
      </c>
      <c r="AP413" s="10">
        <v>0</v>
      </c>
      <c r="AQ413" s="9"/>
      <c r="AR413" s="9">
        <v>1</v>
      </c>
      <c r="AS413" s="10">
        <v>0</v>
      </c>
      <c r="AT413" s="10">
        <v>0</v>
      </c>
      <c r="AU413" s="10">
        <v>0</v>
      </c>
      <c r="AV413" s="10">
        <v>0</v>
      </c>
      <c r="AW413" s="10">
        <v>0</v>
      </c>
    </row>
    <row r="414" spans="1:49" x14ac:dyDescent="0.2">
      <c r="A414" s="9" t="s">
        <v>65</v>
      </c>
      <c r="B414" s="8">
        <v>1994</v>
      </c>
      <c r="C414" s="9">
        <v>1</v>
      </c>
      <c r="D414" s="9">
        <v>0</v>
      </c>
      <c r="E414" s="9">
        <v>1</v>
      </c>
      <c r="F414" s="9">
        <v>1</v>
      </c>
      <c r="G414" s="9">
        <v>35</v>
      </c>
      <c r="H414" s="9">
        <v>148.19999999999999</v>
      </c>
      <c r="I414" s="9">
        <f>IF(G414="n/a",828,G414*201.6/H414)</f>
        <v>47.611336032388671</v>
      </c>
      <c r="J414" s="9">
        <v>4</v>
      </c>
      <c r="K414" s="9">
        <v>0</v>
      </c>
      <c r="L414" s="9">
        <v>2</v>
      </c>
      <c r="M414" s="9">
        <v>2</v>
      </c>
      <c r="N414" s="9">
        <v>1</v>
      </c>
      <c r="O414" s="10">
        <v>1</v>
      </c>
      <c r="P414" s="10">
        <f>IF(N414=1,IF(K414=1,IF(L414+M414=5,10,IF(AND(L414=2,M414=2),9.75,IF(AND(L414=2,M414=1),9.5,IF(AND(L414=2,M414=0.5),9.25,IF(AND(L414=2,M414=0),9,IF(AND(L414=1,M414=3),5.5,IF(AND(L414=1,M414=2),5.25,IF(AND(L414=1,M414=1,E414=1),5,IF(AND(L414=1,M414=1,E414=0.5),3,IF(AND(L414=0,M414=2),1,IF(AND(L414=1,M414=1,E414=0),1,IF(AND(L414=0,M414=1),0.5,IF(AND(L414=1,M414=0),4.5*(E414*4+1)/5,0))))))))))))),0.9*IF(L414+M414=5,10,IF(AND(L414=2,M414=2),9.75,IF(AND(L414=2,M414=1),9.5,IF(AND(L414=2,M414=0.5),9.25,IF(AND(L414=2,M414=0),9,IF(AND(L414=1,M414=3),5.5,IF(AND(L414=1,M414=2),5.25,IF(AND(L414=1,M414=1,E414=1),5,IF(AND(L414=1,M414=1,E414=0.5),3,IF(AND(L414=0,M414=2),1,IF(AND(L414=1,M414=1,E414=0),1,IF(AND(L414=0,M414=1),0.5,IF(AND(L414=1,M414=0),4.5*(E414*4+1)/5,0)))))))))))))),IF(N414=0.5,0.75*IF(K414=1,IF(L414+M414=5,10,IF(AND(L414=2,M414=2),9.75,IF(AND(L414=2,M414=1),9.5,IF(AND(L414=2,M414=0.5),9.25,IF(AND(L414=2,M414=0),9,IF(AND(L414=1,M414=3),5.5,IF(AND(L414=1,M414=2),5.25,IF(AND(L414=1,M414=1,E414=1),5,IF(AND(L414=1,M414=1,E414=0.5),3,IF(AND(L414=0,M414=2),1,IF(AND(L414=1,M414=1,E414=0),1,IF(AND(L414=0,M414=1),0.5,IF(AND(L414=1,M414=0,E414=0),0.5,0))))))))))))),0.9*IF(L414+M414=5,10,IF(AND(L414=2,M414=2),9.75,IF(AND(L414=2,M414=1),9.5,IF(AND(L414=2,M414=0.5),9.25,IF(AND(L414=2,M414=0),9,IF(AND(L414=1,M414=3),5.5,IF(AND(L414=1,M414=2),5.25,IF(AND(L414=1,M414=1,E414=1),5,IF(AND(L414=1,M414=1,E414=0.5),3,IF(AND(L414=0,M414=2),1,IF(AND(L414=1,M414=1,E414=0),1,IF(AND(L414=0,M414=1),0.5,IF(AND(L414=1,M414=0,E414=0),0.5,0)))))))))))))),0.5*IF(K414=1,IF(L414+M414=5,10,IF(AND(L414=2,M414=2),9.75,IF(AND(L414=2,M414=1),9.5,IF(AND(L414=2,M414=0.5),9.25,IF(AND(L414=2,M414=0),9,IF(AND(L414=1,M414=3),5.5,IF(AND(L414=1,M414=2),5.25,IF(AND(L414=1,M414=1,E414=1),5,IF(AND(L414=1,M414=1,E414=0.5),3,IF(AND(L414=0,M414=2),1,IF(AND(L414=1,M414=1,E414=0),1,IF(AND(L414=0,M414=1),0.5,IF(AND(L414=1,M414=0),4.5*(E414*4+1)/5,0))))))))))))),0.9*IF(L414+M414=5,10,IF(AND(L414=2,M414=2),9.75,IF(AND(L414=2,M414=1),9.5,IF(AND(L414=2,M414=0.5),9.25,IF(AND(L414=2,M414=0),9,IF(AND(L414=1,M414=3),5.5,IF(AND(L414=1,M414=2),5.25,IF(AND(L414=1,M414=1,E414=1),5,IF(AND(L414=1,M414=1,E414=0.5),3,IF(AND(L414=0,M414=2),1,IF(AND(L414=1,M414=1,E414=0),1,IF(AND(L414=0,M414=1),0.5,IF(AND(L414=1,M414=0),4.5*(E414*4+1)/5,0))))))))))))))))</f>
        <v>8.7750000000000004</v>
      </c>
      <c r="Q414" s="10">
        <v>7.2</v>
      </c>
      <c r="R414" s="9">
        <v>0</v>
      </c>
      <c r="S414" s="9">
        <v>0</v>
      </c>
      <c r="T414" s="10">
        <v>0</v>
      </c>
      <c r="U414" s="9">
        <v>0</v>
      </c>
      <c r="V414" s="9"/>
      <c r="W414" s="9">
        <v>1</v>
      </c>
      <c r="X414" s="9">
        <v>0</v>
      </c>
      <c r="Y414" s="9">
        <v>0</v>
      </c>
      <c r="Z414" s="9">
        <v>0</v>
      </c>
      <c r="AA414" s="9">
        <v>0</v>
      </c>
      <c r="AB414" s="9">
        <v>0</v>
      </c>
      <c r="AC414" s="9"/>
      <c r="AD414" s="9">
        <v>0</v>
      </c>
      <c r="AE414" s="9">
        <v>0</v>
      </c>
      <c r="AF414" s="9">
        <v>0</v>
      </c>
      <c r="AG414" s="9">
        <v>0</v>
      </c>
      <c r="AH414" s="9">
        <f>AF414*(AG414+1)</f>
        <v>0</v>
      </c>
      <c r="AI414" s="9">
        <v>0</v>
      </c>
      <c r="AJ414" s="9">
        <v>0</v>
      </c>
      <c r="AK414" s="9">
        <v>0</v>
      </c>
      <c r="AL414" s="9"/>
      <c r="AM414" s="9"/>
      <c r="AN414" s="9">
        <v>0</v>
      </c>
      <c r="AO414" s="10">
        <v>0.5</v>
      </c>
      <c r="AP414" s="10">
        <v>0</v>
      </c>
      <c r="AQ414" s="9"/>
      <c r="AR414" s="9">
        <v>1</v>
      </c>
      <c r="AS414" s="9">
        <v>1</v>
      </c>
      <c r="AT414" s="9">
        <v>1</v>
      </c>
      <c r="AU414" s="9">
        <v>1</v>
      </c>
      <c r="AV414" s="9">
        <v>1</v>
      </c>
      <c r="AW414" s="9">
        <v>1</v>
      </c>
    </row>
    <row r="415" spans="1:49" x14ac:dyDescent="0.2">
      <c r="A415" s="9" t="s">
        <v>66</v>
      </c>
      <c r="B415" s="8">
        <v>1994</v>
      </c>
      <c r="C415" s="9">
        <v>0</v>
      </c>
      <c r="D415" s="9">
        <v>0</v>
      </c>
      <c r="E415" s="9">
        <v>0</v>
      </c>
      <c r="F415" s="9">
        <v>1</v>
      </c>
      <c r="G415" s="9" t="s">
        <v>64</v>
      </c>
      <c r="H415" s="9">
        <v>148.19999999999999</v>
      </c>
      <c r="I415" s="9">
        <f>IF(G415="n/a",828,G415*201.6/H415)</f>
        <v>828</v>
      </c>
      <c r="J415" s="9">
        <v>0</v>
      </c>
      <c r="K415" s="9">
        <v>0</v>
      </c>
      <c r="L415" s="9">
        <v>0</v>
      </c>
      <c r="M415" s="9">
        <v>0</v>
      </c>
      <c r="N415" s="9">
        <v>0</v>
      </c>
      <c r="O415" s="10">
        <v>0</v>
      </c>
      <c r="P415" s="10">
        <f>IF(N415=1,IF(K415=1,IF(L415+M415=5,10,IF(AND(L415=2,M415=2),9.75,IF(AND(L415=2,M415=1),9.5,IF(AND(L415=2,M415=0.5),9.25,IF(AND(L415=2,M415=0),9,IF(AND(L415=1,M415=3),5.5,IF(AND(L415=1,M415=2),5.25,IF(AND(L415=1,M415=1,E415=1),5,IF(AND(L415=1,M415=1,E415=0.5),3,IF(AND(L415=0,M415=2),1,IF(AND(L415=1,M415=1,E415=0),1,IF(AND(L415=0,M415=1),0.5,IF(AND(L415=1,M415=0),4.5*(E415*4+1)/5,0))))))))))))),0.9*IF(L415+M415=5,10,IF(AND(L415=2,M415=2),9.75,IF(AND(L415=2,M415=1),9.5,IF(AND(L415=2,M415=0.5),9.25,IF(AND(L415=2,M415=0),9,IF(AND(L415=1,M415=3),5.5,IF(AND(L415=1,M415=2),5.25,IF(AND(L415=1,M415=1,E415=1),5,IF(AND(L415=1,M415=1,E415=0.5),3,IF(AND(L415=0,M415=2),1,IF(AND(L415=1,M415=1,E415=0),1,IF(AND(L415=0,M415=1),0.5,IF(AND(L415=1,M415=0),4.5*(E415*4+1)/5,0)))))))))))))),IF(N415=0.5,0.75*IF(K415=1,IF(L415+M415=5,10,IF(AND(L415=2,M415=2),9.75,IF(AND(L415=2,M415=1),9.5,IF(AND(L415=2,M415=0.5),9.25,IF(AND(L415=2,M415=0),9,IF(AND(L415=1,M415=3),5.5,IF(AND(L415=1,M415=2),5.25,IF(AND(L415=1,M415=1,E415=1),5,IF(AND(L415=1,M415=1,E415=0.5),3,IF(AND(L415=0,M415=2),1,IF(AND(L415=1,M415=1,E415=0),1,IF(AND(L415=0,M415=1),0.5,IF(AND(L415=1,M415=0,E415=0),0.5,0))))))))))))),0.9*IF(L415+M415=5,10,IF(AND(L415=2,M415=2),9.75,IF(AND(L415=2,M415=1),9.5,IF(AND(L415=2,M415=0.5),9.25,IF(AND(L415=2,M415=0),9,IF(AND(L415=1,M415=3),5.5,IF(AND(L415=1,M415=2),5.25,IF(AND(L415=1,M415=1,E415=1),5,IF(AND(L415=1,M415=1,E415=0.5),3,IF(AND(L415=0,M415=2),1,IF(AND(L415=1,M415=1,E415=0),1,IF(AND(L415=0,M415=1),0.5,IF(AND(L415=1,M415=0,E415=0),0.5,0)))))))))))))),0.5*IF(K415=1,IF(L415+M415=5,10,IF(AND(L415=2,M415=2),9.75,IF(AND(L415=2,M415=1),9.5,IF(AND(L415=2,M415=0.5),9.25,IF(AND(L415=2,M415=0),9,IF(AND(L415=1,M415=3),5.5,IF(AND(L415=1,M415=2),5.25,IF(AND(L415=1,M415=1,E415=1),5,IF(AND(L415=1,M415=1,E415=0.5),3,IF(AND(L415=0,M415=2),1,IF(AND(L415=1,M415=1,E415=0),1,IF(AND(L415=0,M415=1),0.5,IF(AND(L415=1,M415=0),4.5*(E415*4+1)/5,0))))))))))))),0.9*IF(L415+M415=5,10,IF(AND(L415=2,M415=2),9.75,IF(AND(L415=2,M415=1),9.5,IF(AND(L415=2,M415=0.5),9.25,IF(AND(L415=2,M415=0),9,IF(AND(L415=1,M415=3),5.5,IF(AND(L415=1,M415=2),5.25,IF(AND(L415=1,M415=1,E415=1),5,IF(AND(L415=1,M415=1,E415=0.5),3,IF(AND(L415=0,M415=2),1,IF(AND(L415=1,M415=1,E415=0),1,IF(AND(L415=0,M415=1),0.5,IF(AND(L415=1,M415=0),4.5*(E415*4+1)/5,0))))))))))))))))</f>
        <v>0</v>
      </c>
      <c r="Q415" s="10">
        <v>0</v>
      </c>
      <c r="R415" s="9">
        <v>0.5</v>
      </c>
      <c r="S415" s="9">
        <v>0.5</v>
      </c>
      <c r="T415" s="10">
        <v>0</v>
      </c>
      <c r="U415" s="9">
        <v>1</v>
      </c>
      <c r="V415" s="9"/>
      <c r="W415" s="9">
        <v>1</v>
      </c>
      <c r="X415" s="9">
        <v>1</v>
      </c>
      <c r="Y415" s="9">
        <v>0</v>
      </c>
      <c r="Z415" s="9">
        <v>0.5</v>
      </c>
      <c r="AA415" s="9">
        <v>0</v>
      </c>
      <c r="AB415" s="9">
        <v>0</v>
      </c>
      <c r="AC415" s="9"/>
      <c r="AD415" s="9">
        <v>0</v>
      </c>
      <c r="AE415" s="9">
        <v>0</v>
      </c>
      <c r="AF415" s="9">
        <v>1</v>
      </c>
      <c r="AG415" s="9">
        <v>0</v>
      </c>
      <c r="AH415" s="9">
        <f>AF415*(AG415+1)</f>
        <v>1</v>
      </c>
      <c r="AI415" s="9">
        <v>0.25</v>
      </c>
      <c r="AJ415" s="9">
        <v>1</v>
      </c>
      <c r="AK415" s="9">
        <v>0</v>
      </c>
      <c r="AL415" s="9"/>
      <c r="AM415" s="9"/>
      <c r="AN415" s="9">
        <v>0</v>
      </c>
      <c r="AO415" s="10">
        <v>0</v>
      </c>
      <c r="AP415" s="10">
        <v>0.5</v>
      </c>
      <c r="AQ415" s="9"/>
      <c r="AR415" s="9">
        <v>1</v>
      </c>
      <c r="AS415" s="10">
        <v>0</v>
      </c>
      <c r="AT415" s="10">
        <v>0</v>
      </c>
      <c r="AU415" s="10">
        <v>0</v>
      </c>
      <c r="AV415" s="10">
        <v>0</v>
      </c>
      <c r="AW415" s="10">
        <v>1</v>
      </c>
    </row>
    <row r="416" spans="1:49" x14ac:dyDescent="0.2">
      <c r="A416" s="9" t="s">
        <v>67</v>
      </c>
      <c r="B416" s="8">
        <v>1994</v>
      </c>
      <c r="C416" s="9">
        <v>1</v>
      </c>
      <c r="D416" s="9">
        <v>0.5</v>
      </c>
      <c r="E416" s="9">
        <v>1</v>
      </c>
      <c r="F416" s="9">
        <v>0</v>
      </c>
      <c r="G416" s="9">
        <v>25</v>
      </c>
      <c r="H416" s="9">
        <v>148.19999999999999</v>
      </c>
      <c r="I416" s="9">
        <f>IF(G416="n/a",828,G416*201.6/H416)</f>
        <v>34.008097165991906</v>
      </c>
      <c r="J416" s="9">
        <v>4</v>
      </c>
      <c r="K416" s="9">
        <v>0</v>
      </c>
      <c r="L416" s="9">
        <v>1</v>
      </c>
      <c r="M416" s="9">
        <v>1</v>
      </c>
      <c r="N416" s="9">
        <v>1</v>
      </c>
      <c r="O416" s="10">
        <v>1</v>
      </c>
      <c r="P416" s="10">
        <f>IF(N416=1,IF(K416=1,IF(L416+M416=5,10,IF(AND(L416=2,M416=2),9.75,IF(AND(L416=2,M416=1),9.5,IF(AND(L416=2,M416=0.5),9.25,IF(AND(L416=2,M416=0),9,IF(AND(L416=1,M416=3),5.5,IF(AND(L416=1,M416=2),5.25,IF(AND(L416=1,M416=1,E416=1),5,IF(AND(L416=1,M416=1,E416=0.5),3,IF(AND(L416=0,M416=2),1,IF(AND(L416=1,M416=1,E416=0),1,IF(AND(L416=0,M416=1),0.5,IF(AND(L416=1,M416=0),4.5*(E416*4+1)/5,0))))))))))))),0.9*IF(L416+M416=5,10,IF(AND(L416=2,M416=2),9.75,IF(AND(L416=2,M416=1),9.5,IF(AND(L416=2,M416=0.5),9.25,IF(AND(L416=2,M416=0),9,IF(AND(L416=1,M416=3),5.5,IF(AND(L416=1,M416=2),5.25,IF(AND(L416=1,M416=1,E416=1),5,IF(AND(L416=1,M416=1,E416=0.5),3,IF(AND(L416=0,M416=2),1,IF(AND(L416=1,M416=1,E416=0),1,IF(AND(L416=0,M416=1),0.5,IF(AND(L416=1,M416=0),4.5*(E416*4+1)/5,0)))))))))))))),IF(N416=0.5,0.75*IF(K416=1,IF(L416+M416=5,10,IF(AND(L416=2,M416=2),9.75,IF(AND(L416=2,M416=1),9.5,IF(AND(L416=2,M416=0.5),9.25,IF(AND(L416=2,M416=0),9,IF(AND(L416=1,M416=3),5.5,IF(AND(L416=1,M416=2),5.25,IF(AND(L416=1,M416=1,E416=1),5,IF(AND(L416=1,M416=1,E416=0.5),3,IF(AND(L416=0,M416=2),1,IF(AND(L416=1,M416=1,E416=0),1,IF(AND(L416=0,M416=1),0.5,IF(AND(L416=1,M416=0,E416=0),0.5,0))))))))))))),0.9*IF(L416+M416=5,10,IF(AND(L416=2,M416=2),9.75,IF(AND(L416=2,M416=1),9.5,IF(AND(L416=2,M416=0.5),9.25,IF(AND(L416=2,M416=0),9,IF(AND(L416=1,M416=3),5.5,IF(AND(L416=1,M416=2),5.25,IF(AND(L416=1,M416=1,E416=1),5,IF(AND(L416=1,M416=1,E416=0.5),3,IF(AND(L416=0,M416=2),1,IF(AND(L416=1,M416=1,E416=0),1,IF(AND(L416=0,M416=1),0.5,IF(AND(L416=1,M416=0,E416=0),0.5,0)))))))))))))),0.5*IF(K416=1,IF(L416+M416=5,10,IF(AND(L416=2,M416=2),9.75,IF(AND(L416=2,M416=1),9.5,IF(AND(L416=2,M416=0.5),9.25,IF(AND(L416=2,M416=0),9,IF(AND(L416=1,M416=3),5.5,IF(AND(L416=1,M416=2),5.25,IF(AND(L416=1,M416=1,E416=1),5,IF(AND(L416=1,M416=1,E416=0.5),3,IF(AND(L416=0,M416=2),1,IF(AND(L416=1,M416=1,E416=0),1,IF(AND(L416=0,M416=1),0.5,IF(AND(L416=1,M416=0),4.5*(E416*4+1)/5,0))))))))))))),0.9*IF(L416+M416=5,10,IF(AND(L416=2,M416=2),9.75,IF(AND(L416=2,M416=1),9.5,IF(AND(L416=2,M416=0.5),9.25,IF(AND(L416=2,M416=0),9,IF(AND(L416=1,M416=3),5.5,IF(AND(L416=1,M416=2),5.25,IF(AND(L416=1,M416=1,E416=1),5,IF(AND(L416=1,M416=1,E416=0.5),3,IF(AND(L416=0,M416=2),1,IF(AND(L416=1,M416=1,E416=0),1,IF(AND(L416=0,M416=1),0.5,IF(AND(L416=1,M416=0),4.5*(E416*4+1)/5,0))))))))))))))))</f>
        <v>4.5</v>
      </c>
      <c r="Q416" s="10">
        <v>7.2</v>
      </c>
      <c r="R416" s="9">
        <v>0</v>
      </c>
      <c r="S416" s="9">
        <v>0</v>
      </c>
      <c r="T416" s="10">
        <v>0</v>
      </c>
      <c r="U416" s="10">
        <v>0</v>
      </c>
      <c r="V416" s="9"/>
      <c r="W416" s="9">
        <v>1</v>
      </c>
      <c r="X416" s="9">
        <v>0.5</v>
      </c>
      <c r="Y416" s="9">
        <v>0</v>
      </c>
      <c r="Z416" s="9">
        <v>1</v>
      </c>
      <c r="AA416" s="9">
        <v>0</v>
      </c>
      <c r="AB416" s="9">
        <v>0</v>
      </c>
      <c r="AC416" s="9"/>
      <c r="AD416" s="9">
        <v>0</v>
      </c>
      <c r="AE416" s="9">
        <v>0</v>
      </c>
      <c r="AF416" s="9">
        <v>0</v>
      </c>
      <c r="AG416" s="9">
        <v>0</v>
      </c>
      <c r="AH416" s="9">
        <f>AF416*(AG416+1)</f>
        <v>0</v>
      </c>
      <c r="AI416" s="9">
        <v>0</v>
      </c>
      <c r="AJ416" s="9">
        <v>0</v>
      </c>
      <c r="AK416" s="9">
        <v>0</v>
      </c>
      <c r="AL416" s="9"/>
      <c r="AM416" s="9"/>
      <c r="AN416" s="9">
        <v>0</v>
      </c>
      <c r="AO416" s="10">
        <v>0.5</v>
      </c>
      <c r="AP416" s="10">
        <v>1</v>
      </c>
      <c r="AQ416" s="9"/>
      <c r="AR416" s="9">
        <v>1</v>
      </c>
      <c r="AS416" s="10">
        <v>1</v>
      </c>
      <c r="AT416" s="10">
        <v>1</v>
      </c>
      <c r="AU416" s="10">
        <v>1</v>
      </c>
      <c r="AV416" s="10">
        <v>0</v>
      </c>
      <c r="AW416" s="10">
        <v>1</v>
      </c>
    </row>
    <row r="417" spans="1:49" x14ac:dyDescent="0.2">
      <c r="A417" s="9" t="s">
        <v>68</v>
      </c>
      <c r="B417" s="8">
        <v>1994</v>
      </c>
      <c r="C417" s="9">
        <v>1</v>
      </c>
      <c r="D417" s="9">
        <v>0.5</v>
      </c>
      <c r="E417" s="9">
        <v>0</v>
      </c>
      <c r="F417" s="9">
        <v>1</v>
      </c>
      <c r="G417" s="9">
        <v>10</v>
      </c>
      <c r="H417" s="9">
        <v>148.19999999999999</v>
      </c>
      <c r="I417" s="9">
        <f>IF(G417="n/a",828,G417*201.6/H417)</f>
        <v>13.603238866396762</v>
      </c>
      <c r="J417" s="9">
        <v>1</v>
      </c>
      <c r="K417" s="9">
        <v>0</v>
      </c>
      <c r="L417" s="9">
        <v>1</v>
      </c>
      <c r="M417" s="9">
        <v>1</v>
      </c>
      <c r="N417" s="9">
        <v>1</v>
      </c>
      <c r="O417" s="9">
        <v>1</v>
      </c>
      <c r="P417" s="10">
        <f>IF(N417=1,IF(K417=1,IF(L417+M417=5,10,IF(AND(L417=2,M417=2),9.75,IF(AND(L417=2,M417=1),9.5,IF(AND(L417=2,M417=0.5),9.25,IF(AND(L417=2,M417=0),9,IF(AND(L417=1,M417=3),5.5,IF(AND(L417=1,M417=2),5.25,IF(AND(L417=1,M417=1,E417=1),5,IF(AND(L417=1,M417=1,E417=0.5),3,IF(AND(L417=0,M417=2),1,IF(AND(L417=1,M417=1,E417=0),1,IF(AND(L417=0,M417=1),0.5,IF(AND(L417=1,M417=0),4.5*(E417*4+1)/5,0))))))))))))),0.9*IF(L417+M417=5,10,IF(AND(L417=2,M417=2),9.75,IF(AND(L417=2,M417=1),9.5,IF(AND(L417=2,M417=0.5),9.25,IF(AND(L417=2,M417=0),9,IF(AND(L417=1,M417=3),5.5,IF(AND(L417=1,M417=2),5.25,IF(AND(L417=1,M417=1,E417=1),5,IF(AND(L417=1,M417=1,E417=0.5),3,IF(AND(L417=0,M417=2),1,IF(AND(L417=1,M417=1,E417=0),1,IF(AND(L417=0,M417=1),0.5,IF(AND(L417=1,M417=0),4.5*(E417*4+1)/5,0)))))))))))))),IF(N417=0.5,0.75*IF(K417=1,IF(L417+M417=5,10,IF(AND(L417=2,M417=2),9.75,IF(AND(L417=2,M417=1),9.5,IF(AND(L417=2,M417=0.5),9.25,IF(AND(L417=2,M417=0),9,IF(AND(L417=1,M417=3),5.5,IF(AND(L417=1,M417=2),5.25,IF(AND(L417=1,M417=1,E417=1),5,IF(AND(L417=1,M417=1,E417=0.5),3,IF(AND(L417=0,M417=2),1,IF(AND(L417=1,M417=1,E417=0),1,IF(AND(L417=0,M417=1),0.5,IF(AND(L417=1,M417=0,E417=0),0.5,0))))))))))))),0.9*IF(L417+M417=5,10,IF(AND(L417=2,M417=2),9.75,IF(AND(L417=2,M417=1),9.5,IF(AND(L417=2,M417=0.5),9.25,IF(AND(L417=2,M417=0),9,IF(AND(L417=1,M417=3),5.5,IF(AND(L417=1,M417=2),5.25,IF(AND(L417=1,M417=1,E417=1),5,IF(AND(L417=1,M417=1,E417=0.5),3,IF(AND(L417=0,M417=2),1,IF(AND(L417=1,M417=1,E417=0),1,IF(AND(L417=0,M417=1),0.5,IF(AND(L417=1,M417=0,E417=0),0.5,0)))))))))))))),0.5*IF(K417=1,IF(L417+M417=5,10,IF(AND(L417=2,M417=2),9.75,IF(AND(L417=2,M417=1),9.5,IF(AND(L417=2,M417=0.5),9.25,IF(AND(L417=2,M417=0),9,IF(AND(L417=1,M417=3),5.5,IF(AND(L417=1,M417=2),5.25,IF(AND(L417=1,M417=1,E417=1),5,IF(AND(L417=1,M417=1,E417=0.5),3,IF(AND(L417=0,M417=2),1,IF(AND(L417=1,M417=1,E417=0),1,IF(AND(L417=0,M417=1),0.5,IF(AND(L417=1,M417=0),4.5*(E417*4+1)/5,0))))))))))))),0.9*IF(L417+M417=5,10,IF(AND(L417=2,M417=2),9.75,IF(AND(L417=2,M417=1),9.5,IF(AND(L417=2,M417=0.5),9.25,IF(AND(L417=2,M417=0),9,IF(AND(L417=1,M417=3),5.5,IF(AND(L417=1,M417=2),5.25,IF(AND(L417=1,M417=1,E417=1),5,IF(AND(L417=1,M417=1,E417=0.5),3,IF(AND(L417=0,M417=2),1,IF(AND(L417=1,M417=1,E417=0),1,IF(AND(L417=0,M417=1),0.5,IF(AND(L417=1,M417=0),4.5*(E417*4+1)/5,0))))))))))))))))</f>
        <v>0.9</v>
      </c>
      <c r="Q417" s="10">
        <v>1.8</v>
      </c>
      <c r="R417" s="9">
        <v>0</v>
      </c>
      <c r="S417" s="9">
        <v>0</v>
      </c>
      <c r="T417" s="10">
        <v>0</v>
      </c>
      <c r="U417" s="10">
        <v>0</v>
      </c>
      <c r="V417" s="9"/>
      <c r="W417" s="9">
        <v>1</v>
      </c>
      <c r="X417" s="9">
        <v>0</v>
      </c>
      <c r="Y417" s="9">
        <v>0</v>
      </c>
      <c r="Z417" s="9">
        <v>0</v>
      </c>
      <c r="AA417" s="9">
        <v>0</v>
      </c>
      <c r="AB417" s="9">
        <v>0</v>
      </c>
      <c r="AC417" s="9"/>
      <c r="AD417" s="9">
        <v>0</v>
      </c>
      <c r="AE417" s="9">
        <v>1</v>
      </c>
      <c r="AF417" s="9">
        <v>0.5</v>
      </c>
      <c r="AG417" s="9">
        <v>0</v>
      </c>
      <c r="AH417" s="9">
        <f>AF417*(AG417+1)</f>
        <v>0.5</v>
      </c>
      <c r="AI417" s="9">
        <v>0</v>
      </c>
      <c r="AJ417" s="9">
        <v>0</v>
      </c>
      <c r="AK417" s="9">
        <v>0</v>
      </c>
      <c r="AL417" s="9"/>
      <c r="AM417" s="9"/>
      <c r="AN417" s="9">
        <v>0</v>
      </c>
      <c r="AO417" s="10">
        <v>0.5</v>
      </c>
      <c r="AP417" s="10">
        <v>0</v>
      </c>
      <c r="AQ417" s="9"/>
      <c r="AR417" s="9">
        <v>0</v>
      </c>
      <c r="AS417" s="10">
        <v>0</v>
      </c>
      <c r="AT417" s="10">
        <v>0</v>
      </c>
      <c r="AU417" s="10">
        <v>0</v>
      </c>
      <c r="AV417" s="10">
        <v>0</v>
      </c>
      <c r="AW417" s="10">
        <v>0</v>
      </c>
    </row>
    <row r="418" spans="1:49" x14ac:dyDescent="0.2">
      <c r="A418" s="9" t="s">
        <v>69</v>
      </c>
      <c r="B418" s="8">
        <v>1994</v>
      </c>
      <c r="C418" s="9">
        <v>0</v>
      </c>
      <c r="D418" s="9">
        <v>0</v>
      </c>
      <c r="E418" s="9">
        <v>0</v>
      </c>
      <c r="F418" s="9">
        <v>1</v>
      </c>
      <c r="G418" s="9" t="s">
        <v>64</v>
      </c>
      <c r="H418" s="9">
        <v>148.19999999999999</v>
      </c>
      <c r="I418" s="9">
        <f>IF(G418="n/a",828,G418*201.6/H418)</f>
        <v>828</v>
      </c>
      <c r="J418" s="9">
        <v>0</v>
      </c>
      <c r="K418" s="9">
        <v>0</v>
      </c>
      <c r="L418" s="9">
        <v>2</v>
      </c>
      <c r="M418" s="9">
        <v>2</v>
      </c>
      <c r="N418" s="9">
        <v>0</v>
      </c>
      <c r="O418" s="10">
        <v>0</v>
      </c>
      <c r="P418" s="10">
        <f>IF(N418=1,IF(K418=1,IF(L418+M418=5,10,IF(AND(L418=2,M418=2),9.75,IF(AND(L418=2,M418=1),9.5,IF(AND(L418=2,M418=0.5),9.25,IF(AND(L418=2,M418=0),9,IF(AND(L418=1,M418=3),5.5,IF(AND(L418=1,M418=2),5.25,IF(AND(L418=1,M418=1,E418=1),5,IF(AND(L418=1,M418=1,E418=0.5),3,IF(AND(L418=0,M418=2),1,IF(AND(L418=1,M418=1,E418=0),1,IF(AND(L418=0,M418=1),0.5,IF(AND(L418=1,M418=0),4.5*(E418*4+1)/5,0))))))))))))),0.9*IF(L418+M418=5,10,IF(AND(L418=2,M418=2),9.75,IF(AND(L418=2,M418=1),9.5,IF(AND(L418=2,M418=0.5),9.25,IF(AND(L418=2,M418=0),9,IF(AND(L418=1,M418=3),5.5,IF(AND(L418=1,M418=2),5.25,IF(AND(L418=1,M418=1,E418=1),5,IF(AND(L418=1,M418=1,E418=0.5),3,IF(AND(L418=0,M418=2),1,IF(AND(L418=1,M418=1,E418=0),1,IF(AND(L418=0,M418=1),0.5,IF(AND(L418=1,M418=0),4.5*(E418*4+1)/5,0)))))))))))))),IF(N418=0.5,0.75*IF(K418=1,IF(L418+M418=5,10,IF(AND(L418=2,M418=2),9.75,IF(AND(L418=2,M418=1),9.5,IF(AND(L418=2,M418=0.5),9.25,IF(AND(L418=2,M418=0),9,IF(AND(L418=1,M418=3),5.5,IF(AND(L418=1,M418=2),5.25,IF(AND(L418=1,M418=1,E418=1),5,IF(AND(L418=1,M418=1,E418=0.5),3,IF(AND(L418=0,M418=2),1,IF(AND(L418=1,M418=1,E418=0),1,IF(AND(L418=0,M418=1),0.5,IF(AND(L418=1,M418=0,E418=0),0.5,0))))))))))))),0.9*IF(L418+M418=5,10,IF(AND(L418=2,M418=2),9.75,IF(AND(L418=2,M418=1),9.5,IF(AND(L418=2,M418=0.5),9.25,IF(AND(L418=2,M418=0),9,IF(AND(L418=1,M418=3),5.5,IF(AND(L418=1,M418=2),5.25,IF(AND(L418=1,M418=1,E418=1),5,IF(AND(L418=1,M418=1,E418=0.5),3,IF(AND(L418=0,M418=2),1,IF(AND(L418=1,M418=1,E418=0),1,IF(AND(L418=0,M418=1),0.5,IF(AND(L418=1,M418=0,E418=0),0.5,0)))))))))))))),0.5*IF(K418=1,IF(L418+M418=5,10,IF(AND(L418=2,M418=2),9.75,IF(AND(L418=2,M418=1),9.5,IF(AND(L418=2,M418=0.5),9.25,IF(AND(L418=2,M418=0),9,IF(AND(L418=1,M418=3),5.5,IF(AND(L418=1,M418=2),5.25,IF(AND(L418=1,M418=1,E418=1),5,IF(AND(L418=1,M418=1,E418=0.5),3,IF(AND(L418=0,M418=2),1,IF(AND(L418=1,M418=1,E418=0),1,IF(AND(L418=0,M418=1),0.5,IF(AND(L418=1,M418=0),4.5*(E418*4+1)/5,0))))))))))))),0.9*IF(L418+M418=5,10,IF(AND(L418=2,M418=2),9.75,IF(AND(L418=2,M418=1),9.5,IF(AND(L418=2,M418=0.5),9.25,IF(AND(L418=2,M418=0),9,IF(AND(L418=1,M418=3),5.5,IF(AND(L418=1,M418=2),5.25,IF(AND(L418=1,M418=1,E418=1),5,IF(AND(L418=1,M418=1,E418=0.5),3,IF(AND(L418=0,M418=2),1,IF(AND(L418=1,M418=1,E418=0),1,IF(AND(L418=0,M418=1),0.5,IF(AND(L418=1,M418=0),4.5*(E418*4+1)/5,0))))))))))))))))</f>
        <v>4.3875000000000002</v>
      </c>
      <c r="Q418" s="10">
        <v>0</v>
      </c>
      <c r="R418" s="9">
        <v>0</v>
      </c>
      <c r="S418" s="9">
        <v>0</v>
      </c>
      <c r="T418" s="10">
        <v>0</v>
      </c>
      <c r="U418" s="10">
        <v>0</v>
      </c>
      <c r="V418" s="9"/>
      <c r="W418" s="9">
        <v>0</v>
      </c>
      <c r="X418" s="9">
        <v>0</v>
      </c>
      <c r="Y418" s="9">
        <v>0</v>
      </c>
      <c r="Z418" s="9">
        <v>0.5</v>
      </c>
      <c r="AA418" s="9">
        <v>0</v>
      </c>
      <c r="AB418" s="9">
        <v>0</v>
      </c>
      <c r="AC418" s="9"/>
      <c r="AD418" s="9">
        <v>0</v>
      </c>
      <c r="AE418" s="9">
        <v>0</v>
      </c>
      <c r="AF418" s="9">
        <v>0</v>
      </c>
      <c r="AG418" s="9">
        <v>0</v>
      </c>
      <c r="AH418" s="9">
        <f>AF418*(AG418+1)</f>
        <v>0</v>
      </c>
      <c r="AI418" s="9">
        <v>0</v>
      </c>
      <c r="AJ418" s="9">
        <v>0</v>
      </c>
      <c r="AK418" s="9">
        <v>0</v>
      </c>
      <c r="AL418" s="9"/>
      <c r="AM418" s="9"/>
      <c r="AN418" s="9">
        <v>0</v>
      </c>
      <c r="AO418" s="9">
        <v>0</v>
      </c>
      <c r="AP418" s="10">
        <v>0.25</v>
      </c>
      <c r="AQ418" s="9"/>
      <c r="AR418" s="9">
        <v>0</v>
      </c>
      <c r="AS418" s="10">
        <v>0</v>
      </c>
      <c r="AT418" s="10">
        <v>0</v>
      </c>
      <c r="AU418" s="10">
        <v>1</v>
      </c>
      <c r="AV418" s="10">
        <v>0</v>
      </c>
      <c r="AW418" s="10">
        <v>1</v>
      </c>
    </row>
    <row r="419" spans="1:49" x14ac:dyDescent="0.2">
      <c r="A419" s="9" t="s">
        <v>70</v>
      </c>
      <c r="B419" s="8">
        <v>1994</v>
      </c>
      <c r="C419" s="9">
        <v>0</v>
      </c>
      <c r="D419" s="9">
        <v>0</v>
      </c>
      <c r="E419" s="9">
        <v>0</v>
      </c>
      <c r="F419" s="9">
        <v>1</v>
      </c>
      <c r="G419" s="9" t="s">
        <v>64</v>
      </c>
      <c r="H419" s="9">
        <v>148.19999999999999</v>
      </c>
      <c r="I419" s="9">
        <f>IF(G419="n/a",828,G419*201.6/H419)</f>
        <v>828</v>
      </c>
      <c r="J419" s="9">
        <v>0</v>
      </c>
      <c r="K419" s="9">
        <v>1</v>
      </c>
      <c r="L419" s="9">
        <v>2</v>
      </c>
      <c r="M419" s="9">
        <v>2</v>
      </c>
      <c r="N419" s="9">
        <v>1</v>
      </c>
      <c r="O419" s="10">
        <v>1</v>
      </c>
      <c r="P419" s="10">
        <f>IF(N419=1,IF(K419=1,IF(L419+M419=5,10,IF(AND(L419=2,M419=2),9.75,IF(AND(L419=2,M419=1),9.5,IF(AND(L419=2,M419=0.5),9.25,IF(AND(L419=2,M419=0),9,IF(AND(L419=1,M419=3),5.5,IF(AND(L419=1,M419=2),5.25,IF(AND(L419=1,M419=1,E419=1),5,IF(AND(L419=1,M419=1,E419=0.5),3,IF(AND(L419=0,M419=2),1,IF(AND(L419=1,M419=1,E419=0),1,IF(AND(L419=0,M419=1),0.5,IF(AND(L419=1,M419=0),4.5*(E419*4+1)/5,0))))))))))))),0.9*IF(L419+M419=5,10,IF(AND(L419=2,M419=2),9.75,IF(AND(L419=2,M419=1),9.5,IF(AND(L419=2,M419=0.5),9.25,IF(AND(L419=2,M419=0),9,IF(AND(L419=1,M419=3),5.5,IF(AND(L419=1,M419=2),5.25,IF(AND(L419=1,M419=1,E419=1),5,IF(AND(L419=1,M419=1,E419=0.5),3,IF(AND(L419=0,M419=2),1,IF(AND(L419=1,M419=1,E419=0),1,IF(AND(L419=0,M419=1),0.5,IF(AND(L419=1,M419=0),4.5*(E419*4+1)/5,0)))))))))))))),IF(N419=0.5,0.75*IF(K419=1,IF(L419+M419=5,10,IF(AND(L419=2,M419=2),9.75,IF(AND(L419=2,M419=1),9.5,IF(AND(L419=2,M419=0.5),9.25,IF(AND(L419=2,M419=0),9,IF(AND(L419=1,M419=3),5.5,IF(AND(L419=1,M419=2),5.25,IF(AND(L419=1,M419=1,E419=1),5,IF(AND(L419=1,M419=1,E419=0.5),3,IF(AND(L419=0,M419=2),1,IF(AND(L419=1,M419=1,E419=0),1,IF(AND(L419=0,M419=1),0.5,IF(AND(L419=1,M419=0,E419=0),0.5,0))))))))))))),0.9*IF(L419+M419=5,10,IF(AND(L419=2,M419=2),9.75,IF(AND(L419=2,M419=1),9.5,IF(AND(L419=2,M419=0.5),9.25,IF(AND(L419=2,M419=0),9,IF(AND(L419=1,M419=3),5.5,IF(AND(L419=1,M419=2),5.25,IF(AND(L419=1,M419=1,E419=1),5,IF(AND(L419=1,M419=1,E419=0.5),3,IF(AND(L419=0,M419=2),1,IF(AND(L419=1,M419=1,E419=0),1,IF(AND(L419=0,M419=1),0.5,IF(AND(L419=1,M419=0,E419=0),0.5,0)))))))))))))),0.5*IF(K419=1,IF(L419+M419=5,10,IF(AND(L419=2,M419=2),9.75,IF(AND(L419=2,M419=1),9.5,IF(AND(L419=2,M419=0.5),9.25,IF(AND(L419=2,M419=0),9,IF(AND(L419=1,M419=3),5.5,IF(AND(L419=1,M419=2),5.25,IF(AND(L419=1,M419=1,E419=1),5,IF(AND(L419=1,M419=1,E419=0.5),3,IF(AND(L419=0,M419=2),1,IF(AND(L419=1,M419=1,E419=0),1,IF(AND(L419=0,M419=1),0.5,IF(AND(L419=1,M419=0),4.5*(E419*4+1)/5,0))))))))))))),0.9*IF(L419+M419=5,10,IF(AND(L419=2,M419=2),9.75,IF(AND(L419=2,M419=1),9.5,IF(AND(L419=2,M419=0.5),9.25,IF(AND(L419=2,M419=0),9,IF(AND(L419=1,M419=3),5.5,IF(AND(L419=1,M419=2),5.25,IF(AND(L419=1,M419=1,E419=1),5,IF(AND(L419=1,M419=1,E419=0.5),3,IF(AND(L419=0,M419=2),1,IF(AND(L419=1,M419=1,E419=0),1,IF(AND(L419=0,M419=1),0.5,IF(AND(L419=1,M419=0),4.5*(E419*4+1)/5,0))))))))))))))))</f>
        <v>9.75</v>
      </c>
      <c r="Q419" s="10">
        <v>0</v>
      </c>
      <c r="R419" s="9">
        <v>0</v>
      </c>
      <c r="S419" s="9">
        <v>0</v>
      </c>
      <c r="T419" s="10">
        <v>0</v>
      </c>
      <c r="U419" s="10">
        <v>0</v>
      </c>
      <c r="V419" s="9"/>
      <c r="W419" s="9">
        <v>0</v>
      </c>
      <c r="X419" s="9">
        <v>0</v>
      </c>
      <c r="Y419" s="9">
        <v>0</v>
      </c>
      <c r="Z419" s="9">
        <v>0</v>
      </c>
      <c r="AA419" s="9">
        <v>0</v>
      </c>
      <c r="AB419" s="9">
        <v>0</v>
      </c>
      <c r="AC419" s="9"/>
      <c r="AD419" s="9">
        <v>0</v>
      </c>
      <c r="AE419" s="9">
        <v>0</v>
      </c>
      <c r="AF419" s="9">
        <v>0</v>
      </c>
      <c r="AG419" s="9">
        <v>0</v>
      </c>
      <c r="AH419" s="9">
        <f>AF419*(AG419+1)</f>
        <v>0</v>
      </c>
      <c r="AI419" s="9">
        <v>0</v>
      </c>
      <c r="AJ419" s="9">
        <v>0</v>
      </c>
      <c r="AK419" s="9">
        <v>0</v>
      </c>
      <c r="AL419" s="9"/>
      <c r="AM419" s="9"/>
      <c r="AN419" s="9">
        <v>0</v>
      </c>
      <c r="AO419" s="10">
        <v>0</v>
      </c>
      <c r="AP419" s="10">
        <v>0</v>
      </c>
      <c r="AQ419" s="9"/>
      <c r="AR419" s="10">
        <v>1</v>
      </c>
      <c r="AS419" s="9">
        <v>1</v>
      </c>
      <c r="AT419" s="9">
        <v>1</v>
      </c>
      <c r="AU419" s="9">
        <v>1</v>
      </c>
      <c r="AV419" s="9">
        <v>1</v>
      </c>
      <c r="AW419" s="9">
        <v>1</v>
      </c>
    </row>
    <row r="420" spans="1:49" x14ac:dyDescent="0.2">
      <c r="A420" s="9" t="s">
        <v>71</v>
      </c>
      <c r="B420" s="8">
        <v>1994</v>
      </c>
      <c r="C420" s="9">
        <v>0</v>
      </c>
      <c r="D420" s="9">
        <v>0</v>
      </c>
      <c r="E420" s="9">
        <v>0</v>
      </c>
      <c r="F420" s="9">
        <v>1</v>
      </c>
      <c r="G420" s="9" t="s">
        <v>64</v>
      </c>
      <c r="H420" s="9">
        <v>148.19999999999999</v>
      </c>
      <c r="I420" s="9">
        <f>IF(G420="n/a",828,G420*201.6/H420)</f>
        <v>828</v>
      </c>
      <c r="J420" s="9">
        <v>0</v>
      </c>
      <c r="K420" s="9">
        <v>0</v>
      </c>
      <c r="L420" s="9">
        <v>2</v>
      </c>
      <c r="M420" s="9">
        <v>2</v>
      </c>
      <c r="N420" s="9">
        <v>1</v>
      </c>
      <c r="O420" s="9">
        <v>1</v>
      </c>
      <c r="P420" s="10">
        <f>IF(N420=1,IF(K420=1,IF(L420+M420=5,10,IF(AND(L420=2,M420=2),9.75,IF(AND(L420=2,M420=1),9.5,IF(AND(L420=2,M420=0.5),9.25,IF(AND(L420=2,M420=0),9,IF(AND(L420=1,M420=3),5.5,IF(AND(L420=1,M420=2),5.25,IF(AND(L420=1,M420=1,E420=1),5,IF(AND(L420=1,M420=1,E420=0.5),3,IF(AND(L420=0,M420=2),1,IF(AND(L420=1,M420=1,E420=0),1,IF(AND(L420=0,M420=1),0.5,IF(AND(L420=1,M420=0),4.5*(E420*4+1)/5,0))))))))))))),0.9*IF(L420+M420=5,10,IF(AND(L420=2,M420=2),9.75,IF(AND(L420=2,M420=1),9.5,IF(AND(L420=2,M420=0.5),9.25,IF(AND(L420=2,M420=0),9,IF(AND(L420=1,M420=3),5.5,IF(AND(L420=1,M420=2),5.25,IF(AND(L420=1,M420=1,E420=1),5,IF(AND(L420=1,M420=1,E420=0.5),3,IF(AND(L420=0,M420=2),1,IF(AND(L420=1,M420=1,E420=0),1,IF(AND(L420=0,M420=1),0.5,IF(AND(L420=1,M420=0),4.5*(E420*4+1)/5,0)))))))))))))),IF(N420=0.5,0.75*IF(K420=1,IF(L420+M420=5,10,IF(AND(L420=2,M420=2),9.75,IF(AND(L420=2,M420=1),9.5,IF(AND(L420=2,M420=0.5),9.25,IF(AND(L420=2,M420=0),9,IF(AND(L420=1,M420=3),5.5,IF(AND(L420=1,M420=2),5.25,IF(AND(L420=1,M420=1,E420=1),5,IF(AND(L420=1,M420=1,E420=0.5),3,IF(AND(L420=0,M420=2),1,IF(AND(L420=1,M420=1,E420=0),1,IF(AND(L420=0,M420=1),0.5,IF(AND(L420=1,M420=0,E420=0),0.5,0))))))))))))),0.9*IF(L420+M420=5,10,IF(AND(L420=2,M420=2),9.75,IF(AND(L420=2,M420=1),9.5,IF(AND(L420=2,M420=0.5),9.25,IF(AND(L420=2,M420=0),9,IF(AND(L420=1,M420=3),5.5,IF(AND(L420=1,M420=2),5.25,IF(AND(L420=1,M420=1,E420=1),5,IF(AND(L420=1,M420=1,E420=0.5),3,IF(AND(L420=0,M420=2),1,IF(AND(L420=1,M420=1,E420=0),1,IF(AND(L420=0,M420=1),0.5,IF(AND(L420=1,M420=0,E420=0),0.5,0)))))))))))))),0.5*IF(K420=1,IF(L420+M420=5,10,IF(AND(L420=2,M420=2),9.75,IF(AND(L420=2,M420=1),9.5,IF(AND(L420=2,M420=0.5),9.25,IF(AND(L420=2,M420=0),9,IF(AND(L420=1,M420=3),5.5,IF(AND(L420=1,M420=2),5.25,IF(AND(L420=1,M420=1,E420=1),5,IF(AND(L420=1,M420=1,E420=0.5),3,IF(AND(L420=0,M420=2),1,IF(AND(L420=1,M420=1,E420=0),1,IF(AND(L420=0,M420=1),0.5,IF(AND(L420=1,M420=0),4.5*(E420*4+1)/5,0))))))))))))),0.9*IF(L420+M420=5,10,IF(AND(L420=2,M420=2),9.75,IF(AND(L420=2,M420=1),9.5,IF(AND(L420=2,M420=0.5),9.25,IF(AND(L420=2,M420=0),9,IF(AND(L420=1,M420=3),5.5,IF(AND(L420=1,M420=2),5.25,IF(AND(L420=1,M420=1,E420=1),5,IF(AND(L420=1,M420=1,E420=0.5),3,IF(AND(L420=0,M420=2),1,IF(AND(L420=1,M420=1,E420=0),1,IF(AND(L420=0,M420=1),0.5,IF(AND(L420=1,M420=0),4.5*(E420*4+1)/5,0))))))))))))))))</f>
        <v>8.7750000000000004</v>
      </c>
      <c r="Q420" s="10">
        <v>0</v>
      </c>
      <c r="R420" s="9">
        <v>0</v>
      </c>
      <c r="S420" s="9">
        <v>0</v>
      </c>
      <c r="T420" s="10">
        <v>0</v>
      </c>
      <c r="U420" s="10">
        <v>0</v>
      </c>
      <c r="V420" s="9"/>
      <c r="W420" s="9">
        <v>1</v>
      </c>
      <c r="X420" s="9">
        <v>0</v>
      </c>
      <c r="Y420" s="9">
        <v>0</v>
      </c>
      <c r="Z420" s="9">
        <v>0</v>
      </c>
      <c r="AA420" s="9">
        <v>0</v>
      </c>
      <c r="AB420" s="9">
        <v>0</v>
      </c>
      <c r="AC420" s="9"/>
      <c r="AD420" s="9">
        <v>0</v>
      </c>
      <c r="AE420" s="9">
        <v>0</v>
      </c>
      <c r="AF420" s="9">
        <v>0</v>
      </c>
      <c r="AG420" s="9">
        <v>0</v>
      </c>
      <c r="AH420" s="9">
        <f>AF420*(AG420+1)</f>
        <v>0</v>
      </c>
      <c r="AI420" s="9">
        <v>0</v>
      </c>
      <c r="AJ420" s="9">
        <v>0</v>
      </c>
      <c r="AK420" s="9">
        <v>0</v>
      </c>
      <c r="AL420" s="9"/>
      <c r="AM420" s="9"/>
      <c r="AN420" s="9">
        <v>0</v>
      </c>
      <c r="AO420" s="10">
        <v>0</v>
      </c>
      <c r="AP420" s="10">
        <v>0</v>
      </c>
      <c r="AQ420" s="9"/>
      <c r="AR420" s="10">
        <v>1</v>
      </c>
      <c r="AS420" s="10">
        <v>0.5</v>
      </c>
      <c r="AT420" s="10">
        <v>0.5</v>
      </c>
      <c r="AU420" s="10">
        <v>0.5</v>
      </c>
      <c r="AV420" s="10">
        <v>0.5</v>
      </c>
      <c r="AW420" s="10">
        <v>0.5</v>
      </c>
    </row>
    <row r="421" spans="1:49" x14ac:dyDescent="0.2">
      <c r="A421" s="9" t="s">
        <v>72</v>
      </c>
      <c r="B421" s="8">
        <v>1994</v>
      </c>
      <c r="C421" s="9">
        <v>1</v>
      </c>
      <c r="D421" s="9">
        <v>1</v>
      </c>
      <c r="E421" s="9">
        <v>1</v>
      </c>
      <c r="F421" s="9">
        <v>0</v>
      </c>
      <c r="G421" s="9">
        <v>35</v>
      </c>
      <c r="H421" s="9">
        <v>148.19999999999999</v>
      </c>
      <c r="I421" s="9">
        <f>IF(G421="n/a",828,G421*201.6/H421)</f>
        <v>47.611336032388671</v>
      </c>
      <c r="J421" s="9">
        <v>4</v>
      </c>
      <c r="K421" s="9">
        <v>1</v>
      </c>
      <c r="L421" s="9">
        <v>2</v>
      </c>
      <c r="M421" s="9">
        <v>1</v>
      </c>
      <c r="N421" s="9">
        <v>1</v>
      </c>
      <c r="O421" s="10">
        <v>1</v>
      </c>
      <c r="P421" s="10">
        <f>IF(N421=1,IF(K421=1,IF(L421+M421=5,10,IF(AND(L421=2,M421=2),9.75,IF(AND(L421=2,M421=1),9.5,IF(AND(L421=2,M421=0.5),9.25,IF(AND(L421=2,M421=0),9,IF(AND(L421=1,M421=3),5.5,IF(AND(L421=1,M421=2),5.25,IF(AND(L421=1,M421=1,E421=1),5,IF(AND(L421=1,M421=1,E421=0.5),3,IF(AND(L421=0,M421=2),1,IF(AND(L421=1,M421=1,E421=0),1,IF(AND(L421=0,M421=1),0.5,IF(AND(L421=1,M421=0),4.5*(E421*4+1)/5,0))))))))))))),0.9*IF(L421+M421=5,10,IF(AND(L421=2,M421=2),9.75,IF(AND(L421=2,M421=1),9.5,IF(AND(L421=2,M421=0.5),9.25,IF(AND(L421=2,M421=0),9,IF(AND(L421=1,M421=3),5.5,IF(AND(L421=1,M421=2),5.25,IF(AND(L421=1,M421=1,E421=1),5,IF(AND(L421=1,M421=1,E421=0.5),3,IF(AND(L421=0,M421=2),1,IF(AND(L421=1,M421=1,E421=0),1,IF(AND(L421=0,M421=1),0.5,IF(AND(L421=1,M421=0),4.5*(E421*4+1)/5,0)))))))))))))),IF(N421=0.5,0.75*IF(K421=1,IF(L421+M421=5,10,IF(AND(L421=2,M421=2),9.75,IF(AND(L421=2,M421=1),9.5,IF(AND(L421=2,M421=0.5),9.25,IF(AND(L421=2,M421=0),9,IF(AND(L421=1,M421=3),5.5,IF(AND(L421=1,M421=2),5.25,IF(AND(L421=1,M421=1,E421=1),5,IF(AND(L421=1,M421=1,E421=0.5),3,IF(AND(L421=0,M421=2),1,IF(AND(L421=1,M421=1,E421=0),1,IF(AND(L421=0,M421=1),0.5,IF(AND(L421=1,M421=0,E421=0),0.5,0))))))))))))),0.9*IF(L421+M421=5,10,IF(AND(L421=2,M421=2),9.75,IF(AND(L421=2,M421=1),9.5,IF(AND(L421=2,M421=0.5),9.25,IF(AND(L421=2,M421=0),9,IF(AND(L421=1,M421=3),5.5,IF(AND(L421=1,M421=2),5.25,IF(AND(L421=1,M421=1,E421=1),5,IF(AND(L421=1,M421=1,E421=0.5),3,IF(AND(L421=0,M421=2),1,IF(AND(L421=1,M421=1,E421=0),1,IF(AND(L421=0,M421=1),0.5,IF(AND(L421=1,M421=0,E421=0),0.5,0)))))))))))))),0.5*IF(K421=1,IF(L421+M421=5,10,IF(AND(L421=2,M421=2),9.75,IF(AND(L421=2,M421=1),9.5,IF(AND(L421=2,M421=0.5),9.25,IF(AND(L421=2,M421=0),9,IF(AND(L421=1,M421=3),5.5,IF(AND(L421=1,M421=2),5.25,IF(AND(L421=1,M421=1,E421=1),5,IF(AND(L421=1,M421=1,E421=0.5),3,IF(AND(L421=0,M421=2),1,IF(AND(L421=1,M421=1,E421=0),1,IF(AND(L421=0,M421=1),0.5,IF(AND(L421=1,M421=0),4.5*(E421*4+1)/5,0))))))))))))),0.9*IF(L421+M421=5,10,IF(AND(L421=2,M421=2),9.75,IF(AND(L421=2,M421=1),9.5,IF(AND(L421=2,M421=0.5),9.25,IF(AND(L421=2,M421=0),9,IF(AND(L421=1,M421=3),5.5,IF(AND(L421=1,M421=2),5.25,IF(AND(L421=1,M421=1,E421=1),5,IF(AND(L421=1,M421=1,E421=0.5),3,IF(AND(L421=0,M421=2),1,IF(AND(L421=1,M421=1,E421=0),1,IF(AND(L421=0,M421=1),0.5,IF(AND(L421=1,M421=0),4.5*(E421*4+1)/5,0))))))))))))))))</f>
        <v>9.5</v>
      </c>
      <c r="Q421" s="10">
        <v>8</v>
      </c>
      <c r="R421" s="9">
        <v>0</v>
      </c>
      <c r="S421" s="9">
        <v>0</v>
      </c>
      <c r="T421" s="10">
        <v>0</v>
      </c>
      <c r="U421" s="10">
        <v>0</v>
      </c>
      <c r="V421" s="9"/>
      <c r="W421" s="9">
        <v>1</v>
      </c>
      <c r="X421" s="9">
        <v>0</v>
      </c>
      <c r="Y421" s="9">
        <v>0</v>
      </c>
      <c r="Z421" s="9">
        <v>0.5</v>
      </c>
      <c r="AA421" s="9">
        <v>0</v>
      </c>
      <c r="AB421" s="9">
        <v>0</v>
      </c>
      <c r="AC421" s="9"/>
      <c r="AD421" s="9">
        <v>0</v>
      </c>
      <c r="AE421" s="9">
        <v>0</v>
      </c>
      <c r="AF421" s="9">
        <v>0</v>
      </c>
      <c r="AG421" s="9">
        <v>0</v>
      </c>
      <c r="AH421" s="9">
        <f>AF421*(AG421+1)</f>
        <v>0</v>
      </c>
      <c r="AI421" s="9">
        <v>0</v>
      </c>
      <c r="AJ421" s="9">
        <v>0</v>
      </c>
      <c r="AK421" s="9">
        <v>0</v>
      </c>
      <c r="AL421" s="9"/>
      <c r="AM421" s="9"/>
      <c r="AN421" s="9">
        <v>0</v>
      </c>
      <c r="AO421" s="10">
        <v>0.5</v>
      </c>
      <c r="AP421" s="10">
        <v>0.5</v>
      </c>
      <c r="AQ421" s="9"/>
      <c r="AR421" s="10">
        <v>1</v>
      </c>
      <c r="AS421" s="10">
        <v>1</v>
      </c>
      <c r="AT421" s="10">
        <v>1</v>
      </c>
      <c r="AU421" s="10">
        <v>1</v>
      </c>
      <c r="AV421" s="10">
        <v>1</v>
      </c>
      <c r="AW421" s="10">
        <v>1</v>
      </c>
    </row>
    <row r="422" spans="1:49" x14ac:dyDescent="0.2">
      <c r="A422" s="9" t="s">
        <v>73</v>
      </c>
      <c r="B422" s="8">
        <v>1994</v>
      </c>
      <c r="C422" s="9">
        <v>1</v>
      </c>
      <c r="D422" s="9">
        <v>1</v>
      </c>
      <c r="E422" s="9">
        <v>0</v>
      </c>
      <c r="F422" s="9">
        <v>0</v>
      </c>
      <c r="G422" s="9">
        <v>112.25</v>
      </c>
      <c r="H422" s="9">
        <v>148.19999999999999</v>
      </c>
      <c r="I422" s="9">
        <f>IF(G422="n/a",828,G422*201.6/H422)</f>
        <v>152.69635627530366</v>
      </c>
      <c r="J422" s="9">
        <v>2</v>
      </c>
      <c r="K422" s="9">
        <v>0</v>
      </c>
      <c r="L422" s="9">
        <v>1</v>
      </c>
      <c r="M422" s="9">
        <v>0</v>
      </c>
      <c r="N422" s="9">
        <v>1</v>
      </c>
      <c r="O422" s="10">
        <v>1</v>
      </c>
      <c r="P422" s="10">
        <f>IF(N422=1,IF(K422=1,IF(L422+M422=5,10,IF(AND(L422=2,M422=2),9.75,IF(AND(L422=2,M422=1),9.5,IF(AND(L422=2,M422=0.5),9.25,IF(AND(L422=2,M422=0),9,IF(AND(L422=1,M422=3),5.5,IF(AND(L422=1,M422=2),5.25,IF(AND(L422=1,M422=1,E422=1),5,IF(AND(L422=1,M422=1,E422=0.5),3,IF(AND(L422=0,M422=2),1,IF(AND(L422=1,M422=1,E422=0),1,IF(AND(L422=0,M422=1),0.5,IF(AND(L422=1,M422=0),4.5*(E422*4+1)/5,0))))))))))))),0.9*IF(L422+M422=5,10,IF(AND(L422=2,M422=2),9.75,IF(AND(L422=2,M422=1),9.5,IF(AND(L422=2,M422=0.5),9.25,IF(AND(L422=2,M422=0),9,IF(AND(L422=1,M422=3),5.5,IF(AND(L422=1,M422=2),5.25,IF(AND(L422=1,M422=1,E422=1),5,IF(AND(L422=1,M422=1,E422=0.5),3,IF(AND(L422=0,M422=2),1,IF(AND(L422=1,M422=1,E422=0),1,IF(AND(L422=0,M422=1),0.5,IF(AND(L422=1,M422=0),4.5*(E422*4+1)/5,0)))))))))))))),IF(N422=0.5,0.75*IF(K422=1,IF(L422+M422=5,10,IF(AND(L422=2,M422=2),9.75,IF(AND(L422=2,M422=1),9.5,IF(AND(L422=2,M422=0.5),9.25,IF(AND(L422=2,M422=0),9,IF(AND(L422=1,M422=3),5.5,IF(AND(L422=1,M422=2),5.25,IF(AND(L422=1,M422=1,E422=1),5,IF(AND(L422=1,M422=1,E422=0.5),3,IF(AND(L422=0,M422=2),1,IF(AND(L422=1,M422=1,E422=0),1,IF(AND(L422=0,M422=1),0.5,IF(AND(L422=1,M422=0,E422=0),0.5,0))))))))))))),0.9*IF(L422+M422=5,10,IF(AND(L422=2,M422=2),9.75,IF(AND(L422=2,M422=1),9.5,IF(AND(L422=2,M422=0.5),9.25,IF(AND(L422=2,M422=0),9,IF(AND(L422=1,M422=3),5.5,IF(AND(L422=1,M422=2),5.25,IF(AND(L422=1,M422=1,E422=1),5,IF(AND(L422=1,M422=1,E422=0.5),3,IF(AND(L422=0,M422=2),1,IF(AND(L422=1,M422=1,E422=0),1,IF(AND(L422=0,M422=1),0.5,IF(AND(L422=1,M422=0,E422=0),0.5,0)))))))))))))),0.5*IF(K422=1,IF(L422+M422=5,10,IF(AND(L422=2,M422=2),9.75,IF(AND(L422=2,M422=1),9.5,IF(AND(L422=2,M422=0.5),9.25,IF(AND(L422=2,M422=0),9,IF(AND(L422=1,M422=3),5.5,IF(AND(L422=1,M422=2),5.25,IF(AND(L422=1,M422=1,E422=1),5,IF(AND(L422=1,M422=1,E422=0.5),3,IF(AND(L422=0,M422=2),1,IF(AND(L422=1,M422=1,E422=0),1,IF(AND(L422=0,M422=1),0.5,IF(AND(L422=1,M422=0),4.5*(E422*4+1)/5,0))))))))))))),0.9*IF(L422+M422=5,10,IF(AND(L422=2,M422=2),9.75,IF(AND(L422=2,M422=1),9.5,IF(AND(L422=2,M422=0.5),9.25,IF(AND(L422=2,M422=0),9,IF(AND(L422=1,M422=3),5.5,IF(AND(L422=1,M422=2),5.25,IF(AND(L422=1,M422=1,E422=1),5,IF(AND(L422=1,M422=1,E422=0.5),3,IF(AND(L422=0,M422=2),1,IF(AND(L422=1,M422=1,E422=0),1,IF(AND(L422=0,M422=1),0.5,IF(AND(L422=1,M422=0),4.5*(E422*4+1)/5,0))))))))))))))))</f>
        <v>0.81</v>
      </c>
      <c r="Q422" s="10">
        <v>1.8</v>
      </c>
      <c r="R422" s="9">
        <v>1</v>
      </c>
      <c r="S422" s="9">
        <v>1</v>
      </c>
      <c r="T422" s="10">
        <v>0</v>
      </c>
      <c r="U422" s="10">
        <v>0</v>
      </c>
      <c r="V422" s="9"/>
      <c r="W422" s="9">
        <v>1</v>
      </c>
      <c r="X422" s="9">
        <v>0.5</v>
      </c>
      <c r="Y422" s="9">
        <v>0</v>
      </c>
      <c r="Z422">
        <v>1</v>
      </c>
      <c r="AA422" s="9">
        <v>0</v>
      </c>
      <c r="AB422" s="9">
        <v>0</v>
      </c>
      <c r="AC422" s="9"/>
      <c r="AD422" s="9">
        <v>0</v>
      </c>
      <c r="AE422" s="9">
        <v>0</v>
      </c>
      <c r="AF422" s="9">
        <v>0</v>
      </c>
      <c r="AG422" s="9">
        <v>0</v>
      </c>
      <c r="AH422" s="9">
        <f>AF422*(AG422+1)</f>
        <v>0</v>
      </c>
      <c r="AI422" s="9">
        <v>0.5</v>
      </c>
      <c r="AJ422" s="9">
        <v>1</v>
      </c>
      <c r="AK422" s="9">
        <v>0</v>
      </c>
      <c r="AL422" s="9"/>
      <c r="AM422" s="9"/>
      <c r="AN422" s="9">
        <v>0</v>
      </c>
      <c r="AO422" s="10">
        <v>0</v>
      </c>
      <c r="AP422" s="10">
        <v>1</v>
      </c>
      <c r="AQ422" s="9"/>
      <c r="AR422" s="10">
        <v>0</v>
      </c>
      <c r="AS422" s="10">
        <v>0.5</v>
      </c>
      <c r="AT422" s="10">
        <v>1</v>
      </c>
      <c r="AU422" s="10">
        <v>1</v>
      </c>
      <c r="AV422" s="10">
        <v>1</v>
      </c>
      <c r="AW422" s="10">
        <v>1</v>
      </c>
    </row>
    <row r="423" spans="1:49" x14ac:dyDescent="0.2">
      <c r="A423" s="9" t="s">
        <v>74</v>
      </c>
      <c r="B423" s="8">
        <v>1994</v>
      </c>
      <c r="C423" s="9">
        <v>1</v>
      </c>
      <c r="D423" s="9">
        <v>1</v>
      </c>
      <c r="E423" s="9">
        <v>0</v>
      </c>
      <c r="F423" s="9">
        <v>1</v>
      </c>
      <c r="G423" s="9">
        <v>25</v>
      </c>
      <c r="H423" s="9">
        <v>148.19999999999999</v>
      </c>
      <c r="I423" s="9">
        <f>IF(G423="n/a",828,G423*201.6/H423)</f>
        <v>34.008097165991906</v>
      </c>
      <c r="J423" s="9">
        <v>4</v>
      </c>
      <c r="K423" s="9">
        <v>0</v>
      </c>
      <c r="L423" s="9">
        <v>1</v>
      </c>
      <c r="M423" s="9">
        <v>1</v>
      </c>
      <c r="N423" s="9">
        <v>0</v>
      </c>
      <c r="O423" s="10">
        <v>0</v>
      </c>
      <c r="P423" s="10">
        <f>IF(N423=1,IF(K423=1,IF(L423+M423=5,10,IF(AND(L423=2,M423=2),9.75,IF(AND(L423=2,M423=1),9.5,IF(AND(L423=2,M423=0.5),9.25,IF(AND(L423=2,M423=0),9,IF(AND(L423=1,M423=3),5.5,IF(AND(L423=1,M423=2),5.25,IF(AND(L423=1,M423=1,E423=1),5,IF(AND(L423=1,M423=1,E423=0.5),3,IF(AND(L423=0,M423=2),1,IF(AND(L423=1,M423=1,E423=0),1,IF(AND(L423=0,M423=1),0.5,IF(AND(L423=1,M423=0),4.5*(E423*4+1)/5,0))))))))))))),0.9*IF(L423+M423=5,10,IF(AND(L423=2,M423=2),9.75,IF(AND(L423=2,M423=1),9.5,IF(AND(L423=2,M423=0.5),9.25,IF(AND(L423=2,M423=0),9,IF(AND(L423=1,M423=3),5.5,IF(AND(L423=1,M423=2),5.25,IF(AND(L423=1,M423=1,E423=1),5,IF(AND(L423=1,M423=1,E423=0.5),3,IF(AND(L423=0,M423=2),1,IF(AND(L423=1,M423=1,E423=0),1,IF(AND(L423=0,M423=1),0.5,IF(AND(L423=1,M423=0),4.5*(E423*4+1)/5,0)))))))))))))),IF(N423=0.5,0.75*IF(K423=1,IF(L423+M423=5,10,IF(AND(L423=2,M423=2),9.75,IF(AND(L423=2,M423=1),9.5,IF(AND(L423=2,M423=0.5),9.25,IF(AND(L423=2,M423=0),9,IF(AND(L423=1,M423=3),5.5,IF(AND(L423=1,M423=2),5.25,IF(AND(L423=1,M423=1,E423=1),5,IF(AND(L423=1,M423=1,E423=0.5),3,IF(AND(L423=0,M423=2),1,IF(AND(L423=1,M423=1,E423=0),1,IF(AND(L423=0,M423=1),0.5,IF(AND(L423=1,M423=0,E423=0),0.5,0))))))))))))),0.9*IF(L423+M423=5,10,IF(AND(L423=2,M423=2),9.75,IF(AND(L423=2,M423=1),9.5,IF(AND(L423=2,M423=0.5),9.25,IF(AND(L423=2,M423=0),9,IF(AND(L423=1,M423=3),5.5,IF(AND(L423=1,M423=2),5.25,IF(AND(L423=1,M423=1,E423=1),5,IF(AND(L423=1,M423=1,E423=0.5),3,IF(AND(L423=0,M423=2),1,IF(AND(L423=1,M423=1,E423=0),1,IF(AND(L423=0,M423=1),0.5,IF(AND(L423=1,M423=0,E423=0),0.5,0)))))))))))))),0.5*IF(K423=1,IF(L423+M423=5,10,IF(AND(L423=2,M423=2),9.75,IF(AND(L423=2,M423=1),9.5,IF(AND(L423=2,M423=0.5),9.25,IF(AND(L423=2,M423=0),9,IF(AND(L423=1,M423=3),5.5,IF(AND(L423=1,M423=2),5.25,IF(AND(L423=1,M423=1,E423=1),5,IF(AND(L423=1,M423=1,E423=0.5),3,IF(AND(L423=0,M423=2),1,IF(AND(L423=1,M423=1,E423=0),1,IF(AND(L423=0,M423=1),0.5,IF(AND(L423=1,M423=0),4.5*(E423*4+1)/5,0))))))))))))),0.9*IF(L423+M423=5,10,IF(AND(L423=2,M423=2),9.75,IF(AND(L423=2,M423=1),9.5,IF(AND(L423=2,M423=0.5),9.25,IF(AND(L423=2,M423=0),9,IF(AND(L423=1,M423=3),5.5,IF(AND(L423=1,M423=2),5.25,IF(AND(L423=1,M423=1,E423=1),5,IF(AND(L423=1,M423=1,E423=0.5),3,IF(AND(L423=0,M423=2),1,IF(AND(L423=1,M423=1,E423=0),1,IF(AND(L423=0,M423=1),0.5,IF(AND(L423=1,M423=0),4.5*(E423*4+1)/5,0))))))))))))))))</f>
        <v>0.45</v>
      </c>
      <c r="Q423" s="10">
        <v>0.9</v>
      </c>
      <c r="R423" s="9">
        <v>0</v>
      </c>
      <c r="S423" s="9">
        <v>0</v>
      </c>
      <c r="T423" s="10">
        <v>0</v>
      </c>
      <c r="U423" s="9">
        <v>0</v>
      </c>
      <c r="V423" s="9"/>
      <c r="W423" s="9">
        <v>1</v>
      </c>
      <c r="X423" s="9">
        <v>0</v>
      </c>
      <c r="Y423" s="9">
        <v>0</v>
      </c>
      <c r="Z423">
        <v>1</v>
      </c>
      <c r="AA423" s="9">
        <v>1</v>
      </c>
      <c r="AB423" s="9">
        <v>1</v>
      </c>
      <c r="AC423" s="9"/>
      <c r="AD423" s="9">
        <v>0</v>
      </c>
      <c r="AE423" s="9">
        <v>1</v>
      </c>
      <c r="AF423" s="9">
        <v>1</v>
      </c>
      <c r="AG423" s="9">
        <v>0</v>
      </c>
      <c r="AH423" s="9">
        <f>AF423*(AG423+1)</f>
        <v>1</v>
      </c>
      <c r="AI423" s="9">
        <v>0</v>
      </c>
      <c r="AJ423" s="9">
        <v>0</v>
      </c>
      <c r="AK423" s="9">
        <v>0</v>
      </c>
      <c r="AL423" s="9"/>
      <c r="AM423" s="9"/>
      <c r="AN423" s="9">
        <v>0</v>
      </c>
      <c r="AO423" s="10">
        <v>0.5</v>
      </c>
      <c r="AP423" s="10">
        <v>1</v>
      </c>
      <c r="AQ423" s="9"/>
      <c r="AR423" s="10">
        <v>0</v>
      </c>
      <c r="AS423" s="9">
        <v>0.5</v>
      </c>
      <c r="AT423" s="9">
        <v>0</v>
      </c>
      <c r="AU423" s="9">
        <v>0.5</v>
      </c>
      <c r="AV423" s="9">
        <v>0.5</v>
      </c>
      <c r="AW423" s="9">
        <v>0.5</v>
      </c>
    </row>
    <row r="424" spans="1:49" x14ac:dyDescent="0.2">
      <c r="A424" s="9" t="s">
        <v>75</v>
      </c>
      <c r="B424" s="8">
        <v>1994</v>
      </c>
      <c r="C424" s="9">
        <v>1</v>
      </c>
      <c r="D424" s="9">
        <v>0</v>
      </c>
      <c r="E424" s="9">
        <v>0</v>
      </c>
      <c r="F424" s="9">
        <v>0</v>
      </c>
      <c r="G424" s="9">
        <v>25</v>
      </c>
      <c r="H424" s="9">
        <v>148.19999999999999</v>
      </c>
      <c r="I424" s="9">
        <f>IF(G424="n/a",828,G424*201.6/H424)</f>
        <v>34.008097165991906</v>
      </c>
      <c r="J424" s="9">
        <v>3</v>
      </c>
      <c r="K424" s="9">
        <v>1</v>
      </c>
      <c r="L424" s="9">
        <v>2</v>
      </c>
      <c r="M424" s="9">
        <v>1</v>
      </c>
      <c r="N424" s="9">
        <v>1</v>
      </c>
      <c r="O424" s="10">
        <v>1</v>
      </c>
      <c r="P424" s="10">
        <f>IF(N424=1,IF(K424=1,IF(L424+M424=5,10,IF(AND(L424=2,M424=2),9.75,IF(AND(L424=2,M424=1),9.5,IF(AND(L424=2,M424=0.5),9.25,IF(AND(L424=2,M424=0),9,IF(AND(L424=1,M424=3),5.5,IF(AND(L424=1,M424=2),5.25,IF(AND(L424=1,M424=1,E424=1),5,IF(AND(L424=1,M424=1,E424=0.5),3,IF(AND(L424=0,M424=2),1,IF(AND(L424=1,M424=1,E424=0),1,IF(AND(L424=0,M424=1),0.5,IF(AND(L424=1,M424=0),4.5*(E424*4+1)/5,0))))))))))))),0.9*IF(L424+M424=5,10,IF(AND(L424=2,M424=2),9.75,IF(AND(L424=2,M424=1),9.5,IF(AND(L424=2,M424=0.5),9.25,IF(AND(L424=2,M424=0),9,IF(AND(L424=1,M424=3),5.5,IF(AND(L424=1,M424=2),5.25,IF(AND(L424=1,M424=1,E424=1),5,IF(AND(L424=1,M424=1,E424=0.5),3,IF(AND(L424=0,M424=2),1,IF(AND(L424=1,M424=1,E424=0),1,IF(AND(L424=0,M424=1),0.5,IF(AND(L424=1,M424=0),4.5*(E424*4+1)/5,0)))))))))))))),IF(N424=0.5,0.75*IF(K424=1,IF(L424+M424=5,10,IF(AND(L424=2,M424=2),9.75,IF(AND(L424=2,M424=1),9.5,IF(AND(L424=2,M424=0.5),9.25,IF(AND(L424=2,M424=0),9,IF(AND(L424=1,M424=3),5.5,IF(AND(L424=1,M424=2),5.25,IF(AND(L424=1,M424=1,E424=1),5,IF(AND(L424=1,M424=1,E424=0.5),3,IF(AND(L424=0,M424=2),1,IF(AND(L424=1,M424=1,E424=0),1,IF(AND(L424=0,M424=1),0.5,IF(AND(L424=1,M424=0,E424=0),0.5,0))))))))))))),0.9*IF(L424+M424=5,10,IF(AND(L424=2,M424=2),9.75,IF(AND(L424=2,M424=1),9.5,IF(AND(L424=2,M424=0.5),9.25,IF(AND(L424=2,M424=0),9,IF(AND(L424=1,M424=3),5.5,IF(AND(L424=1,M424=2),5.25,IF(AND(L424=1,M424=1,E424=1),5,IF(AND(L424=1,M424=1,E424=0.5),3,IF(AND(L424=0,M424=2),1,IF(AND(L424=1,M424=1,E424=0),1,IF(AND(L424=0,M424=1),0.5,IF(AND(L424=1,M424=0,E424=0),0.5,0)))))))))))))),0.5*IF(K424=1,IF(L424+M424=5,10,IF(AND(L424=2,M424=2),9.75,IF(AND(L424=2,M424=1),9.5,IF(AND(L424=2,M424=0.5),9.25,IF(AND(L424=2,M424=0),9,IF(AND(L424=1,M424=3),5.5,IF(AND(L424=1,M424=2),5.25,IF(AND(L424=1,M424=1,E424=1),5,IF(AND(L424=1,M424=1,E424=0.5),3,IF(AND(L424=0,M424=2),1,IF(AND(L424=1,M424=1,E424=0),1,IF(AND(L424=0,M424=1),0.5,IF(AND(L424=1,M424=0),4.5*(E424*4+1)/5,0))))))))))))),0.9*IF(L424+M424=5,10,IF(AND(L424=2,M424=2),9.75,IF(AND(L424=2,M424=1),9.5,IF(AND(L424=2,M424=0.5),9.25,IF(AND(L424=2,M424=0),9,IF(AND(L424=1,M424=3),5.5,IF(AND(L424=1,M424=2),5.25,IF(AND(L424=1,M424=1,E424=1),5,IF(AND(L424=1,M424=1,E424=0.5),3,IF(AND(L424=0,M424=2),1,IF(AND(L424=1,M424=1,E424=0),1,IF(AND(L424=0,M424=1),0.5,IF(AND(L424=1,M424=0),4.5*(E424*4+1)/5,0))))))))))))))))</f>
        <v>9.5</v>
      </c>
      <c r="Q424" s="10">
        <v>2</v>
      </c>
      <c r="R424" s="9">
        <v>0</v>
      </c>
      <c r="S424" s="9">
        <v>0</v>
      </c>
      <c r="T424" s="10">
        <v>0</v>
      </c>
      <c r="U424" s="9">
        <v>0</v>
      </c>
      <c r="V424" s="9"/>
      <c r="W424" s="9">
        <v>1</v>
      </c>
      <c r="X424" s="9">
        <v>0</v>
      </c>
      <c r="Y424" s="9">
        <v>0</v>
      </c>
      <c r="Z424" s="9">
        <v>0.5</v>
      </c>
      <c r="AA424" s="9">
        <v>0</v>
      </c>
      <c r="AB424" s="9">
        <v>0</v>
      </c>
      <c r="AC424" s="9"/>
      <c r="AD424" s="9">
        <v>0</v>
      </c>
      <c r="AE424" s="9">
        <v>0.5</v>
      </c>
      <c r="AF424" s="9">
        <v>0.5</v>
      </c>
      <c r="AG424" s="9">
        <v>0.5</v>
      </c>
      <c r="AH424" s="9">
        <f>AF424*(AG424+1)</f>
        <v>0.75</v>
      </c>
      <c r="AI424" s="9">
        <v>0.5</v>
      </c>
      <c r="AJ424" s="9">
        <v>0</v>
      </c>
      <c r="AK424" s="9">
        <v>0</v>
      </c>
      <c r="AL424" s="9"/>
      <c r="AM424" s="9"/>
      <c r="AN424" s="9">
        <v>0</v>
      </c>
      <c r="AO424" s="10">
        <v>0</v>
      </c>
      <c r="AP424" s="9">
        <v>1</v>
      </c>
      <c r="AQ424" s="9"/>
      <c r="AR424" s="10">
        <v>1</v>
      </c>
      <c r="AS424" s="10">
        <v>0.5</v>
      </c>
      <c r="AT424" s="10">
        <v>0</v>
      </c>
      <c r="AU424" s="10">
        <v>0</v>
      </c>
      <c r="AV424" s="10">
        <v>0</v>
      </c>
      <c r="AW424" s="10">
        <v>0</v>
      </c>
    </row>
    <row r="425" spans="1:49" x14ac:dyDescent="0.2">
      <c r="A425" s="9" t="s">
        <v>76</v>
      </c>
      <c r="B425" s="8">
        <v>1994</v>
      </c>
      <c r="C425" s="9">
        <v>1</v>
      </c>
      <c r="D425" s="9">
        <v>0</v>
      </c>
      <c r="E425" s="9">
        <v>0</v>
      </c>
      <c r="F425" s="9">
        <v>1</v>
      </c>
      <c r="G425" s="9">
        <v>10</v>
      </c>
      <c r="H425" s="9">
        <v>148.19999999999999</v>
      </c>
      <c r="I425" s="9">
        <f>IF(G425="n/a",828,G425*201.6/H425)</f>
        <v>13.603238866396762</v>
      </c>
      <c r="J425" s="9">
        <v>1</v>
      </c>
      <c r="K425" s="9">
        <v>1</v>
      </c>
      <c r="L425" s="9">
        <v>1</v>
      </c>
      <c r="M425" s="9">
        <v>1</v>
      </c>
      <c r="N425" s="9">
        <v>1</v>
      </c>
      <c r="O425" s="10">
        <v>1</v>
      </c>
      <c r="P425" s="10">
        <f>IF(N425=1,IF(K425=1,IF(L425+M425=5,10,IF(AND(L425=2,M425=2),9.75,IF(AND(L425=2,M425=1),9.5,IF(AND(L425=2,M425=0.5),9.25,IF(AND(L425=2,M425=0),9,IF(AND(L425=1,M425=3),5.5,IF(AND(L425=1,M425=2),5.25,IF(AND(L425=1,M425=1,E425=1),5,IF(AND(L425=1,M425=1,E425=0.5),3,IF(AND(L425=0,M425=2),1,IF(AND(L425=1,M425=1,E425=0),1,IF(AND(L425=0,M425=1),0.5,IF(AND(L425=1,M425=0),4.5*(E425*4+1)/5,0))))))))))))),0.9*IF(L425+M425=5,10,IF(AND(L425=2,M425=2),9.75,IF(AND(L425=2,M425=1),9.5,IF(AND(L425=2,M425=0.5),9.25,IF(AND(L425=2,M425=0),9,IF(AND(L425=1,M425=3),5.5,IF(AND(L425=1,M425=2),5.25,IF(AND(L425=1,M425=1,E425=1),5,IF(AND(L425=1,M425=1,E425=0.5),3,IF(AND(L425=0,M425=2),1,IF(AND(L425=1,M425=1,E425=0),1,IF(AND(L425=0,M425=1),0.5,IF(AND(L425=1,M425=0),4.5*(E425*4+1)/5,0)))))))))))))),IF(N425=0.5,0.75*IF(K425=1,IF(L425+M425=5,10,IF(AND(L425=2,M425=2),9.75,IF(AND(L425=2,M425=1),9.5,IF(AND(L425=2,M425=0.5),9.25,IF(AND(L425=2,M425=0),9,IF(AND(L425=1,M425=3),5.5,IF(AND(L425=1,M425=2),5.25,IF(AND(L425=1,M425=1,E425=1),5,IF(AND(L425=1,M425=1,E425=0.5),3,IF(AND(L425=0,M425=2),1,IF(AND(L425=1,M425=1,E425=0),1,IF(AND(L425=0,M425=1),0.5,IF(AND(L425=1,M425=0,E425=0),0.5,0))))))))))))),0.9*IF(L425+M425=5,10,IF(AND(L425=2,M425=2),9.75,IF(AND(L425=2,M425=1),9.5,IF(AND(L425=2,M425=0.5),9.25,IF(AND(L425=2,M425=0),9,IF(AND(L425=1,M425=3),5.5,IF(AND(L425=1,M425=2),5.25,IF(AND(L425=1,M425=1,E425=1),5,IF(AND(L425=1,M425=1,E425=0.5),3,IF(AND(L425=0,M425=2),1,IF(AND(L425=1,M425=1,E425=0),1,IF(AND(L425=0,M425=1),0.5,IF(AND(L425=1,M425=0,E425=0),0.5,0)))))))))))))),0.5*IF(K425=1,IF(L425+M425=5,10,IF(AND(L425=2,M425=2),9.75,IF(AND(L425=2,M425=1),9.5,IF(AND(L425=2,M425=0.5),9.25,IF(AND(L425=2,M425=0),9,IF(AND(L425=1,M425=3),5.5,IF(AND(L425=1,M425=2),5.25,IF(AND(L425=1,M425=1,E425=1),5,IF(AND(L425=1,M425=1,E425=0.5),3,IF(AND(L425=0,M425=2),1,IF(AND(L425=1,M425=1,E425=0),1,IF(AND(L425=0,M425=1),0.5,IF(AND(L425=1,M425=0),4.5*(E425*4+1)/5,0))))))))))))),0.9*IF(L425+M425=5,10,IF(AND(L425=2,M425=2),9.75,IF(AND(L425=2,M425=1),9.5,IF(AND(L425=2,M425=0.5),9.25,IF(AND(L425=2,M425=0),9,IF(AND(L425=1,M425=3),5.5,IF(AND(L425=1,M425=2),5.25,IF(AND(L425=1,M425=1,E425=1),5,IF(AND(L425=1,M425=1,E425=0.5),3,IF(AND(L425=0,M425=2),1,IF(AND(L425=1,M425=1,E425=0),1,IF(AND(L425=0,M425=1),0.5,IF(AND(L425=1,M425=0),4.5*(E425*4+1)/5,0))))))))))))))))</f>
        <v>1</v>
      </c>
      <c r="Q425" s="10">
        <v>2</v>
      </c>
      <c r="R425" s="9">
        <v>0</v>
      </c>
      <c r="S425" s="9">
        <v>0</v>
      </c>
      <c r="T425" s="10">
        <v>0</v>
      </c>
      <c r="U425" s="9">
        <v>0</v>
      </c>
      <c r="V425" s="9"/>
      <c r="W425" s="9">
        <v>1</v>
      </c>
      <c r="X425" s="9">
        <v>0.5</v>
      </c>
      <c r="Y425" s="9">
        <v>0</v>
      </c>
      <c r="Z425" s="9">
        <v>0.5</v>
      </c>
      <c r="AA425" s="9">
        <v>0</v>
      </c>
      <c r="AB425" s="9">
        <v>1</v>
      </c>
      <c r="AC425" s="9"/>
      <c r="AD425" s="9">
        <v>0</v>
      </c>
      <c r="AE425" s="9">
        <v>0</v>
      </c>
      <c r="AF425" s="9">
        <v>0.5</v>
      </c>
      <c r="AG425" s="9">
        <v>0</v>
      </c>
      <c r="AH425" s="9">
        <f>AF425*(AG425+1)</f>
        <v>0.5</v>
      </c>
      <c r="AI425" s="9">
        <v>0</v>
      </c>
      <c r="AJ425" s="9">
        <v>1</v>
      </c>
      <c r="AK425" s="9">
        <v>0</v>
      </c>
      <c r="AL425" s="9"/>
      <c r="AM425" s="9"/>
      <c r="AN425" s="9">
        <v>0</v>
      </c>
      <c r="AO425" s="10">
        <v>0.5</v>
      </c>
      <c r="AP425" s="9">
        <v>0</v>
      </c>
      <c r="AQ425" s="9"/>
      <c r="AR425" s="10">
        <v>0</v>
      </c>
      <c r="AS425" s="9">
        <v>0.5</v>
      </c>
      <c r="AT425" s="9">
        <v>0</v>
      </c>
      <c r="AU425" s="9">
        <v>1</v>
      </c>
      <c r="AV425" s="9">
        <v>0.5</v>
      </c>
      <c r="AW425" s="9">
        <v>1</v>
      </c>
    </row>
    <row r="426" spans="1:49" x14ac:dyDescent="0.2">
      <c r="A426" s="9" t="s">
        <v>77</v>
      </c>
      <c r="B426" s="8">
        <v>1994</v>
      </c>
      <c r="C426" s="9">
        <v>1</v>
      </c>
      <c r="D426" s="9">
        <v>0</v>
      </c>
      <c r="E426" s="9">
        <v>1</v>
      </c>
      <c r="F426" s="9">
        <v>0</v>
      </c>
      <c r="G426" s="9">
        <v>132</v>
      </c>
      <c r="H426" s="9">
        <v>148.19999999999999</v>
      </c>
      <c r="I426" s="9">
        <f>IF(G426="n/a",828,G426*201.6/H426)</f>
        <v>179.56275303643727</v>
      </c>
      <c r="J426" s="9">
        <v>4</v>
      </c>
      <c r="K426" s="9">
        <v>0</v>
      </c>
      <c r="L426" s="9">
        <v>1</v>
      </c>
      <c r="M426" s="9">
        <v>3</v>
      </c>
      <c r="N426" s="9">
        <v>1</v>
      </c>
      <c r="O426" s="10">
        <v>1</v>
      </c>
      <c r="P426" s="10">
        <f>IF(N426=1,IF(K426=1,IF(L426+M426=5,10,IF(AND(L426=2,M426=2),9.75,IF(AND(L426=2,M426=1),9.5,IF(AND(L426=2,M426=0.5),9.25,IF(AND(L426=2,M426=0),9,IF(AND(L426=1,M426=3),5.5,IF(AND(L426=1,M426=2),5.25,IF(AND(L426=1,M426=1,E426=1),5,IF(AND(L426=1,M426=1,E426=0.5),3,IF(AND(L426=0,M426=2),1,IF(AND(L426=1,M426=1,E426=0),1,IF(AND(L426=0,M426=1),0.5,IF(AND(L426=1,M426=0),4.5*(E426*4+1)/5,0))))))))))))),0.9*IF(L426+M426=5,10,IF(AND(L426=2,M426=2),9.75,IF(AND(L426=2,M426=1),9.5,IF(AND(L426=2,M426=0.5),9.25,IF(AND(L426=2,M426=0),9,IF(AND(L426=1,M426=3),5.5,IF(AND(L426=1,M426=2),5.25,IF(AND(L426=1,M426=1,E426=1),5,IF(AND(L426=1,M426=1,E426=0.5),3,IF(AND(L426=0,M426=2),1,IF(AND(L426=1,M426=1,E426=0),1,IF(AND(L426=0,M426=1),0.5,IF(AND(L426=1,M426=0),4.5*(E426*4+1)/5,0)))))))))))))),IF(N426=0.5,0.75*IF(K426=1,IF(L426+M426=5,10,IF(AND(L426=2,M426=2),9.75,IF(AND(L426=2,M426=1),9.5,IF(AND(L426=2,M426=0.5),9.25,IF(AND(L426=2,M426=0),9,IF(AND(L426=1,M426=3),5.5,IF(AND(L426=1,M426=2),5.25,IF(AND(L426=1,M426=1,E426=1),5,IF(AND(L426=1,M426=1,E426=0.5),3,IF(AND(L426=0,M426=2),1,IF(AND(L426=1,M426=1,E426=0),1,IF(AND(L426=0,M426=1),0.5,IF(AND(L426=1,M426=0,E426=0),0.5,0))))))))))))),0.9*IF(L426+M426=5,10,IF(AND(L426=2,M426=2),9.75,IF(AND(L426=2,M426=1),9.5,IF(AND(L426=2,M426=0.5),9.25,IF(AND(L426=2,M426=0),9,IF(AND(L426=1,M426=3),5.5,IF(AND(L426=1,M426=2),5.25,IF(AND(L426=1,M426=1,E426=1),5,IF(AND(L426=1,M426=1,E426=0.5),3,IF(AND(L426=0,M426=2),1,IF(AND(L426=1,M426=1,E426=0),1,IF(AND(L426=0,M426=1),0.5,IF(AND(L426=1,M426=0,E426=0),0.5,0)))))))))))))),0.5*IF(K426=1,IF(L426+M426=5,10,IF(AND(L426=2,M426=2),9.75,IF(AND(L426=2,M426=1),9.5,IF(AND(L426=2,M426=0.5),9.25,IF(AND(L426=2,M426=0),9,IF(AND(L426=1,M426=3),5.5,IF(AND(L426=1,M426=2),5.25,IF(AND(L426=1,M426=1,E426=1),5,IF(AND(L426=1,M426=1,E426=0.5),3,IF(AND(L426=0,M426=2),1,IF(AND(L426=1,M426=1,E426=0),1,IF(AND(L426=0,M426=1),0.5,IF(AND(L426=1,M426=0),4.5*(E426*4+1)/5,0))))))))))))),0.9*IF(L426+M426=5,10,IF(AND(L426=2,M426=2),9.75,IF(AND(L426=2,M426=1),9.5,IF(AND(L426=2,M426=0.5),9.25,IF(AND(L426=2,M426=0),9,IF(AND(L426=1,M426=3),5.5,IF(AND(L426=1,M426=2),5.25,IF(AND(L426=1,M426=1,E426=1),5,IF(AND(L426=1,M426=1,E426=0.5),3,IF(AND(L426=0,M426=2),1,IF(AND(L426=1,M426=1,E426=0),1,IF(AND(L426=0,M426=1),0.5,IF(AND(L426=1,M426=0),4.5*(E426*4+1)/5,0))))))))))))))))</f>
        <v>4.95</v>
      </c>
      <c r="Q426" s="10">
        <v>7.2</v>
      </c>
      <c r="R426" s="9">
        <v>0</v>
      </c>
      <c r="S426" s="9">
        <v>0</v>
      </c>
      <c r="T426" s="10">
        <v>0</v>
      </c>
      <c r="U426" s="9">
        <v>0</v>
      </c>
      <c r="V426" s="9"/>
      <c r="W426" s="9">
        <v>0</v>
      </c>
      <c r="X426" s="9">
        <v>0</v>
      </c>
      <c r="Y426" s="9">
        <v>0</v>
      </c>
      <c r="Z426" s="9">
        <v>0</v>
      </c>
      <c r="AA426" s="9">
        <v>0</v>
      </c>
      <c r="AB426" s="9">
        <v>0</v>
      </c>
      <c r="AC426" s="9"/>
      <c r="AD426" s="9">
        <v>0</v>
      </c>
      <c r="AE426" s="9">
        <v>0</v>
      </c>
      <c r="AF426" s="9">
        <v>0</v>
      </c>
      <c r="AG426" s="9">
        <v>0</v>
      </c>
      <c r="AH426" s="9">
        <f>AF426*(AG426+1)</f>
        <v>0</v>
      </c>
      <c r="AI426" s="9">
        <v>0</v>
      </c>
      <c r="AJ426" s="9">
        <v>0</v>
      </c>
      <c r="AK426" s="9">
        <v>0</v>
      </c>
      <c r="AL426" s="9"/>
      <c r="AM426" s="9"/>
      <c r="AN426" s="9">
        <v>0</v>
      </c>
      <c r="AO426" s="10">
        <v>0</v>
      </c>
      <c r="AP426" s="9">
        <v>0</v>
      </c>
      <c r="AQ426" s="9"/>
      <c r="AR426" s="10">
        <v>1</v>
      </c>
      <c r="AS426" s="9">
        <v>1</v>
      </c>
      <c r="AT426" s="9">
        <v>0.5</v>
      </c>
      <c r="AU426" s="9">
        <v>1</v>
      </c>
      <c r="AV426" s="9">
        <v>1</v>
      </c>
      <c r="AW426" s="9">
        <v>1</v>
      </c>
    </row>
    <row r="427" spans="1:49" x14ac:dyDescent="0.2">
      <c r="A427" s="9" t="s">
        <v>78</v>
      </c>
      <c r="B427" s="8">
        <v>1994</v>
      </c>
      <c r="C427" s="9">
        <v>0</v>
      </c>
      <c r="D427" s="9">
        <v>0</v>
      </c>
      <c r="E427" s="9">
        <v>0</v>
      </c>
      <c r="F427" s="9">
        <v>1</v>
      </c>
      <c r="G427" s="9" t="s">
        <v>64</v>
      </c>
      <c r="H427" s="9">
        <v>148.19999999999999</v>
      </c>
      <c r="I427" s="9">
        <f>IF(G427="n/a",828,G427*201.6/H427)</f>
        <v>828</v>
      </c>
      <c r="J427" s="9">
        <v>0</v>
      </c>
      <c r="K427" s="9">
        <v>0</v>
      </c>
      <c r="L427" s="9">
        <v>2</v>
      </c>
      <c r="M427" s="9">
        <v>2</v>
      </c>
      <c r="N427" s="9">
        <v>0</v>
      </c>
      <c r="O427" s="9">
        <v>1</v>
      </c>
      <c r="P427" s="10">
        <f>IF(N427=1,IF(K427=1,IF(L427+M427=5,10,IF(AND(L427=2,M427=2),9.75,IF(AND(L427=2,M427=1),9.5,IF(AND(L427=2,M427=0.5),9.25,IF(AND(L427=2,M427=0),9,IF(AND(L427=1,M427=3),5.5,IF(AND(L427=1,M427=2),5.25,IF(AND(L427=1,M427=1,E427=1),5,IF(AND(L427=1,M427=1,E427=0.5),3,IF(AND(L427=0,M427=2),1,IF(AND(L427=1,M427=1,E427=0),1,IF(AND(L427=0,M427=1),0.5,IF(AND(L427=1,M427=0),4.5*(E427*4+1)/5,0))))))))))))),0.9*IF(L427+M427=5,10,IF(AND(L427=2,M427=2),9.75,IF(AND(L427=2,M427=1),9.5,IF(AND(L427=2,M427=0.5),9.25,IF(AND(L427=2,M427=0),9,IF(AND(L427=1,M427=3),5.5,IF(AND(L427=1,M427=2),5.25,IF(AND(L427=1,M427=1,E427=1),5,IF(AND(L427=1,M427=1,E427=0.5),3,IF(AND(L427=0,M427=2),1,IF(AND(L427=1,M427=1,E427=0),1,IF(AND(L427=0,M427=1),0.5,IF(AND(L427=1,M427=0),4.5*(E427*4+1)/5,0)))))))))))))),IF(N427=0.5,0.75*IF(K427=1,IF(L427+M427=5,10,IF(AND(L427=2,M427=2),9.75,IF(AND(L427=2,M427=1),9.5,IF(AND(L427=2,M427=0.5),9.25,IF(AND(L427=2,M427=0),9,IF(AND(L427=1,M427=3),5.5,IF(AND(L427=1,M427=2),5.25,IF(AND(L427=1,M427=1,E427=1),5,IF(AND(L427=1,M427=1,E427=0.5),3,IF(AND(L427=0,M427=2),1,IF(AND(L427=1,M427=1,E427=0),1,IF(AND(L427=0,M427=1),0.5,IF(AND(L427=1,M427=0,E427=0),0.5,0))))))))))))),0.9*IF(L427+M427=5,10,IF(AND(L427=2,M427=2),9.75,IF(AND(L427=2,M427=1),9.5,IF(AND(L427=2,M427=0.5),9.25,IF(AND(L427=2,M427=0),9,IF(AND(L427=1,M427=3),5.5,IF(AND(L427=1,M427=2),5.25,IF(AND(L427=1,M427=1,E427=1),5,IF(AND(L427=1,M427=1,E427=0.5),3,IF(AND(L427=0,M427=2),1,IF(AND(L427=1,M427=1,E427=0),1,IF(AND(L427=0,M427=1),0.5,IF(AND(L427=1,M427=0,E427=0),0.5,0)))))))))))))),0.5*IF(K427=1,IF(L427+M427=5,10,IF(AND(L427=2,M427=2),9.75,IF(AND(L427=2,M427=1),9.5,IF(AND(L427=2,M427=0.5),9.25,IF(AND(L427=2,M427=0),9,IF(AND(L427=1,M427=3),5.5,IF(AND(L427=1,M427=2),5.25,IF(AND(L427=1,M427=1,E427=1),5,IF(AND(L427=1,M427=1,E427=0.5),3,IF(AND(L427=0,M427=2),1,IF(AND(L427=1,M427=1,E427=0),1,IF(AND(L427=0,M427=1),0.5,IF(AND(L427=1,M427=0),4.5*(E427*4+1)/5,0))))))))))))),0.9*IF(L427+M427=5,10,IF(AND(L427=2,M427=2),9.75,IF(AND(L427=2,M427=1),9.5,IF(AND(L427=2,M427=0.5),9.25,IF(AND(L427=2,M427=0),9,IF(AND(L427=1,M427=3),5.5,IF(AND(L427=1,M427=2),5.25,IF(AND(L427=1,M427=1,E427=1),5,IF(AND(L427=1,M427=1,E427=0.5),3,IF(AND(L427=0,M427=2),1,IF(AND(L427=1,M427=1,E427=0),1,IF(AND(L427=0,M427=1),0.5,IF(AND(L427=1,M427=0),4.5*(E427*4+1)/5,0))))))))))))))))</f>
        <v>4.3875000000000002</v>
      </c>
      <c r="Q427" s="10">
        <v>0</v>
      </c>
      <c r="R427" s="9">
        <v>0</v>
      </c>
      <c r="S427" s="9">
        <v>0</v>
      </c>
      <c r="T427" s="10">
        <v>0</v>
      </c>
      <c r="U427" s="9">
        <v>0</v>
      </c>
      <c r="V427" s="9"/>
      <c r="W427" s="9">
        <v>1</v>
      </c>
      <c r="X427" s="9">
        <v>0</v>
      </c>
      <c r="Y427" s="9">
        <v>0</v>
      </c>
      <c r="Z427" s="9">
        <v>0</v>
      </c>
      <c r="AA427" s="9">
        <v>0</v>
      </c>
      <c r="AB427" s="9">
        <v>0</v>
      </c>
      <c r="AC427" s="9"/>
      <c r="AD427" s="9">
        <v>0</v>
      </c>
      <c r="AE427" s="9">
        <v>0</v>
      </c>
      <c r="AF427" s="9">
        <v>0.5</v>
      </c>
      <c r="AG427" s="9">
        <v>0</v>
      </c>
      <c r="AH427" s="9">
        <f>AF427*(AG427+1)</f>
        <v>0.5</v>
      </c>
      <c r="AI427" s="9">
        <v>0</v>
      </c>
      <c r="AJ427" s="9">
        <v>0</v>
      </c>
      <c r="AK427" s="9">
        <v>0</v>
      </c>
      <c r="AL427" s="9"/>
      <c r="AM427" s="9"/>
      <c r="AN427" s="9">
        <v>0</v>
      </c>
      <c r="AO427" s="10">
        <v>0</v>
      </c>
      <c r="AP427" s="9">
        <v>0</v>
      </c>
      <c r="AQ427" s="9"/>
      <c r="AR427" s="10">
        <v>1</v>
      </c>
      <c r="AS427" s="9">
        <v>0.5</v>
      </c>
      <c r="AT427" s="9">
        <v>0</v>
      </c>
      <c r="AU427" s="9">
        <v>0.5</v>
      </c>
      <c r="AV427" s="9">
        <v>0.5</v>
      </c>
      <c r="AW427" s="9">
        <v>1</v>
      </c>
    </row>
    <row r="428" spans="1:49" x14ac:dyDescent="0.2">
      <c r="A428" s="9" t="s">
        <v>79</v>
      </c>
      <c r="B428" s="8">
        <v>1994</v>
      </c>
      <c r="C428" s="9">
        <v>1</v>
      </c>
      <c r="D428" s="9">
        <v>0</v>
      </c>
      <c r="E428" s="9">
        <v>1</v>
      </c>
      <c r="F428" s="9">
        <v>1</v>
      </c>
      <c r="G428" s="9">
        <v>55</v>
      </c>
      <c r="H428" s="9">
        <v>148.19999999999999</v>
      </c>
      <c r="I428" s="9">
        <f>IF(G428="n/a",828,G428*201.6/H428)</f>
        <v>74.817813765182194</v>
      </c>
      <c r="J428" s="9">
        <v>4</v>
      </c>
      <c r="K428" s="9">
        <v>0</v>
      </c>
      <c r="L428" s="9">
        <v>2</v>
      </c>
      <c r="M428" s="9">
        <v>3</v>
      </c>
      <c r="N428" s="9">
        <v>1</v>
      </c>
      <c r="O428" s="9">
        <v>1</v>
      </c>
      <c r="P428" s="10">
        <f>IF(N428=1,IF(K428=1,IF(L428+M428=5,10,IF(AND(L428=2,M428=2),9.75,IF(AND(L428=2,M428=1),9.5,IF(AND(L428=2,M428=0.5),9.25,IF(AND(L428=2,M428=0),9,IF(AND(L428=1,M428=3),5.5,IF(AND(L428=1,M428=2),5.25,IF(AND(L428=1,M428=1,E428=1),5,IF(AND(L428=1,M428=1,E428=0.5),3,IF(AND(L428=0,M428=2),1,IF(AND(L428=1,M428=1,E428=0),1,IF(AND(L428=0,M428=1),0.5,IF(AND(L428=1,M428=0),4.5*(E428*4+1)/5,0))))))))))))),0.9*IF(L428+M428=5,10,IF(AND(L428=2,M428=2),9.75,IF(AND(L428=2,M428=1),9.5,IF(AND(L428=2,M428=0.5),9.25,IF(AND(L428=2,M428=0),9,IF(AND(L428=1,M428=3),5.5,IF(AND(L428=1,M428=2),5.25,IF(AND(L428=1,M428=1,E428=1),5,IF(AND(L428=1,M428=1,E428=0.5),3,IF(AND(L428=0,M428=2),1,IF(AND(L428=1,M428=1,E428=0),1,IF(AND(L428=0,M428=1),0.5,IF(AND(L428=1,M428=0),4.5*(E428*4+1)/5,0)))))))))))))),IF(N428=0.5,0.75*IF(K428=1,IF(L428+M428=5,10,IF(AND(L428=2,M428=2),9.75,IF(AND(L428=2,M428=1),9.5,IF(AND(L428=2,M428=0.5),9.25,IF(AND(L428=2,M428=0),9,IF(AND(L428=1,M428=3),5.5,IF(AND(L428=1,M428=2),5.25,IF(AND(L428=1,M428=1,E428=1),5,IF(AND(L428=1,M428=1,E428=0.5),3,IF(AND(L428=0,M428=2),1,IF(AND(L428=1,M428=1,E428=0),1,IF(AND(L428=0,M428=1),0.5,IF(AND(L428=1,M428=0,E428=0),0.5,0))))))))))))),0.9*IF(L428+M428=5,10,IF(AND(L428=2,M428=2),9.75,IF(AND(L428=2,M428=1),9.5,IF(AND(L428=2,M428=0.5),9.25,IF(AND(L428=2,M428=0),9,IF(AND(L428=1,M428=3),5.5,IF(AND(L428=1,M428=2),5.25,IF(AND(L428=1,M428=1,E428=1),5,IF(AND(L428=1,M428=1,E428=0.5),3,IF(AND(L428=0,M428=2),1,IF(AND(L428=1,M428=1,E428=0),1,IF(AND(L428=0,M428=1),0.5,IF(AND(L428=1,M428=0,E428=0),0.5,0)))))))))))))),0.5*IF(K428=1,IF(L428+M428=5,10,IF(AND(L428=2,M428=2),9.75,IF(AND(L428=2,M428=1),9.5,IF(AND(L428=2,M428=0.5),9.25,IF(AND(L428=2,M428=0),9,IF(AND(L428=1,M428=3),5.5,IF(AND(L428=1,M428=2),5.25,IF(AND(L428=1,M428=1,E428=1),5,IF(AND(L428=1,M428=1,E428=0.5),3,IF(AND(L428=0,M428=2),1,IF(AND(L428=1,M428=1,E428=0),1,IF(AND(L428=0,M428=1),0.5,IF(AND(L428=1,M428=0),4.5*(E428*4+1)/5,0))))))))))))),0.9*IF(L428+M428=5,10,IF(AND(L428=2,M428=2),9.75,IF(AND(L428=2,M428=1),9.5,IF(AND(L428=2,M428=0.5),9.25,IF(AND(L428=2,M428=0),9,IF(AND(L428=1,M428=3),5.5,IF(AND(L428=1,M428=2),5.25,IF(AND(L428=1,M428=1,E428=1),5,IF(AND(L428=1,M428=1,E428=0.5),3,IF(AND(L428=0,M428=2),1,IF(AND(L428=1,M428=1,E428=0),1,IF(AND(L428=0,M428=1),0.5,IF(AND(L428=1,M428=0),4.5*(E428*4+1)/5,0))))))))))))))))</f>
        <v>9</v>
      </c>
      <c r="Q428" s="10">
        <v>7.2</v>
      </c>
      <c r="R428" s="9">
        <v>0</v>
      </c>
      <c r="S428" s="9">
        <v>0</v>
      </c>
      <c r="T428" s="10">
        <v>0</v>
      </c>
      <c r="U428" s="9">
        <v>0</v>
      </c>
      <c r="V428" s="9"/>
      <c r="W428" s="9">
        <v>1</v>
      </c>
      <c r="X428" s="9">
        <v>0</v>
      </c>
      <c r="Y428" s="9">
        <v>0</v>
      </c>
      <c r="Z428" s="9">
        <v>0</v>
      </c>
      <c r="AA428" s="9">
        <v>0</v>
      </c>
      <c r="AB428" s="9">
        <v>0</v>
      </c>
      <c r="AC428" s="9"/>
      <c r="AD428" s="9">
        <v>0</v>
      </c>
      <c r="AE428" s="9">
        <v>0</v>
      </c>
      <c r="AF428" s="9">
        <v>0</v>
      </c>
      <c r="AG428" s="9">
        <v>0</v>
      </c>
      <c r="AH428" s="9">
        <f>AF428*(AG428+1)</f>
        <v>0</v>
      </c>
      <c r="AI428" s="9">
        <v>0</v>
      </c>
      <c r="AJ428" s="9">
        <v>0</v>
      </c>
      <c r="AK428" s="9">
        <v>0</v>
      </c>
      <c r="AL428" s="9"/>
      <c r="AM428" s="9"/>
      <c r="AN428" s="9">
        <v>0</v>
      </c>
      <c r="AO428" s="9">
        <v>0</v>
      </c>
      <c r="AP428" s="9">
        <v>0</v>
      </c>
      <c r="AQ428" s="9"/>
      <c r="AR428" s="10">
        <v>1</v>
      </c>
      <c r="AS428" s="9">
        <v>0.5</v>
      </c>
      <c r="AT428" s="9">
        <v>1</v>
      </c>
      <c r="AU428" s="9">
        <v>1</v>
      </c>
      <c r="AV428" s="9">
        <v>1</v>
      </c>
      <c r="AW428" s="9">
        <v>1</v>
      </c>
    </row>
    <row r="429" spans="1:49" x14ac:dyDescent="0.2">
      <c r="A429" s="9" t="s">
        <v>80</v>
      </c>
      <c r="B429" s="8">
        <v>1994</v>
      </c>
      <c r="C429" s="9">
        <v>0</v>
      </c>
      <c r="D429" s="9">
        <v>0</v>
      </c>
      <c r="E429" s="9">
        <v>0</v>
      </c>
      <c r="F429" s="9">
        <v>1</v>
      </c>
      <c r="G429" s="9" t="s">
        <v>64</v>
      </c>
      <c r="H429" s="9">
        <v>148.19999999999999</v>
      </c>
      <c r="I429" s="9">
        <f>IF(G429="n/a",828,G429*201.6/H429)</f>
        <v>828</v>
      </c>
      <c r="J429" s="9">
        <v>0</v>
      </c>
      <c r="K429" s="9">
        <v>0</v>
      </c>
      <c r="L429" s="9">
        <v>2</v>
      </c>
      <c r="M429" s="9">
        <v>2</v>
      </c>
      <c r="N429" s="9">
        <v>0.5</v>
      </c>
      <c r="O429" s="10">
        <v>0.5</v>
      </c>
      <c r="P429" s="10">
        <f>IF(N429=1,IF(K429=1,IF(L429+M429=5,10,IF(AND(L429=2,M429=2),9.75,IF(AND(L429=2,M429=1),9.5,IF(AND(L429=2,M429=0.5),9.25,IF(AND(L429=2,M429=0),9,IF(AND(L429=1,M429=3),5.5,IF(AND(L429=1,M429=2),5.25,IF(AND(L429=1,M429=1,E429=1),5,IF(AND(L429=1,M429=1,E429=0.5),3,IF(AND(L429=0,M429=2),1,IF(AND(L429=1,M429=1,E429=0),1,IF(AND(L429=0,M429=1),0.5,IF(AND(L429=1,M429=0),4.5*(E429*4+1)/5,0))))))))))))),0.9*IF(L429+M429=5,10,IF(AND(L429=2,M429=2),9.75,IF(AND(L429=2,M429=1),9.5,IF(AND(L429=2,M429=0.5),9.25,IF(AND(L429=2,M429=0),9,IF(AND(L429=1,M429=3),5.5,IF(AND(L429=1,M429=2),5.25,IF(AND(L429=1,M429=1,E429=1),5,IF(AND(L429=1,M429=1,E429=0.5),3,IF(AND(L429=0,M429=2),1,IF(AND(L429=1,M429=1,E429=0),1,IF(AND(L429=0,M429=1),0.5,IF(AND(L429=1,M429=0),4.5*(E429*4+1)/5,0)))))))))))))),IF(N429=0.5,0.75*IF(K429=1,IF(L429+M429=5,10,IF(AND(L429=2,M429=2),9.75,IF(AND(L429=2,M429=1),9.5,IF(AND(L429=2,M429=0.5),9.25,IF(AND(L429=2,M429=0),9,IF(AND(L429=1,M429=3),5.5,IF(AND(L429=1,M429=2),5.25,IF(AND(L429=1,M429=1,E429=1),5,IF(AND(L429=1,M429=1,E429=0.5),3,IF(AND(L429=0,M429=2),1,IF(AND(L429=1,M429=1,E429=0),1,IF(AND(L429=0,M429=1),0.5,IF(AND(L429=1,M429=0,E429=0),0.5,0))))))))))))),0.9*IF(L429+M429=5,10,IF(AND(L429=2,M429=2),9.75,IF(AND(L429=2,M429=1),9.5,IF(AND(L429=2,M429=0.5),9.25,IF(AND(L429=2,M429=0),9,IF(AND(L429=1,M429=3),5.5,IF(AND(L429=1,M429=2),5.25,IF(AND(L429=1,M429=1,E429=1),5,IF(AND(L429=1,M429=1,E429=0.5),3,IF(AND(L429=0,M429=2),1,IF(AND(L429=1,M429=1,E429=0),1,IF(AND(L429=0,M429=1),0.5,IF(AND(L429=1,M429=0,E429=0),0.5,0)))))))))))))),0.5*IF(K429=1,IF(L429+M429=5,10,IF(AND(L429=2,M429=2),9.75,IF(AND(L429=2,M429=1),9.5,IF(AND(L429=2,M429=0.5),9.25,IF(AND(L429=2,M429=0),9,IF(AND(L429=1,M429=3),5.5,IF(AND(L429=1,M429=2),5.25,IF(AND(L429=1,M429=1,E429=1),5,IF(AND(L429=1,M429=1,E429=0.5),3,IF(AND(L429=0,M429=2),1,IF(AND(L429=1,M429=1,E429=0),1,IF(AND(L429=0,M429=1),0.5,IF(AND(L429=1,M429=0),4.5*(E429*4+1)/5,0))))))))))))),0.9*IF(L429+M429=5,10,IF(AND(L429=2,M429=2),9.75,IF(AND(L429=2,M429=1),9.5,IF(AND(L429=2,M429=0.5),9.25,IF(AND(L429=2,M429=0),9,IF(AND(L429=1,M429=3),5.5,IF(AND(L429=1,M429=2),5.25,IF(AND(L429=1,M429=1,E429=1),5,IF(AND(L429=1,M429=1,E429=0.5),3,IF(AND(L429=0,M429=2),1,IF(AND(L429=1,M429=1,E429=0),1,IF(AND(L429=0,M429=1),0.5,IF(AND(L429=1,M429=0),4.5*(E429*4+1)/5,0))))))))))))))))</f>
        <v>6.5812500000000007</v>
      </c>
      <c r="Q429" s="10">
        <v>0</v>
      </c>
      <c r="R429" s="9">
        <v>0</v>
      </c>
      <c r="S429" s="9">
        <v>0</v>
      </c>
      <c r="T429" s="10">
        <v>0</v>
      </c>
      <c r="U429" s="9">
        <v>0</v>
      </c>
      <c r="V429" s="9"/>
      <c r="W429" s="10">
        <v>0</v>
      </c>
      <c r="X429" s="9">
        <v>0</v>
      </c>
      <c r="Y429" s="9">
        <v>0</v>
      </c>
      <c r="Z429" s="9">
        <v>0.5</v>
      </c>
      <c r="AA429" s="9">
        <v>0</v>
      </c>
      <c r="AB429" s="9">
        <v>0</v>
      </c>
      <c r="AC429" s="9"/>
      <c r="AD429" s="9">
        <v>0</v>
      </c>
      <c r="AE429" s="9">
        <v>0.5</v>
      </c>
      <c r="AF429" s="9">
        <v>0.5</v>
      </c>
      <c r="AG429" s="9">
        <v>0</v>
      </c>
      <c r="AH429" s="9">
        <f>AF429*(AG429+1)</f>
        <v>0.5</v>
      </c>
      <c r="AI429" s="9">
        <v>0.25</v>
      </c>
      <c r="AJ429" s="9">
        <v>0</v>
      </c>
      <c r="AK429" s="9">
        <v>0</v>
      </c>
      <c r="AL429" s="9"/>
      <c r="AM429" s="9"/>
      <c r="AN429" s="9">
        <v>0</v>
      </c>
      <c r="AO429" s="10">
        <v>0.5</v>
      </c>
      <c r="AP429" s="9">
        <v>0.25</v>
      </c>
      <c r="AQ429" s="9"/>
      <c r="AR429" s="10">
        <v>1</v>
      </c>
      <c r="AS429" s="9">
        <v>1</v>
      </c>
      <c r="AT429" s="9">
        <v>1</v>
      </c>
      <c r="AU429" s="9">
        <v>1</v>
      </c>
      <c r="AV429" s="9">
        <v>1</v>
      </c>
      <c r="AW429" s="9">
        <v>1</v>
      </c>
    </row>
    <row r="430" spans="1:49" x14ac:dyDescent="0.2">
      <c r="A430" s="9" t="s">
        <v>81</v>
      </c>
      <c r="B430" s="8">
        <v>1994</v>
      </c>
      <c r="C430" s="9">
        <v>1</v>
      </c>
      <c r="D430" s="9">
        <v>0</v>
      </c>
      <c r="E430" s="9">
        <v>0</v>
      </c>
      <c r="F430" s="9">
        <v>0</v>
      </c>
      <c r="G430" s="9">
        <v>0</v>
      </c>
      <c r="H430" s="9">
        <v>148.19999999999999</v>
      </c>
      <c r="I430" s="9">
        <f>IF(G430="n/a",828,G430*201.6/H430)</f>
        <v>0</v>
      </c>
      <c r="J430" s="9">
        <v>1</v>
      </c>
      <c r="K430" s="9">
        <v>0</v>
      </c>
      <c r="L430" s="9">
        <v>2</v>
      </c>
      <c r="M430" s="9">
        <v>2</v>
      </c>
      <c r="N430" s="9">
        <v>1</v>
      </c>
      <c r="O430" s="10">
        <v>1</v>
      </c>
      <c r="P430" s="10">
        <f>IF(N430=1,IF(K430=1,IF(L430+M430=5,10,IF(AND(L430=2,M430=2),9.75,IF(AND(L430=2,M430=1),9.5,IF(AND(L430=2,M430=0.5),9.25,IF(AND(L430=2,M430=0),9,IF(AND(L430=1,M430=3),5.5,IF(AND(L430=1,M430=2),5.25,IF(AND(L430=1,M430=1,E430=1),5,IF(AND(L430=1,M430=1,E430=0.5),3,IF(AND(L430=0,M430=2),1,IF(AND(L430=1,M430=1,E430=0),1,IF(AND(L430=0,M430=1),0.5,IF(AND(L430=1,M430=0),4.5*(E430*4+1)/5,0))))))))))))),0.9*IF(L430+M430=5,10,IF(AND(L430=2,M430=2),9.75,IF(AND(L430=2,M430=1),9.5,IF(AND(L430=2,M430=0.5),9.25,IF(AND(L430=2,M430=0),9,IF(AND(L430=1,M430=3),5.5,IF(AND(L430=1,M430=2),5.25,IF(AND(L430=1,M430=1,E430=1),5,IF(AND(L430=1,M430=1,E430=0.5),3,IF(AND(L430=0,M430=2),1,IF(AND(L430=1,M430=1,E430=0),1,IF(AND(L430=0,M430=1),0.5,IF(AND(L430=1,M430=0),4.5*(E430*4+1)/5,0)))))))))))))),IF(N430=0.5,0.75*IF(K430=1,IF(L430+M430=5,10,IF(AND(L430=2,M430=2),9.75,IF(AND(L430=2,M430=1),9.5,IF(AND(L430=2,M430=0.5),9.25,IF(AND(L430=2,M430=0),9,IF(AND(L430=1,M430=3),5.5,IF(AND(L430=1,M430=2),5.25,IF(AND(L430=1,M430=1,E430=1),5,IF(AND(L430=1,M430=1,E430=0.5),3,IF(AND(L430=0,M430=2),1,IF(AND(L430=1,M430=1,E430=0),1,IF(AND(L430=0,M430=1),0.5,IF(AND(L430=1,M430=0,E430=0),0.5,0))))))))))))),0.9*IF(L430+M430=5,10,IF(AND(L430=2,M430=2),9.75,IF(AND(L430=2,M430=1),9.5,IF(AND(L430=2,M430=0.5),9.25,IF(AND(L430=2,M430=0),9,IF(AND(L430=1,M430=3),5.5,IF(AND(L430=1,M430=2),5.25,IF(AND(L430=1,M430=1,E430=1),5,IF(AND(L430=1,M430=1,E430=0.5),3,IF(AND(L430=0,M430=2),1,IF(AND(L430=1,M430=1,E430=0),1,IF(AND(L430=0,M430=1),0.5,IF(AND(L430=1,M430=0,E430=0),0.5,0)))))))))))))),0.5*IF(K430=1,IF(L430+M430=5,10,IF(AND(L430=2,M430=2),9.75,IF(AND(L430=2,M430=1),9.5,IF(AND(L430=2,M430=0.5),9.25,IF(AND(L430=2,M430=0),9,IF(AND(L430=1,M430=3),5.5,IF(AND(L430=1,M430=2),5.25,IF(AND(L430=1,M430=1,E430=1),5,IF(AND(L430=1,M430=1,E430=0.5),3,IF(AND(L430=0,M430=2),1,IF(AND(L430=1,M430=1,E430=0),1,IF(AND(L430=0,M430=1),0.5,IF(AND(L430=1,M430=0),4.5*(E430*4+1)/5,0))))))))))))),0.9*IF(L430+M430=5,10,IF(AND(L430=2,M430=2),9.75,IF(AND(L430=2,M430=1),9.5,IF(AND(L430=2,M430=0.5),9.25,IF(AND(L430=2,M430=0),9,IF(AND(L430=1,M430=3),5.5,IF(AND(L430=1,M430=2),5.25,IF(AND(L430=1,M430=1,E430=1),5,IF(AND(L430=1,M430=1,E430=0.5),3,IF(AND(L430=0,M430=2),1,IF(AND(L430=1,M430=1,E430=0),1,IF(AND(L430=0,M430=1),0.5,IF(AND(L430=1,M430=0),4.5*(E430*4+1)/5,0))))))))))))))))</f>
        <v>8.7750000000000004</v>
      </c>
      <c r="Q430" s="10">
        <v>1.8</v>
      </c>
      <c r="R430" s="9">
        <v>0</v>
      </c>
      <c r="S430" s="9">
        <v>0</v>
      </c>
      <c r="T430" s="10">
        <v>0</v>
      </c>
      <c r="U430" s="9">
        <v>0</v>
      </c>
      <c r="V430" s="9"/>
      <c r="W430" s="10">
        <v>1</v>
      </c>
      <c r="X430" s="9">
        <v>0</v>
      </c>
      <c r="Y430" s="9">
        <v>0</v>
      </c>
      <c r="Z430" s="9">
        <v>0</v>
      </c>
      <c r="AA430" s="9">
        <v>0</v>
      </c>
      <c r="AB430" s="9">
        <v>0</v>
      </c>
      <c r="AC430" s="9"/>
      <c r="AD430" s="9">
        <v>0</v>
      </c>
      <c r="AE430" s="9">
        <v>0</v>
      </c>
      <c r="AF430" s="9">
        <v>0.25</v>
      </c>
      <c r="AG430" s="9">
        <v>0</v>
      </c>
      <c r="AH430" s="9">
        <f>AF430*(AG430+1)</f>
        <v>0.25</v>
      </c>
      <c r="AI430" s="9">
        <v>0.25</v>
      </c>
      <c r="AJ430" s="9">
        <v>0</v>
      </c>
      <c r="AK430" s="9">
        <v>0</v>
      </c>
      <c r="AL430" s="9"/>
      <c r="AM430" s="9"/>
      <c r="AN430" s="9">
        <v>0</v>
      </c>
      <c r="AO430" s="10">
        <v>0</v>
      </c>
      <c r="AP430" s="9">
        <v>0</v>
      </c>
      <c r="AQ430" s="9"/>
      <c r="AR430" s="10">
        <v>1</v>
      </c>
      <c r="AS430" s="9">
        <v>1</v>
      </c>
      <c r="AT430" s="9">
        <v>1</v>
      </c>
      <c r="AU430" s="9">
        <v>1</v>
      </c>
      <c r="AV430" s="9">
        <v>1</v>
      </c>
      <c r="AW430" s="9">
        <v>1</v>
      </c>
    </row>
    <row r="431" spans="1:49" x14ac:dyDescent="0.2">
      <c r="A431" s="9" t="s">
        <v>82</v>
      </c>
      <c r="B431" s="8">
        <v>1994</v>
      </c>
      <c r="C431" s="9">
        <v>1</v>
      </c>
      <c r="D431" s="9">
        <v>1</v>
      </c>
      <c r="E431" s="9">
        <v>1</v>
      </c>
      <c r="F431" s="9">
        <v>0</v>
      </c>
      <c r="G431" s="9">
        <v>10</v>
      </c>
      <c r="H431" s="9">
        <v>148.19999999999999</v>
      </c>
      <c r="I431" s="9">
        <f>IF(G431="n/a",828,G431*201.6/H431)</f>
        <v>13.603238866396762</v>
      </c>
      <c r="J431" s="9">
        <v>4</v>
      </c>
      <c r="K431" s="9">
        <v>1</v>
      </c>
      <c r="L431" s="9">
        <v>2</v>
      </c>
      <c r="M431" s="9">
        <v>1</v>
      </c>
      <c r="N431" s="9">
        <v>1</v>
      </c>
      <c r="O431" s="10">
        <v>1</v>
      </c>
      <c r="P431" s="10">
        <f>IF(N431=1,IF(K431=1,IF(L431+M431=5,10,IF(AND(L431=2,M431=2),9.75,IF(AND(L431=2,M431=1),9.5,IF(AND(L431=2,M431=0.5),9.25,IF(AND(L431=2,M431=0),9,IF(AND(L431=1,M431=3),5.5,IF(AND(L431=1,M431=2),5.25,IF(AND(L431=1,M431=1,E431=1),5,IF(AND(L431=1,M431=1,E431=0.5),3,IF(AND(L431=0,M431=2),1,IF(AND(L431=1,M431=1,E431=0),1,IF(AND(L431=0,M431=1),0.5,IF(AND(L431=1,M431=0),4.5*(E431*4+1)/5,0))))))))))))),0.9*IF(L431+M431=5,10,IF(AND(L431=2,M431=2),9.75,IF(AND(L431=2,M431=1),9.5,IF(AND(L431=2,M431=0.5),9.25,IF(AND(L431=2,M431=0),9,IF(AND(L431=1,M431=3),5.5,IF(AND(L431=1,M431=2),5.25,IF(AND(L431=1,M431=1,E431=1),5,IF(AND(L431=1,M431=1,E431=0.5),3,IF(AND(L431=0,M431=2),1,IF(AND(L431=1,M431=1,E431=0),1,IF(AND(L431=0,M431=1),0.5,IF(AND(L431=1,M431=0),4.5*(E431*4+1)/5,0)))))))))))))),IF(N431=0.5,0.75*IF(K431=1,IF(L431+M431=5,10,IF(AND(L431=2,M431=2),9.75,IF(AND(L431=2,M431=1),9.5,IF(AND(L431=2,M431=0.5),9.25,IF(AND(L431=2,M431=0),9,IF(AND(L431=1,M431=3),5.5,IF(AND(L431=1,M431=2),5.25,IF(AND(L431=1,M431=1,E431=1),5,IF(AND(L431=1,M431=1,E431=0.5),3,IF(AND(L431=0,M431=2),1,IF(AND(L431=1,M431=1,E431=0),1,IF(AND(L431=0,M431=1),0.5,IF(AND(L431=1,M431=0,E431=0),0.5,0))))))))))))),0.9*IF(L431+M431=5,10,IF(AND(L431=2,M431=2),9.75,IF(AND(L431=2,M431=1),9.5,IF(AND(L431=2,M431=0.5),9.25,IF(AND(L431=2,M431=0),9,IF(AND(L431=1,M431=3),5.5,IF(AND(L431=1,M431=2),5.25,IF(AND(L431=1,M431=1,E431=1),5,IF(AND(L431=1,M431=1,E431=0.5),3,IF(AND(L431=0,M431=2),1,IF(AND(L431=1,M431=1,E431=0),1,IF(AND(L431=0,M431=1),0.5,IF(AND(L431=1,M431=0,E431=0),0.5,0)))))))))))))),0.5*IF(K431=1,IF(L431+M431=5,10,IF(AND(L431=2,M431=2),9.75,IF(AND(L431=2,M431=1),9.5,IF(AND(L431=2,M431=0.5),9.25,IF(AND(L431=2,M431=0),9,IF(AND(L431=1,M431=3),5.5,IF(AND(L431=1,M431=2),5.25,IF(AND(L431=1,M431=1,E431=1),5,IF(AND(L431=1,M431=1,E431=0.5),3,IF(AND(L431=0,M431=2),1,IF(AND(L431=1,M431=1,E431=0),1,IF(AND(L431=0,M431=1),0.5,IF(AND(L431=1,M431=0),4.5*(E431*4+1)/5,0))))))))))))),0.9*IF(L431+M431=5,10,IF(AND(L431=2,M431=2),9.75,IF(AND(L431=2,M431=1),9.5,IF(AND(L431=2,M431=0.5),9.25,IF(AND(L431=2,M431=0),9,IF(AND(L431=1,M431=3),5.5,IF(AND(L431=1,M431=2),5.25,IF(AND(L431=1,M431=1,E431=1),5,IF(AND(L431=1,M431=1,E431=0.5),3,IF(AND(L431=0,M431=2),1,IF(AND(L431=1,M431=1,E431=0),1,IF(AND(L431=0,M431=1),0.5,IF(AND(L431=1,M431=0),4.5*(E431*4+1)/5,0))))))))))))))))</f>
        <v>9.5</v>
      </c>
      <c r="Q431" s="10">
        <v>8</v>
      </c>
      <c r="R431" s="9">
        <v>0</v>
      </c>
      <c r="S431" s="9">
        <v>0</v>
      </c>
      <c r="T431" s="10">
        <v>0</v>
      </c>
      <c r="U431" s="9">
        <v>0</v>
      </c>
      <c r="V431" s="9"/>
      <c r="W431" s="10">
        <v>0</v>
      </c>
      <c r="X431" s="9">
        <v>0</v>
      </c>
      <c r="Y431" s="9">
        <v>0</v>
      </c>
      <c r="Z431" s="9">
        <v>1</v>
      </c>
      <c r="AA431" s="9">
        <v>0</v>
      </c>
      <c r="AB431" s="9">
        <v>0</v>
      </c>
      <c r="AC431" s="9"/>
      <c r="AD431" s="9">
        <v>0</v>
      </c>
      <c r="AE431" s="9">
        <v>0</v>
      </c>
      <c r="AF431" s="9">
        <v>0</v>
      </c>
      <c r="AG431" s="9">
        <v>0</v>
      </c>
      <c r="AH431" s="9">
        <f>AF431*(AG431+1)</f>
        <v>0</v>
      </c>
      <c r="AI431" s="9">
        <v>0</v>
      </c>
      <c r="AJ431" s="9">
        <v>0</v>
      </c>
      <c r="AK431" s="9">
        <v>0</v>
      </c>
      <c r="AL431" s="9"/>
      <c r="AM431" s="9"/>
      <c r="AN431" s="9">
        <v>0</v>
      </c>
      <c r="AO431" s="10">
        <v>0</v>
      </c>
      <c r="AP431" s="9">
        <v>0.5</v>
      </c>
      <c r="AQ431" s="9"/>
      <c r="AR431" s="10">
        <v>1</v>
      </c>
      <c r="AS431" s="9">
        <v>1</v>
      </c>
      <c r="AT431" s="9">
        <v>1</v>
      </c>
      <c r="AU431" s="9">
        <v>1</v>
      </c>
      <c r="AV431" s="9">
        <v>1</v>
      </c>
      <c r="AW431" s="9">
        <v>1</v>
      </c>
    </row>
    <row r="432" spans="1:49" x14ac:dyDescent="0.2">
      <c r="A432" s="9" t="s">
        <v>83</v>
      </c>
      <c r="B432" s="8">
        <v>1994</v>
      </c>
      <c r="C432" s="9">
        <v>1</v>
      </c>
      <c r="D432" s="9">
        <v>1</v>
      </c>
      <c r="E432" s="9">
        <v>0</v>
      </c>
      <c r="F432" s="9">
        <v>1</v>
      </c>
      <c r="G432" s="9">
        <v>20</v>
      </c>
      <c r="H432" s="9">
        <v>148.19999999999999</v>
      </c>
      <c r="I432" s="9">
        <f>IF(G432="n/a",828,G432*201.6/H432)</f>
        <v>27.206477732793523</v>
      </c>
      <c r="J432" s="9">
        <v>2</v>
      </c>
      <c r="K432" s="9">
        <v>0</v>
      </c>
      <c r="L432" s="9">
        <v>1</v>
      </c>
      <c r="M432">
        <v>1</v>
      </c>
      <c r="N432">
        <v>0</v>
      </c>
      <c r="O432">
        <v>0</v>
      </c>
      <c r="P432" s="10">
        <f>IF(N432=1,IF(K432=1,IF(L432+M432=5,10,IF(AND(L432=2,M432=2),9.75,IF(AND(L432=2,M432=1),9.5,IF(AND(L432=2,M432=0.5),9.25,IF(AND(L432=2,M432=0),9,IF(AND(L432=1,M432=3),5.5,IF(AND(L432=1,M432=2),5.25,IF(AND(L432=1,M432=1,E432=1),5,IF(AND(L432=1,M432=1,E432=0.5),3,IF(AND(L432=0,M432=2),1,IF(AND(L432=1,M432=1,E432=0),1,IF(AND(L432=0,M432=1),0.5,IF(AND(L432=1,M432=0),4.5*(E432*4+1)/5,0))))))))))))),0.9*IF(L432+M432=5,10,IF(AND(L432=2,M432=2),9.75,IF(AND(L432=2,M432=1),9.5,IF(AND(L432=2,M432=0.5),9.25,IF(AND(L432=2,M432=0),9,IF(AND(L432=1,M432=3),5.5,IF(AND(L432=1,M432=2),5.25,IF(AND(L432=1,M432=1,E432=1),5,IF(AND(L432=1,M432=1,E432=0.5),3,IF(AND(L432=0,M432=2),1,IF(AND(L432=1,M432=1,E432=0),1,IF(AND(L432=0,M432=1),0.5,IF(AND(L432=1,M432=0),4.5*(E432*4+1)/5,0)))))))))))))),IF(N432=0.5,0.75*IF(K432=1,IF(L432+M432=5,10,IF(AND(L432=2,M432=2),9.75,IF(AND(L432=2,M432=1),9.5,IF(AND(L432=2,M432=0.5),9.25,IF(AND(L432=2,M432=0),9,IF(AND(L432=1,M432=3),5.5,IF(AND(L432=1,M432=2),5.25,IF(AND(L432=1,M432=1,E432=1),5,IF(AND(L432=1,M432=1,E432=0.5),3,IF(AND(L432=0,M432=2),1,IF(AND(L432=1,M432=1,E432=0),1,IF(AND(L432=0,M432=1),0.5,IF(AND(L432=1,M432=0,E432=0),0.5,0))))))))))))),0.9*IF(L432+M432=5,10,IF(AND(L432=2,M432=2),9.75,IF(AND(L432=2,M432=1),9.5,IF(AND(L432=2,M432=0.5),9.25,IF(AND(L432=2,M432=0),9,IF(AND(L432=1,M432=3),5.5,IF(AND(L432=1,M432=2),5.25,IF(AND(L432=1,M432=1,E432=1),5,IF(AND(L432=1,M432=1,E432=0.5),3,IF(AND(L432=0,M432=2),1,IF(AND(L432=1,M432=1,E432=0),1,IF(AND(L432=0,M432=1),0.5,IF(AND(L432=1,M432=0,E432=0),0.5,0)))))))))))))),0.5*IF(K432=1,IF(L432+M432=5,10,IF(AND(L432=2,M432=2),9.75,IF(AND(L432=2,M432=1),9.5,IF(AND(L432=2,M432=0.5),9.25,IF(AND(L432=2,M432=0),9,IF(AND(L432=1,M432=3),5.5,IF(AND(L432=1,M432=2),5.25,IF(AND(L432=1,M432=1,E432=1),5,IF(AND(L432=1,M432=1,E432=0.5),3,IF(AND(L432=0,M432=2),1,IF(AND(L432=1,M432=1,E432=0),1,IF(AND(L432=0,M432=1),0.5,IF(AND(L432=1,M432=0),4.5*(E432*4+1)/5,0))))))))))))),0.9*IF(L432+M432=5,10,IF(AND(L432=2,M432=2),9.75,IF(AND(L432=2,M432=1),9.5,IF(AND(L432=2,M432=0.5),9.25,IF(AND(L432=2,M432=0),9,IF(AND(L432=1,M432=3),5.5,IF(AND(L432=1,M432=2),5.25,IF(AND(L432=1,M432=1,E432=1),5,IF(AND(L432=1,M432=1,E432=0.5),3,IF(AND(L432=0,M432=2),1,IF(AND(L432=1,M432=1,E432=0),1,IF(AND(L432=0,M432=1),0.5,IF(AND(L432=1,M432=0),4.5*(E432*4+1)/5,0))))))))))))))))</f>
        <v>0.45</v>
      </c>
      <c r="Q432" s="10">
        <v>0.9</v>
      </c>
      <c r="R432" s="9">
        <v>1</v>
      </c>
      <c r="S432" s="9">
        <v>1</v>
      </c>
      <c r="T432" s="10">
        <v>0</v>
      </c>
      <c r="U432" s="9">
        <v>0</v>
      </c>
      <c r="V432" s="9"/>
      <c r="W432" s="10">
        <v>1</v>
      </c>
      <c r="X432" s="10">
        <v>0.5</v>
      </c>
      <c r="Y432" s="9">
        <v>0</v>
      </c>
      <c r="Z432" s="9">
        <v>1</v>
      </c>
      <c r="AA432" s="9">
        <v>0</v>
      </c>
      <c r="AB432" s="9">
        <v>1</v>
      </c>
      <c r="AC432" s="9"/>
      <c r="AD432" s="9">
        <v>0</v>
      </c>
      <c r="AE432" s="9">
        <v>1</v>
      </c>
      <c r="AF432" s="9">
        <v>1</v>
      </c>
      <c r="AG432" s="9">
        <v>0</v>
      </c>
      <c r="AH432" s="9">
        <f>AF432*(AG432+1)</f>
        <v>1</v>
      </c>
      <c r="AI432" s="9">
        <v>0.5</v>
      </c>
      <c r="AJ432" s="9">
        <v>0</v>
      </c>
      <c r="AK432" s="9">
        <v>0</v>
      </c>
      <c r="AL432" s="9"/>
      <c r="AM432" s="9"/>
      <c r="AN432" s="9">
        <v>0</v>
      </c>
      <c r="AO432" s="10">
        <v>0.5</v>
      </c>
      <c r="AP432" s="9">
        <v>1</v>
      </c>
      <c r="AQ432" s="9"/>
      <c r="AR432" s="10">
        <v>0</v>
      </c>
      <c r="AS432" s="9">
        <v>0.5</v>
      </c>
      <c r="AT432" s="9">
        <v>0</v>
      </c>
      <c r="AU432" s="9">
        <v>0</v>
      </c>
      <c r="AV432" s="9">
        <v>0</v>
      </c>
      <c r="AW432" s="9">
        <v>0</v>
      </c>
    </row>
    <row r="433" spans="1:49" x14ac:dyDescent="0.2">
      <c r="A433" s="9" t="s">
        <v>84</v>
      </c>
      <c r="B433" s="8">
        <v>1994</v>
      </c>
      <c r="C433" s="9">
        <v>0</v>
      </c>
      <c r="D433" s="9">
        <v>0</v>
      </c>
      <c r="E433" s="9">
        <v>0</v>
      </c>
      <c r="F433" s="9">
        <v>1</v>
      </c>
      <c r="G433" s="9" t="s">
        <v>64</v>
      </c>
      <c r="H433" s="9">
        <v>148.19999999999999</v>
      </c>
      <c r="I433" s="9">
        <f>IF(G433="n/a",828,G433*201.6/H433)</f>
        <v>828</v>
      </c>
      <c r="J433" s="9">
        <v>0</v>
      </c>
      <c r="K433" s="9">
        <v>0</v>
      </c>
      <c r="L433" s="9">
        <v>2</v>
      </c>
      <c r="M433" s="9">
        <v>3</v>
      </c>
      <c r="N433" s="9">
        <v>0</v>
      </c>
      <c r="O433" s="9">
        <v>0</v>
      </c>
      <c r="P433" s="10">
        <f>IF(N433=1,IF(K433=1,IF(L433+M433=5,10,IF(AND(L433=2,M433=2),9.75,IF(AND(L433=2,M433=1),9.5,IF(AND(L433=2,M433=0.5),9.25,IF(AND(L433=2,M433=0),9,IF(AND(L433=1,M433=3),5.5,IF(AND(L433=1,M433=2),5.25,IF(AND(L433=1,M433=1,E433=1),5,IF(AND(L433=1,M433=1,E433=0.5),3,IF(AND(L433=0,M433=2),1,IF(AND(L433=1,M433=1,E433=0),1,IF(AND(L433=0,M433=1),0.5,IF(AND(L433=1,M433=0),4.5*(E433*4+1)/5,0))))))))))))),0.9*IF(L433+M433=5,10,IF(AND(L433=2,M433=2),9.75,IF(AND(L433=2,M433=1),9.5,IF(AND(L433=2,M433=0.5),9.25,IF(AND(L433=2,M433=0),9,IF(AND(L433=1,M433=3),5.5,IF(AND(L433=1,M433=2),5.25,IF(AND(L433=1,M433=1,E433=1),5,IF(AND(L433=1,M433=1,E433=0.5),3,IF(AND(L433=0,M433=2),1,IF(AND(L433=1,M433=1,E433=0),1,IF(AND(L433=0,M433=1),0.5,IF(AND(L433=1,M433=0),4.5*(E433*4+1)/5,0)))))))))))))),IF(N433=0.5,0.75*IF(K433=1,IF(L433+M433=5,10,IF(AND(L433=2,M433=2),9.75,IF(AND(L433=2,M433=1),9.5,IF(AND(L433=2,M433=0.5),9.25,IF(AND(L433=2,M433=0),9,IF(AND(L433=1,M433=3),5.5,IF(AND(L433=1,M433=2),5.25,IF(AND(L433=1,M433=1,E433=1),5,IF(AND(L433=1,M433=1,E433=0.5),3,IF(AND(L433=0,M433=2),1,IF(AND(L433=1,M433=1,E433=0),1,IF(AND(L433=0,M433=1),0.5,IF(AND(L433=1,M433=0,E433=0),0.5,0))))))))))))),0.9*IF(L433+M433=5,10,IF(AND(L433=2,M433=2),9.75,IF(AND(L433=2,M433=1),9.5,IF(AND(L433=2,M433=0.5),9.25,IF(AND(L433=2,M433=0),9,IF(AND(L433=1,M433=3),5.5,IF(AND(L433=1,M433=2),5.25,IF(AND(L433=1,M433=1,E433=1),5,IF(AND(L433=1,M433=1,E433=0.5),3,IF(AND(L433=0,M433=2),1,IF(AND(L433=1,M433=1,E433=0),1,IF(AND(L433=0,M433=1),0.5,IF(AND(L433=1,M433=0,E433=0),0.5,0)))))))))))))),0.5*IF(K433=1,IF(L433+M433=5,10,IF(AND(L433=2,M433=2),9.75,IF(AND(L433=2,M433=1),9.5,IF(AND(L433=2,M433=0.5),9.25,IF(AND(L433=2,M433=0),9,IF(AND(L433=1,M433=3),5.5,IF(AND(L433=1,M433=2),5.25,IF(AND(L433=1,M433=1,E433=1),5,IF(AND(L433=1,M433=1,E433=0.5),3,IF(AND(L433=0,M433=2),1,IF(AND(L433=1,M433=1,E433=0),1,IF(AND(L433=0,M433=1),0.5,IF(AND(L433=1,M433=0),4.5*(E433*4+1)/5,0))))))))))))),0.9*IF(L433+M433=5,10,IF(AND(L433=2,M433=2),9.75,IF(AND(L433=2,M433=1),9.5,IF(AND(L433=2,M433=0.5),9.25,IF(AND(L433=2,M433=0),9,IF(AND(L433=1,M433=3),5.5,IF(AND(L433=1,M433=2),5.25,IF(AND(L433=1,M433=1,E433=1),5,IF(AND(L433=1,M433=1,E433=0.5),3,IF(AND(L433=0,M433=2),1,IF(AND(L433=1,M433=1,E433=0),1,IF(AND(L433=0,M433=1),0.5,IF(AND(L433=1,M433=0),4.5*(E433*4+1)/5,0))))))))))))))))</f>
        <v>4.5</v>
      </c>
      <c r="Q433" s="10">
        <v>0</v>
      </c>
      <c r="R433" s="9">
        <v>0</v>
      </c>
      <c r="S433" s="9">
        <v>0</v>
      </c>
      <c r="T433" s="10">
        <v>0</v>
      </c>
      <c r="U433" s="9">
        <v>0</v>
      </c>
      <c r="V433" s="9"/>
      <c r="W433" s="9">
        <v>1</v>
      </c>
      <c r="X433" s="10">
        <v>0</v>
      </c>
      <c r="Y433" s="10">
        <v>0</v>
      </c>
      <c r="Z433" s="9">
        <v>0</v>
      </c>
      <c r="AA433" s="9">
        <v>0</v>
      </c>
      <c r="AB433" s="9">
        <v>0</v>
      </c>
      <c r="AC433" s="9"/>
      <c r="AD433" s="9">
        <v>0</v>
      </c>
      <c r="AE433" s="9">
        <v>0</v>
      </c>
      <c r="AF433" s="9">
        <v>0</v>
      </c>
      <c r="AG433" s="9">
        <v>0</v>
      </c>
      <c r="AH433" s="9">
        <f>AF433*(AG433+1)</f>
        <v>0</v>
      </c>
      <c r="AI433" s="9">
        <v>0</v>
      </c>
      <c r="AJ433" s="9">
        <v>0</v>
      </c>
      <c r="AK433" s="9">
        <v>0</v>
      </c>
      <c r="AL433" s="9"/>
      <c r="AM433" s="9"/>
      <c r="AN433" s="9">
        <v>0</v>
      </c>
      <c r="AO433" s="10">
        <v>0</v>
      </c>
      <c r="AP433" s="9">
        <v>0</v>
      </c>
      <c r="AQ433" s="9"/>
      <c r="AR433" s="10">
        <v>1</v>
      </c>
      <c r="AS433" s="9">
        <v>1</v>
      </c>
      <c r="AT433" s="9">
        <v>1</v>
      </c>
      <c r="AU433" s="9">
        <v>1</v>
      </c>
      <c r="AV433" s="9">
        <v>1</v>
      </c>
      <c r="AW433" s="9">
        <v>1</v>
      </c>
    </row>
    <row r="434" spans="1:49" x14ac:dyDescent="0.2">
      <c r="A434" s="9" t="s">
        <v>85</v>
      </c>
      <c r="B434" s="8">
        <v>1994</v>
      </c>
      <c r="C434" s="9">
        <v>1</v>
      </c>
      <c r="D434" s="9">
        <v>0</v>
      </c>
      <c r="E434" s="9">
        <v>0</v>
      </c>
      <c r="F434" s="9">
        <v>1</v>
      </c>
      <c r="G434" s="9">
        <v>20</v>
      </c>
      <c r="H434" s="9">
        <v>148.19999999999999</v>
      </c>
      <c r="I434" s="9">
        <f>IF(G434="n/a",828,G434*201.6/H434)</f>
        <v>27.206477732793523</v>
      </c>
      <c r="J434" s="9">
        <v>3</v>
      </c>
      <c r="K434" s="9">
        <v>0</v>
      </c>
      <c r="L434" s="9">
        <v>1</v>
      </c>
      <c r="M434">
        <v>1</v>
      </c>
      <c r="N434">
        <v>0.5</v>
      </c>
      <c r="O434">
        <v>0.5</v>
      </c>
      <c r="P434" s="10">
        <f>IF(N434=1,IF(K434=1,IF(L434+M434=5,10,IF(AND(L434=2,M434=2),9.75,IF(AND(L434=2,M434=1),9.5,IF(AND(L434=2,M434=0.5),9.25,IF(AND(L434=2,M434=0),9,IF(AND(L434=1,M434=3),5.5,IF(AND(L434=1,M434=2),5.25,IF(AND(L434=1,M434=1,E434=1),5,IF(AND(L434=1,M434=1,E434=0.5),3,IF(AND(L434=0,M434=2),1,IF(AND(L434=1,M434=1,E434=0),1,IF(AND(L434=0,M434=1),0.5,IF(AND(L434=1,M434=0),4.5*(E434*4+1)/5,0))))))))))))),0.9*IF(L434+M434=5,10,IF(AND(L434=2,M434=2),9.75,IF(AND(L434=2,M434=1),9.5,IF(AND(L434=2,M434=0.5),9.25,IF(AND(L434=2,M434=0),9,IF(AND(L434=1,M434=3),5.5,IF(AND(L434=1,M434=2),5.25,IF(AND(L434=1,M434=1,E434=1),5,IF(AND(L434=1,M434=1,E434=0.5),3,IF(AND(L434=0,M434=2),1,IF(AND(L434=1,M434=1,E434=0),1,IF(AND(L434=0,M434=1),0.5,IF(AND(L434=1,M434=0),4.5*(E434*4+1)/5,0)))))))))))))),IF(N434=0.5,0.75*IF(K434=1,IF(L434+M434=5,10,IF(AND(L434=2,M434=2),9.75,IF(AND(L434=2,M434=1),9.5,IF(AND(L434=2,M434=0.5),9.25,IF(AND(L434=2,M434=0),9,IF(AND(L434=1,M434=3),5.5,IF(AND(L434=1,M434=2),5.25,IF(AND(L434=1,M434=1,E434=1),5,IF(AND(L434=1,M434=1,E434=0.5),3,IF(AND(L434=0,M434=2),1,IF(AND(L434=1,M434=1,E434=0),1,IF(AND(L434=0,M434=1),0.5,IF(AND(L434=1,M434=0,E434=0),0.5,0))))))))))))),0.9*IF(L434+M434=5,10,IF(AND(L434=2,M434=2),9.75,IF(AND(L434=2,M434=1),9.5,IF(AND(L434=2,M434=0.5),9.25,IF(AND(L434=2,M434=0),9,IF(AND(L434=1,M434=3),5.5,IF(AND(L434=1,M434=2),5.25,IF(AND(L434=1,M434=1,E434=1),5,IF(AND(L434=1,M434=1,E434=0.5),3,IF(AND(L434=0,M434=2),1,IF(AND(L434=1,M434=1,E434=0),1,IF(AND(L434=0,M434=1),0.5,IF(AND(L434=1,M434=0,E434=0),0.5,0)))))))))))))),0.5*IF(K434=1,IF(L434+M434=5,10,IF(AND(L434=2,M434=2),9.75,IF(AND(L434=2,M434=1),9.5,IF(AND(L434=2,M434=0.5),9.25,IF(AND(L434=2,M434=0),9,IF(AND(L434=1,M434=3),5.5,IF(AND(L434=1,M434=2),5.25,IF(AND(L434=1,M434=1,E434=1),5,IF(AND(L434=1,M434=1,E434=0.5),3,IF(AND(L434=0,M434=2),1,IF(AND(L434=1,M434=1,E434=0),1,IF(AND(L434=0,M434=1),0.5,IF(AND(L434=1,M434=0),4.5*(E434*4+1)/5,0))))))))))))),0.9*IF(L434+M434=5,10,IF(AND(L434=2,M434=2),9.75,IF(AND(L434=2,M434=1),9.5,IF(AND(L434=2,M434=0.5),9.25,IF(AND(L434=2,M434=0),9,IF(AND(L434=1,M434=3),5.5,IF(AND(L434=1,M434=2),5.25,IF(AND(L434=1,M434=1,E434=1),5,IF(AND(L434=1,M434=1,E434=0.5),3,IF(AND(L434=0,M434=2),1,IF(AND(L434=1,M434=1,E434=0),1,IF(AND(L434=0,M434=1),0.5,IF(AND(L434=1,M434=0),4.5*(E434*4+1)/5,0))))))))))))))))</f>
        <v>0.67500000000000004</v>
      </c>
      <c r="Q434" s="10">
        <v>1.35</v>
      </c>
      <c r="R434" s="9">
        <v>1</v>
      </c>
      <c r="S434" s="9">
        <v>1</v>
      </c>
      <c r="T434" s="10">
        <v>0</v>
      </c>
      <c r="U434" s="9">
        <v>0</v>
      </c>
      <c r="V434" s="9"/>
      <c r="W434" s="9">
        <v>1</v>
      </c>
      <c r="X434" s="10">
        <v>0</v>
      </c>
      <c r="Y434" s="10">
        <v>0</v>
      </c>
      <c r="Z434" s="9">
        <v>1</v>
      </c>
      <c r="AA434" s="9">
        <v>0</v>
      </c>
      <c r="AB434" s="9">
        <v>0</v>
      </c>
      <c r="AC434" s="9"/>
      <c r="AD434" s="9">
        <v>0</v>
      </c>
      <c r="AE434" s="9">
        <v>1</v>
      </c>
      <c r="AF434" s="9">
        <v>0.5</v>
      </c>
      <c r="AG434" s="9">
        <v>0</v>
      </c>
      <c r="AH434" s="9">
        <f>AF434*(AG434+1)</f>
        <v>0.5</v>
      </c>
      <c r="AI434" s="9">
        <v>0.5</v>
      </c>
      <c r="AJ434" s="9">
        <v>0</v>
      </c>
      <c r="AK434" s="9">
        <v>0</v>
      </c>
      <c r="AL434" s="9"/>
      <c r="AM434" s="9"/>
      <c r="AN434" s="9">
        <v>0</v>
      </c>
      <c r="AO434" s="10">
        <v>0.5</v>
      </c>
      <c r="AP434" s="9">
        <v>1</v>
      </c>
      <c r="AQ434" s="9"/>
      <c r="AR434" s="10">
        <v>0</v>
      </c>
      <c r="AS434" s="8">
        <v>0</v>
      </c>
      <c r="AT434" s="8">
        <v>0</v>
      </c>
      <c r="AU434" s="8">
        <v>0</v>
      </c>
      <c r="AV434" s="8">
        <v>0</v>
      </c>
      <c r="AW434" s="8">
        <v>0.5</v>
      </c>
    </row>
    <row r="435" spans="1:49" x14ac:dyDescent="0.2">
      <c r="A435" s="9" t="s">
        <v>86</v>
      </c>
      <c r="B435" s="8">
        <v>1994</v>
      </c>
      <c r="C435" s="9">
        <v>0</v>
      </c>
      <c r="D435" s="9">
        <v>0</v>
      </c>
      <c r="E435" s="9">
        <v>0</v>
      </c>
      <c r="F435" s="9">
        <v>1</v>
      </c>
      <c r="G435" s="9" t="s">
        <v>64</v>
      </c>
      <c r="H435" s="9">
        <v>148.19999999999999</v>
      </c>
      <c r="I435" s="9">
        <f>IF(G435="n/a",828,G435*201.6/H435)</f>
        <v>828</v>
      </c>
      <c r="J435" s="9">
        <v>0</v>
      </c>
      <c r="K435" s="9">
        <v>0</v>
      </c>
      <c r="L435" s="9">
        <v>2</v>
      </c>
      <c r="M435">
        <v>2</v>
      </c>
      <c r="N435">
        <v>0</v>
      </c>
      <c r="O435">
        <v>0</v>
      </c>
      <c r="P435" s="10">
        <f>IF(N435=1,IF(K435=1,IF(L435+M435=5,10,IF(AND(L435=2,M435=2),9.75,IF(AND(L435=2,M435=1),9.5,IF(AND(L435=2,M435=0.5),9.25,IF(AND(L435=2,M435=0),9,IF(AND(L435=1,M435=3),5.5,IF(AND(L435=1,M435=2),5.25,IF(AND(L435=1,M435=1,E435=1),5,IF(AND(L435=1,M435=1,E435=0.5),3,IF(AND(L435=0,M435=2),1,IF(AND(L435=1,M435=1,E435=0),1,IF(AND(L435=0,M435=1),0.5,IF(AND(L435=1,M435=0),4.5*(E435*4+1)/5,0))))))))))))),0.9*IF(L435+M435=5,10,IF(AND(L435=2,M435=2),9.75,IF(AND(L435=2,M435=1),9.5,IF(AND(L435=2,M435=0.5),9.25,IF(AND(L435=2,M435=0),9,IF(AND(L435=1,M435=3),5.5,IF(AND(L435=1,M435=2),5.25,IF(AND(L435=1,M435=1,E435=1),5,IF(AND(L435=1,M435=1,E435=0.5),3,IF(AND(L435=0,M435=2),1,IF(AND(L435=1,M435=1,E435=0),1,IF(AND(L435=0,M435=1),0.5,IF(AND(L435=1,M435=0),4.5*(E435*4+1)/5,0)))))))))))))),IF(N435=0.5,0.75*IF(K435=1,IF(L435+M435=5,10,IF(AND(L435=2,M435=2),9.75,IF(AND(L435=2,M435=1),9.5,IF(AND(L435=2,M435=0.5),9.25,IF(AND(L435=2,M435=0),9,IF(AND(L435=1,M435=3),5.5,IF(AND(L435=1,M435=2),5.25,IF(AND(L435=1,M435=1,E435=1),5,IF(AND(L435=1,M435=1,E435=0.5),3,IF(AND(L435=0,M435=2),1,IF(AND(L435=1,M435=1,E435=0),1,IF(AND(L435=0,M435=1),0.5,IF(AND(L435=1,M435=0,E435=0),0.5,0))))))))))))),0.9*IF(L435+M435=5,10,IF(AND(L435=2,M435=2),9.75,IF(AND(L435=2,M435=1),9.5,IF(AND(L435=2,M435=0.5),9.25,IF(AND(L435=2,M435=0),9,IF(AND(L435=1,M435=3),5.5,IF(AND(L435=1,M435=2),5.25,IF(AND(L435=1,M435=1,E435=1),5,IF(AND(L435=1,M435=1,E435=0.5),3,IF(AND(L435=0,M435=2),1,IF(AND(L435=1,M435=1,E435=0),1,IF(AND(L435=0,M435=1),0.5,IF(AND(L435=1,M435=0,E435=0),0.5,0)))))))))))))),0.5*IF(K435=1,IF(L435+M435=5,10,IF(AND(L435=2,M435=2),9.75,IF(AND(L435=2,M435=1),9.5,IF(AND(L435=2,M435=0.5),9.25,IF(AND(L435=2,M435=0),9,IF(AND(L435=1,M435=3),5.5,IF(AND(L435=1,M435=2),5.25,IF(AND(L435=1,M435=1,E435=1),5,IF(AND(L435=1,M435=1,E435=0.5),3,IF(AND(L435=0,M435=2),1,IF(AND(L435=1,M435=1,E435=0),1,IF(AND(L435=0,M435=1),0.5,IF(AND(L435=1,M435=0),4.5*(E435*4+1)/5,0))))))))))))),0.9*IF(L435+M435=5,10,IF(AND(L435=2,M435=2),9.75,IF(AND(L435=2,M435=1),9.5,IF(AND(L435=2,M435=0.5),9.25,IF(AND(L435=2,M435=0),9,IF(AND(L435=1,M435=3),5.5,IF(AND(L435=1,M435=2),5.25,IF(AND(L435=1,M435=1,E435=1),5,IF(AND(L435=1,M435=1,E435=0.5),3,IF(AND(L435=0,M435=2),1,IF(AND(L435=1,M435=1,E435=0),1,IF(AND(L435=0,M435=1),0.5,IF(AND(L435=1,M435=0),4.5*(E435*4+1)/5,0))))))))))))))))</f>
        <v>4.3875000000000002</v>
      </c>
      <c r="Q435" s="10">
        <v>0</v>
      </c>
      <c r="R435" s="9">
        <v>0</v>
      </c>
      <c r="S435" s="9">
        <v>0</v>
      </c>
      <c r="T435" s="10">
        <v>0</v>
      </c>
      <c r="U435" s="9">
        <v>0</v>
      </c>
      <c r="V435" s="9"/>
      <c r="W435" s="9">
        <v>0</v>
      </c>
      <c r="X435" s="10">
        <v>0</v>
      </c>
      <c r="Y435" s="10">
        <v>0</v>
      </c>
      <c r="Z435" s="9">
        <v>0.5</v>
      </c>
      <c r="AA435" s="9">
        <v>0</v>
      </c>
      <c r="AB435" s="9">
        <v>0</v>
      </c>
      <c r="AC435" s="9"/>
      <c r="AD435" s="8">
        <v>0</v>
      </c>
      <c r="AE435" s="9">
        <v>1</v>
      </c>
      <c r="AF435" s="9">
        <v>0.5</v>
      </c>
      <c r="AG435" s="9">
        <v>0</v>
      </c>
      <c r="AH435" s="9">
        <f>AF435*(AG435+1)</f>
        <v>0.5</v>
      </c>
      <c r="AI435" s="9">
        <v>0</v>
      </c>
      <c r="AJ435" s="9">
        <v>0</v>
      </c>
      <c r="AK435" s="9">
        <v>0</v>
      </c>
      <c r="AL435" s="9"/>
      <c r="AM435" s="9"/>
      <c r="AN435" s="9">
        <v>0</v>
      </c>
      <c r="AO435" s="9">
        <v>0.5</v>
      </c>
      <c r="AP435" s="9">
        <v>0.5</v>
      </c>
      <c r="AQ435" s="9"/>
      <c r="AR435" s="10">
        <v>1</v>
      </c>
      <c r="AS435" s="8">
        <v>0.5</v>
      </c>
      <c r="AT435" s="8">
        <v>0.5</v>
      </c>
      <c r="AU435" s="8">
        <v>0.5</v>
      </c>
      <c r="AV435" s="8">
        <v>0.5</v>
      </c>
      <c r="AW435" s="8">
        <v>0.5</v>
      </c>
    </row>
    <row r="436" spans="1:49" x14ac:dyDescent="0.2">
      <c r="A436" s="9" t="s">
        <v>87</v>
      </c>
      <c r="B436" s="8">
        <v>1994</v>
      </c>
      <c r="C436" s="9">
        <v>1</v>
      </c>
      <c r="D436" s="9">
        <v>1</v>
      </c>
      <c r="E436" s="9">
        <v>1</v>
      </c>
      <c r="F436" s="9">
        <v>1</v>
      </c>
      <c r="G436" s="9">
        <v>50</v>
      </c>
      <c r="H436" s="9">
        <v>148.19999999999999</v>
      </c>
      <c r="I436" s="9">
        <f>IF(G436="n/a",828,G436*201.6/H436)</f>
        <v>68.016194331983812</v>
      </c>
      <c r="J436" s="9">
        <v>3</v>
      </c>
      <c r="K436" s="9">
        <v>0</v>
      </c>
      <c r="L436" s="9">
        <v>1</v>
      </c>
      <c r="M436" s="9">
        <v>1</v>
      </c>
      <c r="N436" s="9">
        <v>1</v>
      </c>
      <c r="O436" s="9">
        <v>1</v>
      </c>
      <c r="P436" s="10">
        <f>IF(N436=1,IF(K436=1,IF(L436+M436=5,10,IF(AND(L436=2,M436=2),9.75,IF(AND(L436=2,M436=1),9.5,IF(AND(L436=2,M436=0.5),9.25,IF(AND(L436=2,M436=0),9,IF(AND(L436=1,M436=3),5.5,IF(AND(L436=1,M436=2),5.25,IF(AND(L436=1,M436=1,E436=1),5,IF(AND(L436=1,M436=1,E436=0.5),3,IF(AND(L436=0,M436=2),1,IF(AND(L436=1,M436=1,E436=0),1,IF(AND(L436=0,M436=1),0.5,IF(AND(L436=1,M436=0),4.5*(E436*4+1)/5,0))))))))))))),0.9*IF(L436+M436=5,10,IF(AND(L436=2,M436=2),9.75,IF(AND(L436=2,M436=1),9.5,IF(AND(L436=2,M436=0.5),9.25,IF(AND(L436=2,M436=0),9,IF(AND(L436=1,M436=3),5.5,IF(AND(L436=1,M436=2),5.25,IF(AND(L436=1,M436=1,E436=1),5,IF(AND(L436=1,M436=1,E436=0.5),3,IF(AND(L436=0,M436=2),1,IF(AND(L436=1,M436=1,E436=0),1,IF(AND(L436=0,M436=1),0.5,IF(AND(L436=1,M436=0),4.5*(E436*4+1)/5,0)))))))))))))),IF(N436=0.5,0.75*IF(K436=1,IF(L436+M436=5,10,IF(AND(L436=2,M436=2),9.75,IF(AND(L436=2,M436=1),9.5,IF(AND(L436=2,M436=0.5),9.25,IF(AND(L436=2,M436=0),9,IF(AND(L436=1,M436=3),5.5,IF(AND(L436=1,M436=2),5.25,IF(AND(L436=1,M436=1,E436=1),5,IF(AND(L436=1,M436=1,E436=0.5),3,IF(AND(L436=0,M436=2),1,IF(AND(L436=1,M436=1,E436=0),1,IF(AND(L436=0,M436=1),0.5,IF(AND(L436=1,M436=0,E436=0),0.5,0))))))))))))),0.9*IF(L436+M436=5,10,IF(AND(L436=2,M436=2),9.75,IF(AND(L436=2,M436=1),9.5,IF(AND(L436=2,M436=0.5),9.25,IF(AND(L436=2,M436=0),9,IF(AND(L436=1,M436=3),5.5,IF(AND(L436=1,M436=2),5.25,IF(AND(L436=1,M436=1,E436=1),5,IF(AND(L436=1,M436=1,E436=0.5),3,IF(AND(L436=0,M436=2),1,IF(AND(L436=1,M436=1,E436=0),1,IF(AND(L436=0,M436=1),0.5,IF(AND(L436=1,M436=0,E436=0),0.5,0)))))))))))))),0.5*IF(K436=1,IF(L436+M436=5,10,IF(AND(L436=2,M436=2),9.75,IF(AND(L436=2,M436=1),9.5,IF(AND(L436=2,M436=0.5),9.25,IF(AND(L436=2,M436=0),9,IF(AND(L436=1,M436=3),5.5,IF(AND(L436=1,M436=2),5.25,IF(AND(L436=1,M436=1,E436=1),5,IF(AND(L436=1,M436=1,E436=0.5),3,IF(AND(L436=0,M436=2),1,IF(AND(L436=1,M436=1,E436=0),1,IF(AND(L436=0,M436=1),0.5,IF(AND(L436=1,M436=0),4.5*(E436*4+1)/5,0))))))))))))),0.9*IF(L436+M436=5,10,IF(AND(L436=2,M436=2),9.75,IF(AND(L436=2,M436=1),9.5,IF(AND(L436=2,M436=0.5),9.25,IF(AND(L436=2,M436=0),9,IF(AND(L436=1,M436=3),5.5,IF(AND(L436=1,M436=2),5.25,IF(AND(L436=1,M436=1,E436=1),5,IF(AND(L436=1,M436=1,E436=0.5),3,IF(AND(L436=0,M436=2),1,IF(AND(L436=1,M436=1,E436=0),1,IF(AND(L436=0,M436=1),0.5,IF(AND(L436=1,M436=0),4.5*(E436*4+1)/5,0))))))))))))))))</f>
        <v>4.5</v>
      </c>
      <c r="Q436" s="10">
        <v>7.2</v>
      </c>
      <c r="R436" s="9">
        <v>0</v>
      </c>
      <c r="S436" s="9">
        <v>0</v>
      </c>
      <c r="T436" s="10">
        <v>0</v>
      </c>
      <c r="U436" s="9">
        <v>0</v>
      </c>
      <c r="V436" s="9"/>
      <c r="W436" s="9">
        <v>0</v>
      </c>
      <c r="X436" s="10">
        <v>0</v>
      </c>
      <c r="Y436" s="10">
        <v>0</v>
      </c>
      <c r="Z436" s="9">
        <v>0</v>
      </c>
      <c r="AA436" s="9">
        <v>0</v>
      </c>
      <c r="AB436" s="9">
        <v>0</v>
      </c>
      <c r="AC436" s="9"/>
      <c r="AD436" s="8">
        <v>0</v>
      </c>
      <c r="AE436" s="9">
        <v>0</v>
      </c>
      <c r="AF436" s="9">
        <v>0</v>
      </c>
      <c r="AG436" s="9">
        <v>0</v>
      </c>
      <c r="AH436" s="9">
        <f>AF436*(AG436+1)</f>
        <v>0</v>
      </c>
      <c r="AI436" s="9">
        <v>0</v>
      </c>
      <c r="AJ436" s="9">
        <v>0</v>
      </c>
      <c r="AK436" s="9">
        <v>0</v>
      </c>
      <c r="AL436" s="9"/>
      <c r="AM436" s="9"/>
      <c r="AN436" s="9">
        <v>0</v>
      </c>
      <c r="AO436" s="10">
        <v>0</v>
      </c>
      <c r="AP436" s="9">
        <v>0</v>
      </c>
      <c r="AQ436" s="9"/>
      <c r="AR436" s="10">
        <v>1</v>
      </c>
      <c r="AS436" s="8">
        <v>0.5</v>
      </c>
      <c r="AT436" s="8">
        <v>0.5</v>
      </c>
      <c r="AU436" s="8">
        <v>1</v>
      </c>
      <c r="AV436" s="8">
        <v>1</v>
      </c>
      <c r="AW436" s="8">
        <v>1</v>
      </c>
    </row>
    <row r="437" spans="1:49" x14ac:dyDescent="0.2">
      <c r="A437" s="9" t="s">
        <v>88</v>
      </c>
      <c r="B437" s="8">
        <v>1994</v>
      </c>
      <c r="C437" s="9">
        <v>0</v>
      </c>
      <c r="D437" s="9">
        <v>0</v>
      </c>
      <c r="E437" s="9">
        <v>0</v>
      </c>
      <c r="F437" s="9">
        <v>1</v>
      </c>
      <c r="G437" s="9" t="s">
        <v>64</v>
      </c>
      <c r="H437" s="9">
        <v>148.19999999999999</v>
      </c>
      <c r="I437" s="9">
        <f>IF(G437="n/a",828,G437*201.6/H437)</f>
        <v>828</v>
      </c>
      <c r="J437" s="9">
        <v>0</v>
      </c>
      <c r="K437" s="9">
        <v>0</v>
      </c>
      <c r="L437" s="9">
        <v>2</v>
      </c>
      <c r="M437" s="9">
        <v>0</v>
      </c>
      <c r="N437">
        <v>0</v>
      </c>
      <c r="O437">
        <v>0</v>
      </c>
      <c r="P437" s="10">
        <f>IF(N437=1,IF(K437=1,IF(L437+M437=5,10,IF(AND(L437=2,M437=2),9.75,IF(AND(L437=2,M437=1),9.5,IF(AND(L437=2,M437=0.5),9.25,IF(AND(L437=2,M437=0),9,IF(AND(L437=1,M437=3),5.5,IF(AND(L437=1,M437=2),5.25,IF(AND(L437=1,M437=1,E437=1),5,IF(AND(L437=1,M437=1,E437=0.5),3,IF(AND(L437=0,M437=2),1,IF(AND(L437=1,M437=1,E437=0),1,IF(AND(L437=0,M437=1),0.5,IF(AND(L437=1,M437=0),4.5*(E437*4+1)/5,0))))))))))))),0.9*IF(L437+M437=5,10,IF(AND(L437=2,M437=2),9.75,IF(AND(L437=2,M437=1),9.5,IF(AND(L437=2,M437=0.5),9.25,IF(AND(L437=2,M437=0),9,IF(AND(L437=1,M437=3),5.5,IF(AND(L437=1,M437=2),5.25,IF(AND(L437=1,M437=1,E437=1),5,IF(AND(L437=1,M437=1,E437=0.5),3,IF(AND(L437=0,M437=2),1,IF(AND(L437=1,M437=1,E437=0),1,IF(AND(L437=0,M437=1),0.5,IF(AND(L437=1,M437=0),4.5*(E437*4+1)/5,0)))))))))))))),IF(N437=0.5,0.75*IF(K437=1,IF(L437+M437=5,10,IF(AND(L437=2,M437=2),9.75,IF(AND(L437=2,M437=1),9.5,IF(AND(L437=2,M437=0.5),9.25,IF(AND(L437=2,M437=0),9,IF(AND(L437=1,M437=3),5.5,IF(AND(L437=1,M437=2),5.25,IF(AND(L437=1,M437=1,E437=1),5,IF(AND(L437=1,M437=1,E437=0.5),3,IF(AND(L437=0,M437=2),1,IF(AND(L437=1,M437=1,E437=0),1,IF(AND(L437=0,M437=1),0.5,IF(AND(L437=1,M437=0,E437=0),0.5,0))))))))))))),0.9*IF(L437+M437=5,10,IF(AND(L437=2,M437=2),9.75,IF(AND(L437=2,M437=1),9.5,IF(AND(L437=2,M437=0.5),9.25,IF(AND(L437=2,M437=0),9,IF(AND(L437=1,M437=3),5.5,IF(AND(L437=1,M437=2),5.25,IF(AND(L437=1,M437=1,E437=1),5,IF(AND(L437=1,M437=1,E437=0.5),3,IF(AND(L437=0,M437=2),1,IF(AND(L437=1,M437=1,E437=0),1,IF(AND(L437=0,M437=1),0.5,IF(AND(L437=1,M437=0,E437=0),0.5,0)))))))))))))),0.5*IF(K437=1,IF(L437+M437=5,10,IF(AND(L437=2,M437=2),9.75,IF(AND(L437=2,M437=1),9.5,IF(AND(L437=2,M437=0.5),9.25,IF(AND(L437=2,M437=0),9,IF(AND(L437=1,M437=3),5.5,IF(AND(L437=1,M437=2),5.25,IF(AND(L437=1,M437=1,E437=1),5,IF(AND(L437=1,M437=1,E437=0.5),3,IF(AND(L437=0,M437=2),1,IF(AND(L437=1,M437=1,E437=0),1,IF(AND(L437=0,M437=1),0.5,IF(AND(L437=1,M437=0),4.5*(E437*4+1)/5,0))))))))))))),0.9*IF(L437+M437=5,10,IF(AND(L437=2,M437=2),9.75,IF(AND(L437=2,M437=1),9.5,IF(AND(L437=2,M437=0.5),9.25,IF(AND(L437=2,M437=0),9,IF(AND(L437=1,M437=3),5.5,IF(AND(L437=1,M437=2),5.25,IF(AND(L437=1,M437=1,E437=1),5,IF(AND(L437=1,M437=1,E437=0.5),3,IF(AND(L437=0,M437=2),1,IF(AND(L437=1,M437=1,E437=0),1,IF(AND(L437=0,M437=1),0.5,IF(AND(L437=1,M437=0),4.5*(E437*4+1)/5,0))))))))))))))))</f>
        <v>4.05</v>
      </c>
      <c r="Q437" s="10">
        <v>0</v>
      </c>
      <c r="R437" s="9">
        <v>0</v>
      </c>
      <c r="S437" s="9">
        <v>0</v>
      </c>
      <c r="T437" s="10">
        <v>0</v>
      </c>
      <c r="U437" s="9">
        <v>0</v>
      </c>
      <c r="V437" s="9"/>
      <c r="W437" s="9">
        <v>1</v>
      </c>
      <c r="X437" s="10">
        <v>0</v>
      </c>
      <c r="Y437" s="10">
        <v>0</v>
      </c>
      <c r="Z437" s="9">
        <v>0.5</v>
      </c>
      <c r="AA437" s="9">
        <v>0</v>
      </c>
      <c r="AB437" s="9">
        <v>0</v>
      </c>
      <c r="AC437" s="9"/>
      <c r="AD437" s="8">
        <v>1</v>
      </c>
      <c r="AE437" s="9">
        <v>0</v>
      </c>
      <c r="AF437" s="9">
        <v>0.25</v>
      </c>
      <c r="AG437" s="9">
        <v>0</v>
      </c>
      <c r="AH437" s="9">
        <f>AF437*(AG437+1)</f>
        <v>0.25</v>
      </c>
      <c r="AI437" s="9">
        <v>0</v>
      </c>
      <c r="AJ437" s="9">
        <v>0</v>
      </c>
      <c r="AK437" s="9">
        <v>0</v>
      </c>
      <c r="AL437" s="9"/>
      <c r="AM437" s="9"/>
      <c r="AN437" s="9">
        <v>0</v>
      </c>
      <c r="AO437" s="10">
        <v>0</v>
      </c>
      <c r="AP437" s="9">
        <v>0.25</v>
      </c>
      <c r="AQ437" s="9"/>
      <c r="AR437" s="10">
        <v>1</v>
      </c>
      <c r="AS437" s="8">
        <v>1</v>
      </c>
      <c r="AT437" s="8">
        <v>1</v>
      </c>
      <c r="AU437" s="8">
        <v>1</v>
      </c>
      <c r="AV437" s="8">
        <v>1</v>
      </c>
      <c r="AW437" s="8">
        <v>1</v>
      </c>
    </row>
    <row r="438" spans="1:49" x14ac:dyDescent="0.2">
      <c r="A438" s="9" t="s">
        <v>89</v>
      </c>
      <c r="B438" s="8">
        <v>1994</v>
      </c>
      <c r="C438" s="9">
        <v>0</v>
      </c>
      <c r="D438" s="9">
        <v>0</v>
      </c>
      <c r="E438" s="9">
        <v>0</v>
      </c>
      <c r="F438" s="9">
        <v>1</v>
      </c>
      <c r="G438" s="9" t="s">
        <v>64</v>
      </c>
      <c r="H438" s="9">
        <v>148.19999999999999</v>
      </c>
      <c r="I438" s="9">
        <f>IF(G438="n/a",828,G438*201.6/H438)</f>
        <v>828</v>
      </c>
      <c r="J438" s="9">
        <v>0</v>
      </c>
      <c r="K438" s="9">
        <v>0</v>
      </c>
      <c r="L438" s="9">
        <v>0</v>
      </c>
      <c r="M438" s="9">
        <v>0</v>
      </c>
      <c r="N438" s="9">
        <v>1</v>
      </c>
      <c r="O438" s="9">
        <v>1</v>
      </c>
      <c r="P438" s="10">
        <f>IF(N438=1,IF(K438=1,IF(L438+M438=5,10,IF(AND(L438=2,M438=2),9.75,IF(AND(L438=2,M438=1),9.5,IF(AND(L438=2,M438=0.5),9.25,IF(AND(L438=2,M438=0),9,IF(AND(L438=1,M438=3),5.5,IF(AND(L438=1,M438=2),5.25,IF(AND(L438=1,M438=1,E438=1),5,IF(AND(L438=1,M438=1,E438=0.5),3,IF(AND(L438=0,M438=2),1,IF(AND(L438=1,M438=1,E438=0),1,IF(AND(L438=0,M438=1),0.5,IF(AND(L438=1,M438=0),4.5*(E438*4+1)/5,0))))))))))))),0.9*IF(L438+M438=5,10,IF(AND(L438=2,M438=2),9.75,IF(AND(L438=2,M438=1),9.5,IF(AND(L438=2,M438=0.5),9.25,IF(AND(L438=2,M438=0),9,IF(AND(L438=1,M438=3),5.5,IF(AND(L438=1,M438=2),5.25,IF(AND(L438=1,M438=1,E438=1),5,IF(AND(L438=1,M438=1,E438=0.5),3,IF(AND(L438=0,M438=2),1,IF(AND(L438=1,M438=1,E438=0),1,IF(AND(L438=0,M438=1),0.5,IF(AND(L438=1,M438=0),4.5*(E438*4+1)/5,0)))))))))))))),IF(N438=0.5,0.75*IF(K438=1,IF(L438+M438=5,10,IF(AND(L438=2,M438=2),9.75,IF(AND(L438=2,M438=1),9.5,IF(AND(L438=2,M438=0.5),9.25,IF(AND(L438=2,M438=0),9,IF(AND(L438=1,M438=3),5.5,IF(AND(L438=1,M438=2),5.25,IF(AND(L438=1,M438=1,E438=1),5,IF(AND(L438=1,M438=1,E438=0.5),3,IF(AND(L438=0,M438=2),1,IF(AND(L438=1,M438=1,E438=0),1,IF(AND(L438=0,M438=1),0.5,IF(AND(L438=1,M438=0,E438=0),0.5,0))))))))))))),0.9*IF(L438+M438=5,10,IF(AND(L438=2,M438=2),9.75,IF(AND(L438=2,M438=1),9.5,IF(AND(L438=2,M438=0.5),9.25,IF(AND(L438=2,M438=0),9,IF(AND(L438=1,M438=3),5.5,IF(AND(L438=1,M438=2),5.25,IF(AND(L438=1,M438=1,E438=1),5,IF(AND(L438=1,M438=1,E438=0.5),3,IF(AND(L438=0,M438=2),1,IF(AND(L438=1,M438=1,E438=0),1,IF(AND(L438=0,M438=1),0.5,IF(AND(L438=1,M438=0,E438=0),0.5,0)))))))))))))),0.5*IF(K438=1,IF(L438+M438=5,10,IF(AND(L438=2,M438=2),9.75,IF(AND(L438=2,M438=1),9.5,IF(AND(L438=2,M438=0.5),9.25,IF(AND(L438=2,M438=0),9,IF(AND(L438=1,M438=3),5.5,IF(AND(L438=1,M438=2),5.25,IF(AND(L438=1,M438=1,E438=1),5,IF(AND(L438=1,M438=1,E438=0.5),3,IF(AND(L438=0,M438=2),1,IF(AND(L438=1,M438=1,E438=0),1,IF(AND(L438=0,M438=1),0.5,IF(AND(L438=1,M438=0),4.5*(E438*4+1)/5,0))))))))))))),0.9*IF(L438+M438=5,10,IF(AND(L438=2,M438=2),9.75,IF(AND(L438=2,M438=1),9.5,IF(AND(L438=2,M438=0.5),9.25,IF(AND(L438=2,M438=0),9,IF(AND(L438=1,M438=3),5.5,IF(AND(L438=1,M438=2),5.25,IF(AND(L438=1,M438=1,E438=1),5,IF(AND(L438=1,M438=1,E438=0.5),3,IF(AND(L438=0,M438=2),1,IF(AND(L438=1,M438=1,E438=0),1,IF(AND(L438=0,M438=1),0.5,IF(AND(L438=1,M438=0),4.5*(E438*4+1)/5,0))))))))))))))))</f>
        <v>0</v>
      </c>
      <c r="Q438" s="10">
        <v>0</v>
      </c>
      <c r="R438" s="9">
        <v>0</v>
      </c>
      <c r="S438" s="9">
        <v>0</v>
      </c>
      <c r="T438" s="10">
        <v>0</v>
      </c>
      <c r="U438" s="9">
        <v>0</v>
      </c>
      <c r="V438" s="9"/>
      <c r="W438" s="9">
        <v>1</v>
      </c>
      <c r="X438" s="10">
        <v>0</v>
      </c>
      <c r="Y438" s="10">
        <v>0</v>
      </c>
      <c r="Z438" s="9">
        <v>0</v>
      </c>
      <c r="AA438" s="9">
        <v>0</v>
      </c>
      <c r="AB438" s="9">
        <v>0</v>
      </c>
      <c r="AC438" s="9"/>
      <c r="AD438" s="8">
        <v>0</v>
      </c>
      <c r="AE438" s="9">
        <v>0</v>
      </c>
      <c r="AF438" s="9">
        <v>0</v>
      </c>
      <c r="AG438" s="9">
        <v>0</v>
      </c>
      <c r="AH438" s="9">
        <f>AF438*(AG438+1)</f>
        <v>0</v>
      </c>
      <c r="AI438" s="9">
        <v>0</v>
      </c>
      <c r="AJ438" s="9">
        <v>0</v>
      </c>
      <c r="AK438" s="9">
        <v>0</v>
      </c>
      <c r="AL438" s="9"/>
      <c r="AM438" s="9"/>
      <c r="AN438" s="9">
        <v>0</v>
      </c>
      <c r="AO438" s="9">
        <v>0.5</v>
      </c>
      <c r="AP438" s="10">
        <v>0</v>
      </c>
      <c r="AQ438" s="9"/>
      <c r="AR438" s="10">
        <v>1</v>
      </c>
      <c r="AS438" s="8">
        <v>1</v>
      </c>
      <c r="AT438" s="8">
        <v>1</v>
      </c>
      <c r="AU438" s="8">
        <v>1</v>
      </c>
      <c r="AV438" s="8">
        <v>1</v>
      </c>
      <c r="AW438" s="8">
        <v>1</v>
      </c>
    </row>
    <row r="439" spans="1:49" x14ac:dyDescent="0.2">
      <c r="A439" s="9" t="s">
        <v>90</v>
      </c>
      <c r="B439" s="8">
        <v>1994</v>
      </c>
      <c r="C439" s="9">
        <v>1</v>
      </c>
      <c r="D439" s="9">
        <v>0.5</v>
      </c>
      <c r="E439" s="9">
        <v>1</v>
      </c>
      <c r="F439" s="9">
        <v>1</v>
      </c>
      <c r="G439" s="9">
        <v>65</v>
      </c>
      <c r="H439" s="9">
        <v>148.19999999999999</v>
      </c>
      <c r="I439" s="9">
        <f>IF(G439="n/a",828,G439*201.6/H439)</f>
        <v>88.421052631578959</v>
      </c>
      <c r="J439" s="9">
        <v>4</v>
      </c>
      <c r="K439" s="9">
        <v>1</v>
      </c>
      <c r="L439" s="9">
        <v>2</v>
      </c>
      <c r="M439" s="9">
        <v>2</v>
      </c>
      <c r="N439" s="9">
        <v>0</v>
      </c>
      <c r="O439" s="9">
        <v>0</v>
      </c>
      <c r="P439" s="10">
        <f>IF(N439=1,IF(K439=1,IF(L439+M439=5,10,IF(AND(L439=2,M439=2),9.75,IF(AND(L439=2,M439=1),9.5,IF(AND(L439=2,M439=0.5),9.25,IF(AND(L439=2,M439=0),9,IF(AND(L439=1,M439=3),5.5,IF(AND(L439=1,M439=2),5.25,IF(AND(L439=1,M439=1,E439=1),5,IF(AND(L439=1,M439=1,E439=0.5),3,IF(AND(L439=0,M439=2),1,IF(AND(L439=1,M439=1,E439=0),1,IF(AND(L439=0,M439=1),0.5,IF(AND(L439=1,M439=0),4.5*(E439*4+1)/5,0))))))))))))),0.9*IF(L439+M439=5,10,IF(AND(L439=2,M439=2),9.75,IF(AND(L439=2,M439=1),9.5,IF(AND(L439=2,M439=0.5),9.25,IF(AND(L439=2,M439=0),9,IF(AND(L439=1,M439=3),5.5,IF(AND(L439=1,M439=2),5.25,IF(AND(L439=1,M439=1,E439=1),5,IF(AND(L439=1,M439=1,E439=0.5),3,IF(AND(L439=0,M439=2),1,IF(AND(L439=1,M439=1,E439=0),1,IF(AND(L439=0,M439=1),0.5,IF(AND(L439=1,M439=0),4.5*(E439*4+1)/5,0)))))))))))))),IF(N439=0.5,0.75*IF(K439=1,IF(L439+M439=5,10,IF(AND(L439=2,M439=2),9.75,IF(AND(L439=2,M439=1),9.5,IF(AND(L439=2,M439=0.5),9.25,IF(AND(L439=2,M439=0),9,IF(AND(L439=1,M439=3),5.5,IF(AND(L439=1,M439=2),5.25,IF(AND(L439=1,M439=1,E439=1),5,IF(AND(L439=1,M439=1,E439=0.5),3,IF(AND(L439=0,M439=2),1,IF(AND(L439=1,M439=1,E439=0),1,IF(AND(L439=0,M439=1),0.5,IF(AND(L439=1,M439=0,E439=0),0.5,0))))))))))))),0.9*IF(L439+M439=5,10,IF(AND(L439=2,M439=2),9.75,IF(AND(L439=2,M439=1),9.5,IF(AND(L439=2,M439=0.5),9.25,IF(AND(L439=2,M439=0),9,IF(AND(L439=1,M439=3),5.5,IF(AND(L439=1,M439=2),5.25,IF(AND(L439=1,M439=1,E439=1),5,IF(AND(L439=1,M439=1,E439=0.5),3,IF(AND(L439=0,M439=2),1,IF(AND(L439=1,M439=1,E439=0),1,IF(AND(L439=0,M439=1),0.5,IF(AND(L439=1,M439=0,E439=0),0.5,0)))))))))))))),0.5*IF(K439=1,IF(L439+M439=5,10,IF(AND(L439=2,M439=2),9.75,IF(AND(L439=2,M439=1),9.5,IF(AND(L439=2,M439=0.5),9.25,IF(AND(L439=2,M439=0),9,IF(AND(L439=1,M439=3),5.5,IF(AND(L439=1,M439=2),5.25,IF(AND(L439=1,M439=1,E439=1),5,IF(AND(L439=1,M439=1,E439=0.5),3,IF(AND(L439=0,M439=2),1,IF(AND(L439=1,M439=1,E439=0),1,IF(AND(L439=0,M439=1),0.5,IF(AND(L439=1,M439=0),4.5*(E439*4+1)/5,0))))))))))))),0.9*IF(L439+M439=5,10,IF(AND(L439=2,M439=2),9.75,IF(AND(L439=2,M439=1),9.5,IF(AND(L439=2,M439=0.5),9.25,IF(AND(L439=2,M439=0),9,IF(AND(L439=1,M439=3),5.5,IF(AND(L439=1,M439=2),5.25,IF(AND(L439=1,M439=1,E439=1),5,IF(AND(L439=1,M439=1,E439=0.5),3,IF(AND(L439=0,M439=2),1,IF(AND(L439=1,M439=1,E439=0),1,IF(AND(L439=0,M439=1),0.5,IF(AND(L439=1,M439=0),4.5*(E439*4+1)/5,0))))))))))))))))</f>
        <v>4.875</v>
      </c>
      <c r="Q439" s="10">
        <v>4</v>
      </c>
      <c r="R439" s="9">
        <v>0</v>
      </c>
      <c r="S439" s="9">
        <v>0</v>
      </c>
      <c r="T439" s="10">
        <v>0</v>
      </c>
      <c r="U439" s="9">
        <v>0</v>
      </c>
      <c r="V439" s="9"/>
      <c r="W439" s="9">
        <v>1</v>
      </c>
      <c r="X439" s="10">
        <v>0</v>
      </c>
      <c r="Y439" s="10">
        <v>0</v>
      </c>
      <c r="Z439" s="10">
        <v>0</v>
      </c>
      <c r="AA439" s="9">
        <v>0</v>
      </c>
      <c r="AB439" s="9">
        <v>0</v>
      </c>
      <c r="AC439" s="9"/>
      <c r="AD439" s="8">
        <v>0</v>
      </c>
      <c r="AE439" s="9">
        <v>0</v>
      </c>
      <c r="AF439" s="9">
        <v>0</v>
      </c>
      <c r="AG439" s="9">
        <v>0</v>
      </c>
      <c r="AH439" s="9">
        <f>AF439*(AG439+1)</f>
        <v>0</v>
      </c>
      <c r="AI439" s="9">
        <v>0</v>
      </c>
      <c r="AJ439" s="9">
        <v>0</v>
      </c>
      <c r="AK439" s="9">
        <v>0</v>
      </c>
      <c r="AL439" s="9"/>
      <c r="AM439" s="9"/>
      <c r="AN439" s="9">
        <v>0</v>
      </c>
      <c r="AO439" s="10">
        <v>0</v>
      </c>
      <c r="AP439" s="10">
        <v>0.5</v>
      </c>
      <c r="AQ439" s="9"/>
      <c r="AR439" s="10">
        <v>1</v>
      </c>
      <c r="AS439" s="8">
        <v>1</v>
      </c>
      <c r="AT439" s="8">
        <v>1</v>
      </c>
      <c r="AU439" s="8">
        <v>1</v>
      </c>
      <c r="AV439" s="8">
        <v>1</v>
      </c>
      <c r="AW439" s="8">
        <v>1</v>
      </c>
    </row>
    <row r="440" spans="1:49" x14ac:dyDescent="0.2">
      <c r="A440" s="9" t="s">
        <v>91</v>
      </c>
      <c r="B440" s="8">
        <v>1994</v>
      </c>
      <c r="C440" s="9">
        <v>1</v>
      </c>
      <c r="D440" s="9">
        <v>1</v>
      </c>
      <c r="E440" s="9">
        <v>1</v>
      </c>
      <c r="F440" s="9">
        <v>0</v>
      </c>
      <c r="G440" s="9">
        <v>17.5</v>
      </c>
      <c r="H440" s="9">
        <v>148.19999999999999</v>
      </c>
      <c r="I440" s="9">
        <f>IF(G440="n/a",828,G440*201.6/H440)</f>
        <v>23.805668016194335</v>
      </c>
      <c r="J440" s="9">
        <v>5</v>
      </c>
      <c r="K440" s="9">
        <v>1</v>
      </c>
      <c r="L440" s="9">
        <v>2</v>
      </c>
      <c r="M440" s="9">
        <v>1</v>
      </c>
      <c r="N440" s="9">
        <v>0.5</v>
      </c>
      <c r="O440">
        <v>1</v>
      </c>
      <c r="P440" s="10">
        <f>IF(N440=1,IF(K440=1,IF(L440+M440=5,10,IF(AND(L440=2,M440=2),9.75,IF(AND(L440=2,M440=1),9.5,IF(AND(L440=2,M440=0.5),9.25,IF(AND(L440=2,M440=0),9,IF(AND(L440=1,M440=3),5.5,IF(AND(L440=1,M440=2),5.25,IF(AND(L440=1,M440=1,E440=1),5,IF(AND(L440=1,M440=1,E440=0.5),3,IF(AND(L440=0,M440=2),1,IF(AND(L440=1,M440=1,E440=0),1,IF(AND(L440=0,M440=1),0.5,IF(AND(L440=1,M440=0),4.5*(E440*4+1)/5,0))))))))))))),0.9*IF(L440+M440=5,10,IF(AND(L440=2,M440=2),9.75,IF(AND(L440=2,M440=1),9.5,IF(AND(L440=2,M440=0.5),9.25,IF(AND(L440=2,M440=0),9,IF(AND(L440=1,M440=3),5.5,IF(AND(L440=1,M440=2),5.25,IF(AND(L440=1,M440=1,E440=1),5,IF(AND(L440=1,M440=1,E440=0.5),3,IF(AND(L440=0,M440=2),1,IF(AND(L440=1,M440=1,E440=0),1,IF(AND(L440=0,M440=1),0.5,IF(AND(L440=1,M440=0),4.5*(E440*4+1)/5,0)))))))))))))),IF(N440=0.5,0.75*IF(K440=1,IF(L440+M440=5,10,IF(AND(L440=2,M440=2),9.75,IF(AND(L440=2,M440=1),9.5,IF(AND(L440=2,M440=0.5),9.25,IF(AND(L440=2,M440=0),9,IF(AND(L440=1,M440=3),5.5,IF(AND(L440=1,M440=2),5.25,IF(AND(L440=1,M440=1,E440=1),5,IF(AND(L440=1,M440=1,E440=0.5),3,IF(AND(L440=0,M440=2),1,IF(AND(L440=1,M440=1,E440=0),1,IF(AND(L440=0,M440=1),0.5,IF(AND(L440=1,M440=0,E440=0),0.5,0))))))))))))),0.9*IF(L440+M440=5,10,IF(AND(L440=2,M440=2),9.75,IF(AND(L440=2,M440=1),9.5,IF(AND(L440=2,M440=0.5),9.25,IF(AND(L440=2,M440=0),9,IF(AND(L440=1,M440=3),5.5,IF(AND(L440=1,M440=2),5.25,IF(AND(L440=1,M440=1,E440=1),5,IF(AND(L440=1,M440=1,E440=0.5),3,IF(AND(L440=0,M440=2),1,IF(AND(L440=1,M440=1,E440=0),1,IF(AND(L440=0,M440=1),0.5,IF(AND(L440=1,M440=0,E440=0),0.5,0)))))))))))))),0.5*IF(K440=1,IF(L440+M440=5,10,IF(AND(L440=2,M440=2),9.75,IF(AND(L440=2,M440=1),9.5,IF(AND(L440=2,M440=0.5),9.25,IF(AND(L440=2,M440=0),9,IF(AND(L440=1,M440=3),5.5,IF(AND(L440=1,M440=2),5.25,IF(AND(L440=1,M440=1,E440=1),5,IF(AND(L440=1,M440=1,E440=0.5),3,IF(AND(L440=0,M440=2),1,IF(AND(L440=1,M440=1,E440=0),1,IF(AND(L440=0,M440=1),0.5,IF(AND(L440=1,M440=0),4.5*(E440*4+1)/5,0))))))))))))),0.9*IF(L440+M440=5,10,IF(AND(L440=2,M440=2),9.75,IF(AND(L440=2,M440=1),9.5,IF(AND(L440=2,M440=0.5),9.25,IF(AND(L440=2,M440=0),9,IF(AND(L440=1,M440=3),5.5,IF(AND(L440=1,M440=2),5.25,IF(AND(L440=1,M440=1,E440=1),5,IF(AND(L440=1,M440=1,E440=0.5),3,IF(AND(L440=0,M440=2),1,IF(AND(L440=1,M440=1,E440=0),1,IF(AND(L440=0,M440=1),0.5,IF(AND(L440=1,M440=0),4.5*(E440*4+1)/5,0))))))))))))))))</f>
        <v>7.125</v>
      </c>
      <c r="Q440" s="10">
        <v>8</v>
      </c>
      <c r="R440" s="9">
        <v>0</v>
      </c>
      <c r="S440" s="9">
        <v>0</v>
      </c>
      <c r="T440" s="10">
        <v>0</v>
      </c>
      <c r="U440" s="9">
        <v>0</v>
      </c>
      <c r="V440" s="9"/>
      <c r="W440" s="9">
        <v>1</v>
      </c>
      <c r="X440" s="10">
        <v>0.5</v>
      </c>
      <c r="Y440" s="10">
        <v>0</v>
      </c>
      <c r="Z440" s="10">
        <v>1</v>
      </c>
      <c r="AA440" s="9">
        <v>0</v>
      </c>
      <c r="AB440" s="9">
        <v>1</v>
      </c>
      <c r="AC440" s="9"/>
      <c r="AD440" s="8">
        <v>0</v>
      </c>
      <c r="AE440" s="10">
        <v>0</v>
      </c>
      <c r="AF440" s="9">
        <v>0</v>
      </c>
      <c r="AG440" s="9">
        <v>0</v>
      </c>
      <c r="AH440" s="9">
        <f>AF440*(AG440+1)</f>
        <v>0</v>
      </c>
      <c r="AI440" s="9">
        <v>0</v>
      </c>
      <c r="AJ440" s="9">
        <v>0</v>
      </c>
      <c r="AK440" s="9">
        <v>0</v>
      </c>
      <c r="AL440" s="9"/>
      <c r="AM440" s="9"/>
      <c r="AN440" s="9">
        <v>0</v>
      </c>
      <c r="AO440" s="10">
        <v>0.5</v>
      </c>
      <c r="AP440" s="10">
        <v>1</v>
      </c>
      <c r="AQ440" s="9"/>
      <c r="AR440" s="10">
        <v>1</v>
      </c>
      <c r="AS440" s="8">
        <v>1</v>
      </c>
      <c r="AT440" s="8">
        <v>1</v>
      </c>
      <c r="AU440" s="8">
        <v>1</v>
      </c>
      <c r="AV440" s="8">
        <v>1</v>
      </c>
      <c r="AW440" s="8">
        <v>1</v>
      </c>
    </row>
    <row r="441" spans="1:49" x14ac:dyDescent="0.2">
      <c r="A441" s="9" t="s">
        <v>92</v>
      </c>
      <c r="B441" s="8">
        <v>1994</v>
      </c>
      <c r="C441" s="9">
        <v>1</v>
      </c>
      <c r="D441" s="9">
        <v>0.5</v>
      </c>
      <c r="E441" s="9">
        <v>0</v>
      </c>
      <c r="F441" s="9">
        <v>1</v>
      </c>
      <c r="G441" s="9">
        <v>40</v>
      </c>
      <c r="H441" s="9">
        <v>148.19999999999999</v>
      </c>
      <c r="I441" s="9">
        <f>IF(G441="n/a",828,G441*201.6/H441)</f>
        <v>54.412955465587046</v>
      </c>
      <c r="J441" s="9">
        <v>4</v>
      </c>
      <c r="K441" s="9">
        <v>1</v>
      </c>
      <c r="L441" s="9">
        <v>1</v>
      </c>
      <c r="M441" s="9">
        <v>1</v>
      </c>
      <c r="N441" s="9">
        <v>1</v>
      </c>
      <c r="O441" s="9">
        <v>1</v>
      </c>
      <c r="P441" s="10">
        <f>IF(N441=1,IF(K441=1,IF(L441+M441=5,10,IF(AND(L441=2,M441=2),9.75,IF(AND(L441=2,M441=1),9.5,IF(AND(L441=2,M441=0.5),9.25,IF(AND(L441=2,M441=0),9,IF(AND(L441=1,M441=3),5.5,IF(AND(L441=1,M441=2),5.25,IF(AND(L441=1,M441=1,E441=1),5,IF(AND(L441=1,M441=1,E441=0.5),3,IF(AND(L441=0,M441=2),1,IF(AND(L441=1,M441=1,E441=0),1,IF(AND(L441=0,M441=1),0.5,IF(AND(L441=1,M441=0),4.5*(E441*4+1)/5,0))))))))))))),0.9*IF(L441+M441=5,10,IF(AND(L441=2,M441=2),9.75,IF(AND(L441=2,M441=1),9.5,IF(AND(L441=2,M441=0.5),9.25,IF(AND(L441=2,M441=0),9,IF(AND(L441=1,M441=3),5.5,IF(AND(L441=1,M441=2),5.25,IF(AND(L441=1,M441=1,E441=1),5,IF(AND(L441=1,M441=1,E441=0.5),3,IF(AND(L441=0,M441=2),1,IF(AND(L441=1,M441=1,E441=0),1,IF(AND(L441=0,M441=1),0.5,IF(AND(L441=1,M441=0),4.5*(E441*4+1)/5,0)))))))))))))),IF(N441=0.5,0.75*IF(K441=1,IF(L441+M441=5,10,IF(AND(L441=2,M441=2),9.75,IF(AND(L441=2,M441=1),9.5,IF(AND(L441=2,M441=0.5),9.25,IF(AND(L441=2,M441=0),9,IF(AND(L441=1,M441=3),5.5,IF(AND(L441=1,M441=2),5.25,IF(AND(L441=1,M441=1,E441=1),5,IF(AND(L441=1,M441=1,E441=0.5),3,IF(AND(L441=0,M441=2),1,IF(AND(L441=1,M441=1,E441=0),1,IF(AND(L441=0,M441=1),0.5,IF(AND(L441=1,M441=0,E441=0),0.5,0))))))))))))),0.9*IF(L441+M441=5,10,IF(AND(L441=2,M441=2),9.75,IF(AND(L441=2,M441=1),9.5,IF(AND(L441=2,M441=0.5),9.25,IF(AND(L441=2,M441=0),9,IF(AND(L441=1,M441=3),5.5,IF(AND(L441=1,M441=2),5.25,IF(AND(L441=1,M441=1,E441=1),5,IF(AND(L441=1,M441=1,E441=0.5),3,IF(AND(L441=0,M441=2),1,IF(AND(L441=1,M441=1,E441=0),1,IF(AND(L441=0,M441=1),0.5,IF(AND(L441=1,M441=0,E441=0),0.5,0)))))))))))))),0.5*IF(K441=1,IF(L441+M441=5,10,IF(AND(L441=2,M441=2),9.75,IF(AND(L441=2,M441=1),9.5,IF(AND(L441=2,M441=0.5),9.25,IF(AND(L441=2,M441=0),9,IF(AND(L441=1,M441=3),5.5,IF(AND(L441=1,M441=2),5.25,IF(AND(L441=1,M441=1,E441=1),5,IF(AND(L441=1,M441=1,E441=0.5),3,IF(AND(L441=0,M441=2),1,IF(AND(L441=1,M441=1,E441=0),1,IF(AND(L441=0,M441=1),0.5,IF(AND(L441=1,M441=0),4.5*(E441*4+1)/5,0))))))))))))),0.9*IF(L441+M441=5,10,IF(AND(L441=2,M441=2),9.75,IF(AND(L441=2,M441=1),9.5,IF(AND(L441=2,M441=0.5),9.25,IF(AND(L441=2,M441=0),9,IF(AND(L441=1,M441=3),5.5,IF(AND(L441=1,M441=2),5.25,IF(AND(L441=1,M441=1,E441=1),5,IF(AND(L441=1,M441=1,E441=0.5),3,IF(AND(L441=0,M441=2),1,IF(AND(L441=1,M441=1,E441=0),1,IF(AND(L441=0,M441=1),0.5,IF(AND(L441=1,M441=0),4.5*(E441*4+1)/5,0))))))))))))))))</f>
        <v>1</v>
      </c>
      <c r="Q441" s="10">
        <v>2</v>
      </c>
      <c r="R441" s="9">
        <v>0</v>
      </c>
      <c r="S441" s="9">
        <v>0</v>
      </c>
      <c r="T441" s="10">
        <v>0</v>
      </c>
      <c r="U441" s="9">
        <v>0</v>
      </c>
      <c r="V441" s="9"/>
      <c r="W441" s="9">
        <v>1</v>
      </c>
      <c r="X441" s="10">
        <v>1</v>
      </c>
      <c r="Y441" s="10">
        <v>0</v>
      </c>
      <c r="Z441" s="10">
        <v>1</v>
      </c>
      <c r="AA441" s="9">
        <v>0</v>
      </c>
      <c r="AB441" s="9">
        <v>1</v>
      </c>
      <c r="AC441" s="9"/>
      <c r="AD441" s="8">
        <v>0</v>
      </c>
      <c r="AE441" s="10">
        <v>1</v>
      </c>
      <c r="AF441" s="9">
        <v>0.5</v>
      </c>
      <c r="AG441" s="9">
        <v>1</v>
      </c>
      <c r="AH441" s="9">
        <f>AF441*(AG441+1)</f>
        <v>1</v>
      </c>
      <c r="AI441" s="9">
        <v>0</v>
      </c>
      <c r="AJ441" s="9">
        <v>0</v>
      </c>
      <c r="AK441" s="9">
        <v>0</v>
      </c>
      <c r="AL441" s="9"/>
      <c r="AM441" s="9"/>
      <c r="AN441" s="9">
        <v>0</v>
      </c>
      <c r="AO441" s="10">
        <v>0.5</v>
      </c>
      <c r="AP441" s="10">
        <v>0.5</v>
      </c>
      <c r="AQ441" s="9"/>
      <c r="AR441" s="10">
        <v>1</v>
      </c>
      <c r="AS441" s="8">
        <v>0</v>
      </c>
      <c r="AT441" s="8">
        <v>0</v>
      </c>
      <c r="AU441" s="8">
        <v>0</v>
      </c>
      <c r="AV441" s="8">
        <v>0</v>
      </c>
      <c r="AW441" s="8">
        <v>0</v>
      </c>
    </row>
    <row r="442" spans="1:49" x14ac:dyDescent="0.2">
      <c r="A442" s="9" t="s">
        <v>93</v>
      </c>
      <c r="B442" s="8">
        <v>1994</v>
      </c>
      <c r="C442" s="9">
        <v>1</v>
      </c>
      <c r="D442" s="9">
        <v>1</v>
      </c>
      <c r="E442" s="9">
        <v>0</v>
      </c>
      <c r="F442" s="9">
        <v>1</v>
      </c>
      <c r="G442" s="9">
        <v>5</v>
      </c>
      <c r="H442" s="9">
        <v>148.19999999999999</v>
      </c>
      <c r="I442" s="9">
        <f>IF(G442="n/a",828,G442*201.6/H442)</f>
        <v>6.8016194331983808</v>
      </c>
      <c r="J442" s="9">
        <v>2</v>
      </c>
      <c r="K442" s="9">
        <v>1</v>
      </c>
      <c r="L442" s="9">
        <v>0</v>
      </c>
      <c r="M442" s="9">
        <v>1</v>
      </c>
      <c r="N442" s="9">
        <v>1</v>
      </c>
      <c r="O442" s="9">
        <v>1</v>
      </c>
      <c r="P442" s="10">
        <f>IF(N442=1,IF(K442=1,IF(L442+M442=5,10,IF(AND(L442=2,M442=2),9.75,IF(AND(L442=2,M442=1),9.5,IF(AND(L442=2,M442=0.5),9.25,IF(AND(L442=2,M442=0),9,IF(AND(L442=1,M442=3),5.5,IF(AND(L442=1,M442=2),5.25,IF(AND(L442=1,M442=1,E442=1),5,IF(AND(L442=1,M442=1,E442=0.5),3,IF(AND(L442=0,M442=2),1,IF(AND(L442=1,M442=1,E442=0),1,IF(AND(L442=0,M442=1),0.5,IF(AND(L442=1,M442=0),4.5*(E442*4+1)/5,0))))))))))))),0.9*IF(L442+M442=5,10,IF(AND(L442=2,M442=2),9.75,IF(AND(L442=2,M442=1),9.5,IF(AND(L442=2,M442=0.5),9.25,IF(AND(L442=2,M442=0),9,IF(AND(L442=1,M442=3),5.5,IF(AND(L442=1,M442=2),5.25,IF(AND(L442=1,M442=1,E442=1),5,IF(AND(L442=1,M442=1,E442=0.5),3,IF(AND(L442=0,M442=2),1,IF(AND(L442=1,M442=1,E442=0),1,IF(AND(L442=0,M442=1),0.5,IF(AND(L442=1,M442=0),4.5*(E442*4+1)/5,0)))))))))))))),IF(N442=0.5,0.75*IF(K442=1,IF(L442+M442=5,10,IF(AND(L442=2,M442=2),9.75,IF(AND(L442=2,M442=1),9.5,IF(AND(L442=2,M442=0.5),9.25,IF(AND(L442=2,M442=0),9,IF(AND(L442=1,M442=3),5.5,IF(AND(L442=1,M442=2),5.25,IF(AND(L442=1,M442=1,E442=1),5,IF(AND(L442=1,M442=1,E442=0.5),3,IF(AND(L442=0,M442=2),1,IF(AND(L442=1,M442=1,E442=0),1,IF(AND(L442=0,M442=1),0.5,IF(AND(L442=1,M442=0,E442=0),0.5,0))))))))))))),0.9*IF(L442+M442=5,10,IF(AND(L442=2,M442=2),9.75,IF(AND(L442=2,M442=1),9.5,IF(AND(L442=2,M442=0.5),9.25,IF(AND(L442=2,M442=0),9,IF(AND(L442=1,M442=3),5.5,IF(AND(L442=1,M442=2),5.25,IF(AND(L442=1,M442=1,E442=1),5,IF(AND(L442=1,M442=1,E442=0.5),3,IF(AND(L442=0,M442=2),1,IF(AND(L442=1,M442=1,E442=0),1,IF(AND(L442=0,M442=1),0.5,IF(AND(L442=1,M442=0,E442=0),0.5,0)))))))))))))),0.5*IF(K442=1,IF(L442+M442=5,10,IF(AND(L442=2,M442=2),9.75,IF(AND(L442=2,M442=1),9.5,IF(AND(L442=2,M442=0.5),9.25,IF(AND(L442=2,M442=0),9,IF(AND(L442=1,M442=3),5.5,IF(AND(L442=1,M442=2),5.25,IF(AND(L442=1,M442=1,E442=1),5,IF(AND(L442=1,M442=1,E442=0.5),3,IF(AND(L442=0,M442=2),1,IF(AND(L442=1,M442=1,E442=0),1,IF(AND(L442=0,M442=1),0.5,IF(AND(L442=1,M442=0),4.5*(E442*4+1)/5,0))))))))))))),0.9*IF(L442+M442=5,10,IF(AND(L442=2,M442=2),9.75,IF(AND(L442=2,M442=1),9.5,IF(AND(L442=2,M442=0.5),9.25,IF(AND(L442=2,M442=0),9,IF(AND(L442=1,M442=3),5.5,IF(AND(L442=1,M442=2),5.25,IF(AND(L442=1,M442=1,E442=1),5,IF(AND(L442=1,M442=1,E442=0.5),3,IF(AND(L442=0,M442=2),1,IF(AND(L442=1,M442=1,E442=0),1,IF(AND(L442=0,M442=1),0.5,IF(AND(L442=1,M442=0),4.5*(E442*4+1)/5,0))))))))))))))))</f>
        <v>0.5</v>
      </c>
      <c r="Q442" s="10">
        <v>2</v>
      </c>
      <c r="R442" s="9">
        <v>0</v>
      </c>
      <c r="S442" s="9">
        <v>0</v>
      </c>
      <c r="T442" s="10">
        <v>0</v>
      </c>
      <c r="U442" s="9">
        <v>0</v>
      </c>
      <c r="V442" s="9"/>
      <c r="W442" s="9">
        <v>1</v>
      </c>
      <c r="X442" s="10">
        <v>0</v>
      </c>
      <c r="Y442" s="10">
        <v>1</v>
      </c>
      <c r="Z442" s="10">
        <v>1</v>
      </c>
      <c r="AA442" s="9">
        <v>0</v>
      </c>
      <c r="AB442" s="9">
        <v>0</v>
      </c>
      <c r="AC442" s="9"/>
      <c r="AD442" s="8">
        <v>0</v>
      </c>
      <c r="AE442" s="10">
        <v>0</v>
      </c>
      <c r="AF442" s="9">
        <v>0</v>
      </c>
      <c r="AG442" s="9">
        <v>0</v>
      </c>
      <c r="AH442" s="9">
        <f>AF442*(AG442+1)</f>
        <v>0</v>
      </c>
      <c r="AI442" s="9">
        <v>0</v>
      </c>
      <c r="AJ442" s="9">
        <v>1</v>
      </c>
      <c r="AK442" s="9">
        <v>0</v>
      </c>
      <c r="AL442" s="9"/>
      <c r="AM442" s="9"/>
      <c r="AN442" s="9">
        <v>0</v>
      </c>
      <c r="AO442" s="10">
        <v>0</v>
      </c>
      <c r="AP442" s="10">
        <v>0</v>
      </c>
      <c r="AQ442" s="9"/>
      <c r="AR442" s="10">
        <v>1</v>
      </c>
      <c r="AS442" s="8">
        <v>1</v>
      </c>
      <c r="AT442" s="8">
        <v>1</v>
      </c>
      <c r="AU442" s="8">
        <v>1</v>
      </c>
      <c r="AV442" s="8">
        <v>1</v>
      </c>
      <c r="AW442" s="8">
        <v>1</v>
      </c>
    </row>
    <row r="443" spans="1:49" x14ac:dyDescent="0.2">
      <c r="A443" s="9" t="s">
        <v>94</v>
      </c>
      <c r="B443" s="8">
        <v>1994</v>
      </c>
      <c r="C443" s="9">
        <v>1</v>
      </c>
      <c r="D443" s="9">
        <v>0</v>
      </c>
      <c r="E443" s="9">
        <v>1</v>
      </c>
      <c r="F443" s="9">
        <v>0</v>
      </c>
      <c r="G443" s="9">
        <v>10</v>
      </c>
      <c r="H443" s="9">
        <v>148.19999999999999</v>
      </c>
      <c r="I443" s="9">
        <f>IF(G443="n/a",828,G443*201.6/H443)</f>
        <v>13.603238866396762</v>
      </c>
      <c r="J443" s="9">
        <v>4</v>
      </c>
      <c r="K443" s="9">
        <v>0</v>
      </c>
      <c r="L443" s="9">
        <v>2</v>
      </c>
      <c r="M443" s="9">
        <v>2</v>
      </c>
      <c r="N443" s="9">
        <v>1</v>
      </c>
      <c r="O443" s="9">
        <v>1</v>
      </c>
      <c r="P443" s="10">
        <f>IF(N443=1,IF(K443=1,IF(L443+M443=5,10,IF(AND(L443=2,M443=2),9.75,IF(AND(L443=2,M443=1),9.5,IF(AND(L443=2,M443=0.5),9.25,IF(AND(L443=2,M443=0),9,IF(AND(L443=1,M443=3),5.5,IF(AND(L443=1,M443=2),5.25,IF(AND(L443=1,M443=1,E443=1),5,IF(AND(L443=1,M443=1,E443=0.5),3,IF(AND(L443=0,M443=2),1,IF(AND(L443=1,M443=1,E443=0),1,IF(AND(L443=0,M443=1),0.5,IF(AND(L443=1,M443=0),4.5*(E443*4+1)/5,0))))))))))))),0.9*IF(L443+M443=5,10,IF(AND(L443=2,M443=2),9.75,IF(AND(L443=2,M443=1),9.5,IF(AND(L443=2,M443=0.5),9.25,IF(AND(L443=2,M443=0),9,IF(AND(L443=1,M443=3),5.5,IF(AND(L443=1,M443=2),5.25,IF(AND(L443=1,M443=1,E443=1),5,IF(AND(L443=1,M443=1,E443=0.5),3,IF(AND(L443=0,M443=2),1,IF(AND(L443=1,M443=1,E443=0),1,IF(AND(L443=0,M443=1),0.5,IF(AND(L443=1,M443=0),4.5*(E443*4+1)/5,0)))))))))))))),IF(N443=0.5,0.75*IF(K443=1,IF(L443+M443=5,10,IF(AND(L443=2,M443=2),9.75,IF(AND(L443=2,M443=1),9.5,IF(AND(L443=2,M443=0.5),9.25,IF(AND(L443=2,M443=0),9,IF(AND(L443=1,M443=3),5.5,IF(AND(L443=1,M443=2),5.25,IF(AND(L443=1,M443=1,E443=1),5,IF(AND(L443=1,M443=1,E443=0.5),3,IF(AND(L443=0,M443=2),1,IF(AND(L443=1,M443=1,E443=0),1,IF(AND(L443=0,M443=1),0.5,IF(AND(L443=1,M443=0,E443=0),0.5,0))))))))))))),0.9*IF(L443+M443=5,10,IF(AND(L443=2,M443=2),9.75,IF(AND(L443=2,M443=1),9.5,IF(AND(L443=2,M443=0.5),9.25,IF(AND(L443=2,M443=0),9,IF(AND(L443=1,M443=3),5.5,IF(AND(L443=1,M443=2),5.25,IF(AND(L443=1,M443=1,E443=1),5,IF(AND(L443=1,M443=1,E443=0.5),3,IF(AND(L443=0,M443=2),1,IF(AND(L443=1,M443=1,E443=0),1,IF(AND(L443=0,M443=1),0.5,IF(AND(L443=1,M443=0,E443=0),0.5,0)))))))))))))),0.5*IF(K443=1,IF(L443+M443=5,10,IF(AND(L443=2,M443=2),9.75,IF(AND(L443=2,M443=1),9.5,IF(AND(L443=2,M443=0.5),9.25,IF(AND(L443=2,M443=0),9,IF(AND(L443=1,M443=3),5.5,IF(AND(L443=1,M443=2),5.25,IF(AND(L443=1,M443=1,E443=1),5,IF(AND(L443=1,M443=1,E443=0.5),3,IF(AND(L443=0,M443=2),1,IF(AND(L443=1,M443=1,E443=0),1,IF(AND(L443=0,M443=1),0.5,IF(AND(L443=1,M443=0),4.5*(E443*4+1)/5,0))))))))))))),0.9*IF(L443+M443=5,10,IF(AND(L443=2,M443=2),9.75,IF(AND(L443=2,M443=1),9.5,IF(AND(L443=2,M443=0.5),9.25,IF(AND(L443=2,M443=0),9,IF(AND(L443=1,M443=3),5.5,IF(AND(L443=1,M443=2),5.25,IF(AND(L443=1,M443=1,E443=1),5,IF(AND(L443=1,M443=1,E443=0.5),3,IF(AND(L443=0,M443=2),1,IF(AND(L443=1,M443=1,E443=0),1,IF(AND(L443=0,M443=1),0.5,IF(AND(L443=1,M443=0),4.5*(E443*4+1)/5,0))))))))))))))))</f>
        <v>8.7750000000000004</v>
      </c>
      <c r="Q443" s="10">
        <v>7.2</v>
      </c>
      <c r="R443" s="9">
        <v>0</v>
      </c>
      <c r="S443" s="9">
        <v>0</v>
      </c>
      <c r="T443" s="10">
        <v>0</v>
      </c>
      <c r="U443" s="9">
        <v>0</v>
      </c>
      <c r="V443" s="9"/>
      <c r="W443" s="9">
        <v>0</v>
      </c>
      <c r="X443" s="9">
        <v>0.5</v>
      </c>
      <c r="Y443" s="10">
        <v>0</v>
      </c>
      <c r="Z443" s="10">
        <v>0</v>
      </c>
      <c r="AA443" s="9">
        <v>0</v>
      </c>
      <c r="AB443" s="9">
        <v>0</v>
      </c>
      <c r="AC443" s="9"/>
      <c r="AD443" s="8">
        <v>0</v>
      </c>
      <c r="AE443" s="10">
        <v>0</v>
      </c>
      <c r="AF443" s="9">
        <v>0</v>
      </c>
      <c r="AG443" s="9">
        <v>0</v>
      </c>
      <c r="AH443" s="9">
        <f>AF443*(AG443+1)</f>
        <v>0</v>
      </c>
      <c r="AI443" s="9">
        <v>0</v>
      </c>
      <c r="AJ443" s="9">
        <v>0</v>
      </c>
      <c r="AK443" s="9">
        <v>0</v>
      </c>
      <c r="AL443" s="9"/>
      <c r="AM443" s="9"/>
      <c r="AN443" s="9">
        <v>0</v>
      </c>
      <c r="AO443" s="10">
        <v>0</v>
      </c>
      <c r="AP443" s="9">
        <v>0.5</v>
      </c>
      <c r="AQ443" s="9"/>
      <c r="AR443" s="10">
        <v>1</v>
      </c>
      <c r="AS443" s="8">
        <v>1</v>
      </c>
      <c r="AT443" s="8">
        <v>1</v>
      </c>
      <c r="AU443" s="8">
        <v>1</v>
      </c>
      <c r="AV443" s="8">
        <v>1</v>
      </c>
      <c r="AW443" s="8">
        <v>1</v>
      </c>
    </row>
    <row r="444" spans="1:49" x14ac:dyDescent="0.2">
      <c r="A444" s="9" t="s">
        <v>95</v>
      </c>
      <c r="B444" s="8">
        <v>1994</v>
      </c>
      <c r="C444" s="9">
        <v>1</v>
      </c>
      <c r="D444" s="9">
        <v>0</v>
      </c>
      <c r="E444" s="9">
        <v>1</v>
      </c>
      <c r="F444" s="9">
        <v>1</v>
      </c>
      <c r="G444" s="9">
        <v>100</v>
      </c>
      <c r="H444" s="9">
        <v>148.19999999999999</v>
      </c>
      <c r="I444" s="9">
        <f>IF(G444="n/a",828,G444*201.6/H444)</f>
        <v>136.03238866396762</v>
      </c>
      <c r="J444" s="9">
        <v>4</v>
      </c>
      <c r="K444" s="9">
        <v>0</v>
      </c>
      <c r="L444" s="9">
        <v>1</v>
      </c>
      <c r="M444" s="9">
        <v>1</v>
      </c>
      <c r="N444" s="9">
        <v>1</v>
      </c>
      <c r="O444" s="10">
        <v>1</v>
      </c>
      <c r="P444" s="10">
        <f>IF(N444=1,IF(K444=1,IF(L444+M444=5,10,IF(AND(L444=2,M444=2),9.75,IF(AND(L444=2,M444=1),9.5,IF(AND(L444=2,M444=0.5),9.25,IF(AND(L444=2,M444=0),9,IF(AND(L444=1,M444=3),5.5,IF(AND(L444=1,M444=2),5.25,IF(AND(L444=1,M444=1,E444=1),5,IF(AND(L444=1,M444=1,E444=0.5),3,IF(AND(L444=0,M444=2),1,IF(AND(L444=1,M444=1,E444=0),1,IF(AND(L444=0,M444=1),0.5,IF(AND(L444=1,M444=0),4.5*(E444*4+1)/5,0))))))))))))),0.9*IF(L444+M444=5,10,IF(AND(L444=2,M444=2),9.75,IF(AND(L444=2,M444=1),9.5,IF(AND(L444=2,M444=0.5),9.25,IF(AND(L444=2,M444=0),9,IF(AND(L444=1,M444=3),5.5,IF(AND(L444=1,M444=2),5.25,IF(AND(L444=1,M444=1,E444=1),5,IF(AND(L444=1,M444=1,E444=0.5),3,IF(AND(L444=0,M444=2),1,IF(AND(L444=1,M444=1,E444=0),1,IF(AND(L444=0,M444=1),0.5,IF(AND(L444=1,M444=0),4.5*(E444*4+1)/5,0)))))))))))))),IF(N444=0.5,0.75*IF(K444=1,IF(L444+M444=5,10,IF(AND(L444=2,M444=2),9.75,IF(AND(L444=2,M444=1),9.5,IF(AND(L444=2,M444=0.5),9.25,IF(AND(L444=2,M444=0),9,IF(AND(L444=1,M444=3),5.5,IF(AND(L444=1,M444=2),5.25,IF(AND(L444=1,M444=1,E444=1),5,IF(AND(L444=1,M444=1,E444=0.5),3,IF(AND(L444=0,M444=2),1,IF(AND(L444=1,M444=1,E444=0),1,IF(AND(L444=0,M444=1),0.5,IF(AND(L444=1,M444=0,E444=0),0.5,0))))))))))))),0.9*IF(L444+M444=5,10,IF(AND(L444=2,M444=2),9.75,IF(AND(L444=2,M444=1),9.5,IF(AND(L444=2,M444=0.5),9.25,IF(AND(L444=2,M444=0),9,IF(AND(L444=1,M444=3),5.5,IF(AND(L444=1,M444=2),5.25,IF(AND(L444=1,M444=1,E444=1),5,IF(AND(L444=1,M444=1,E444=0.5),3,IF(AND(L444=0,M444=2),1,IF(AND(L444=1,M444=1,E444=0),1,IF(AND(L444=0,M444=1),0.5,IF(AND(L444=1,M444=0,E444=0),0.5,0)))))))))))))),0.5*IF(K444=1,IF(L444+M444=5,10,IF(AND(L444=2,M444=2),9.75,IF(AND(L444=2,M444=1),9.5,IF(AND(L444=2,M444=0.5),9.25,IF(AND(L444=2,M444=0),9,IF(AND(L444=1,M444=3),5.5,IF(AND(L444=1,M444=2),5.25,IF(AND(L444=1,M444=1,E444=1),5,IF(AND(L444=1,M444=1,E444=0.5),3,IF(AND(L444=0,M444=2),1,IF(AND(L444=1,M444=1,E444=0),1,IF(AND(L444=0,M444=1),0.5,IF(AND(L444=1,M444=0),4.5*(E444*4+1)/5,0))))))))))))),0.9*IF(L444+M444=5,10,IF(AND(L444=2,M444=2),9.75,IF(AND(L444=2,M444=1),9.5,IF(AND(L444=2,M444=0.5),9.25,IF(AND(L444=2,M444=0),9,IF(AND(L444=1,M444=3),5.5,IF(AND(L444=1,M444=2),5.25,IF(AND(L444=1,M444=1,E444=1),5,IF(AND(L444=1,M444=1,E444=0.5),3,IF(AND(L444=0,M444=2),1,IF(AND(L444=1,M444=1,E444=0),1,IF(AND(L444=0,M444=1),0.5,IF(AND(L444=1,M444=0),4.5*(E444*4+1)/5,0))))))))))))))))</f>
        <v>4.5</v>
      </c>
      <c r="Q444" s="10">
        <v>7.2</v>
      </c>
      <c r="R444" s="9">
        <v>0</v>
      </c>
      <c r="S444" s="9">
        <v>0</v>
      </c>
      <c r="T444" s="10">
        <v>0</v>
      </c>
      <c r="U444" s="9">
        <v>0</v>
      </c>
      <c r="V444" s="9"/>
      <c r="W444" s="9">
        <v>0</v>
      </c>
      <c r="X444" s="9">
        <v>0.5</v>
      </c>
      <c r="Y444" s="10">
        <v>0</v>
      </c>
      <c r="Z444" s="10">
        <v>1</v>
      </c>
      <c r="AA444" s="9">
        <v>0</v>
      </c>
      <c r="AB444" s="9">
        <v>0</v>
      </c>
      <c r="AC444" s="9"/>
      <c r="AD444" s="8">
        <v>0</v>
      </c>
      <c r="AE444" s="10">
        <v>0</v>
      </c>
      <c r="AF444" s="9">
        <v>0</v>
      </c>
      <c r="AG444" s="9">
        <v>0</v>
      </c>
      <c r="AH444" s="9">
        <f>AF444*(AG444+1)</f>
        <v>0</v>
      </c>
      <c r="AI444" s="9">
        <v>0</v>
      </c>
      <c r="AJ444" s="9">
        <v>0</v>
      </c>
      <c r="AK444" s="9">
        <v>0</v>
      </c>
      <c r="AL444" s="9"/>
      <c r="AM444" s="9"/>
      <c r="AN444" s="9">
        <v>0</v>
      </c>
      <c r="AO444" s="9">
        <v>1</v>
      </c>
      <c r="AP444">
        <v>0</v>
      </c>
      <c r="AQ444" s="9"/>
      <c r="AR444" s="10">
        <v>1</v>
      </c>
      <c r="AS444" s="8">
        <v>1</v>
      </c>
      <c r="AT444" s="8">
        <v>1</v>
      </c>
      <c r="AU444" s="8">
        <v>1</v>
      </c>
      <c r="AV444" s="8">
        <v>1</v>
      </c>
      <c r="AW444" s="8">
        <v>1</v>
      </c>
    </row>
    <row r="445" spans="1:49" x14ac:dyDescent="0.2">
      <c r="A445" s="9" t="s">
        <v>96</v>
      </c>
      <c r="B445" s="8">
        <v>1994</v>
      </c>
      <c r="C445" s="9">
        <v>0</v>
      </c>
      <c r="D445" s="9">
        <v>0</v>
      </c>
      <c r="E445" s="9">
        <v>0</v>
      </c>
      <c r="F445" s="9">
        <v>1</v>
      </c>
      <c r="G445" s="9" t="s">
        <v>64</v>
      </c>
      <c r="H445" s="9">
        <v>148.19999999999999</v>
      </c>
      <c r="I445" s="9">
        <f>IF(G445="n/a",828,G445*201.6/H445)</f>
        <v>828</v>
      </c>
      <c r="J445" s="9">
        <v>0</v>
      </c>
      <c r="K445" s="9">
        <v>1</v>
      </c>
      <c r="L445" s="9">
        <v>0</v>
      </c>
      <c r="M445" s="9">
        <v>0</v>
      </c>
      <c r="N445" s="9">
        <v>0.5</v>
      </c>
      <c r="O445" s="9">
        <v>0.5</v>
      </c>
      <c r="P445" s="10">
        <f>IF(N445=1,IF(K445=1,IF(L445+M445=5,10,IF(AND(L445=2,M445=2),9.75,IF(AND(L445=2,M445=1),9.5,IF(AND(L445=2,M445=0.5),9.25,IF(AND(L445=2,M445=0),9,IF(AND(L445=1,M445=3),5.5,IF(AND(L445=1,M445=2),5.25,IF(AND(L445=1,M445=1,E445=1),5,IF(AND(L445=1,M445=1,E445=0.5),3,IF(AND(L445=0,M445=2),1,IF(AND(L445=1,M445=1,E445=0),1,IF(AND(L445=0,M445=1),0.5,IF(AND(L445=1,M445=0),4.5*(E445*4+1)/5,0))))))))))))),0.9*IF(L445+M445=5,10,IF(AND(L445=2,M445=2),9.75,IF(AND(L445=2,M445=1),9.5,IF(AND(L445=2,M445=0.5),9.25,IF(AND(L445=2,M445=0),9,IF(AND(L445=1,M445=3),5.5,IF(AND(L445=1,M445=2),5.25,IF(AND(L445=1,M445=1,E445=1),5,IF(AND(L445=1,M445=1,E445=0.5),3,IF(AND(L445=0,M445=2),1,IF(AND(L445=1,M445=1,E445=0),1,IF(AND(L445=0,M445=1),0.5,IF(AND(L445=1,M445=0),4.5*(E445*4+1)/5,0)))))))))))))),IF(N445=0.5,0.75*IF(K445=1,IF(L445+M445=5,10,IF(AND(L445=2,M445=2),9.75,IF(AND(L445=2,M445=1),9.5,IF(AND(L445=2,M445=0.5),9.25,IF(AND(L445=2,M445=0),9,IF(AND(L445=1,M445=3),5.5,IF(AND(L445=1,M445=2),5.25,IF(AND(L445=1,M445=1,E445=1),5,IF(AND(L445=1,M445=1,E445=0.5),3,IF(AND(L445=0,M445=2),1,IF(AND(L445=1,M445=1,E445=0),1,IF(AND(L445=0,M445=1),0.5,IF(AND(L445=1,M445=0,E445=0),0.5,0))))))))))))),0.9*IF(L445+M445=5,10,IF(AND(L445=2,M445=2),9.75,IF(AND(L445=2,M445=1),9.5,IF(AND(L445=2,M445=0.5),9.25,IF(AND(L445=2,M445=0),9,IF(AND(L445=1,M445=3),5.5,IF(AND(L445=1,M445=2),5.25,IF(AND(L445=1,M445=1,E445=1),5,IF(AND(L445=1,M445=1,E445=0.5),3,IF(AND(L445=0,M445=2),1,IF(AND(L445=1,M445=1,E445=0),1,IF(AND(L445=0,M445=1),0.5,IF(AND(L445=1,M445=0,E445=0),0.5,0)))))))))))))),0.5*IF(K445=1,IF(L445+M445=5,10,IF(AND(L445=2,M445=2),9.75,IF(AND(L445=2,M445=1),9.5,IF(AND(L445=2,M445=0.5),9.25,IF(AND(L445=2,M445=0),9,IF(AND(L445=1,M445=3),5.5,IF(AND(L445=1,M445=2),5.25,IF(AND(L445=1,M445=1,E445=1),5,IF(AND(L445=1,M445=1,E445=0.5),3,IF(AND(L445=0,M445=2),1,IF(AND(L445=1,M445=1,E445=0),1,IF(AND(L445=0,M445=1),0.5,IF(AND(L445=1,M445=0),4.5*(E445*4+1)/5,0))))))))))))),0.9*IF(L445+M445=5,10,IF(AND(L445=2,M445=2),9.75,IF(AND(L445=2,M445=1),9.5,IF(AND(L445=2,M445=0.5),9.25,IF(AND(L445=2,M445=0),9,IF(AND(L445=1,M445=3),5.5,IF(AND(L445=1,M445=2),5.25,IF(AND(L445=1,M445=1,E445=1),5,IF(AND(L445=1,M445=1,E445=0.5),3,IF(AND(L445=0,M445=2),1,IF(AND(L445=1,M445=1,E445=0),1,IF(AND(L445=0,M445=1),0.5,IF(AND(L445=1,M445=0),4.5*(E445*4+1)/5,0))))))))))))))))</f>
        <v>0</v>
      </c>
      <c r="Q445" s="10">
        <v>0</v>
      </c>
      <c r="R445" s="9">
        <v>0</v>
      </c>
      <c r="S445" s="9">
        <v>0</v>
      </c>
      <c r="T445" s="10">
        <v>0</v>
      </c>
      <c r="U445" s="9">
        <v>0</v>
      </c>
      <c r="V445" s="9"/>
      <c r="W445" s="9">
        <v>1</v>
      </c>
      <c r="X445" s="9">
        <v>0</v>
      </c>
      <c r="Y445" s="10">
        <v>0</v>
      </c>
      <c r="Z445" s="10">
        <v>0</v>
      </c>
      <c r="AA445" s="9">
        <v>0</v>
      </c>
      <c r="AB445" s="9">
        <v>0</v>
      </c>
      <c r="AC445" s="9"/>
      <c r="AD445" s="8">
        <v>0</v>
      </c>
      <c r="AE445" s="10">
        <v>0</v>
      </c>
      <c r="AF445" s="9">
        <v>0</v>
      </c>
      <c r="AG445" s="9">
        <v>0</v>
      </c>
      <c r="AH445" s="9">
        <f>AF445*(AG445+1)</f>
        <v>0</v>
      </c>
      <c r="AI445" s="9">
        <v>0</v>
      </c>
      <c r="AJ445" s="9">
        <v>0</v>
      </c>
      <c r="AK445" s="9">
        <v>0</v>
      </c>
      <c r="AL445" s="9"/>
      <c r="AM445" s="9"/>
      <c r="AN445" s="9">
        <v>0</v>
      </c>
      <c r="AO445" s="9">
        <v>0</v>
      </c>
      <c r="AP445">
        <v>0</v>
      </c>
      <c r="AQ445" s="9"/>
      <c r="AR445" s="10">
        <v>1</v>
      </c>
      <c r="AS445" s="8">
        <v>1</v>
      </c>
      <c r="AT445" s="8">
        <v>1</v>
      </c>
      <c r="AU445" s="8">
        <v>1</v>
      </c>
      <c r="AV445" s="8">
        <v>1</v>
      </c>
      <c r="AW445" s="8">
        <v>1</v>
      </c>
    </row>
    <row r="446" spans="1:49" x14ac:dyDescent="0.2">
      <c r="A446" s="9" t="s">
        <v>97</v>
      </c>
      <c r="B446" s="8">
        <v>1994</v>
      </c>
      <c r="C446" s="9">
        <v>1</v>
      </c>
      <c r="D446" s="9">
        <v>1</v>
      </c>
      <c r="E446" s="9">
        <v>0</v>
      </c>
      <c r="F446" s="9">
        <v>1</v>
      </c>
      <c r="G446" s="9">
        <v>59</v>
      </c>
      <c r="H446" s="9">
        <v>148.19999999999999</v>
      </c>
      <c r="I446" s="9">
        <f>IF(G446="n/a",828,G446*201.6/H446)</f>
        <v>80.2591093117409</v>
      </c>
      <c r="J446" s="9">
        <v>2</v>
      </c>
      <c r="K446" s="9">
        <v>1</v>
      </c>
      <c r="L446" s="9">
        <v>2</v>
      </c>
      <c r="M446" s="9">
        <v>1</v>
      </c>
      <c r="N446" s="9">
        <v>1</v>
      </c>
      <c r="O446" s="9">
        <v>1</v>
      </c>
      <c r="P446" s="10">
        <f>IF(N446=1,IF(K446=1,IF(L446+M446=5,10,IF(AND(L446=2,M446=2),9.75,IF(AND(L446=2,M446=1),9.5,IF(AND(L446=2,M446=0.5),9.25,IF(AND(L446=2,M446=0),9,IF(AND(L446=1,M446=3),5.5,IF(AND(L446=1,M446=2),5.25,IF(AND(L446=1,M446=1,E446=1),5,IF(AND(L446=1,M446=1,E446=0.5),3,IF(AND(L446=0,M446=2),1,IF(AND(L446=1,M446=1,E446=0),1,IF(AND(L446=0,M446=1),0.5,IF(AND(L446=1,M446=0),4.5*(E446*4+1)/5,0))))))))))))),0.9*IF(L446+M446=5,10,IF(AND(L446=2,M446=2),9.75,IF(AND(L446=2,M446=1),9.5,IF(AND(L446=2,M446=0.5),9.25,IF(AND(L446=2,M446=0),9,IF(AND(L446=1,M446=3),5.5,IF(AND(L446=1,M446=2),5.25,IF(AND(L446=1,M446=1,E446=1),5,IF(AND(L446=1,M446=1,E446=0.5),3,IF(AND(L446=0,M446=2),1,IF(AND(L446=1,M446=1,E446=0),1,IF(AND(L446=0,M446=1),0.5,IF(AND(L446=1,M446=0),4.5*(E446*4+1)/5,0)))))))))))))),IF(N446=0.5,0.75*IF(K446=1,IF(L446+M446=5,10,IF(AND(L446=2,M446=2),9.75,IF(AND(L446=2,M446=1),9.5,IF(AND(L446=2,M446=0.5),9.25,IF(AND(L446=2,M446=0),9,IF(AND(L446=1,M446=3),5.5,IF(AND(L446=1,M446=2),5.25,IF(AND(L446=1,M446=1,E446=1),5,IF(AND(L446=1,M446=1,E446=0.5),3,IF(AND(L446=0,M446=2),1,IF(AND(L446=1,M446=1,E446=0),1,IF(AND(L446=0,M446=1),0.5,IF(AND(L446=1,M446=0,E446=0),0.5,0))))))))))))),0.9*IF(L446+M446=5,10,IF(AND(L446=2,M446=2),9.75,IF(AND(L446=2,M446=1),9.5,IF(AND(L446=2,M446=0.5),9.25,IF(AND(L446=2,M446=0),9,IF(AND(L446=1,M446=3),5.5,IF(AND(L446=1,M446=2),5.25,IF(AND(L446=1,M446=1,E446=1),5,IF(AND(L446=1,M446=1,E446=0.5),3,IF(AND(L446=0,M446=2),1,IF(AND(L446=1,M446=1,E446=0),1,IF(AND(L446=0,M446=1),0.5,IF(AND(L446=1,M446=0,E446=0),0.5,0)))))))))))))),0.5*IF(K446=1,IF(L446+M446=5,10,IF(AND(L446=2,M446=2),9.75,IF(AND(L446=2,M446=1),9.5,IF(AND(L446=2,M446=0.5),9.25,IF(AND(L446=2,M446=0),9,IF(AND(L446=1,M446=3),5.5,IF(AND(L446=1,M446=2),5.25,IF(AND(L446=1,M446=1,E446=1),5,IF(AND(L446=1,M446=1,E446=0.5),3,IF(AND(L446=0,M446=2),1,IF(AND(L446=1,M446=1,E446=0),1,IF(AND(L446=0,M446=1),0.5,IF(AND(L446=1,M446=0),4.5*(E446*4+1)/5,0))))))))))))),0.9*IF(L446+M446=5,10,IF(AND(L446=2,M446=2),9.75,IF(AND(L446=2,M446=1),9.5,IF(AND(L446=2,M446=0.5),9.25,IF(AND(L446=2,M446=0),9,IF(AND(L446=1,M446=3),5.5,IF(AND(L446=1,M446=2),5.25,IF(AND(L446=1,M446=1,E446=1),5,IF(AND(L446=1,M446=1,E446=0.5),3,IF(AND(L446=0,M446=2),1,IF(AND(L446=1,M446=1,E446=0),1,IF(AND(L446=0,M446=1),0.5,IF(AND(L446=1,M446=0),4.5*(E446*4+1)/5,0))))))))))))))))</f>
        <v>9.5</v>
      </c>
      <c r="Q446" s="10">
        <v>2</v>
      </c>
      <c r="R446" s="9">
        <v>0</v>
      </c>
      <c r="S446" s="9">
        <v>0</v>
      </c>
      <c r="T446" s="10">
        <v>0</v>
      </c>
      <c r="U446" s="9">
        <v>0</v>
      </c>
      <c r="V446" s="9"/>
      <c r="W446" s="9">
        <v>1</v>
      </c>
      <c r="X446" s="9">
        <v>0</v>
      </c>
      <c r="Y446" s="10">
        <v>0</v>
      </c>
      <c r="Z446" s="10">
        <v>0</v>
      </c>
      <c r="AA446" s="9">
        <v>0</v>
      </c>
      <c r="AB446" s="9">
        <v>0</v>
      </c>
      <c r="AC446" s="9"/>
      <c r="AD446" s="8">
        <v>0</v>
      </c>
      <c r="AE446" s="10">
        <v>0</v>
      </c>
      <c r="AF446" s="9">
        <v>0</v>
      </c>
      <c r="AG446" s="9">
        <v>0</v>
      </c>
      <c r="AH446" s="9">
        <f>AF446*(AG446+1)</f>
        <v>0</v>
      </c>
      <c r="AI446" s="9">
        <v>0</v>
      </c>
      <c r="AJ446" s="9">
        <v>0</v>
      </c>
      <c r="AK446" s="9">
        <v>0</v>
      </c>
      <c r="AL446" s="9"/>
      <c r="AM446" s="9"/>
      <c r="AN446" s="9">
        <v>0</v>
      </c>
      <c r="AO446" s="10">
        <v>0.5</v>
      </c>
      <c r="AP446">
        <v>0</v>
      </c>
      <c r="AQ446" s="9"/>
      <c r="AR446" s="10">
        <v>1</v>
      </c>
      <c r="AS446" s="8">
        <v>1</v>
      </c>
      <c r="AT446" s="8">
        <v>1</v>
      </c>
      <c r="AU446" s="8">
        <v>1</v>
      </c>
      <c r="AV446" s="8">
        <v>1</v>
      </c>
      <c r="AW446" s="8">
        <v>1</v>
      </c>
    </row>
    <row r="447" spans="1:49" x14ac:dyDescent="0.2">
      <c r="A447" s="9" t="s">
        <v>98</v>
      </c>
      <c r="B447" s="8">
        <v>1994</v>
      </c>
      <c r="C447" s="9">
        <v>2</v>
      </c>
      <c r="D447" s="9">
        <v>2</v>
      </c>
      <c r="E447" s="9">
        <v>2</v>
      </c>
      <c r="F447" s="9">
        <v>0</v>
      </c>
      <c r="G447" s="9">
        <v>0</v>
      </c>
      <c r="H447" s="9">
        <v>148.19999999999999</v>
      </c>
      <c r="I447" s="9">
        <f>IF(G447="n/a",828,G447*201.6/H447)</f>
        <v>0</v>
      </c>
      <c r="J447" s="9">
        <v>25</v>
      </c>
      <c r="K447" s="9">
        <v>1</v>
      </c>
      <c r="L447" s="9">
        <v>2</v>
      </c>
      <c r="M447" s="9">
        <v>3</v>
      </c>
      <c r="N447" s="9">
        <v>1</v>
      </c>
      <c r="O447" s="10">
        <v>1</v>
      </c>
      <c r="P447" s="10">
        <f>IF(N447=1,IF(K447=1,IF(L447+M447=5,10,IF(AND(L447=2,M447=2),9.75,IF(AND(L447=2,M447=1),9.5,IF(AND(L447=2,M447=0.5),9.25,IF(AND(L447=2,M447=0),9,IF(AND(L447=1,M447=3),5.5,IF(AND(L447=1,M447=2),5.25,IF(AND(L447=1,M447=1,E447=1),5,IF(AND(L447=1,M447=1,E447=0.5),3,IF(AND(L447=0,M447=2),1,IF(AND(L447=1,M447=1,E447=0),1,IF(AND(L447=0,M447=1),0.5,IF(AND(L447=1,M447=0),4.5*(E447*4+1)/5,0))))))))))))),0.9*IF(L447+M447=5,10,IF(AND(L447=2,M447=2),9.75,IF(AND(L447=2,M447=1),9.5,IF(AND(L447=2,M447=0.5),9.25,IF(AND(L447=2,M447=0),9,IF(AND(L447=1,M447=3),5.5,IF(AND(L447=1,M447=2),5.25,IF(AND(L447=1,M447=1,E447=1),5,IF(AND(L447=1,M447=1,E447=0.5),3,IF(AND(L447=0,M447=2),1,IF(AND(L447=1,M447=1,E447=0),1,IF(AND(L447=0,M447=1),0.5,IF(AND(L447=1,M447=0),4.5*(E447*4+1)/5,0)))))))))))))),IF(N447=0.5,0.75*IF(K447=1,IF(L447+M447=5,10,IF(AND(L447=2,M447=2),9.75,IF(AND(L447=2,M447=1),9.5,IF(AND(L447=2,M447=0.5),9.25,IF(AND(L447=2,M447=0),9,IF(AND(L447=1,M447=3),5.5,IF(AND(L447=1,M447=2),5.25,IF(AND(L447=1,M447=1,E447=1),5,IF(AND(L447=1,M447=1,E447=0.5),3,IF(AND(L447=0,M447=2),1,IF(AND(L447=1,M447=1,E447=0),1,IF(AND(L447=0,M447=1),0.5,IF(AND(L447=1,M447=0,E447=0),0.5,0))))))))))))),0.9*IF(L447+M447=5,10,IF(AND(L447=2,M447=2),9.75,IF(AND(L447=2,M447=1),9.5,IF(AND(L447=2,M447=0.5),9.25,IF(AND(L447=2,M447=0),9,IF(AND(L447=1,M447=3),5.5,IF(AND(L447=1,M447=2),5.25,IF(AND(L447=1,M447=1,E447=1),5,IF(AND(L447=1,M447=1,E447=0.5),3,IF(AND(L447=0,M447=2),1,IF(AND(L447=1,M447=1,E447=0),1,IF(AND(L447=0,M447=1),0.5,IF(AND(L447=1,M447=0,E447=0),0.5,0)))))))))))))),0.5*IF(K447=1,IF(L447+M447=5,10,IF(AND(L447=2,M447=2),9.75,IF(AND(L447=2,M447=1),9.5,IF(AND(L447=2,M447=0.5),9.25,IF(AND(L447=2,M447=0),9,IF(AND(L447=1,M447=3),5.5,IF(AND(L447=1,M447=2),5.25,IF(AND(L447=1,M447=1,E447=1),5,IF(AND(L447=1,M447=1,E447=0.5),3,IF(AND(L447=0,M447=2),1,IF(AND(L447=1,M447=1,E447=0),1,IF(AND(L447=0,M447=1),0.5,IF(AND(L447=1,M447=0),4.5*(E447*4+1)/5,0))))))))))))),0.9*IF(L447+M447=5,10,IF(AND(L447=2,M447=2),9.75,IF(AND(L447=2,M447=1),9.5,IF(AND(L447=2,M447=0.5),9.25,IF(AND(L447=2,M447=0),9,IF(AND(L447=1,M447=3),5.5,IF(AND(L447=1,M447=2),5.25,IF(AND(L447=1,M447=1,E447=1),5,IF(AND(L447=1,M447=1,E447=0.5),3,IF(AND(L447=0,M447=2),1,IF(AND(L447=1,M447=1,E447=0),1,IF(AND(L447=0,M447=1),0.5,IF(AND(L447=1,M447=0),4.5*(E447*4+1)/5,0))))))))))))))))</f>
        <v>10</v>
      </c>
      <c r="Q447" s="10">
        <v>10</v>
      </c>
      <c r="R447" s="9">
        <v>0</v>
      </c>
      <c r="S447" s="9">
        <v>0</v>
      </c>
      <c r="T447" s="10">
        <v>0</v>
      </c>
      <c r="U447" s="9">
        <v>0</v>
      </c>
      <c r="V447" s="9"/>
      <c r="W447" s="9">
        <v>0</v>
      </c>
      <c r="X447" s="9">
        <v>0</v>
      </c>
      <c r="Y447" s="10">
        <v>0</v>
      </c>
      <c r="Z447" s="10">
        <v>0</v>
      </c>
      <c r="AA447" s="9">
        <v>0</v>
      </c>
      <c r="AB447" s="9">
        <v>0</v>
      </c>
      <c r="AC447" s="9"/>
      <c r="AD447" s="8">
        <v>0</v>
      </c>
      <c r="AE447" s="10">
        <v>0</v>
      </c>
      <c r="AF447" s="9">
        <v>0</v>
      </c>
      <c r="AG447" s="9">
        <v>0</v>
      </c>
      <c r="AH447" s="9">
        <f>AF447*(AG447+1)</f>
        <v>0</v>
      </c>
      <c r="AI447" s="9">
        <v>0</v>
      </c>
      <c r="AJ447" s="9">
        <v>0</v>
      </c>
      <c r="AK447" s="9">
        <v>0</v>
      </c>
      <c r="AL447" s="9"/>
      <c r="AM447" s="9"/>
      <c r="AN447" s="9">
        <v>0</v>
      </c>
      <c r="AO447" s="10">
        <v>0</v>
      </c>
      <c r="AP447" s="9">
        <v>0.5</v>
      </c>
      <c r="AQ447" s="9"/>
      <c r="AR447" s="10">
        <v>1</v>
      </c>
      <c r="AS447" s="8">
        <v>1</v>
      </c>
      <c r="AT447" s="8">
        <v>0</v>
      </c>
      <c r="AU447" s="8">
        <v>1</v>
      </c>
      <c r="AV447" s="8">
        <v>1</v>
      </c>
      <c r="AW447" s="8">
        <v>1</v>
      </c>
    </row>
    <row r="448" spans="1:49" x14ac:dyDescent="0.2">
      <c r="A448" s="9" t="s">
        <v>99</v>
      </c>
      <c r="B448" s="8">
        <v>1994</v>
      </c>
      <c r="C448" s="9">
        <v>1</v>
      </c>
      <c r="D448" s="9">
        <v>0</v>
      </c>
      <c r="E448" s="9">
        <v>0</v>
      </c>
      <c r="F448" s="9">
        <v>1</v>
      </c>
      <c r="G448" s="9">
        <v>40</v>
      </c>
      <c r="H448" s="9">
        <v>148.19999999999999</v>
      </c>
      <c r="I448" s="9">
        <f>IF(G448="n/a",828,G448*201.6/H448)</f>
        <v>54.412955465587046</v>
      </c>
      <c r="J448" s="9">
        <v>2</v>
      </c>
      <c r="K448" s="9">
        <v>0</v>
      </c>
      <c r="L448" s="9">
        <v>2</v>
      </c>
      <c r="M448">
        <v>2</v>
      </c>
      <c r="N448">
        <v>0.5</v>
      </c>
      <c r="O448">
        <v>0.5</v>
      </c>
      <c r="P448" s="10">
        <f>IF(N448=1,IF(K448=1,IF(L448+M448=5,10,IF(AND(L448=2,M448=2),9.75,IF(AND(L448=2,M448=1),9.5,IF(AND(L448=2,M448=0.5),9.25,IF(AND(L448=2,M448=0),9,IF(AND(L448=1,M448=3),5.5,IF(AND(L448=1,M448=2),5.25,IF(AND(L448=1,M448=1,E448=1),5,IF(AND(L448=1,M448=1,E448=0.5),3,IF(AND(L448=0,M448=2),1,IF(AND(L448=1,M448=1,E448=0),1,IF(AND(L448=0,M448=1),0.5,IF(AND(L448=1,M448=0),4.5*(E448*4+1)/5,0))))))))))))),0.9*IF(L448+M448=5,10,IF(AND(L448=2,M448=2),9.75,IF(AND(L448=2,M448=1),9.5,IF(AND(L448=2,M448=0.5),9.25,IF(AND(L448=2,M448=0),9,IF(AND(L448=1,M448=3),5.5,IF(AND(L448=1,M448=2),5.25,IF(AND(L448=1,M448=1,E448=1),5,IF(AND(L448=1,M448=1,E448=0.5),3,IF(AND(L448=0,M448=2),1,IF(AND(L448=1,M448=1,E448=0),1,IF(AND(L448=0,M448=1),0.5,IF(AND(L448=1,M448=0),4.5*(E448*4+1)/5,0)))))))))))))),IF(N448=0.5,0.75*IF(K448=1,IF(L448+M448=5,10,IF(AND(L448=2,M448=2),9.75,IF(AND(L448=2,M448=1),9.5,IF(AND(L448=2,M448=0.5),9.25,IF(AND(L448=2,M448=0),9,IF(AND(L448=1,M448=3),5.5,IF(AND(L448=1,M448=2),5.25,IF(AND(L448=1,M448=1,E448=1),5,IF(AND(L448=1,M448=1,E448=0.5),3,IF(AND(L448=0,M448=2),1,IF(AND(L448=1,M448=1,E448=0),1,IF(AND(L448=0,M448=1),0.5,IF(AND(L448=1,M448=0,E448=0),0.5,0))))))))))))),0.9*IF(L448+M448=5,10,IF(AND(L448=2,M448=2),9.75,IF(AND(L448=2,M448=1),9.5,IF(AND(L448=2,M448=0.5),9.25,IF(AND(L448=2,M448=0),9,IF(AND(L448=1,M448=3),5.5,IF(AND(L448=1,M448=2),5.25,IF(AND(L448=1,M448=1,E448=1),5,IF(AND(L448=1,M448=1,E448=0.5),3,IF(AND(L448=0,M448=2),1,IF(AND(L448=1,M448=1,E448=0),1,IF(AND(L448=0,M448=1),0.5,IF(AND(L448=1,M448=0,E448=0),0.5,0)))))))))))))),0.5*IF(K448=1,IF(L448+M448=5,10,IF(AND(L448=2,M448=2),9.75,IF(AND(L448=2,M448=1),9.5,IF(AND(L448=2,M448=0.5),9.25,IF(AND(L448=2,M448=0),9,IF(AND(L448=1,M448=3),5.5,IF(AND(L448=1,M448=2),5.25,IF(AND(L448=1,M448=1,E448=1),5,IF(AND(L448=1,M448=1,E448=0.5),3,IF(AND(L448=0,M448=2),1,IF(AND(L448=1,M448=1,E448=0),1,IF(AND(L448=0,M448=1),0.5,IF(AND(L448=1,M448=0),4.5*(E448*4+1)/5,0))))))))))))),0.9*IF(L448+M448=5,10,IF(AND(L448=2,M448=2),9.75,IF(AND(L448=2,M448=1),9.5,IF(AND(L448=2,M448=0.5),9.25,IF(AND(L448=2,M448=0),9,IF(AND(L448=1,M448=3),5.5,IF(AND(L448=1,M448=2),5.25,IF(AND(L448=1,M448=1,E448=1),5,IF(AND(L448=1,M448=1,E448=0.5),3,IF(AND(L448=0,M448=2),1,IF(AND(L448=1,M448=1,E448=0),1,IF(AND(L448=0,M448=1),0.5,IF(AND(L448=1,M448=0),4.5*(E448*4+1)/5,0))))))))))))))))</f>
        <v>6.5812500000000007</v>
      </c>
      <c r="Q448" s="10">
        <v>1.35</v>
      </c>
      <c r="R448" s="9">
        <v>0</v>
      </c>
      <c r="S448" s="9">
        <v>0</v>
      </c>
      <c r="T448" s="10">
        <v>0</v>
      </c>
      <c r="U448" s="9">
        <v>0</v>
      </c>
      <c r="V448" s="9"/>
      <c r="W448" s="9">
        <v>0</v>
      </c>
      <c r="X448" s="9">
        <v>0</v>
      </c>
      <c r="Y448" s="10">
        <v>1</v>
      </c>
      <c r="Z448" s="10">
        <v>1</v>
      </c>
      <c r="AA448" s="9">
        <v>0</v>
      </c>
      <c r="AB448" s="9">
        <v>0</v>
      </c>
      <c r="AC448" s="9"/>
      <c r="AD448" s="8">
        <v>0</v>
      </c>
      <c r="AE448" s="10">
        <v>0</v>
      </c>
      <c r="AF448" s="9">
        <v>0</v>
      </c>
      <c r="AG448" s="9">
        <v>0</v>
      </c>
      <c r="AH448" s="9">
        <f>AF448*(AG448+1)</f>
        <v>0</v>
      </c>
      <c r="AI448" s="9">
        <v>0</v>
      </c>
      <c r="AJ448" s="9">
        <v>0</v>
      </c>
      <c r="AK448" s="9">
        <v>0</v>
      </c>
      <c r="AL448" s="9"/>
      <c r="AM448" s="9"/>
      <c r="AN448" s="9">
        <v>0</v>
      </c>
      <c r="AO448" s="10">
        <v>0</v>
      </c>
      <c r="AP448" s="9">
        <v>0.5</v>
      </c>
      <c r="AQ448" s="9"/>
      <c r="AR448" s="10">
        <v>1</v>
      </c>
      <c r="AS448" s="8">
        <v>0.5</v>
      </c>
      <c r="AT448" s="8">
        <v>1</v>
      </c>
      <c r="AU448" s="8">
        <v>1</v>
      </c>
      <c r="AV448" s="8">
        <v>1</v>
      </c>
      <c r="AW448" s="8">
        <v>1</v>
      </c>
    </row>
    <row r="449" spans="1:49" x14ac:dyDescent="0.2">
      <c r="A449" s="9" t="s">
        <v>100</v>
      </c>
      <c r="B449" s="8">
        <v>1994</v>
      </c>
      <c r="C449" s="9">
        <v>1</v>
      </c>
      <c r="D449" s="9">
        <v>1</v>
      </c>
      <c r="E449" s="9">
        <v>1</v>
      </c>
      <c r="F449" s="9">
        <v>0</v>
      </c>
      <c r="G449" s="9">
        <v>50</v>
      </c>
      <c r="H449" s="9">
        <v>148.19999999999999</v>
      </c>
      <c r="I449" s="9">
        <f>IF(G449="n/a",828,G449*201.6/H449)</f>
        <v>68.016194331983812</v>
      </c>
      <c r="J449" s="9">
        <v>4</v>
      </c>
      <c r="K449" s="9">
        <v>0</v>
      </c>
      <c r="L449">
        <v>2</v>
      </c>
      <c r="M449" s="9">
        <v>1</v>
      </c>
      <c r="N449" s="9">
        <v>1</v>
      </c>
      <c r="O449" s="10">
        <v>1</v>
      </c>
      <c r="P449" s="10">
        <f>IF(N449=1,IF(K449=1,IF(L449+M449=5,10,IF(AND(L449=2,M449=2),9.75,IF(AND(L449=2,M449=1),9.5,IF(AND(L449=2,M449=0.5),9.25,IF(AND(L449=2,M449=0),9,IF(AND(L449=1,M449=3),5.5,IF(AND(L449=1,M449=2),5.25,IF(AND(L449=1,M449=1,E449=1),5,IF(AND(L449=1,M449=1,E449=0.5),3,IF(AND(L449=0,M449=2),1,IF(AND(L449=1,M449=1,E449=0),1,IF(AND(L449=0,M449=1),0.5,IF(AND(L449=1,M449=0),4.5*(E449*4+1)/5,0))))))))))))),0.9*IF(L449+M449=5,10,IF(AND(L449=2,M449=2),9.75,IF(AND(L449=2,M449=1),9.5,IF(AND(L449=2,M449=0.5),9.25,IF(AND(L449=2,M449=0),9,IF(AND(L449=1,M449=3),5.5,IF(AND(L449=1,M449=2),5.25,IF(AND(L449=1,M449=1,E449=1),5,IF(AND(L449=1,M449=1,E449=0.5),3,IF(AND(L449=0,M449=2),1,IF(AND(L449=1,M449=1,E449=0),1,IF(AND(L449=0,M449=1),0.5,IF(AND(L449=1,M449=0),4.5*(E449*4+1)/5,0)))))))))))))),IF(N449=0.5,0.75*IF(K449=1,IF(L449+M449=5,10,IF(AND(L449=2,M449=2),9.75,IF(AND(L449=2,M449=1),9.5,IF(AND(L449=2,M449=0.5),9.25,IF(AND(L449=2,M449=0),9,IF(AND(L449=1,M449=3),5.5,IF(AND(L449=1,M449=2),5.25,IF(AND(L449=1,M449=1,E449=1),5,IF(AND(L449=1,M449=1,E449=0.5),3,IF(AND(L449=0,M449=2),1,IF(AND(L449=1,M449=1,E449=0),1,IF(AND(L449=0,M449=1),0.5,IF(AND(L449=1,M449=0,E449=0),0.5,0))))))))))))),0.9*IF(L449+M449=5,10,IF(AND(L449=2,M449=2),9.75,IF(AND(L449=2,M449=1),9.5,IF(AND(L449=2,M449=0.5),9.25,IF(AND(L449=2,M449=0),9,IF(AND(L449=1,M449=3),5.5,IF(AND(L449=1,M449=2),5.25,IF(AND(L449=1,M449=1,E449=1),5,IF(AND(L449=1,M449=1,E449=0.5),3,IF(AND(L449=0,M449=2),1,IF(AND(L449=1,M449=1,E449=0),1,IF(AND(L449=0,M449=1),0.5,IF(AND(L449=1,M449=0,E449=0),0.5,0)))))))))))))),0.5*IF(K449=1,IF(L449+M449=5,10,IF(AND(L449=2,M449=2),9.75,IF(AND(L449=2,M449=1),9.5,IF(AND(L449=2,M449=0.5),9.25,IF(AND(L449=2,M449=0),9,IF(AND(L449=1,M449=3),5.5,IF(AND(L449=1,M449=2),5.25,IF(AND(L449=1,M449=1,E449=1),5,IF(AND(L449=1,M449=1,E449=0.5),3,IF(AND(L449=0,M449=2),1,IF(AND(L449=1,M449=1,E449=0),1,IF(AND(L449=0,M449=1),0.5,IF(AND(L449=1,M449=0),4.5*(E449*4+1)/5,0))))))))))))),0.9*IF(L449+M449=5,10,IF(AND(L449=2,M449=2),9.75,IF(AND(L449=2,M449=1),9.5,IF(AND(L449=2,M449=0.5),9.25,IF(AND(L449=2,M449=0),9,IF(AND(L449=1,M449=3),5.5,IF(AND(L449=1,M449=2),5.25,IF(AND(L449=1,M449=1,E449=1),5,IF(AND(L449=1,M449=1,E449=0.5),3,IF(AND(L449=0,M449=2),1,IF(AND(L449=1,M449=1,E449=0),1,IF(AND(L449=0,M449=1),0.5,IF(AND(L449=1,M449=0),4.5*(E449*4+1)/5,0))))))))))))))))</f>
        <v>8.5500000000000007</v>
      </c>
      <c r="Q449" s="10">
        <v>7.2</v>
      </c>
      <c r="R449" s="9">
        <v>0</v>
      </c>
      <c r="S449" s="9">
        <v>0</v>
      </c>
      <c r="T449" s="10">
        <v>0</v>
      </c>
      <c r="U449" s="9">
        <v>0</v>
      </c>
      <c r="V449" s="9"/>
      <c r="W449" s="9">
        <v>1</v>
      </c>
      <c r="X449" s="9">
        <v>0.5</v>
      </c>
      <c r="Y449" s="9">
        <v>0</v>
      </c>
      <c r="Z449" s="10">
        <v>1</v>
      </c>
      <c r="AA449" s="9">
        <v>0</v>
      </c>
      <c r="AB449" s="9">
        <v>0</v>
      </c>
      <c r="AC449" s="9"/>
      <c r="AD449" s="8">
        <v>0</v>
      </c>
      <c r="AE449" s="10">
        <v>0</v>
      </c>
      <c r="AF449" s="9">
        <v>0</v>
      </c>
      <c r="AG449" s="9">
        <v>0</v>
      </c>
      <c r="AH449" s="9">
        <f>AF449*(AG449+1)</f>
        <v>0</v>
      </c>
      <c r="AI449" s="9">
        <v>0</v>
      </c>
      <c r="AJ449" s="9">
        <v>0</v>
      </c>
      <c r="AK449" s="9">
        <v>0</v>
      </c>
      <c r="AL449" s="9"/>
      <c r="AM449" s="9"/>
      <c r="AN449" s="9">
        <v>0</v>
      </c>
      <c r="AO449" s="10">
        <v>0</v>
      </c>
      <c r="AP449" s="9">
        <v>1</v>
      </c>
      <c r="AQ449" s="9"/>
      <c r="AR449" s="10">
        <v>1</v>
      </c>
      <c r="AS449" s="8">
        <v>0</v>
      </c>
      <c r="AT449" s="8">
        <v>0.5</v>
      </c>
      <c r="AU449" s="8">
        <v>0</v>
      </c>
      <c r="AV449" s="8">
        <v>0</v>
      </c>
      <c r="AW449" s="8">
        <v>1</v>
      </c>
    </row>
    <row r="450" spans="1:49" x14ac:dyDescent="0.2">
      <c r="A450" s="9" t="s">
        <v>101</v>
      </c>
      <c r="B450" s="8">
        <v>1994</v>
      </c>
      <c r="C450" s="9">
        <v>1</v>
      </c>
      <c r="D450" s="9">
        <v>0</v>
      </c>
      <c r="E450" s="9">
        <v>1</v>
      </c>
      <c r="F450" s="9">
        <v>1</v>
      </c>
      <c r="G450" s="9">
        <v>70</v>
      </c>
      <c r="H450" s="9">
        <v>148.19999999999999</v>
      </c>
      <c r="I450" s="9">
        <f>IF(G450="n/a",828,G450*201.6/H450)</f>
        <v>95.222672064777342</v>
      </c>
      <c r="J450" s="9">
        <v>5</v>
      </c>
      <c r="K450">
        <v>0</v>
      </c>
      <c r="L450" s="9">
        <v>2</v>
      </c>
      <c r="M450" s="9">
        <v>2</v>
      </c>
      <c r="N450" s="9">
        <v>0</v>
      </c>
      <c r="O450" s="9">
        <v>0</v>
      </c>
      <c r="P450" s="10">
        <f>IF(N450=1,IF(K450=1,IF(L450+M450=5,10,IF(AND(L450=2,M450=2),9.75,IF(AND(L450=2,M450=1),9.5,IF(AND(L450=2,M450=0.5),9.25,IF(AND(L450=2,M450=0),9,IF(AND(L450=1,M450=3),5.5,IF(AND(L450=1,M450=2),5.25,IF(AND(L450=1,M450=1,E450=1),5,IF(AND(L450=1,M450=1,E450=0.5),3,IF(AND(L450=0,M450=2),1,IF(AND(L450=1,M450=1,E450=0),1,IF(AND(L450=0,M450=1),0.5,IF(AND(L450=1,M450=0),4.5*(E450*4+1)/5,0))))))))))))),0.9*IF(L450+M450=5,10,IF(AND(L450=2,M450=2),9.75,IF(AND(L450=2,M450=1),9.5,IF(AND(L450=2,M450=0.5),9.25,IF(AND(L450=2,M450=0),9,IF(AND(L450=1,M450=3),5.5,IF(AND(L450=1,M450=2),5.25,IF(AND(L450=1,M450=1,E450=1),5,IF(AND(L450=1,M450=1,E450=0.5),3,IF(AND(L450=0,M450=2),1,IF(AND(L450=1,M450=1,E450=0),1,IF(AND(L450=0,M450=1),0.5,IF(AND(L450=1,M450=0),4.5*(E450*4+1)/5,0)))))))))))))),IF(N450=0.5,0.75*IF(K450=1,IF(L450+M450=5,10,IF(AND(L450=2,M450=2),9.75,IF(AND(L450=2,M450=1),9.5,IF(AND(L450=2,M450=0.5),9.25,IF(AND(L450=2,M450=0),9,IF(AND(L450=1,M450=3),5.5,IF(AND(L450=1,M450=2),5.25,IF(AND(L450=1,M450=1,E450=1),5,IF(AND(L450=1,M450=1,E450=0.5),3,IF(AND(L450=0,M450=2),1,IF(AND(L450=1,M450=1,E450=0),1,IF(AND(L450=0,M450=1),0.5,IF(AND(L450=1,M450=0,E450=0),0.5,0))))))))))))),0.9*IF(L450+M450=5,10,IF(AND(L450=2,M450=2),9.75,IF(AND(L450=2,M450=1),9.5,IF(AND(L450=2,M450=0.5),9.25,IF(AND(L450=2,M450=0),9,IF(AND(L450=1,M450=3),5.5,IF(AND(L450=1,M450=2),5.25,IF(AND(L450=1,M450=1,E450=1),5,IF(AND(L450=1,M450=1,E450=0.5),3,IF(AND(L450=0,M450=2),1,IF(AND(L450=1,M450=1,E450=0),1,IF(AND(L450=0,M450=1),0.5,IF(AND(L450=1,M450=0,E450=0),0.5,0)))))))))))))),0.5*IF(K450=1,IF(L450+M450=5,10,IF(AND(L450=2,M450=2),9.75,IF(AND(L450=2,M450=1),9.5,IF(AND(L450=2,M450=0.5),9.25,IF(AND(L450=2,M450=0),9,IF(AND(L450=1,M450=3),5.5,IF(AND(L450=1,M450=2),5.25,IF(AND(L450=1,M450=1,E450=1),5,IF(AND(L450=1,M450=1,E450=0.5),3,IF(AND(L450=0,M450=2),1,IF(AND(L450=1,M450=1,E450=0),1,IF(AND(L450=0,M450=1),0.5,IF(AND(L450=1,M450=0),4.5*(E450*4+1)/5,0))))))))))))),0.9*IF(L450+M450=5,10,IF(AND(L450=2,M450=2),9.75,IF(AND(L450=2,M450=1),9.5,IF(AND(L450=2,M450=0.5),9.25,IF(AND(L450=2,M450=0),9,IF(AND(L450=1,M450=3),5.5,IF(AND(L450=1,M450=2),5.25,IF(AND(L450=1,M450=1,E450=1),5,IF(AND(L450=1,M450=1,E450=0.5),3,IF(AND(L450=0,M450=2),1,IF(AND(L450=1,M450=1,E450=0),1,IF(AND(L450=0,M450=1),0.5,IF(AND(L450=1,M450=0),4.5*(E450*4+1)/5,0))))))))))))))))</f>
        <v>4.3875000000000002</v>
      </c>
      <c r="Q450" s="10">
        <v>3.6</v>
      </c>
      <c r="R450" s="9">
        <v>0</v>
      </c>
      <c r="S450" s="9">
        <v>0</v>
      </c>
      <c r="T450" s="10">
        <v>0</v>
      </c>
      <c r="U450" s="9">
        <v>0</v>
      </c>
      <c r="V450" s="9"/>
      <c r="W450" s="9">
        <v>0</v>
      </c>
      <c r="X450" s="9">
        <v>0</v>
      </c>
      <c r="Y450" s="9">
        <v>0</v>
      </c>
      <c r="Z450" s="10">
        <v>0</v>
      </c>
      <c r="AA450" s="9">
        <v>0</v>
      </c>
      <c r="AB450" s="9">
        <v>1</v>
      </c>
      <c r="AC450" s="9"/>
      <c r="AD450" s="8">
        <v>0</v>
      </c>
      <c r="AE450" s="10">
        <v>0</v>
      </c>
      <c r="AF450" s="9">
        <v>0</v>
      </c>
      <c r="AG450" s="9">
        <v>0</v>
      </c>
      <c r="AH450" s="9">
        <f>AF450*(AG450+1)</f>
        <v>0</v>
      </c>
      <c r="AI450" s="9">
        <v>0</v>
      </c>
      <c r="AJ450" s="9">
        <v>0</v>
      </c>
      <c r="AK450" s="9">
        <v>0</v>
      </c>
      <c r="AL450" s="9"/>
      <c r="AM450" s="9"/>
      <c r="AN450" s="9">
        <v>0</v>
      </c>
      <c r="AO450" s="10">
        <v>0</v>
      </c>
      <c r="AP450" s="9">
        <v>0</v>
      </c>
      <c r="AQ450" s="9"/>
      <c r="AR450" s="10">
        <v>1</v>
      </c>
      <c r="AS450" s="8">
        <v>1</v>
      </c>
      <c r="AT450" s="8">
        <v>1</v>
      </c>
      <c r="AU450" s="8">
        <v>1</v>
      </c>
      <c r="AV450" s="8">
        <v>1</v>
      </c>
      <c r="AW450" s="8">
        <v>1</v>
      </c>
    </row>
    <row r="451" spans="1:49" x14ac:dyDescent="0.2">
      <c r="A451" s="9" t="s">
        <v>102</v>
      </c>
      <c r="B451" s="8">
        <v>1994</v>
      </c>
      <c r="C451" s="9">
        <v>0</v>
      </c>
      <c r="D451" s="9">
        <v>0</v>
      </c>
      <c r="E451" s="9">
        <v>0</v>
      </c>
      <c r="F451" s="9">
        <v>1</v>
      </c>
      <c r="G451" s="9" t="s">
        <v>64</v>
      </c>
      <c r="H451" s="9">
        <v>148.19999999999999</v>
      </c>
      <c r="I451" s="9">
        <f>IF(G451="n/a",828,G451*201.6/H451)</f>
        <v>828</v>
      </c>
      <c r="J451" s="9">
        <v>0</v>
      </c>
      <c r="K451" s="9">
        <v>0</v>
      </c>
      <c r="L451">
        <v>2</v>
      </c>
      <c r="M451" s="9">
        <v>0</v>
      </c>
      <c r="N451" s="9">
        <v>0</v>
      </c>
      <c r="O451" s="9">
        <v>0</v>
      </c>
      <c r="P451" s="10">
        <f>IF(N451=1,IF(K451=1,IF(L451+M451=5,10,IF(AND(L451=2,M451=2),9.75,IF(AND(L451=2,M451=1),9.5,IF(AND(L451=2,M451=0.5),9.25,IF(AND(L451=2,M451=0),9,IF(AND(L451=1,M451=3),5.5,IF(AND(L451=1,M451=2),5.25,IF(AND(L451=1,M451=1,E451=1),5,IF(AND(L451=1,M451=1,E451=0.5),3,IF(AND(L451=0,M451=2),1,IF(AND(L451=1,M451=1,E451=0),1,IF(AND(L451=0,M451=1),0.5,IF(AND(L451=1,M451=0),4.5*(E451*4+1)/5,0))))))))))))),0.9*IF(L451+M451=5,10,IF(AND(L451=2,M451=2),9.75,IF(AND(L451=2,M451=1),9.5,IF(AND(L451=2,M451=0.5),9.25,IF(AND(L451=2,M451=0),9,IF(AND(L451=1,M451=3),5.5,IF(AND(L451=1,M451=2),5.25,IF(AND(L451=1,M451=1,E451=1),5,IF(AND(L451=1,M451=1,E451=0.5),3,IF(AND(L451=0,M451=2),1,IF(AND(L451=1,M451=1,E451=0),1,IF(AND(L451=0,M451=1),0.5,IF(AND(L451=1,M451=0),4.5*(E451*4+1)/5,0)))))))))))))),IF(N451=0.5,0.75*IF(K451=1,IF(L451+M451=5,10,IF(AND(L451=2,M451=2),9.75,IF(AND(L451=2,M451=1),9.5,IF(AND(L451=2,M451=0.5),9.25,IF(AND(L451=2,M451=0),9,IF(AND(L451=1,M451=3),5.5,IF(AND(L451=1,M451=2),5.25,IF(AND(L451=1,M451=1,E451=1),5,IF(AND(L451=1,M451=1,E451=0.5),3,IF(AND(L451=0,M451=2),1,IF(AND(L451=1,M451=1,E451=0),1,IF(AND(L451=0,M451=1),0.5,IF(AND(L451=1,M451=0,E451=0),0.5,0))))))))))))),0.9*IF(L451+M451=5,10,IF(AND(L451=2,M451=2),9.75,IF(AND(L451=2,M451=1),9.5,IF(AND(L451=2,M451=0.5),9.25,IF(AND(L451=2,M451=0),9,IF(AND(L451=1,M451=3),5.5,IF(AND(L451=1,M451=2),5.25,IF(AND(L451=1,M451=1,E451=1),5,IF(AND(L451=1,M451=1,E451=0.5),3,IF(AND(L451=0,M451=2),1,IF(AND(L451=1,M451=1,E451=0),1,IF(AND(L451=0,M451=1),0.5,IF(AND(L451=1,M451=0,E451=0),0.5,0)))))))))))))),0.5*IF(K451=1,IF(L451+M451=5,10,IF(AND(L451=2,M451=2),9.75,IF(AND(L451=2,M451=1),9.5,IF(AND(L451=2,M451=0.5),9.25,IF(AND(L451=2,M451=0),9,IF(AND(L451=1,M451=3),5.5,IF(AND(L451=1,M451=2),5.25,IF(AND(L451=1,M451=1,E451=1),5,IF(AND(L451=1,M451=1,E451=0.5),3,IF(AND(L451=0,M451=2),1,IF(AND(L451=1,M451=1,E451=0),1,IF(AND(L451=0,M451=1),0.5,IF(AND(L451=1,M451=0),4.5*(E451*4+1)/5,0))))))))))))),0.9*IF(L451+M451=5,10,IF(AND(L451=2,M451=2),9.75,IF(AND(L451=2,M451=1),9.5,IF(AND(L451=2,M451=0.5),9.25,IF(AND(L451=2,M451=0),9,IF(AND(L451=1,M451=3),5.5,IF(AND(L451=1,M451=2),5.25,IF(AND(L451=1,M451=1,E451=1),5,IF(AND(L451=1,M451=1,E451=0.5),3,IF(AND(L451=0,M451=2),1,IF(AND(L451=1,M451=1,E451=0),1,IF(AND(L451=0,M451=1),0.5,IF(AND(L451=1,M451=0),4.5*(E451*4+1)/5,0))))))))))))))))</f>
        <v>4.05</v>
      </c>
      <c r="Q451" s="10">
        <v>0</v>
      </c>
      <c r="R451" s="9">
        <v>0</v>
      </c>
      <c r="S451" s="9">
        <v>0</v>
      </c>
      <c r="T451" s="10">
        <v>0</v>
      </c>
      <c r="U451" s="9">
        <v>0</v>
      </c>
      <c r="V451" s="9"/>
      <c r="W451" s="9">
        <v>1</v>
      </c>
      <c r="X451" s="9">
        <v>0.5</v>
      </c>
      <c r="Y451" s="9">
        <v>0</v>
      </c>
      <c r="Z451" s="10">
        <v>1</v>
      </c>
      <c r="AA451" s="9">
        <v>0</v>
      </c>
      <c r="AB451" s="9">
        <v>0</v>
      </c>
      <c r="AC451" s="9"/>
      <c r="AD451" s="8">
        <v>0</v>
      </c>
      <c r="AE451" s="10">
        <v>0</v>
      </c>
      <c r="AF451" s="9">
        <v>0</v>
      </c>
      <c r="AG451" s="9">
        <v>0</v>
      </c>
      <c r="AH451" s="9">
        <f>AF451*(AG451+1)</f>
        <v>0</v>
      </c>
      <c r="AI451" s="9">
        <v>0</v>
      </c>
      <c r="AJ451" s="9">
        <v>0</v>
      </c>
      <c r="AK451" s="9">
        <v>0</v>
      </c>
      <c r="AL451" s="9"/>
      <c r="AM451" s="9"/>
      <c r="AN451" s="9">
        <v>0</v>
      </c>
      <c r="AO451" s="9">
        <v>0</v>
      </c>
      <c r="AP451" s="9">
        <v>0.5</v>
      </c>
      <c r="AQ451" s="9"/>
      <c r="AR451" s="10">
        <v>0</v>
      </c>
      <c r="AS451" s="8">
        <v>0.5</v>
      </c>
      <c r="AT451" s="8">
        <v>1</v>
      </c>
      <c r="AU451" s="8">
        <v>1</v>
      </c>
      <c r="AV451" s="8">
        <v>1</v>
      </c>
      <c r="AW451" s="8">
        <v>1</v>
      </c>
    </row>
    <row r="452" spans="1:49" x14ac:dyDescent="0.2">
      <c r="A452" s="9" t="s">
        <v>103</v>
      </c>
      <c r="B452" s="8">
        <v>1994</v>
      </c>
      <c r="C452" s="9">
        <v>1</v>
      </c>
      <c r="D452" s="9">
        <v>0</v>
      </c>
      <c r="E452" s="9">
        <v>1</v>
      </c>
      <c r="F452" s="9">
        <v>1</v>
      </c>
      <c r="G452" s="9">
        <v>74</v>
      </c>
      <c r="H452" s="9">
        <v>148.19999999999999</v>
      </c>
      <c r="I452" s="9">
        <f>IF(G452="n/a",828,G452*201.6/H452)</f>
        <v>100.66396761133603</v>
      </c>
      <c r="J452" s="9">
        <v>5</v>
      </c>
      <c r="K452" s="9">
        <v>0</v>
      </c>
      <c r="L452" s="9">
        <v>2</v>
      </c>
      <c r="M452" s="9">
        <v>2</v>
      </c>
      <c r="N452" s="9">
        <v>0</v>
      </c>
      <c r="O452" s="9">
        <v>0</v>
      </c>
      <c r="P452" s="10">
        <f>IF(N452=1,IF(K452=1,IF(L452+M452=5,10,IF(AND(L452=2,M452=2),9.75,IF(AND(L452=2,M452=1),9.5,IF(AND(L452=2,M452=0.5),9.25,IF(AND(L452=2,M452=0),9,IF(AND(L452=1,M452=3),5.5,IF(AND(L452=1,M452=2),5.25,IF(AND(L452=1,M452=1,E452=1),5,IF(AND(L452=1,M452=1,E452=0.5),3,IF(AND(L452=0,M452=2),1,IF(AND(L452=1,M452=1,E452=0),1,IF(AND(L452=0,M452=1),0.5,IF(AND(L452=1,M452=0),4.5*(E452*4+1)/5,0))))))))))))),0.9*IF(L452+M452=5,10,IF(AND(L452=2,M452=2),9.75,IF(AND(L452=2,M452=1),9.5,IF(AND(L452=2,M452=0.5),9.25,IF(AND(L452=2,M452=0),9,IF(AND(L452=1,M452=3),5.5,IF(AND(L452=1,M452=2),5.25,IF(AND(L452=1,M452=1,E452=1),5,IF(AND(L452=1,M452=1,E452=0.5),3,IF(AND(L452=0,M452=2),1,IF(AND(L452=1,M452=1,E452=0),1,IF(AND(L452=0,M452=1),0.5,IF(AND(L452=1,M452=0),4.5*(E452*4+1)/5,0)))))))))))))),IF(N452=0.5,0.75*IF(K452=1,IF(L452+M452=5,10,IF(AND(L452=2,M452=2),9.75,IF(AND(L452=2,M452=1),9.5,IF(AND(L452=2,M452=0.5),9.25,IF(AND(L452=2,M452=0),9,IF(AND(L452=1,M452=3),5.5,IF(AND(L452=1,M452=2),5.25,IF(AND(L452=1,M452=1,E452=1),5,IF(AND(L452=1,M452=1,E452=0.5),3,IF(AND(L452=0,M452=2),1,IF(AND(L452=1,M452=1,E452=0),1,IF(AND(L452=0,M452=1),0.5,IF(AND(L452=1,M452=0,E452=0),0.5,0))))))))))))),0.9*IF(L452+M452=5,10,IF(AND(L452=2,M452=2),9.75,IF(AND(L452=2,M452=1),9.5,IF(AND(L452=2,M452=0.5),9.25,IF(AND(L452=2,M452=0),9,IF(AND(L452=1,M452=3),5.5,IF(AND(L452=1,M452=2),5.25,IF(AND(L452=1,M452=1,E452=1),5,IF(AND(L452=1,M452=1,E452=0.5),3,IF(AND(L452=0,M452=2),1,IF(AND(L452=1,M452=1,E452=0),1,IF(AND(L452=0,M452=1),0.5,IF(AND(L452=1,M452=0,E452=0),0.5,0)))))))))))))),0.5*IF(K452=1,IF(L452+M452=5,10,IF(AND(L452=2,M452=2),9.75,IF(AND(L452=2,M452=1),9.5,IF(AND(L452=2,M452=0.5),9.25,IF(AND(L452=2,M452=0),9,IF(AND(L452=1,M452=3),5.5,IF(AND(L452=1,M452=2),5.25,IF(AND(L452=1,M452=1,E452=1),5,IF(AND(L452=1,M452=1,E452=0.5),3,IF(AND(L452=0,M452=2),1,IF(AND(L452=1,M452=1,E452=0),1,IF(AND(L452=0,M452=1),0.5,IF(AND(L452=1,M452=0),4.5*(E452*4+1)/5,0))))))))))))),0.9*IF(L452+M452=5,10,IF(AND(L452=2,M452=2),9.75,IF(AND(L452=2,M452=1),9.5,IF(AND(L452=2,M452=0.5),9.25,IF(AND(L452=2,M452=0),9,IF(AND(L452=1,M452=3),5.5,IF(AND(L452=1,M452=2),5.25,IF(AND(L452=1,M452=1,E452=1),5,IF(AND(L452=1,M452=1,E452=0.5),3,IF(AND(L452=0,M452=2),1,IF(AND(L452=1,M452=1,E452=0),1,IF(AND(L452=0,M452=1),0.5,IF(AND(L452=1,M452=0),4.5*(E452*4+1)/5,0))))))))))))))))</f>
        <v>4.3875000000000002</v>
      </c>
      <c r="Q452" s="10">
        <v>3.6</v>
      </c>
      <c r="R452" s="9">
        <v>0</v>
      </c>
      <c r="S452" s="9">
        <v>0</v>
      </c>
      <c r="T452" s="10">
        <v>0</v>
      </c>
      <c r="U452" s="9">
        <v>0</v>
      </c>
      <c r="V452" s="9"/>
      <c r="W452" s="9">
        <v>0</v>
      </c>
      <c r="X452" s="9">
        <v>0</v>
      </c>
      <c r="Y452" s="9">
        <v>0</v>
      </c>
      <c r="Z452" s="10">
        <v>0.5</v>
      </c>
      <c r="AA452" s="9">
        <v>0</v>
      </c>
      <c r="AB452" s="9">
        <v>0</v>
      </c>
      <c r="AC452" s="9"/>
      <c r="AD452" s="8">
        <v>0</v>
      </c>
      <c r="AE452" s="10">
        <v>0</v>
      </c>
      <c r="AF452" s="9">
        <v>0</v>
      </c>
      <c r="AG452" s="9">
        <v>0</v>
      </c>
      <c r="AH452" s="9">
        <f>AF452*(AG452+1)</f>
        <v>0</v>
      </c>
      <c r="AI452" s="9">
        <v>0</v>
      </c>
      <c r="AJ452" s="9">
        <v>0</v>
      </c>
      <c r="AK452" s="9">
        <v>0</v>
      </c>
      <c r="AL452" s="9"/>
      <c r="AM452" s="9"/>
      <c r="AN452" s="9">
        <v>0</v>
      </c>
      <c r="AO452" s="10">
        <v>0</v>
      </c>
      <c r="AP452" s="9">
        <v>0.5</v>
      </c>
      <c r="AQ452" s="9"/>
      <c r="AR452" s="10">
        <v>1</v>
      </c>
      <c r="AS452" s="8">
        <v>1</v>
      </c>
      <c r="AT452" s="8">
        <v>1</v>
      </c>
      <c r="AU452" s="8">
        <v>1</v>
      </c>
      <c r="AV452" s="8">
        <v>1</v>
      </c>
      <c r="AW452" s="8">
        <v>1</v>
      </c>
    </row>
    <row r="453" spans="1:49" x14ac:dyDescent="0.2">
      <c r="A453" s="9" t="s">
        <v>53</v>
      </c>
      <c r="B453" s="8">
        <v>1995</v>
      </c>
      <c r="C453" s="9">
        <v>1</v>
      </c>
      <c r="D453" s="9">
        <v>0</v>
      </c>
      <c r="E453" s="9">
        <v>0</v>
      </c>
      <c r="F453" s="9">
        <v>0</v>
      </c>
      <c r="G453" s="9">
        <v>1</v>
      </c>
      <c r="H453" s="9">
        <v>152.4</v>
      </c>
      <c r="I453" s="9">
        <f>IF(G453="n/a",828,G453*201.6/H453)</f>
        <v>1.3228346456692912</v>
      </c>
      <c r="J453" s="9">
        <v>1</v>
      </c>
      <c r="K453" s="9">
        <v>0</v>
      </c>
      <c r="L453" s="9">
        <v>2</v>
      </c>
      <c r="M453" s="9">
        <v>1</v>
      </c>
      <c r="N453" s="9">
        <v>1</v>
      </c>
      <c r="O453" s="10">
        <v>1</v>
      </c>
      <c r="P453" s="10">
        <f>IF(N453=1,IF(K453=1,IF(L453+M453=5,10,IF(AND(L453=2,M453=2),9.75,IF(AND(L453=2,M453=1),9.5,IF(AND(L453=2,M453=0.5),9.25,IF(AND(L453=2,M453=0),9,IF(AND(L453=1,M453=3),5.5,IF(AND(L453=1,M453=2),5.25,IF(AND(L453=1,M453=1,E453=1),5,IF(AND(L453=1,M453=1,E453=0.5),3,IF(AND(L453=0,M453=2),1,IF(AND(L453=1,M453=1,E453=0),1,IF(AND(L453=0,M453=1),0.5,IF(AND(L453=1,M453=0),4.5*(E453*4+1)/5,0))))))))))))),0.9*IF(L453+M453=5,10,IF(AND(L453=2,M453=2),9.75,IF(AND(L453=2,M453=1),9.5,IF(AND(L453=2,M453=0.5),9.25,IF(AND(L453=2,M453=0),9,IF(AND(L453=1,M453=3),5.5,IF(AND(L453=1,M453=2),5.25,IF(AND(L453=1,M453=1,E453=1),5,IF(AND(L453=1,M453=1,E453=0.5),3,IF(AND(L453=0,M453=2),1,IF(AND(L453=1,M453=1,E453=0),1,IF(AND(L453=0,M453=1),0.5,IF(AND(L453=1,M453=0),4.5*(E453*4+1)/5,0)))))))))))))),IF(N453=0.5,0.75*IF(K453=1,IF(L453+M453=5,10,IF(AND(L453=2,M453=2),9.75,IF(AND(L453=2,M453=1),9.5,IF(AND(L453=2,M453=0.5),9.25,IF(AND(L453=2,M453=0),9,IF(AND(L453=1,M453=3),5.5,IF(AND(L453=1,M453=2),5.25,IF(AND(L453=1,M453=1,E453=1),5,IF(AND(L453=1,M453=1,E453=0.5),3,IF(AND(L453=0,M453=2),1,IF(AND(L453=1,M453=1,E453=0),1,IF(AND(L453=0,M453=1),0.5,IF(AND(L453=1,M453=0,E453=0),0.5,0))))))))))))),0.9*IF(L453+M453=5,10,IF(AND(L453=2,M453=2),9.75,IF(AND(L453=2,M453=1),9.5,IF(AND(L453=2,M453=0.5),9.25,IF(AND(L453=2,M453=0),9,IF(AND(L453=1,M453=3),5.5,IF(AND(L453=1,M453=2),5.25,IF(AND(L453=1,M453=1,E453=1),5,IF(AND(L453=1,M453=1,E453=0.5),3,IF(AND(L453=0,M453=2),1,IF(AND(L453=1,M453=1,E453=0),1,IF(AND(L453=0,M453=1),0.5,IF(AND(L453=1,M453=0,E453=0),0.5,0)))))))))))))),0.5*IF(K453=1,IF(L453+M453=5,10,IF(AND(L453=2,M453=2),9.75,IF(AND(L453=2,M453=1),9.5,IF(AND(L453=2,M453=0.5),9.25,IF(AND(L453=2,M453=0),9,IF(AND(L453=1,M453=3),5.5,IF(AND(L453=1,M453=2),5.25,IF(AND(L453=1,M453=1,E453=1),5,IF(AND(L453=1,M453=1,E453=0.5),3,IF(AND(L453=0,M453=2),1,IF(AND(L453=1,M453=1,E453=0),1,IF(AND(L453=0,M453=1),0.5,IF(AND(L453=1,M453=0),4.5*(E453*4+1)/5,0))))))))))))),0.9*IF(L453+M453=5,10,IF(AND(L453=2,M453=2),9.75,IF(AND(L453=2,M453=1),9.5,IF(AND(L453=2,M453=0.5),9.25,IF(AND(L453=2,M453=0),9,IF(AND(L453=1,M453=3),5.5,IF(AND(L453=1,M453=2),5.25,IF(AND(L453=1,M453=1,E453=1),5,IF(AND(L453=1,M453=1,E453=0.5),3,IF(AND(L453=0,M453=2),1,IF(AND(L453=1,M453=1,E453=0),1,IF(AND(L453=0,M453=1),0.5,IF(AND(L453=1,M453=0),4.5*(E453*4+1)/5,0))))))))))))))))</f>
        <v>8.5500000000000007</v>
      </c>
      <c r="Q453" s="10">
        <v>1.8</v>
      </c>
      <c r="R453" s="9">
        <v>0</v>
      </c>
      <c r="S453" s="9">
        <v>0</v>
      </c>
      <c r="T453" s="9">
        <v>0</v>
      </c>
      <c r="U453" s="9">
        <v>0</v>
      </c>
      <c r="V453" s="9"/>
      <c r="W453" s="9">
        <v>0</v>
      </c>
      <c r="X453" s="9">
        <v>0.5</v>
      </c>
      <c r="Y453" s="9">
        <v>0</v>
      </c>
      <c r="Z453" s="9">
        <v>1</v>
      </c>
      <c r="AA453" s="9">
        <v>0</v>
      </c>
      <c r="AB453" s="9">
        <v>1</v>
      </c>
      <c r="AC453" s="9"/>
      <c r="AD453" s="9">
        <v>0</v>
      </c>
      <c r="AE453" s="9">
        <v>0</v>
      </c>
      <c r="AF453" s="9">
        <v>0</v>
      </c>
      <c r="AG453" s="9">
        <v>0</v>
      </c>
      <c r="AH453" s="9">
        <f>AF453*(AG453+1)</f>
        <v>0</v>
      </c>
      <c r="AI453" s="9">
        <v>0</v>
      </c>
      <c r="AJ453" s="9">
        <v>0</v>
      </c>
      <c r="AK453" s="9">
        <v>0</v>
      </c>
      <c r="AL453" s="9"/>
      <c r="AM453" s="9"/>
      <c r="AN453" s="9">
        <v>0</v>
      </c>
      <c r="AO453" s="9">
        <v>0</v>
      </c>
      <c r="AP453" s="9">
        <v>1</v>
      </c>
      <c r="AQ453" s="9"/>
      <c r="AR453" s="9">
        <v>1</v>
      </c>
      <c r="AS453" s="9">
        <v>1</v>
      </c>
      <c r="AT453" s="9">
        <v>1</v>
      </c>
      <c r="AU453" s="9">
        <v>0</v>
      </c>
      <c r="AV453" s="9">
        <v>0</v>
      </c>
      <c r="AW453" s="9">
        <v>1</v>
      </c>
    </row>
    <row r="454" spans="1:49" x14ac:dyDescent="0.2">
      <c r="A454" s="9" t="s">
        <v>54</v>
      </c>
      <c r="B454" s="8">
        <v>1995</v>
      </c>
      <c r="C454" s="9">
        <v>1</v>
      </c>
      <c r="D454" s="9">
        <v>0</v>
      </c>
      <c r="E454" s="9">
        <v>1</v>
      </c>
      <c r="F454" s="9">
        <v>1</v>
      </c>
      <c r="G454" s="9">
        <v>125</v>
      </c>
      <c r="H454" s="9">
        <v>152.4</v>
      </c>
      <c r="I454" s="9">
        <f>IF(G454="n/a",828,G454*201.6/H454)</f>
        <v>165.35433070866142</v>
      </c>
      <c r="J454" s="9">
        <v>5</v>
      </c>
      <c r="K454" s="9">
        <v>0</v>
      </c>
      <c r="L454" s="9">
        <v>2</v>
      </c>
      <c r="M454" s="9">
        <v>1</v>
      </c>
      <c r="N454" s="9">
        <v>0</v>
      </c>
      <c r="O454" s="9">
        <v>0</v>
      </c>
      <c r="P454" s="10">
        <f>IF(N454=1,IF(K454=1,IF(L454+M454=5,10,IF(AND(L454=2,M454=2),9.75,IF(AND(L454=2,M454=1),9.5,IF(AND(L454=2,M454=0.5),9.25,IF(AND(L454=2,M454=0),9,IF(AND(L454=1,M454=3),5.5,IF(AND(L454=1,M454=2),5.25,IF(AND(L454=1,M454=1,E454=1),5,IF(AND(L454=1,M454=1,E454=0.5),3,IF(AND(L454=0,M454=2),1,IF(AND(L454=1,M454=1,E454=0),1,IF(AND(L454=0,M454=1),0.5,IF(AND(L454=1,M454=0),4.5*(E454*4+1)/5,0))))))))))))),0.9*IF(L454+M454=5,10,IF(AND(L454=2,M454=2),9.75,IF(AND(L454=2,M454=1),9.5,IF(AND(L454=2,M454=0.5),9.25,IF(AND(L454=2,M454=0),9,IF(AND(L454=1,M454=3),5.5,IF(AND(L454=1,M454=2),5.25,IF(AND(L454=1,M454=1,E454=1),5,IF(AND(L454=1,M454=1,E454=0.5),3,IF(AND(L454=0,M454=2),1,IF(AND(L454=1,M454=1,E454=0),1,IF(AND(L454=0,M454=1),0.5,IF(AND(L454=1,M454=0),4.5*(E454*4+1)/5,0)))))))))))))),IF(N454=0.5,0.75*IF(K454=1,IF(L454+M454=5,10,IF(AND(L454=2,M454=2),9.75,IF(AND(L454=2,M454=1),9.5,IF(AND(L454=2,M454=0.5),9.25,IF(AND(L454=2,M454=0),9,IF(AND(L454=1,M454=3),5.5,IF(AND(L454=1,M454=2),5.25,IF(AND(L454=1,M454=1,E454=1),5,IF(AND(L454=1,M454=1,E454=0.5),3,IF(AND(L454=0,M454=2),1,IF(AND(L454=1,M454=1,E454=0),1,IF(AND(L454=0,M454=1),0.5,IF(AND(L454=1,M454=0,E454=0),0.5,0))))))))))))),0.9*IF(L454+M454=5,10,IF(AND(L454=2,M454=2),9.75,IF(AND(L454=2,M454=1),9.5,IF(AND(L454=2,M454=0.5),9.25,IF(AND(L454=2,M454=0),9,IF(AND(L454=1,M454=3),5.5,IF(AND(L454=1,M454=2),5.25,IF(AND(L454=1,M454=1,E454=1),5,IF(AND(L454=1,M454=1,E454=0.5),3,IF(AND(L454=0,M454=2),1,IF(AND(L454=1,M454=1,E454=0),1,IF(AND(L454=0,M454=1),0.5,IF(AND(L454=1,M454=0,E454=0),0.5,0)))))))))))))),0.5*IF(K454=1,IF(L454+M454=5,10,IF(AND(L454=2,M454=2),9.75,IF(AND(L454=2,M454=1),9.5,IF(AND(L454=2,M454=0.5),9.25,IF(AND(L454=2,M454=0),9,IF(AND(L454=1,M454=3),5.5,IF(AND(L454=1,M454=2),5.25,IF(AND(L454=1,M454=1,E454=1),5,IF(AND(L454=1,M454=1,E454=0.5),3,IF(AND(L454=0,M454=2),1,IF(AND(L454=1,M454=1,E454=0),1,IF(AND(L454=0,M454=1),0.5,IF(AND(L454=1,M454=0),4.5*(E454*4+1)/5,0))))))))))))),0.9*IF(L454+M454=5,10,IF(AND(L454=2,M454=2),9.75,IF(AND(L454=2,M454=1),9.5,IF(AND(L454=2,M454=0.5),9.25,IF(AND(L454=2,M454=0),9,IF(AND(L454=1,M454=3),5.5,IF(AND(L454=1,M454=2),5.25,IF(AND(L454=1,M454=1,E454=1),5,IF(AND(L454=1,M454=1,E454=0.5),3,IF(AND(L454=0,M454=2),1,IF(AND(L454=1,M454=1,E454=0),1,IF(AND(L454=0,M454=1),0.5,IF(AND(L454=1,M454=0),4.5*(E454*4+1)/5,0))))))))))))))))</f>
        <v>4.2750000000000004</v>
      </c>
      <c r="Q454" s="10">
        <v>3.6</v>
      </c>
      <c r="R454" s="9">
        <v>0</v>
      </c>
      <c r="S454" s="9">
        <v>0</v>
      </c>
      <c r="T454" s="9">
        <v>0</v>
      </c>
      <c r="U454" s="9">
        <v>0</v>
      </c>
      <c r="V454" s="9"/>
      <c r="W454" s="9">
        <v>1</v>
      </c>
      <c r="X454" s="9">
        <v>0</v>
      </c>
      <c r="Y454" s="9">
        <v>0</v>
      </c>
      <c r="Z454" s="9">
        <v>0</v>
      </c>
      <c r="AA454" s="9">
        <v>0</v>
      </c>
      <c r="AB454" s="9">
        <v>0</v>
      </c>
      <c r="AC454" s="9"/>
      <c r="AD454" s="9">
        <v>0</v>
      </c>
      <c r="AE454" s="9">
        <v>0</v>
      </c>
      <c r="AF454" s="9">
        <v>0</v>
      </c>
      <c r="AG454" s="9">
        <v>0</v>
      </c>
      <c r="AH454" s="9">
        <f>AF454*(AG454+1)</f>
        <v>0</v>
      </c>
      <c r="AI454" s="9">
        <v>0</v>
      </c>
      <c r="AJ454" s="9">
        <v>0</v>
      </c>
      <c r="AK454" s="9">
        <v>0</v>
      </c>
      <c r="AL454" s="9"/>
      <c r="AM454" s="9"/>
      <c r="AN454" s="9">
        <v>0</v>
      </c>
      <c r="AO454" s="10">
        <v>0</v>
      </c>
      <c r="AP454" s="9">
        <v>0.25</v>
      </c>
      <c r="AQ454" s="9"/>
      <c r="AR454" s="9">
        <v>1</v>
      </c>
      <c r="AS454" s="9">
        <v>1</v>
      </c>
      <c r="AT454" s="9">
        <v>1</v>
      </c>
      <c r="AU454" s="9">
        <v>1</v>
      </c>
      <c r="AV454" s="9">
        <v>1</v>
      </c>
      <c r="AW454" s="9">
        <v>1</v>
      </c>
    </row>
    <row r="455" spans="1:49" x14ac:dyDescent="0.2">
      <c r="A455" s="9" t="s">
        <v>55</v>
      </c>
      <c r="B455" s="8">
        <v>1995</v>
      </c>
      <c r="C455" s="9">
        <v>1</v>
      </c>
      <c r="D455" s="9">
        <v>1</v>
      </c>
      <c r="E455" s="9">
        <v>1</v>
      </c>
      <c r="F455" s="9">
        <v>1</v>
      </c>
      <c r="G455" s="9">
        <v>50</v>
      </c>
      <c r="H455" s="9">
        <v>152.4</v>
      </c>
      <c r="I455" s="9">
        <f>IF(G455="n/a",828,G455*201.6/H455)</f>
        <v>66.141732283464563</v>
      </c>
      <c r="J455" s="9">
        <v>4</v>
      </c>
      <c r="K455" s="9">
        <v>1</v>
      </c>
      <c r="L455" s="9">
        <v>2</v>
      </c>
      <c r="M455" s="9">
        <v>2</v>
      </c>
      <c r="N455" s="9">
        <v>1</v>
      </c>
      <c r="O455" s="9">
        <v>1</v>
      </c>
      <c r="P455" s="10">
        <f>IF(N455=1,IF(K455=1,IF(L455+M455=5,10,IF(AND(L455=2,M455=2),9.75,IF(AND(L455=2,M455=1),9.5,IF(AND(L455=2,M455=0.5),9.25,IF(AND(L455=2,M455=0),9,IF(AND(L455=1,M455=3),5.5,IF(AND(L455=1,M455=2),5.25,IF(AND(L455=1,M455=1,E455=1),5,IF(AND(L455=1,M455=1,E455=0.5),3,IF(AND(L455=0,M455=2),1,IF(AND(L455=1,M455=1,E455=0),1,IF(AND(L455=0,M455=1),0.5,IF(AND(L455=1,M455=0),4.5*(E455*4+1)/5,0))))))))))))),0.9*IF(L455+M455=5,10,IF(AND(L455=2,M455=2),9.75,IF(AND(L455=2,M455=1),9.5,IF(AND(L455=2,M455=0.5),9.25,IF(AND(L455=2,M455=0),9,IF(AND(L455=1,M455=3),5.5,IF(AND(L455=1,M455=2),5.25,IF(AND(L455=1,M455=1,E455=1),5,IF(AND(L455=1,M455=1,E455=0.5),3,IF(AND(L455=0,M455=2),1,IF(AND(L455=1,M455=1,E455=0),1,IF(AND(L455=0,M455=1),0.5,IF(AND(L455=1,M455=0),4.5*(E455*4+1)/5,0)))))))))))))),IF(N455=0.5,0.75*IF(K455=1,IF(L455+M455=5,10,IF(AND(L455=2,M455=2),9.75,IF(AND(L455=2,M455=1),9.5,IF(AND(L455=2,M455=0.5),9.25,IF(AND(L455=2,M455=0),9,IF(AND(L455=1,M455=3),5.5,IF(AND(L455=1,M455=2),5.25,IF(AND(L455=1,M455=1,E455=1),5,IF(AND(L455=1,M455=1,E455=0.5),3,IF(AND(L455=0,M455=2),1,IF(AND(L455=1,M455=1,E455=0),1,IF(AND(L455=0,M455=1),0.5,IF(AND(L455=1,M455=0,E455=0),0.5,0))))))))))))),0.9*IF(L455+M455=5,10,IF(AND(L455=2,M455=2),9.75,IF(AND(L455=2,M455=1),9.5,IF(AND(L455=2,M455=0.5),9.25,IF(AND(L455=2,M455=0),9,IF(AND(L455=1,M455=3),5.5,IF(AND(L455=1,M455=2),5.25,IF(AND(L455=1,M455=1,E455=1),5,IF(AND(L455=1,M455=1,E455=0.5),3,IF(AND(L455=0,M455=2),1,IF(AND(L455=1,M455=1,E455=0),1,IF(AND(L455=0,M455=1),0.5,IF(AND(L455=1,M455=0,E455=0),0.5,0)))))))))))))),0.5*IF(K455=1,IF(L455+M455=5,10,IF(AND(L455=2,M455=2),9.75,IF(AND(L455=2,M455=1),9.5,IF(AND(L455=2,M455=0.5),9.25,IF(AND(L455=2,M455=0),9,IF(AND(L455=1,M455=3),5.5,IF(AND(L455=1,M455=2),5.25,IF(AND(L455=1,M455=1,E455=1),5,IF(AND(L455=1,M455=1,E455=0.5),3,IF(AND(L455=0,M455=2),1,IF(AND(L455=1,M455=1,E455=0),1,IF(AND(L455=0,M455=1),0.5,IF(AND(L455=1,M455=0),4.5*(E455*4+1)/5,0))))))))))))),0.9*IF(L455+M455=5,10,IF(AND(L455=2,M455=2),9.75,IF(AND(L455=2,M455=1),9.5,IF(AND(L455=2,M455=0.5),9.25,IF(AND(L455=2,M455=0),9,IF(AND(L455=1,M455=3),5.5,IF(AND(L455=1,M455=2),5.25,IF(AND(L455=1,M455=1,E455=1),5,IF(AND(L455=1,M455=1,E455=0.5),3,IF(AND(L455=0,M455=2),1,IF(AND(L455=1,M455=1,E455=0),1,IF(AND(L455=0,M455=1),0.5,IF(AND(L455=1,M455=0),4.5*(E455*4+1)/5,0))))))))))))))))</f>
        <v>9.75</v>
      </c>
      <c r="Q455" s="10">
        <v>8</v>
      </c>
      <c r="R455" s="9">
        <v>0</v>
      </c>
      <c r="S455" s="9">
        <v>0</v>
      </c>
      <c r="T455" s="9">
        <v>0</v>
      </c>
      <c r="U455" s="9">
        <v>0</v>
      </c>
      <c r="V455" s="9"/>
      <c r="W455" s="9">
        <v>1</v>
      </c>
      <c r="X455" s="9">
        <v>0</v>
      </c>
      <c r="Y455" s="9">
        <v>0</v>
      </c>
      <c r="Z455" s="9">
        <v>0</v>
      </c>
      <c r="AA455" s="9">
        <v>0</v>
      </c>
      <c r="AB455" s="9">
        <v>0</v>
      </c>
      <c r="AC455" s="9"/>
      <c r="AD455" s="9">
        <v>0</v>
      </c>
      <c r="AE455" s="9">
        <v>0</v>
      </c>
      <c r="AF455" s="9">
        <v>0</v>
      </c>
      <c r="AG455" s="9">
        <v>0</v>
      </c>
      <c r="AH455" s="9">
        <f>AF455*(AG455+1)</f>
        <v>0</v>
      </c>
      <c r="AI455" s="9">
        <v>0</v>
      </c>
      <c r="AJ455" s="9">
        <v>0</v>
      </c>
      <c r="AK455" s="9">
        <v>0</v>
      </c>
      <c r="AL455" s="9"/>
      <c r="AM455" s="9"/>
      <c r="AN455" s="9">
        <v>0</v>
      </c>
      <c r="AO455" s="10">
        <v>0</v>
      </c>
      <c r="AP455" s="10">
        <v>0</v>
      </c>
      <c r="AQ455" s="9"/>
      <c r="AR455" s="9">
        <v>1</v>
      </c>
      <c r="AS455" s="9">
        <v>1</v>
      </c>
      <c r="AT455" s="9">
        <v>1</v>
      </c>
      <c r="AU455" s="9">
        <v>1</v>
      </c>
      <c r="AV455" s="9">
        <v>1</v>
      </c>
      <c r="AW455" s="9">
        <v>1</v>
      </c>
    </row>
    <row r="456" spans="1:49" x14ac:dyDescent="0.2">
      <c r="A456" s="9" t="s">
        <v>56</v>
      </c>
      <c r="B456" s="8">
        <v>1995</v>
      </c>
      <c r="C456" s="9">
        <v>1</v>
      </c>
      <c r="D456" s="9">
        <v>0</v>
      </c>
      <c r="E456" s="9">
        <v>1</v>
      </c>
      <c r="F456" s="9">
        <v>1</v>
      </c>
      <c r="G456" s="9">
        <v>144.25</v>
      </c>
      <c r="H456" s="9">
        <v>152.4</v>
      </c>
      <c r="I456" s="9">
        <f>IF(G456="n/a",828,G456*201.6/H456)</f>
        <v>190.81889763779526</v>
      </c>
      <c r="J456" s="9">
        <v>4</v>
      </c>
      <c r="K456" s="9">
        <v>0</v>
      </c>
      <c r="L456" s="9">
        <v>0</v>
      </c>
      <c r="M456" s="9">
        <v>1</v>
      </c>
      <c r="N456" s="9">
        <v>1</v>
      </c>
      <c r="O456" s="9">
        <v>1</v>
      </c>
      <c r="P456" s="10">
        <f>IF(N456=1,IF(K456=1,IF(L456+M456=5,10,IF(AND(L456=2,M456=2),9.75,IF(AND(L456=2,M456=1),9.5,IF(AND(L456=2,M456=0.5),9.25,IF(AND(L456=2,M456=0),9,IF(AND(L456=1,M456=3),5.5,IF(AND(L456=1,M456=2),5.25,IF(AND(L456=1,M456=1,E456=1),5,IF(AND(L456=1,M456=1,E456=0.5),3,IF(AND(L456=0,M456=2),1,IF(AND(L456=1,M456=1,E456=0),1,IF(AND(L456=0,M456=1),0.5,IF(AND(L456=1,M456=0),4.5*(E456*4+1)/5,0))))))))))))),0.9*IF(L456+M456=5,10,IF(AND(L456=2,M456=2),9.75,IF(AND(L456=2,M456=1),9.5,IF(AND(L456=2,M456=0.5),9.25,IF(AND(L456=2,M456=0),9,IF(AND(L456=1,M456=3),5.5,IF(AND(L456=1,M456=2),5.25,IF(AND(L456=1,M456=1,E456=1),5,IF(AND(L456=1,M456=1,E456=0.5),3,IF(AND(L456=0,M456=2),1,IF(AND(L456=1,M456=1,E456=0),1,IF(AND(L456=0,M456=1),0.5,IF(AND(L456=1,M456=0),4.5*(E456*4+1)/5,0)))))))))))))),IF(N456=0.5,0.75*IF(K456=1,IF(L456+M456=5,10,IF(AND(L456=2,M456=2),9.75,IF(AND(L456=2,M456=1),9.5,IF(AND(L456=2,M456=0.5),9.25,IF(AND(L456=2,M456=0),9,IF(AND(L456=1,M456=3),5.5,IF(AND(L456=1,M456=2),5.25,IF(AND(L456=1,M456=1,E456=1),5,IF(AND(L456=1,M456=1,E456=0.5),3,IF(AND(L456=0,M456=2),1,IF(AND(L456=1,M456=1,E456=0),1,IF(AND(L456=0,M456=1),0.5,IF(AND(L456=1,M456=0,E456=0),0.5,0))))))))))))),0.9*IF(L456+M456=5,10,IF(AND(L456=2,M456=2),9.75,IF(AND(L456=2,M456=1),9.5,IF(AND(L456=2,M456=0.5),9.25,IF(AND(L456=2,M456=0),9,IF(AND(L456=1,M456=3),5.5,IF(AND(L456=1,M456=2),5.25,IF(AND(L456=1,M456=1,E456=1),5,IF(AND(L456=1,M456=1,E456=0.5),3,IF(AND(L456=0,M456=2),1,IF(AND(L456=1,M456=1,E456=0),1,IF(AND(L456=0,M456=1),0.5,IF(AND(L456=1,M456=0,E456=0),0.5,0)))))))))))))),0.5*IF(K456=1,IF(L456+M456=5,10,IF(AND(L456=2,M456=2),9.75,IF(AND(L456=2,M456=1),9.5,IF(AND(L456=2,M456=0.5),9.25,IF(AND(L456=2,M456=0),9,IF(AND(L456=1,M456=3),5.5,IF(AND(L456=1,M456=2),5.25,IF(AND(L456=1,M456=1,E456=1),5,IF(AND(L456=1,M456=1,E456=0.5),3,IF(AND(L456=0,M456=2),1,IF(AND(L456=1,M456=1,E456=0),1,IF(AND(L456=0,M456=1),0.5,IF(AND(L456=1,M456=0),4.5*(E456*4+1)/5,0))))))))))))),0.9*IF(L456+M456=5,10,IF(AND(L456=2,M456=2),9.75,IF(AND(L456=2,M456=1),9.5,IF(AND(L456=2,M456=0.5),9.25,IF(AND(L456=2,M456=0),9,IF(AND(L456=1,M456=3),5.5,IF(AND(L456=1,M456=2),5.25,IF(AND(L456=1,M456=1,E456=1),5,IF(AND(L456=1,M456=1,E456=0.5),3,IF(AND(L456=0,M456=2),1,IF(AND(L456=1,M456=1,E456=0),1,IF(AND(L456=0,M456=1),0.5,IF(AND(L456=1,M456=0),4.5*(E456*4+1)/5,0))))))))))))))))</f>
        <v>0.45</v>
      </c>
      <c r="Q456" s="10">
        <v>7.2</v>
      </c>
      <c r="R456" s="9">
        <v>0</v>
      </c>
      <c r="S456" s="9">
        <v>0</v>
      </c>
      <c r="T456" s="9">
        <v>0</v>
      </c>
      <c r="U456" s="9">
        <v>0</v>
      </c>
      <c r="V456" s="9"/>
      <c r="W456" s="9">
        <v>1</v>
      </c>
      <c r="X456" s="9">
        <v>0</v>
      </c>
      <c r="Y456" s="9">
        <v>0</v>
      </c>
      <c r="Z456" s="9">
        <v>0</v>
      </c>
      <c r="AA456" s="9">
        <v>0</v>
      </c>
      <c r="AB456" s="9">
        <v>0</v>
      </c>
      <c r="AC456" s="9"/>
      <c r="AD456" s="9">
        <v>0</v>
      </c>
      <c r="AE456" s="9">
        <v>0</v>
      </c>
      <c r="AF456" s="9">
        <v>0</v>
      </c>
      <c r="AG456" s="9">
        <v>0</v>
      </c>
      <c r="AH456" s="9">
        <f>AF456*(AG456+1)</f>
        <v>0</v>
      </c>
      <c r="AI456" s="9">
        <v>0</v>
      </c>
      <c r="AJ456" s="9">
        <v>0</v>
      </c>
      <c r="AK456" s="9">
        <v>0</v>
      </c>
      <c r="AL456" s="9"/>
      <c r="AM456" s="9"/>
      <c r="AN456" s="9">
        <v>0</v>
      </c>
      <c r="AO456" s="10">
        <v>0</v>
      </c>
      <c r="AP456" s="10">
        <v>0</v>
      </c>
      <c r="AQ456" s="9"/>
      <c r="AR456" s="9">
        <v>1</v>
      </c>
      <c r="AS456" s="9">
        <v>0.5</v>
      </c>
      <c r="AT456" s="9">
        <v>1</v>
      </c>
      <c r="AU456" s="9">
        <v>1</v>
      </c>
      <c r="AV456" s="9">
        <v>1</v>
      </c>
      <c r="AW456" s="9">
        <v>1</v>
      </c>
    </row>
    <row r="457" spans="1:49" x14ac:dyDescent="0.2">
      <c r="A457" s="9" t="s">
        <v>57</v>
      </c>
      <c r="B457" s="8">
        <v>1995</v>
      </c>
      <c r="C457" s="9">
        <v>1</v>
      </c>
      <c r="D457" s="9">
        <v>0</v>
      </c>
      <c r="E457" s="9">
        <v>0</v>
      </c>
      <c r="F457" s="9">
        <v>0</v>
      </c>
      <c r="G457" s="9">
        <v>112.5</v>
      </c>
      <c r="H457" s="9">
        <v>152.4</v>
      </c>
      <c r="I457" s="9">
        <f>IF(G457="n/a",828,G457*201.6/H457)</f>
        <v>148.81889763779526</v>
      </c>
      <c r="J457" s="9">
        <v>1</v>
      </c>
      <c r="K457" s="9">
        <v>0</v>
      </c>
      <c r="L457" s="9">
        <v>0</v>
      </c>
      <c r="M457" s="9">
        <v>1</v>
      </c>
      <c r="N457" s="9">
        <v>1</v>
      </c>
      <c r="O457" s="10">
        <v>1</v>
      </c>
      <c r="P457" s="10">
        <f>IF(N457=1,IF(K457=1,IF(L457+M457=5,10,IF(AND(L457=2,M457=2),9.75,IF(AND(L457=2,M457=1),9.5,IF(AND(L457=2,M457=0.5),9.25,IF(AND(L457=2,M457=0),9,IF(AND(L457=1,M457=3),5.5,IF(AND(L457=1,M457=2),5.25,IF(AND(L457=1,M457=1,E457=1),5,IF(AND(L457=1,M457=1,E457=0.5),3,IF(AND(L457=0,M457=2),1,IF(AND(L457=1,M457=1,E457=0),1,IF(AND(L457=0,M457=1),0.5,IF(AND(L457=1,M457=0),4.5*(E457*4+1)/5,0))))))))))))),0.9*IF(L457+M457=5,10,IF(AND(L457=2,M457=2),9.75,IF(AND(L457=2,M457=1),9.5,IF(AND(L457=2,M457=0.5),9.25,IF(AND(L457=2,M457=0),9,IF(AND(L457=1,M457=3),5.5,IF(AND(L457=1,M457=2),5.25,IF(AND(L457=1,M457=1,E457=1),5,IF(AND(L457=1,M457=1,E457=0.5),3,IF(AND(L457=0,M457=2),1,IF(AND(L457=1,M457=1,E457=0),1,IF(AND(L457=0,M457=1),0.5,IF(AND(L457=1,M457=0),4.5*(E457*4+1)/5,0)))))))))))))),IF(N457=0.5,0.75*IF(K457=1,IF(L457+M457=5,10,IF(AND(L457=2,M457=2),9.75,IF(AND(L457=2,M457=1),9.5,IF(AND(L457=2,M457=0.5),9.25,IF(AND(L457=2,M457=0),9,IF(AND(L457=1,M457=3),5.5,IF(AND(L457=1,M457=2),5.25,IF(AND(L457=1,M457=1,E457=1),5,IF(AND(L457=1,M457=1,E457=0.5),3,IF(AND(L457=0,M457=2),1,IF(AND(L457=1,M457=1,E457=0),1,IF(AND(L457=0,M457=1),0.5,IF(AND(L457=1,M457=0,E457=0),0.5,0))))))))))))),0.9*IF(L457+M457=5,10,IF(AND(L457=2,M457=2),9.75,IF(AND(L457=2,M457=1),9.5,IF(AND(L457=2,M457=0.5),9.25,IF(AND(L457=2,M457=0),9,IF(AND(L457=1,M457=3),5.5,IF(AND(L457=1,M457=2),5.25,IF(AND(L457=1,M457=1,E457=1),5,IF(AND(L457=1,M457=1,E457=0.5),3,IF(AND(L457=0,M457=2),1,IF(AND(L457=1,M457=1,E457=0),1,IF(AND(L457=0,M457=1),0.5,IF(AND(L457=1,M457=0,E457=0),0.5,0)))))))))))))),0.5*IF(K457=1,IF(L457+M457=5,10,IF(AND(L457=2,M457=2),9.75,IF(AND(L457=2,M457=1),9.5,IF(AND(L457=2,M457=0.5),9.25,IF(AND(L457=2,M457=0),9,IF(AND(L457=1,M457=3),5.5,IF(AND(L457=1,M457=2),5.25,IF(AND(L457=1,M457=1,E457=1),5,IF(AND(L457=1,M457=1,E457=0.5),3,IF(AND(L457=0,M457=2),1,IF(AND(L457=1,M457=1,E457=0),1,IF(AND(L457=0,M457=1),0.5,IF(AND(L457=1,M457=0),4.5*(E457*4+1)/5,0))))))))))))),0.9*IF(L457+M457=5,10,IF(AND(L457=2,M457=2),9.75,IF(AND(L457=2,M457=1),9.5,IF(AND(L457=2,M457=0.5),9.25,IF(AND(L457=2,M457=0),9,IF(AND(L457=1,M457=3),5.5,IF(AND(L457=1,M457=2),5.25,IF(AND(L457=1,M457=1,E457=1),5,IF(AND(L457=1,M457=1,E457=0.5),3,IF(AND(L457=0,M457=2),1,IF(AND(L457=1,M457=1,E457=0),1,IF(AND(L457=0,M457=1),0.5,IF(AND(L457=1,M457=0),4.5*(E457*4+1)/5,0))))))))))))))))</f>
        <v>0.45</v>
      </c>
      <c r="Q457" s="10">
        <v>1.8</v>
      </c>
      <c r="R457" s="9">
        <v>1</v>
      </c>
      <c r="S457" s="9">
        <v>1</v>
      </c>
      <c r="T457" s="9">
        <v>0</v>
      </c>
      <c r="U457" s="9">
        <v>0</v>
      </c>
      <c r="V457" s="9"/>
      <c r="W457" s="9">
        <v>1</v>
      </c>
      <c r="X457" s="9">
        <v>1</v>
      </c>
      <c r="Y457" s="9">
        <v>0</v>
      </c>
      <c r="Z457" s="9">
        <v>1</v>
      </c>
      <c r="AA457" s="9">
        <v>1</v>
      </c>
      <c r="AB457" s="9">
        <v>1</v>
      </c>
      <c r="AC457" s="9"/>
      <c r="AD457" s="9">
        <v>0</v>
      </c>
      <c r="AE457" s="9">
        <v>0</v>
      </c>
      <c r="AF457" s="9">
        <v>0</v>
      </c>
      <c r="AG457" s="9">
        <v>0.5</v>
      </c>
      <c r="AH457" s="9">
        <f>AF457*(AG457+1)</f>
        <v>0</v>
      </c>
      <c r="AI457" s="9">
        <v>0.5</v>
      </c>
      <c r="AJ457" s="9">
        <v>0</v>
      </c>
      <c r="AK457" s="9">
        <v>0</v>
      </c>
      <c r="AL457" s="9"/>
      <c r="AM457" s="9"/>
      <c r="AN457" s="9">
        <v>0</v>
      </c>
      <c r="AO457" s="10">
        <v>0.5</v>
      </c>
      <c r="AP457" s="10">
        <v>1</v>
      </c>
      <c r="AQ457" s="9"/>
      <c r="AR457" s="9">
        <v>0</v>
      </c>
      <c r="AS457" s="9">
        <v>0</v>
      </c>
      <c r="AT457" s="9">
        <v>0</v>
      </c>
      <c r="AU457" s="9">
        <v>0</v>
      </c>
      <c r="AV457" s="9">
        <v>0</v>
      </c>
      <c r="AW457" s="9">
        <v>0</v>
      </c>
    </row>
    <row r="458" spans="1:49" x14ac:dyDescent="0.2">
      <c r="A458" s="9" t="s">
        <v>58</v>
      </c>
      <c r="B458" s="8">
        <v>1995</v>
      </c>
      <c r="C458" s="9">
        <v>1</v>
      </c>
      <c r="D458" s="9">
        <v>0</v>
      </c>
      <c r="E458" s="9">
        <v>0</v>
      </c>
      <c r="F458" s="9">
        <v>0</v>
      </c>
      <c r="G458" s="9">
        <v>100</v>
      </c>
      <c r="H458" s="9">
        <v>152.4</v>
      </c>
      <c r="I458" s="9">
        <f>IF(G458="n/a",828,G458*201.6/H458)</f>
        <v>132.28346456692913</v>
      </c>
      <c r="J458" s="9">
        <v>5</v>
      </c>
      <c r="K458" s="9">
        <v>1</v>
      </c>
      <c r="L458" s="9">
        <v>2</v>
      </c>
      <c r="M458" s="9">
        <v>3</v>
      </c>
      <c r="N458" s="9">
        <v>0</v>
      </c>
      <c r="O458" s="10">
        <v>0</v>
      </c>
      <c r="P458" s="10">
        <f>IF(N458=1,IF(K458=1,IF(L458+M458=5,10,IF(AND(L458=2,M458=2),9.75,IF(AND(L458=2,M458=1),9.5,IF(AND(L458=2,M458=0.5),9.25,IF(AND(L458=2,M458=0),9,IF(AND(L458=1,M458=3),5.5,IF(AND(L458=1,M458=2),5.25,IF(AND(L458=1,M458=1,E458=1),5,IF(AND(L458=1,M458=1,E458=0.5),3,IF(AND(L458=0,M458=2),1,IF(AND(L458=1,M458=1,E458=0),1,IF(AND(L458=0,M458=1),0.5,IF(AND(L458=1,M458=0),4.5*(E458*4+1)/5,0))))))))))))),0.9*IF(L458+M458=5,10,IF(AND(L458=2,M458=2),9.75,IF(AND(L458=2,M458=1),9.5,IF(AND(L458=2,M458=0.5),9.25,IF(AND(L458=2,M458=0),9,IF(AND(L458=1,M458=3),5.5,IF(AND(L458=1,M458=2),5.25,IF(AND(L458=1,M458=1,E458=1),5,IF(AND(L458=1,M458=1,E458=0.5),3,IF(AND(L458=0,M458=2),1,IF(AND(L458=1,M458=1,E458=0),1,IF(AND(L458=0,M458=1),0.5,IF(AND(L458=1,M458=0),4.5*(E458*4+1)/5,0)))))))))))))),IF(N458=0.5,0.75*IF(K458=1,IF(L458+M458=5,10,IF(AND(L458=2,M458=2),9.75,IF(AND(L458=2,M458=1),9.5,IF(AND(L458=2,M458=0.5),9.25,IF(AND(L458=2,M458=0),9,IF(AND(L458=1,M458=3),5.5,IF(AND(L458=1,M458=2),5.25,IF(AND(L458=1,M458=1,E458=1),5,IF(AND(L458=1,M458=1,E458=0.5),3,IF(AND(L458=0,M458=2),1,IF(AND(L458=1,M458=1,E458=0),1,IF(AND(L458=0,M458=1),0.5,IF(AND(L458=1,M458=0,E458=0),0.5,0))))))))))))),0.9*IF(L458+M458=5,10,IF(AND(L458=2,M458=2),9.75,IF(AND(L458=2,M458=1),9.5,IF(AND(L458=2,M458=0.5),9.25,IF(AND(L458=2,M458=0),9,IF(AND(L458=1,M458=3),5.5,IF(AND(L458=1,M458=2),5.25,IF(AND(L458=1,M458=1,E458=1),5,IF(AND(L458=1,M458=1,E458=0.5),3,IF(AND(L458=0,M458=2),1,IF(AND(L458=1,M458=1,E458=0),1,IF(AND(L458=0,M458=1),0.5,IF(AND(L458=1,M458=0,E458=0),0.5,0)))))))))))))),0.5*IF(K458=1,IF(L458+M458=5,10,IF(AND(L458=2,M458=2),9.75,IF(AND(L458=2,M458=1),9.5,IF(AND(L458=2,M458=0.5),9.25,IF(AND(L458=2,M458=0),9,IF(AND(L458=1,M458=3),5.5,IF(AND(L458=1,M458=2),5.25,IF(AND(L458=1,M458=1,E458=1),5,IF(AND(L458=1,M458=1,E458=0.5),3,IF(AND(L458=0,M458=2),1,IF(AND(L458=1,M458=1,E458=0),1,IF(AND(L458=0,M458=1),0.5,IF(AND(L458=1,M458=0),4.5*(E458*4+1)/5,0))))))))))))),0.9*IF(L458+M458=5,10,IF(AND(L458=2,M458=2),9.75,IF(AND(L458=2,M458=1),9.5,IF(AND(L458=2,M458=0.5),9.25,IF(AND(L458=2,M458=0),9,IF(AND(L458=1,M458=3),5.5,IF(AND(L458=1,M458=2),5.25,IF(AND(L458=1,M458=1,E458=1),5,IF(AND(L458=1,M458=1,E458=0.5),3,IF(AND(L458=0,M458=2),1,IF(AND(L458=1,M458=1,E458=0),1,IF(AND(L458=0,M458=1),0.5,IF(AND(L458=1,M458=0),4.5*(E458*4+1)/5,0))))))))))))))))</f>
        <v>5</v>
      </c>
      <c r="Q458" s="10">
        <v>1</v>
      </c>
      <c r="R458" s="9">
        <v>0.5</v>
      </c>
      <c r="S458" s="9">
        <v>0.5</v>
      </c>
      <c r="T458" s="10">
        <v>0</v>
      </c>
      <c r="U458" s="9">
        <v>0</v>
      </c>
      <c r="V458" s="9"/>
      <c r="W458" s="9">
        <v>0</v>
      </c>
      <c r="X458" s="9">
        <v>0</v>
      </c>
      <c r="Y458" s="9">
        <v>0</v>
      </c>
      <c r="Z458" s="9">
        <v>0</v>
      </c>
      <c r="AA458" s="9">
        <v>0</v>
      </c>
      <c r="AB458" s="9">
        <v>0</v>
      </c>
      <c r="AC458" s="9"/>
      <c r="AD458" s="9">
        <v>0</v>
      </c>
      <c r="AE458" s="9">
        <v>0</v>
      </c>
      <c r="AF458" s="9">
        <v>0</v>
      </c>
      <c r="AG458" s="9">
        <v>0</v>
      </c>
      <c r="AH458" s="9">
        <f>AF458*(AG458+1)</f>
        <v>0</v>
      </c>
      <c r="AI458" s="9">
        <v>0</v>
      </c>
      <c r="AJ458" s="9">
        <v>0</v>
      </c>
      <c r="AK458" s="9">
        <v>0</v>
      </c>
      <c r="AL458" s="9"/>
      <c r="AM458" s="9"/>
      <c r="AN458" s="9">
        <v>0</v>
      </c>
      <c r="AO458" s="10">
        <v>0</v>
      </c>
      <c r="AP458" s="10">
        <v>0.5</v>
      </c>
      <c r="AQ458" s="9"/>
      <c r="AR458" s="9">
        <v>1</v>
      </c>
      <c r="AS458" s="9">
        <v>1</v>
      </c>
      <c r="AT458" s="9">
        <v>1</v>
      </c>
      <c r="AU458" s="9">
        <v>1</v>
      </c>
      <c r="AV458" s="9">
        <v>1</v>
      </c>
      <c r="AW458" s="9">
        <v>1</v>
      </c>
    </row>
    <row r="459" spans="1:49" x14ac:dyDescent="0.2">
      <c r="A459" s="9" t="s">
        <v>59</v>
      </c>
      <c r="B459" s="8">
        <v>1995</v>
      </c>
      <c r="C459" s="9">
        <v>1</v>
      </c>
      <c r="D459" s="9"/>
      <c r="E459" s="9">
        <v>0.5</v>
      </c>
      <c r="F459" s="9">
        <v>1</v>
      </c>
      <c r="G459" s="9">
        <v>70</v>
      </c>
      <c r="H459" s="9">
        <v>152.4</v>
      </c>
      <c r="I459" s="9">
        <f>IF(G459="n/a",828,G459*201.6/H459)</f>
        <v>92.598425196850386</v>
      </c>
      <c r="J459" s="9">
        <v>5</v>
      </c>
      <c r="K459" s="9">
        <v>0</v>
      </c>
      <c r="L459" s="9">
        <v>1</v>
      </c>
      <c r="M459" s="9">
        <v>1</v>
      </c>
      <c r="N459" s="9">
        <v>0</v>
      </c>
      <c r="O459" s="10">
        <v>0</v>
      </c>
      <c r="P459" s="10">
        <f>IF(N459=1,IF(K459=1,IF(L459+M459=5,10,IF(AND(L459=2,M459=2),9.75,IF(AND(L459=2,M459=1),9.5,IF(AND(L459=2,M459=0.5),9.25,IF(AND(L459=2,M459=0),9,IF(AND(L459=1,M459=3),5.5,IF(AND(L459=1,M459=2),5.25,IF(AND(L459=1,M459=1,E459=1),5,IF(AND(L459=1,M459=1,E459=0.5),3,IF(AND(L459=0,M459=2),1,IF(AND(L459=1,M459=1,E459=0),1,IF(AND(L459=0,M459=1),0.5,IF(AND(L459=1,M459=0),4.5*(E459*4+1)/5,0))))))))))))),0.9*IF(L459+M459=5,10,IF(AND(L459=2,M459=2),9.75,IF(AND(L459=2,M459=1),9.5,IF(AND(L459=2,M459=0.5),9.25,IF(AND(L459=2,M459=0),9,IF(AND(L459=1,M459=3),5.5,IF(AND(L459=1,M459=2),5.25,IF(AND(L459=1,M459=1,E459=1),5,IF(AND(L459=1,M459=1,E459=0.5),3,IF(AND(L459=0,M459=2),1,IF(AND(L459=1,M459=1,E459=0),1,IF(AND(L459=0,M459=1),0.5,IF(AND(L459=1,M459=0),4.5*(E459*4+1)/5,0)))))))))))))),IF(N459=0.5,0.75*IF(K459=1,IF(L459+M459=5,10,IF(AND(L459=2,M459=2),9.75,IF(AND(L459=2,M459=1),9.5,IF(AND(L459=2,M459=0.5),9.25,IF(AND(L459=2,M459=0),9,IF(AND(L459=1,M459=3),5.5,IF(AND(L459=1,M459=2),5.25,IF(AND(L459=1,M459=1,E459=1),5,IF(AND(L459=1,M459=1,E459=0.5),3,IF(AND(L459=0,M459=2),1,IF(AND(L459=1,M459=1,E459=0),1,IF(AND(L459=0,M459=1),0.5,IF(AND(L459=1,M459=0,E459=0),0.5,0))))))))))))),0.9*IF(L459+M459=5,10,IF(AND(L459=2,M459=2),9.75,IF(AND(L459=2,M459=1),9.5,IF(AND(L459=2,M459=0.5),9.25,IF(AND(L459=2,M459=0),9,IF(AND(L459=1,M459=3),5.5,IF(AND(L459=1,M459=2),5.25,IF(AND(L459=1,M459=1,E459=1),5,IF(AND(L459=1,M459=1,E459=0.5),3,IF(AND(L459=0,M459=2),1,IF(AND(L459=1,M459=1,E459=0),1,IF(AND(L459=0,M459=1),0.5,IF(AND(L459=1,M459=0,E459=0),0.5,0)))))))))))))),0.5*IF(K459=1,IF(L459+M459=5,10,IF(AND(L459=2,M459=2),9.75,IF(AND(L459=2,M459=1),9.5,IF(AND(L459=2,M459=0.5),9.25,IF(AND(L459=2,M459=0),9,IF(AND(L459=1,M459=3),5.5,IF(AND(L459=1,M459=2),5.25,IF(AND(L459=1,M459=1,E459=1),5,IF(AND(L459=1,M459=1,E459=0.5),3,IF(AND(L459=0,M459=2),1,IF(AND(L459=1,M459=1,E459=0),1,IF(AND(L459=0,M459=1),0.5,IF(AND(L459=1,M459=0),4.5*(E459*4+1)/5,0))))))))))))),0.9*IF(L459+M459=5,10,IF(AND(L459=2,M459=2),9.75,IF(AND(L459=2,M459=1),9.5,IF(AND(L459=2,M459=0.5),9.25,IF(AND(L459=2,M459=0),9,IF(AND(L459=1,M459=3),5.5,IF(AND(L459=1,M459=2),5.25,IF(AND(L459=1,M459=1,E459=1),5,IF(AND(L459=1,M459=1,E459=0.5),3,IF(AND(L459=0,M459=2),1,IF(AND(L459=1,M459=1,E459=0),1,IF(AND(L459=0,M459=1),0.5,IF(AND(L459=1,M459=0),4.5*(E459*4+1)/5,0))))))))))))))))</f>
        <v>1.35</v>
      </c>
      <c r="Q459" s="10">
        <v>2.25</v>
      </c>
      <c r="R459" s="9">
        <v>1</v>
      </c>
      <c r="S459" s="9">
        <v>0</v>
      </c>
      <c r="T459" s="10">
        <v>0</v>
      </c>
      <c r="U459" s="9">
        <v>0</v>
      </c>
      <c r="V459" s="9"/>
      <c r="W459" s="9">
        <v>1</v>
      </c>
      <c r="X459" s="9">
        <v>0.5</v>
      </c>
      <c r="Y459" s="9">
        <v>0</v>
      </c>
      <c r="Z459" s="9">
        <v>1</v>
      </c>
      <c r="AA459" s="9">
        <v>0</v>
      </c>
      <c r="AB459" s="9">
        <v>1</v>
      </c>
      <c r="AC459" s="9"/>
      <c r="AD459" s="9">
        <v>0</v>
      </c>
      <c r="AE459" s="9">
        <v>0.5</v>
      </c>
      <c r="AF459" s="9">
        <v>0.5</v>
      </c>
      <c r="AG459" s="9">
        <v>1</v>
      </c>
      <c r="AH459" s="9">
        <f>AF459*(AG459+1)</f>
        <v>1</v>
      </c>
      <c r="AI459" s="9">
        <v>0.5</v>
      </c>
      <c r="AJ459" s="9">
        <v>0</v>
      </c>
      <c r="AK459" s="9">
        <v>1</v>
      </c>
      <c r="AL459" s="9"/>
      <c r="AM459" s="9"/>
      <c r="AN459" s="9">
        <v>0</v>
      </c>
      <c r="AO459" s="10">
        <v>0.5</v>
      </c>
      <c r="AP459" s="10">
        <v>1</v>
      </c>
      <c r="AQ459" s="9"/>
      <c r="AR459" s="9">
        <v>1</v>
      </c>
      <c r="AS459" s="10">
        <v>0.5</v>
      </c>
      <c r="AT459" s="10">
        <v>1</v>
      </c>
      <c r="AU459" s="10">
        <v>1</v>
      </c>
      <c r="AV459" s="10">
        <v>1</v>
      </c>
      <c r="AW459" s="10">
        <v>1</v>
      </c>
    </row>
    <row r="460" spans="1:49" x14ac:dyDescent="0.2">
      <c r="A460" s="9" t="s">
        <v>60</v>
      </c>
      <c r="B460" s="8">
        <v>1995</v>
      </c>
      <c r="C460" s="9">
        <v>1</v>
      </c>
      <c r="D460" s="9"/>
      <c r="E460" s="9">
        <v>0</v>
      </c>
      <c r="F460" s="9">
        <v>0</v>
      </c>
      <c r="G460" s="9">
        <f>34.5+70</f>
        <v>104.5</v>
      </c>
      <c r="H460" s="9">
        <v>152.4</v>
      </c>
      <c r="I460" s="9">
        <f>IF(G460="n/a",828,G460*201.6/H460)</f>
        <v>138.23622047244095</v>
      </c>
      <c r="J460" s="9">
        <v>2</v>
      </c>
      <c r="K460" s="9">
        <v>0</v>
      </c>
      <c r="L460" s="9">
        <v>2</v>
      </c>
      <c r="M460" s="9">
        <v>2</v>
      </c>
      <c r="N460" s="9">
        <v>0.5</v>
      </c>
      <c r="O460" s="10">
        <v>1</v>
      </c>
      <c r="P460" s="10">
        <f>IF(N460=1,IF(K460=1,IF(L460+M460=5,10,IF(AND(L460=2,M460=2),9.75,IF(AND(L460=2,M460=1),9.5,IF(AND(L460=2,M460=0.5),9.25,IF(AND(L460=2,M460=0),9,IF(AND(L460=1,M460=3),5.5,IF(AND(L460=1,M460=2),5.25,IF(AND(L460=1,M460=1,E460=1),5,IF(AND(L460=1,M460=1,E460=0.5),3,IF(AND(L460=0,M460=2),1,IF(AND(L460=1,M460=1,E460=0),1,IF(AND(L460=0,M460=1),0.5,IF(AND(L460=1,M460=0),4.5*(E460*4+1)/5,0))))))))))))),0.9*IF(L460+M460=5,10,IF(AND(L460=2,M460=2),9.75,IF(AND(L460=2,M460=1),9.5,IF(AND(L460=2,M460=0.5),9.25,IF(AND(L460=2,M460=0),9,IF(AND(L460=1,M460=3),5.5,IF(AND(L460=1,M460=2),5.25,IF(AND(L460=1,M460=1,E460=1),5,IF(AND(L460=1,M460=1,E460=0.5),3,IF(AND(L460=0,M460=2),1,IF(AND(L460=1,M460=1,E460=0),1,IF(AND(L460=0,M460=1),0.5,IF(AND(L460=1,M460=0),4.5*(E460*4+1)/5,0)))))))))))))),IF(N460=0.5,0.75*IF(K460=1,IF(L460+M460=5,10,IF(AND(L460=2,M460=2),9.75,IF(AND(L460=2,M460=1),9.5,IF(AND(L460=2,M460=0.5),9.25,IF(AND(L460=2,M460=0),9,IF(AND(L460=1,M460=3),5.5,IF(AND(L460=1,M460=2),5.25,IF(AND(L460=1,M460=1,E460=1),5,IF(AND(L460=1,M460=1,E460=0.5),3,IF(AND(L460=0,M460=2),1,IF(AND(L460=1,M460=1,E460=0),1,IF(AND(L460=0,M460=1),0.5,IF(AND(L460=1,M460=0,E460=0),0.5,0))))))))))))),0.9*IF(L460+M460=5,10,IF(AND(L460=2,M460=2),9.75,IF(AND(L460=2,M460=1),9.5,IF(AND(L460=2,M460=0.5),9.25,IF(AND(L460=2,M460=0),9,IF(AND(L460=1,M460=3),5.5,IF(AND(L460=1,M460=2),5.25,IF(AND(L460=1,M460=1,E460=1),5,IF(AND(L460=1,M460=1,E460=0.5),3,IF(AND(L460=0,M460=2),1,IF(AND(L460=1,M460=1,E460=0),1,IF(AND(L460=0,M460=1),0.5,IF(AND(L460=1,M460=0,E460=0),0.5,0)))))))))))))),0.5*IF(K460=1,IF(L460+M460=5,10,IF(AND(L460=2,M460=2),9.75,IF(AND(L460=2,M460=1),9.5,IF(AND(L460=2,M460=0.5),9.25,IF(AND(L460=2,M460=0),9,IF(AND(L460=1,M460=3),5.5,IF(AND(L460=1,M460=2),5.25,IF(AND(L460=1,M460=1,E460=1),5,IF(AND(L460=1,M460=1,E460=0.5),3,IF(AND(L460=0,M460=2),1,IF(AND(L460=1,M460=1,E460=0),1,IF(AND(L460=0,M460=1),0.5,IF(AND(L460=1,M460=0),4.5*(E460*4+1)/5,0))))))))))))),0.9*IF(L460+M460=5,10,IF(AND(L460=2,M460=2),9.75,IF(AND(L460=2,M460=1),9.5,IF(AND(L460=2,M460=0.5),9.25,IF(AND(L460=2,M460=0),9,IF(AND(L460=1,M460=3),5.5,IF(AND(L460=1,M460=2),5.25,IF(AND(L460=1,M460=1,E460=1),5,IF(AND(L460=1,M460=1,E460=0.5),3,IF(AND(L460=0,M460=2),1,IF(AND(L460=1,M460=1,E460=0),1,IF(AND(L460=0,M460=1),0.5,IF(AND(L460=1,M460=0),4.5*(E460*4+1)/5,0))))))))))))))))</f>
        <v>6.5812500000000007</v>
      </c>
      <c r="Q460" s="10">
        <v>1.8</v>
      </c>
      <c r="R460" s="9">
        <v>0</v>
      </c>
      <c r="S460" s="9">
        <v>0</v>
      </c>
      <c r="T460" s="10">
        <v>0</v>
      </c>
      <c r="U460" s="9">
        <v>0</v>
      </c>
      <c r="V460" s="9"/>
      <c r="W460" s="9">
        <v>1</v>
      </c>
      <c r="X460" s="9">
        <v>0</v>
      </c>
      <c r="Y460" s="9">
        <v>0</v>
      </c>
      <c r="Z460" s="9">
        <v>1</v>
      </c>
      <c r="AA460" s="9">
        <v>0</v>
      </c>
      <c r="AB460" s="9">
        <v>0</v>
      </c>
      <c r="AC460" s="9"/>
      <c r="AD460" s="9">
        <v>0</v>
      </c>
      <c r="AE460" s="9">
        <v>0</v>
      </c>
      <c r="AF460" s="9">
        <v>0</v>
      </c>
      <c r="AG460" s="9">
        <v>0</v>
      </c>
      <c r="AH460" s="9">
        <f>AF460*(AG460+1)</f>
        <v>0</v>
      </c>
      <c r="AI460" s="9">
        <v>0</v>
      </c>
      <c r="AJ460" s="9">
        <v>0</v>
      </c>
      <c r="AK460" s="9">
        <v>0</v>
      </c>
      <c r="AL460" s="9"/>
      <c r="AM460" s="9"/>
      <c r="AN460" s="9">
        <v>0</v>
      </c>
      <c r="AO460" s="10">
        <v>0.5</v>
      </c>
      <c r="AP460" s="10">
        <v>0.5</v>
      </c>
      <c r="AQ460" s="9"/>
      <c r="AR460" s="9">
        <v>1</v>
      </c>
      <c r="AS460" s="10">
        <v>0</v>
      </c>
      <c r="AT460" s="10">
        <v>0</v>
      </c>
      <c r="AU460" s="10">
        <v>1</v>
      </c>
      <c r="AV460" s="10">
        <v>0</v>
      </c>
      <c r="AW460" s="10">
        <v>0.5</v>
      </c>
    </row>
    <row r="461" spans="1:49" x14ac:dyDescent="0.2">
      <c r="A461" s="9" t="s">
        <v>61</v>
      </c>
      <c r="B461" s="8">
        <v>1995</v>
      </c>
      <c r="C461" s="9">
        <v>1</v>
      </c>
      <c r="D461" s="9"/>
      <c r="E461" s="9">
        <v>1</v>
      </c>
      <c r="F461" s="9">
        <v>1</v>
      </c>
      <c r="G461" s="9">
        <v>110</v>
      </c>
      <c r="H461" s="9">
        <v>152.4</v>
      </c>
      <c r="I461" s="9">
        <f>IF(G461="n/a",828,G461*201.6/H461)</f>
        <v>145.51181102362204</v>
      </c>
      <c r="J461" s="9">
        <v>3</v>
      </c>
      <c r="K461" s="9">
        <v>0</v>
      </c>
      <c r="L461" s="9">
        <v>0</v>
      </c>
      <c r="M461" s="9">
        <v>1</v>
      </c>
      <c r="N461" s="9">
        <v>1</v>
      </c>
      <c r="O461" s="10">
        <v>1</v>
      </c>
      <c r="P461" s="10">
        <f>IF(N461=1,IF(K461=1,IF(L461+M461=5,10,IF(AND(L461=2,M461=2),9.75,IF(AND(L461=2,M461=1),9.5,IF(AND(L461=2,M461=0.5),9.25,IF(AND(L461=2,M461=0),9,IF(AND(L461=1,M461=3),5.5,IF(AND(L461=1,M461=2),5.25,IF(AND(L461=1,M461=1,E461=1),5,IF(AND(L461=1,M461=1,E461=0.5),3,IF(AND(L461=0,M461=2),1,IF(AND(L461=1,M461=1,E461=0),1,IF(AND(L461=0,M461=1),0.5,IF(AND(L461=1,M461=0),4.5*(E461*4+1)/5,0))))))))))))),0.9*IF(L461+M461=5,10,IF(AND(L461=2,M461=2),9.75,IF(AND(L461=2,M461=1),9.5,IF(AND(L461=2,M461=0.5),9.25,IF(AND(L461=2,M461=0),9,IF(AND(L461=1,M461=3),5.5,IF(AND(L461=1,M461=2),5.25,IF(AND(L461=1,M461=1,E461=1),5,IF(AND(L461=1,M461=1,E461=0.5),3,IF(AND(L461=0,M461=2),1,IF(AND(L461=1,M461=1,E461=0),1,IF(AND(L461=0,M461=1),0.5,IF(AND(L461=1,M461=0),4.5*(E461*4+1)/5,0)))))))))))))),IF(N461=0.5,0.75*IF(K461=1,IF(L461+M461=5,10,IF(AND(L461=2,M461=2),9.75,IF(AND(L461=2,M461=1),9.5,IF(AND(L461=2,M461=0.5),9.25,IF(AND(L461=2,M461=0),9,IF(AND(L461=1,M461=3),5.5,IF(AND(L461=1,M461=2),5.25,IF(AND(L461=1,M461=1,E461=1),5,IF(AND(L461=1,M461=1,E461=0.5),3,IF(AND(L461=0,M461=2),1,IF(AND(L461=1,M461=1,E461=0),1,IF(AND(L461=0,M461=1),0.5,IF(AND(L461=1,M461=0,E461=0),0.5,0))))))))))))),0.9*IF(L461+M461=5,10,IF(AND(L461=2,M461=2),9.75,IF(AND(L461=2,M461=1),9.5,IF(AND(L461=2,M461=0.5),9.25,IF(AND(L461=2,M461=0),9,IF(AND(L461=1,M461=3),5.5,IF(AND(L461=1,M461=2),5.25,IF(AND(L461=1,M461=1,E461=1),5,IF(AND(L461=1,M461=1,E461=0.5),3,IF(AND(L461=0,M461=2),1,IF(AND(L461=1,M461=1,E461=0),1,IF(AND(L461=0,M461=1),0.5,IF(AND(L461=1,M461=0,E461=0),0.5,0)))))))))))))),0.5*IF(K461=1,IF(L461+M461=5,10,IF(AND(L461=2,M461=2),9.75,IF(AND(L461=2,M461=1),9.5,IF(AND(L461=2,M461=0.5),9.25,IF(AND(L461=2,M461=0),9,IF(AND(L461=1,M461=3),5.5,IF(AND(L461=1,M461=2),5.25,IF(AND(L461=1,M461=1,E461=1),5,IF(AND(L461=1,M461=1,E461=0.5),3,IF(AND(L461=0,M461=2),1,IF(AND(L461=1,M461=1,E461=0),1,IF(AND(L461=0,M461=1),0.5,IF(AND(L461=1,M461=0),4.5*(E461*4+1)/5,0))))))))))))),0.9*IF(L461+M461=5,10,IF(AND(L461=2,M461=2),9.75,IF(AND(L461=2,M461=1),9.5,IF(AND(L461=2,M461=0.5),9.25,IF(AND(L461=2,M461=0),9,IF(AND(L461=1,M461=3),5.5,IF(AND(L461=1,M461=2),5.25,IF(AND(L461=1,M461=1,E461=1),5,IF(AND(L461=1,M461=1,E461=0.5),3,IF(AND(L461=0,M461=2),1,IF(AND(L461=1,M461=1,E461=0),1,IF(AND(L461=0,M461=1),0.5,IF(AND(L461=1,M461=0),4.5*(E461*4+1)/5,0))))))))))))))))</f>
        <v>0.45</v>
      </c>
      <c r="Q461" s="10">
        <v>7.2</v>
      </c>
      <c r="R461" s="9">
        <v>0</v>
      </c>
      <c r="S461" s="9">
        <v>0</v>
      </c>
      <c r="T461" s="10">
        <v>0</v>
      </c>
      <c r="U461" s="9">
        <v>0</v>
      </c>
      <c r="V461" s="9"/>
      <c r="W461" s="9">
        <v>1</v>
      </c>
      <c r="X461">
        <v>0.5</v>
      </c>
      <c r="Y461" s="9">
        <v>0</v>
      </c>
      <c r="Z461" s="9">
        <v>0.5</v>
      </c>
      <c r="AA461" s="9">
        <v>0</v>
      </c>
      <c r="AB461" s="9">
        <v>0</v>
      </c>
      <c r="AC461" s="9"/>
      <c r="AD461" s="9">
        <v>0</v>
      </c>
      <c r="AE461" s="9">
        <v>0</v>
      </c>
      <c r="AF461" s="9">
        <v>0</v>
      </c>
      <c r="AG461" s="9">
        <v>0</v>
      </c>
      <c r="AH461" s="9">
        <f>AF461*(AG461+1)</f>
        <v>0</v>
      </c>
      <c r="AI461" s="9">
        <v>0</v>
      </c>
      <c r="AJ461" s="9">
        <v>0</v>
      </c>
      <c r="AK461" s="9">
        <v>0</v>
      </c>
      <c r="AL461" s="9"/>
      <c r="AM461" s="9"/>
      <c r="AN461" s="9">
        <v>0</v>
      </c>
      <c r="AO461" s="10">
        <v>0</v>
      </c>
      <c r="AP461" s="10">
        <v>0</v>
      </c>
      <c r="AQ461" s="9"/>
      <c r="AR461" s="9">
        <v>1</v>
      </c>
      <c r="AS461" s="10">
        <v>1</v>
      </c>
      <c r="AT461" s="10">
        <v>1</v>
      </c>
      <c r="AU461" s="10">
        <v>1</v>
      </c>
      <c r="AV461" s="10">
        <v>1</v>
      </c>
      <c r="AW461" s="10">
        <v>1</v>
      </c>
    </row>
    <row r="462" spans="1:49" x14ac:dyDescent="0.2">
      <c r="A462" s="9" t="s">
        <v>62</v>
      </c>
      <c r="B462" s="8">
        <v>1995</v>
      </c>
      <c r="C462" s="9">
        <v>1</v>
      </c>
      <c r="D462" s="9"/>
      <c r="E462" s="9">
        <v>1</v>
      </c>
      <c r="F462" s="9">
        <v>0</v>
      </c>
      <c r="G462">
        <v>50</v>
      </c>
      <c r="H462" s="9">
        <v>152.4</v>
      </c>
      <c r="I462" s="9">
        <f>IF(G462="n/a",828,G462*201.6/H462)</f>
        <v>66.141732283464563</v>
      </c>
      <c r="J462" s="9">
        <v>5</v>
      </c>
      <c r="K462" s="9">
        <v>0</v>
      </c>
      <c r="L462" s="9">
        <v>1</v>
      </c>
      <c r="M462" s="9">
        <v>3</v>
      </c>
      <c r="N462" s="9">
        <v>1</v>
      </c>
      <c r="O462" s="10">
        <v>1</v>
      </c>
      <c r="P462" s="10">
        <f>IF(N462=1,IF(K462=1,IF(L462+M462=5,10,IF(AND(L462=2,M462=2),9.75,IF(AND(L462=2,M462=1),9.5,IF(AND(L462=2,M462=0.5),9.25,IF(AND(L462=2,M462=0),9,IF(AND(L462=1,M462=3),5.5,IF(AND(L462=1,M462=2),5.25,IF(AND(L462=1,M462=1,E462=1),5,IF(AND(L462=1,M462=1,E462=0.5),3,IF(AND(L462=0,M462=2),1,IF(AND(L462=1,M462=1,E462=0),1,IF(AND(L462=0,M462=1),0.5,IF(AND(L462=1,M462=0),4.5*(E462*4+1)/5,0))))))))))))),0.9*IF(L462+M462=5,10,IF(AND(L462=2,M462=2),9.75,IF(AND(L462=2,M462=1),9.5,IF(AND(L462=2,M462=0.5),9.25,IF(AND(L462=2,M462=0),9,IF(AND(L462=1,M462=3),5.5,IF(AND(L462=1,M462=2),5.25,IF(AND(L462=1,M462=1,E462=1),5,IF(AND(L462=1,M462=1,E462=0.5),3,IF(AND(L462=0,M462=2),1,IF(AND(L462=1,M462=1,E462=0),1,IF(AND(L462=0,M462=1),0.5,IF(AND(L462=1,M462=0),4.5*(E462*4+1)/5,0)))))))))))))),IF(N462=0.5,0.75*IF(K462=1,IF(L462+M462=5,10,IF(AND(L462=2,M462=2),9.75,IF(AND(L462=2,M462=1),9.5,IF(AND(L462=2,M462=0.5),9.25,IF(AND(L462=2,M462=0),9,IF(AND(L462=1,M462=3),5.5,IF(AND(L462=1,M462=2),5.25,IF(AND(L462=1,M462=1,E462=1),5,IF(AND(L462=1,M462=1,E462=0.5),3,IF(AND(L462=0,M462=2),1,IF(AND(L462=1,M462=1,E462=0),1,IF(AND(L462=0,M462=1),0.5,IF(AND(L462=1,M462=0,E462=0),0.5,0))))))))))))),0.9*IF(L462+M462=5,10,IF(AND(L462=2,M462=2),9.75,IF(AND(L462=2,M462=1),9.5,IF(AND(L462=2,M462=0.5),9.25,IF(AND(L462=2,M462=0),9,IF(AND(L462=1,M462=3),5.5,IF(AND(L462=1,M462=2),5.25,IF(AND(L462=1,M462=1,E462=1),5,IF(AND(L462=1,M462=1,E462=0.5),3,IF(AND(L462=0,M462=2),1,IF(AND(L462=1,M462=1,E462=0),1,IF(AND(L462=0,M462=1),0.5,IF(AND(L462=1,M462=0,E462=0),0.5,0)))))))))))))),0.5*IF(K462=1,IF(L462+M462=5,10,IF(AND(L462=2,M462=2),9.75,IF(AND(L462=2,M462=1),9.5,IF(AND(L462=2,M462=0.5),9.25,IF(AND(L462=2,M462=0),9,IF(AND(L462=1,M462=3),5.5,IF(AND(L462=1,M462=2),5.25,IF(AND(L462=1,M462=1,E462=1),5,IF(AND(L462=1,M462=1,E462=0.5),3,IF(AND(L462=0,M462=2),1,IF(AND(L462=1,M462=1,E462=0),1,IF(AND(L462=0,M462=1),0.5,IF(AND(L462=1,M462=0),4.5*(E462*4+1)/5,0))))))))))))),0.9*IF(L462+M462=5,10,IF(AND(L462=2,M462=2),9.75,IF(AND(L462=2,M462=1),9.5,IF(AND(L462=2,M462=0.5),9.25,IF(AND(L462=2,M462=0),9,IF(AND(L462=1,M462=3),5.5,IF(AND(L462=1,M462=2),5.25,IF(AND(L462=1,M462=1,E462=1),5,IF(AND(L462=1,M462=1,E462=0.5),3,IF(AND(L462=0,M462=2),1,IF(AND(L462=1,M462=1,E462=0),1,IF(AND(L462=0,M462=1),0.5,IF(AND(L462=1,M462=0),4.5*(E462*4+1)/5,0))))))))))))))))</f>
        <v>4.95</v>
      </c>
      <c r="Q462" s="10">
        <v>7.2</v>
      </c>
      <c r="R462" s="9">
        <v>0</v>
      </c>
      <c r="S462" s="9">
        <v>0</v>
      </c>
      <c r="T462" s="10">
        <v>0</v>
      </c>
      <c r="U462" s="9">
        <v>0</v>
      </c>
      <c r="V462" s="9"/>
      <c r="W462" s="9">
        <v>0</v>
      </c>
      <c r="X462" s="9">
        <v>0</v>
      </c>
      <c r="Y462" s="9">
        <v>0</v>
      </c>
      <c r="Z462" s="9">
        <v>1</v>
      </c>
      <c r="AA462" s="9">
        <v>0</v>
      </c>
      <c r="AB462" s="9">
        <v>0</v>
      </c>
      <c r="AC462" s="9"/>
      <c r="AD462" s="9">
        <v>0</v>
      </c>
      <c r="AE462" s="9">
        <v>0</v>
      </c>
      <c r="AF462" s="9">
        <v>0</v>
      </c>
      <c r="AG462" s="9">
        <v>0</v>
      </c>
      <c r="AH462" s="9">
        <f>AF462*(AG462+1)</f>
        <v>0</v>
      </c>
      <c r="AI462" s="9">
        <v>0</v>
      </c>
      <c r="AJ462" s="9">
        <v>0</v>
      </c>
      <c r="AK462" s="9">
        <v>0</v>
      </c>
      <c r="AL462" s="9"/>
      <c r="AM462" s="9"/>
      <c r="AN462" s="9">
        <v>0</v>
      </c>
      <c r="AO462" s="10">
        <v>0</v>
      </c>
      <c r="AP462" s="10">
        <v>0.5</v>
      </c>
      <c r="AQ462" s="9"/>
      <c r="AR462" s="9">
        <v>1</v>
      </c>
      <c r="AS462" s="10">
        <v>1</v>
      </c>
      <c r="AT462" s="10">
        <v>1</v>
      </c>
      <c r="AU462" s="10">
        <v>1</v>
      </c>
      <c r="AV462" s="10">
        <v>1</v>
      </c>
      <c r="AW462" s="10">
        <v>1</v>
      </c>
    </row>
    <row r="463" spans="1:49" x14ac:dyDescent="0.2">
      <c r="A463" s="9" t="s">
        <v>63</v>
      </c>
      <c r="B463" s="8">
        <v>1995</v>
      </c>
      <c r="C463" s="9">
        <v>1</v>
      </c>
      <c r="D463" s="9"/>
      <c r="E463" s="9">
        <v>0</v>
      </c>
      <c r="F463" s="9">
        <v>1</v>
      </c>
      <c r="G463" s="9" t="s">
        <v>64</v>
      </c>
      <c r="H463" s="9">
        <v>152.4</v>
      </c>
      <c r="I463" s="9">
        <f>IF(G463="n/a",828,G463*201.6/H463)</f>
        <v>828</v>
      </c>
      <c r="J463" s="9">
        <v>0</v>
      </c>
      <c r="K463" s="9">
        <v>0</v>
      </c>
      <c r="L463" s="9">
        <v>0</v>
      </c>
      <c r="M463" s="9">
        <v>0</v>
      </c>
      <c r="N463" s="9">
        <v>0</v>
      </c>
      <c r="O463" s="9">
        <v>0</v>
      </c>
      <c r="P463" s="10">
        <f>IF(N463=1,IF(K463=1,IF(L463+M463=5,10,IF(AND(L463=2,M463=2),9.75,IF(AND(L463=2,M463=1),9.5,IF(AND(L463=2,M463=0.5),9.25,IF(AND(L463=2,M463=0),9,IF(AND(L463=1,M463=3),5.5,IF(AND(L463=1,M463=2),5.25,IF(AND(L463=1,M463=1,E463=1),5,IF(AND(L463=1,M463=1,E463=0.5),3,IF(AND(L463=0,M463=2),1,IF(AND(L463=1,M463=1,E463=0),1,IF(AND(L463=0,M463=1),0.5,IF(AND(L463=1,M463=0),4.5*(E463*4+1)/5,0))))))))))))),0.9*IF(L463+M463=5,10,IF(AND(L463=2,M463=2),9.75,IF(AND(L463=2,M463=1),9.5,IF(AND(L463=2,M463=0.5),9.25,IF(AND(L463=2,M463=0),9,IF(AND(L463=1,M463=3),5.5,IF(AND(L463=1,M463=2),5.25,IF(AND(L463=1,M463=1,E463=1),5,IF(AND(L463=1,M463=1,E463=0.5),3,IF(AND(L463=0,M463=2),1,IF(AND(L463=1,M463=1,E463=0),1,IF(AND(L463=0,M463=1),0.5,IF(AND(L463=1,M463=0),4.5*(E463*4+1)/5,0)))))))))))))),IF(N463=0.5,0.75*IF(K463=1,IF(L463+M463=5,10,IF(AND(L463=2,M463=2),9.75,IF(AND(L463=2,M463=1),9.5,IF(AND(L463=2,M463=0.5),9.25,IF(AND(L463=2,M463=0),9,IF(AND(L463=1,M463=3),5.5,IF(AND(L463=1,M463=2),5.25,IF(AND(L463=1,M463=1,E463=1),5,IF(AND(L463=1,M463=1,E463=0.5),3,IF(AND(L463=0,M463=2),1,IF(AND(L463=1,M463=1,E463=0),1,IF(AND(L463=0,M463=1),0.5,IF(AND(L463=1,M463=0,E463=0),0.5,0))))))))))))),0.9*IF(L463+M463=5,10,IF(AND(L463=2,M463=2),9.75,IF(AND(L463=2,M463=1),9.5,IF(AND(L463=2,M463=0.5),9.25,IF(AND(L463=2,M463=0),9,IF(AND(L463=1,M463=3),5.5,IF(AND(L463=1,M463=2),5.25,IF(AND(L463=1,M463=1,E463=1),5,IF(AND(L463=1,M463=1,E463=0.5),3,IF(AND(L463=0,M463=2),1,IF(AND(L463=1,M463=1,E463=0),1,IF(AND(L463=0,M463=1),0.5,IF(AND(L463=1,M463=0,E463=0),0.5,0)))))))))))))),0.5*IF(K463=1,IF(L463+M463=5,10,IF(AND(L463=2,M463=2),9.75,IF(AND(L463=2,M463=1),9.5,IF(AND(L463=2,M463=0.5),9.25,IF(AND(L463=2,M463=0),9,IF(AND(L463=1,M463=3),5.5,IF(AND(L463=1,M463=2),5.25,IF(AND(L463=1,M463=1,E463=1),5,IF(AND(L463=1,M463=1,E463=0.5),3,IF(AND(L463=0,M463=2),1,IF(AND(L463=1,M463=1,E463=0),1,IF(AND(L463=0,M463=1),0.5,IF(AND(L463=1,M463=0),4.5*(E463*4+1)/5,0))))))))))))),0.9*IF(L463+M463=5,10,IF(AND(L463=2,M463=2),9.75,IF(AND(L463=2,M463=1),9.5,IF(AND(L463=2,M463=0.5),9.25,IF(AND(L463=2,M463=0),9,IF(AND(L463=1,M463=3),5.5,IF(AND(L463=1,M463=2),5.25,IF(AND(L463=1,M463=1,E463=1),5,IF(AND(L463=1,M463=1,E463=0.5),3,IF(AND(L463=0,M463=2),1,IF(AND(L463=1,M463=1,E463=0),1,IF(AND(L463=0,M463=1),0.5,IF(AND(L463=1,M463=0),4.5*(E463*4+1)/5,0))))))))))))))))</f>
        <v>0</v>
      </c>
      <c r="Q463" s="10">
        <v>0.9</v>
      </c>
      <c r="R463" s="9">
        <v>1</v>
      </c>
      <c r="S463" s="9">
        <v>1</v>
      </c>
      <c r="T463" s="10">
        <v>0</v>
      </c>
      <c r="U463" s="9">
        <v>0</v>
      </c>
      <c r="V463" s="9"/>
      <c r="W463" s="9">
        <v>1</v>
      </c>
      <c r="X463" s="9">
        <v>1</v>
      </c>
      <c r="Y463" s="9">
        <v>0</v>
      </c>
      <c r="Z463" s="9">
        <v>1</v>
      </c>
      <c r="AA463" s="9">
        <v>0</v>
      </c>
      <c r="AB463" s="9">
        <v>0</v>
      </c>
      <c r="AC463" s="9"/>
      <c r="AD463" s="9">
        <v>0</v>
      </c>
      <c r="AE463" s="9">
        <v>1</v>
      </c>
      <c r="AF463" s="9">
        <v>1</v>
      </c>
      <c r="AG463" s="9">
        <v>1</v>
      </c>
      <c r="AH463" s="9">
        <f>AF463*(AG463+1)</f>
        <v>2</v>
      </c>
      <c r="AI463" s="9">
        <v>1</v>
      </c>
      <c r="AJ463" s="9">
        <v>1</v>
      </c>
      <c r="AK463" s="9">
        <v>0</v>
      </c>
      <c r="AL463" s="9"/>
      <c r="AM463" s="9"/>
      <c r="AN463" s="9">
        <v>0</v>
      </c>
      <c r="AO463" s="10">
        <v>0.5</v>
      </c>
      <c r="AP463" s="10">
        <v>0</v>
      </c>
      <c r="AQ463" s="9"/>
      <c r="AR463" s="9">
        <v>1</v>
      </c>
      <c r="AS463" s="10">
        <v>0</v>
      </c>
      <c r="AT463" s="10">
        <v>0</v>
      </c>
      <c r="AU463" s="10">
        <v>0</v>
      </c>
      <c r="AV463" s="10">
        <v>0</v>
      </c>
      <c r="AW463" s="10">
        <v>0</v>
      </c>
    </row>
    <row r="464" spans="1:49" x14ac:dyDescent="0.2">
      <c r="A464" s="9" t="s">
        <v>65</v>
      </c>
      <c r="B464" s="8">
        <v>1995</v>
      </c>
      <c r="C464" s="9">
        <v>1</v>
      </c>
      <c r="D464" s="9">
        <v>0</v>
      </c>
      <c r="E464" s="9">
        <v>1</v>
      </c>
      <c r="F464" s="9">
        <v>1</v>
      </c>
      <c r="G464" s="9">
        <v>35</v>
      </c>
      <c r="H464" s="9">
        <v>152.4</v>
      </c>
      <c r="I464" s="9">
        <f>IF(G464="n/a",828,G464*201.6/H464)</f>
        <v>46.299212598425193</v>
      </c>
      <c r="J464" s="9">
        <v>4</v>
      </c>
      <c r="K464" s="9">
        <v>0</v>
      </c>
      <c r="L464" s="9">
        <v>2</v>
      </c>
      <c r="M464" s="9">
        <v>2</v>
      </c>
      <c r="N464" s="9">
        <v>1</v>
      </c>
      <c r="O464" s="10">
        <v>1</v>
      </c>
      <c r="P464" s="10">
        <f>IF(N464=1,IF(K464=1,IF(L464+M464=5,10,IF(AND(L464=2,M464=2),9.75,IF(AND(L464=2,M464=1),9.5,IF(AND(L464=2,M464=0.5),9.25,IF(AND(L464=2,M464=0),9,IF(AND(L464=1,M464=3),5.5,IF(AND(L464=1,M464=2),5.25,IF(AND(L464=1,M464=1,E464=1),5,IF(AND(L464=1,M464=1,E464=0.5),3,IF(AND(L464=0,M464=2),1,IF(AND(L464=1,M464=1,E464=0),1,IF(AND(L464=0,M464=1),0.5,IF(AND(L464=1,M464=0),4.5*(E464*4+1)/5,0))))))))))))),0.9*IF(L464+M464=5,10,IF(AND(L464=2,M464=2),9.75,IF(AND(L464=2,M464=1),9.5,IF(AND(L464=2,M464=0.5),9.25,IF(AND(L464=2,M464=0),9,IF(AND(L464=1,M464=3),5.5,IF(AND(L464=1,M464=2),5.25,IF(AND(L464=1,M464=1,E464=1),5,IF(AND(L464=1,M464=1,E464=0.5),3,IF(AND(L464=0,M464=2),1,IF(AND(L464=1,M464=1,E464=0),1,IF(AND(L464=0,M464=1),0.5,IF(AND(L464=1,M464=0),4.5*(E464*4+1)/5,0)))))))))))))),IF(N464=0.5,0.75*IF(K464=1,IF(L464+M464=5,10,IF(AND(L464=2,M464=2),9.75,IF(AND(L464=2,M464=1),9.5,IF(AND(L464=2,M464=0.5),9.25,IF(AND(L464=2,M464=0),9,IF(AND(L464=1,M464=3),5.5,IF(AND(L464=1,M464=2),5.25,IF(AND(L464=1,M464=1,E464=1),5,IF(AND(L464=1,M464=1,E464=0.5),3,IF(AND(L464=0,M464=2),1,IF(AND(L464=1,M464=1,E464=0),1,IF(AND(L464=0,M464=1),0.5,IF(AND(L464=1,M464=0,E464=0),0.5,0))))))))))))),0.9*IF(L464+M464=5,10,IF(AND(L464=2,M464=2),9.75,IF(AND(L464=2,M464=1),9.5,IF(AND(L464=2,M464=0.5),9.25,IF(AND(L464=2,M464=0),9,IF(AND(L464=1,M464=3),5.5,IF(AND(L464=1,M464=2),5.25,IF(AND(L464=1,M464=1,E464=1),5,IF(AND(L464=1,M464=1,E464=0.5),3,IF(AND(L464=0,M464=2),1,IF(AND(L464=1,M464=1,E464=0),1,IF(AND(L464=0,M464=1),0.5,IF(AND(L464=1,M464=0,E464=0),0.5,0)))))))))))))),0.5*IF(K464=1,IF(L464+M464=5,10,IF(AND(L464=2,M464=2),9.75,IF(AND(L464=2,M464=1),9.5,IF(AND(L464=2,M464=0.5),9.25,IF(AND(L464=2,M464=0),9,IF(AND(L464=1,M464=3),5.5,IF(AND(L464=1,M464=2),5.25,IF(AND(L464=1,M464=1,E464=1),5,IF(AND(L464=1,M464=1,E464=0.5),3,IF(AND(L464=0,M464=2),1,IF(AND(L464=1,M464=1,E464=0),1,IF(AND(L464=0,M464=1),0.5,IF(AND(L464=1,M464=0),4.5*(E464*4+1)/5,0))))))))))))),0.9*IF(L464+M464=5,10,IF(AND(L464=2,M464=2),9.75,IF(AND(L464=2,M464=1),9.5,IF(AND(L464=2,M464=0.5),9.25,IF(AND(L464=2,M464=0),9,IF(AND(L464=1,M464=3),5.5,IF(AND(L464=1,M464=2),5.25,IF(AND(L464=1,M464=1,E464=1),5,IF(AND(L464=1,M464=1,E464=0.5),3,IF(AND(L464=0,M464=2),1,IF(AND(L464=1,M464=1,E464=0),1,IF(AND(L464=0,M464=1),0.5,IF(AND(L464=1,M464=0),4.5*(E464*4+1)/5,0))))))))))))))))</f>
        <v>8.7750000000000004</v>
      </c>
      <c r="Q464" s="10">
        <v>7.2</v>
      </c>
      <c r="R464" s="9">
        <v>0</v>
      </c>
      <c r="S464" s="9">
        <v>0</v>
      </c>
      <c r="T464" s="10">
        <v>0</v>
      </c>
      <c r="U464" s="9">
        <v>0</v>
      </c>
      <c r="V464" s="9"/>
      <c r="W464" s="9">
        <v>1</v>
      </c>
      <c r="X464" s="9">
        <v>0</v>
      </c>
      <c r="Y464" s="9">
        <v>0</v>
      </c>
      <c r="Z464" s="9">
        <v>0</v>
      </c>
      <c r="AA464" s="9">
        <v>0</v>
      </c>
      <c r="AB464" s="9">
        <v>0</v>
      </c>
      <c r="AC464" s="9"/>
      <c r="AD464" s="9">
        <v>0</v>
      </c>
      <c r="AE464" s="9">
        <v>0</v>
      </c>
      <c r="AF464" s="9">
        <v>0</v>
      </c>
      <c r="AG464" s="9">
        <v>0</v>
      </c>
      <c r="AH464" s="9">
        <f>AF464*(AG464+1)</f>
        <v>0</v>
      </c>
      <c r="AI464" s="9">
        <v>0</v>
      </c>
      <c r="AJ464" s="9">
        <v>0</v>
      </c>
      <c r="AK464" s="9">
        <v>0</v>
      </c>
      <c r="AL464" s="9"/>
      <c r="AM464" s="9"/>
      <c r="AN464" s="9">
        <v>0</v>
      </c>
      <c r="AO464" s="10">
        <v>0.5</v>
      </c>
      <c r="AP464" s="10">
        <v>0</v>
      </c>
      <c r="AQ464" s="9"/>
      <c r="AR464" s="9">
        <v>1</v>
      </c>
      <c r="AS464" s="9">
        <v>1</v>
      </c>
      <c r="AT464" s="9">
        <v>1</v>
      </c>
      <c r="AU464" s="9">
        <v>1</v>
      </c>
      <c r="AV464" s="9">
        <v>1</v>
      </c>
      <c r="AW464" s="9">
        <v>1</v>
      </c>
    </row>
    <row r="465" spans="1:49" x14ac:dyDescent="0.2">
      <c r="A465" s="9" t="s">
        <v>66</v>
      </c>
      <c r="B465" s="8">
        <v>1995</v>
      </c>
      <c r="C465" s="9">
        <v>0</v>
      </c>
      <c r="D465" s="9">
        <v>0</v>
      </c>
      <c r="E465" s="9">
        <v>0</v>
      </c>
      <c r="F465" s="9">
        <v>1</v>
      </c>
      <c r="G465" s="9" t="s">
        <v>64</v>
      </c>
      <c r="H465" s="9">
        <v>152.4</v>
      </c>
      <c r="I465" s="9">
        <f>IF(G465="n/a",828,G465*201.6/H465)</f>
        <v>828</v>
      </c>
      <c r="J465" s="9">
        <v>0</v>
      </c>
      <c r="K465" s="9">
        <v>0</v>
      </c>
      <c r="L465" s="9">
        <v>0</v>
      </c>
      <c r="M465" s="9">
        <v>0</v>
      </c>
      <c r="N465" s="9">
        <v>0</v>
      </c>
      <c r="O465" s="10">
        <v>0</v>
      </c>
      <c r="P465" s="10">
        <f>IF(N465=1,IF(K465=1,IF(L465+M465=5,10,IF(AND(L465=2,M465=2),9.75,IF(AND(L465=2,M465=1),9.5,IF(AND(L465=2,M465=0.5),9.25,IF(AND(L465=2,M465=0),9,IF(AND(L465=1,M465=3),5.5,IF(AND(L465=1,M465=2),5.25,IF(AND(L465=1,M465=1,E465=1),5,IF(AND(L465=1,M465=1,E465=0.5),3,IF(AND(L465=0,M465=2),1,IF(AND(L465=1,M465=1,E465=0),1,IF(AND(L465=0,M465=1),0.5,IF(AND(L465=1,M465=0),4.5*(E465*4+1)/5,0))))))))))))),0.9*IF(L465+M465=5,10,IF(AND(L465=2,M465=2),9.75,IF(AND(L465=2,M465=1),9.5,IF(AND(L465=2,M465=0.5),9.25,IF(AND(L465=2,M465=0),9,IF(AND(L465=1,M465=3),5.5,IF(AND(L465=1,M465=2),5.25,IF(AND(L465=1,M465=1,E465=1),5,IF(AND(L465=1,M465=1,E465=0.5),3,IF(AND(L465=0,M465=2),1,IF(AND(L465=1,M465=1,E465=0),1,IF(AND(L465=0,M465=1),0.5,IF(AND(L465=1,M465=0),4.5*(E465*4+1)/5,0)))))))))))))),IF(N465=0.5,0.75*IF(K465=1,IF(L465+M465=5,10,IF(AND(L465=2,M465=2),9.75,IF(AND(L465=2,M465=1),9.5,IF(AND(L465=2,M465=0.5),9.25,IF(AND(L465=2,M465=0),9,IF(AND(L465=1,M465=3),5.5,IF(AND(L465=1,M465=2),5.25,IF(AND(L465=1,M465=1,E465=1),5,IF(AND(L465=1,M465=1,E465=0.5),3,IF(AND(L465=0,M465=2),1,IF(AND(L465=1,M465=1,E465=0),1,IF(AND(L465=0,M465=1),0.5,IF(AND(L465=1,M465=0,E465=0),0.5,0))))))))))))),0.9*IF(L465+M465=5,10,IF(AND(L465=2,M465=2),9.75,IF(AND(L465=2,M465=1),9.5,IF(AND(L465=2,M465=0.5),9.25,IF(AND(L465=2,M465=0),9,IF(AND(L465=1,M465=3),5.5,IF(AND(L465=1,M465=2),5.25,IF(AND(L465=1,M465=1,E465=1),5,IF(AND(L465=1,M465=1,E465=0.5),3,IF(AND(L465=0,M465=2),1,IF(AND(L465=1,M465=1,E465=0),1,IF(AND(L465=0,M465=1),0.5,IF(AND(L465=1,M465=0,E465=0),0.5,0)))))))))))))),0.5*IF(K465=1,IF(L465+M465=5,10,IF(AND(L465=2,M465=2),9.75,IF(AND(L465=2,M465=1),9.5,IF(AND(L465=2,M465=0.5),9.25,IF(AND(L465=2,M465=0),9,IF(AND(L465=1,M465=3),5.5,IF(AND(L465=1,M465=2),5.25,IF(AND(L465=1,M465=1,E465=1),5,IF(AND(L465=1,M465=1,E465=0.5),3,IF(AND(L465=0,M465=2),1,IF(AND(L465=1,M465=1,E465=0),1,IF(AND(L465=0,M465=1),0.5,IF(AND(L465=1,M465=0),4.5*(E465*4+1)/5,0))))))))))))),0.9*IF(L465+M465=5,10,IF(AND(L465=2,M465=2),9.75,IF(AND(L465=2,M465=1),9.5,IF(AND(L465=2,M465=0.5),9.25,IF(AND(L465=2,M465=0),9,IF(AND(L465=1,M465=3),5.5,IF(AND(L465=1,M465=2),5.25,IF(AND(L465=1,M465=1,E465=1),5,IF(AND(L465=1,M465=1,E465=0.5),3,IF(AND(L465=0,M465=2),1,IF(AND(L465=1,M465=1,E465=0),1,IF(AND(L465=0,M465=1),0.5,IF(AND(L465=1,M465=0),4.5*(E465*4+1)/5,0))))))))))))))))</f>
        <v>0</v>
      </c>
      <c r="Q465" s="10">
        <v>0</v>
      </c>
      <c r="R465" s="9">
        <v>0.5</v>
      </c>
      <c r="S465" s="9">
        <v>0.5</v>
      </c>
      <c r="T465" s="10">
        <v>0</v>
      </c>
      <c r="U465" s="9">
        <v>1</v>
      </c>
      <c r="V465" s="9"/>
      <c r="W465" s="9">
        <v>1</v>
      </c>
      <c r="X465" s="9">
        <v>1</v>
      </c>
      <c r="Y465" s="9">
        <v>0</v>
      </c>
      <c r="Z465" s="9">
        <v>0.5</v>
      </c>
      <c r="AA465" s="9">
        <v>0</v>
      </c>
      <c r="AB465" s="9">
        <v>0</v>
      </c>
      <c r="AC465" s="9"/>
      <c r="AD465" s="9">
        <v>0</v>
      </c>
      <c r="AE465" s="9">
        <v>0</v>
      </c>
      <c r="AF465" s="9">
        <v>1</v>
      </c>
      <c r="AG465" s="9">
        <v>0</v>
      </c>
      <c r="AH465" s="9">
        <f>AF465*(AG465+1)</f>
        <v>1</v>
      </c>
      <c r="AI465" s="9">
        <v>0.25</v>
      </c>
      <c r="AJ465" s="9">
        <v>1</v>
      </c>
      <c r="AK465" s="9">
        <v>0</v>
      </c>
      <c r="AL465" s="9"/>
      <c r="AM465" s="9"/>
      <c r="AN465" s="9">
        <v>0</v>
      </c>
      <c r="AO465" s="10">
        <v>0</v>
      </c>
      <c r="AP465" s="10">
        <v>0.5</v>
      </c>
      <c r="AQ465" s="9"/>
      <c r="AR465" s="9">
        <v>1</v>
      </c>
      <c r="AS465" s="10">
        <v>0</v>
      </c>
      <c r="AT465" s="10">
        <v>0</v>
      </c>
      <c r="AU465" s="10">
        <v>0</v>
      </c>
      <c r="AV465" s="10">
        <v>0</v>
      </c>
      <c r="AW465" s="10">
        <v>1</v>
      </c>
    </row>
    <row r="466" spans="1:49" x14ac:dyDescent="0.2">
      <c r="A466" s="9" t="s">
        <v>67</v>
      </c>
      <c r="B466" s="8">
        <v>1995</v>
      </c>
      <c r="C466" s="9">
        <v>1</v>
      </c>
      <c r="D466" s="9">
        <v>0.5</v>
      </c>
      <c r="E466" s="9">
        <v>1</v>
      </c>
      <c r="F466" s="9">
        <v>0</v>
      </c>
      <c r="G466" s="9">
        <v>25</v>
      </c>
      <c r="H466" s="9">
        <v>152.4</v>
      </c>
      <c r="I466" s="9">
        <f>IF(G466="n/a",828,G466*201.6/H466)</f>
        <v>33.070866141732282</v>
      </c>
      <c r="J466" s="9">
        <v>4</v>
      </c>
      <c r="K466" s="9">
        <v>0</v>
      </c>
      <c r="L466" s="9">
        <v>1</v>
      </c>
      <c r="M466" s="9">
        <v>1</v>
      </c>
      <c r="N466" s="9">
        <v>1</v>
      </c>
      <c r="O466" s="10">
        <v>1</v>
      </c>
      <c r="P466" s="10">
        <f>IF(N466=1,IF(K466=1,IF(L466+M466=5,10,IF(AND(L466=2,M466=2),9.75,IF(AND(L466=2,M466=1),9.5,IF(AND(L466=2,M466=0.5),9.25,IF(AND(L466=2,M466=0),9,IF(AND(L466=1,M466=3),5.5,IF(AND(L466=1,M466=2),5.25,IF(AND(L466=1,M466=1,E466=1),5,IF(AND(L466=1,M466=1,E466=0.5),3,IF(AND(L466=0,M466=2),1,IF(AND(L466=1,M466=1,E466=0),1,IF(AND(L466=0,M466=1),0.5,IF(AND(L466=1,M466=0),4.5*(E466*4+1)/5,0))))))))))))),0.9*IF(L466+M466=5,10,IF(AND(L466=2,M466=2),9.75,IF(AND(L466=2,M466=1),9.5,IF(AND(L466=2,M466=0.5),9.25,IF(AND(L466=2,M466=0),9,IF(AND(L466=1,M466=3),5.5,IF(AND(L466=1,M466=2),5.25,IF(AND(L466=1,M466=1,E466=1),5,IF(AND(L466=1,M466=1,E466=0.5),3,IF(AND(L466=0,M466=2),1,IF(AND(L466=1,M466=1,E466=0),1,IF(AND(L466=0,M466=1),0.5,IF(AND(L466=1,M466=0),4.5*(E466*4+1)/5,0)))))))))))))),IF(N466=0.5,0.75*IF(K466=1,IF(L466+M466=5,10,IF(AND(L466=2,M466=2),9.75,IF(AND(L466=2,M466=1),9.5,IF(AND(L466=2,M466=0.5),9.25,IF(AND(L466=2,M466=0),9,IF(AND(L466=1,M466=3),5.5,IF(AND(L466=1,M466=2),5.25,IF(AND(L466=1,M466=1,E466=1),5,IF(AND(L466=1,M466=1,E466=0.5),3,IF(AND(L466=0,M466=2),1,IF(AND(L466=1,M466=1,E466=0),1,IF(AND(L466=0,M466=1),0.5,IF(AND(L466=1,M466=0,E466=0),0.5,0))))))))))))),0.9*IF(L466+M466=5,10,IF(AND(L466=2,M466=2),9.75,IF(AND(L466=2,M466=1),9.5,IF(AND(L466=2,M466=0.5),9.25,IF(AND(L466=2,M466=0),9,IF(AND(L466=1,M466=3),5.5,IF(AND(L466=1,M466=2),5.25,IF(AND(L466=1,M466=1,E466=1),5,IF(AND(L466=1,M466=1,E466=0.5),3,IF(AND(L466=0,M466=2),1,IF(AND(L466=1,M466=1,E466=0),1,IF(AND(L466=0,M466=1),0.5,IF(AND(L466=1,M466=0,E466=0),0.5,0)))))))))))))),0.5*IF(K466=1,IF(L466+M466=5,10,IF(AND(L466=2,M466=2),9.75,IF(AND(L466=2,M466=1),9.5,IF(AND(L466=2,M466=0.5),9.25,IF(AND(L466=2,M466=0),9,IF(AND(L466=1,M466=3),5.5,IF(AND(L466=1,M466=2),5.25,IF(AND(L466=1,M466=1,E466=1),5,IF(AND(L466=1,M466=1,E466=0.5),3,IF(AND(L466=0,M466=2),1,IF(AND(L466=1,M466=1,E466=0),1,IF(AND(L466=0,M466=1),0.5,IF(AND(L466=1,M466=0),4.5*(E466*4+1)/5,0))))))))))))),0.9*IF(L466+M466=5,10,IF(AND(L466=2,M466=2),9.75,IF(AND(L466=2,M466=1),9.5,IF(AND(L466=2,M466=0.5),9.25,IF(AND(L466=2,M466=0),9,IF(AND(L466=1,M466=3),5.5,IF(AND(L466=1,M466=2),5.25,IF(AND(L466=1,M466=1,E466=1),5,IF(AND(L466=1,M466=1,E466=0.5),3,IF(AND(L466=0,M466=2),1,IF(AND(L466=1,M466=1,E466=0),1,IF(AND(L466=0,M466=1),0.5,IF(AND(L466=1,M466=0),4.5*(E466*4+1)/5,0))))))))))))))))</f>
        <v>4.5</v>
      </c>
      <c r="Q466" s="10">
        <v>7.2</v>
      </c>
      <c r="R466" s="9">
        <v>0</v>
      </c>
      <c r="S466" s="9">
        <v>0</v>
      </c>
      <c r="T466" s="10">
        <v>0</v>
      </c>
      <c r="U466" s="10">
        <v>0</v>
      </c>
      <c r="V466" s="9"/>
      <c r="W466" s="9">
        <v>1</v>
      </c>
      <c r="X466" s="9">
        <v>0.5</v>
      </c>
      <c r="Y466" s="9">
        <v>0</v>
      </c>
      <c r="Z466" s="9">
        <v>1</v>
      </c>
      <c r="AA466" s="9">
        <v>0</v>
      </c>
      <c r="AB466" s="9">
        <v>0</v>
      </c>
      <c r="AC466" s="9"/>
      <c r="AD466" s="9">
        <v>0</v>
      </c>
      <c r="AE466" s="9">
        <v>0</v>
      </c>
      <c r="AF466" s="9">
        <v>0</v>
      </c>
      <c r="AG466" s="9">
        <v>0</v>
      </c>
      <c r="AH466" s="9">
        <f>AF466*(AG466+1)</f>
        <v>0</v>
      </c>
      <c r="AI466" s="9">
        <v>0</v>
      </c>
      <c r="AJ466" s="9">
        <v>0</v>
      </c>
      <c r="AK466" s="9">
        <v>0</v>
      </c>
      <c r="AL466" s="9"/>
      <c r="AM466" s="9"/>
      <c r="AN466" s="9">
        <v>0</v>
      </c>
      <c r="AO466" s="10">
        <v>0.5</v>
      </c>
      <c r="AP466" s="10">
        <v>1</v>
      </c>
      <c r="AQ466" s="9"/>
      <c r="AR466" s="9">
        <v>1</v>
      </c>
      <c r="AS466" s="10">
        <v>1</v>
      </c>
      <c r="AT466" s="10">
        <v>1</v>
      </c>
      <c r="AU466" s="10">
        <v>1</v>
      </c>
      <c r="AV466" s="10">
        <v>0</v>
      </c>
      <c r="AW466" s="10">
        <v>1</v>
      </c>
    </row>
    <row r="467" spans="1:49" x14ac:dyDescent="0.2">
      <c r="A467" s="9" t="s">
        <v>68</v>
      </c>
      <c r="B467" s="8">
        <v>1995</v>
      </c>
      <c r="C467" s="9">
        <v>1</v>
      </c>
      <c r="D467" s="9">
        <v>0.5</v>
      </c>
      <c r="E467" s="9">
        <v>0</v>
      </c>
      <c r="F467" s="9">
        <v>1</v>
      </c>
      <c r="G467" s="9">
        <v>10</v>
      </c>
      <c r="H467" s="9">
        <v>152.4</v>
      </c>
      <c r="I467" s="9">
        <f>IF(G467="n/a",828,G467*201.6/H467)</f>
        <v>13.228346456692913</v>
      </c>
      <c r="J467" s="9">
        <v>1</v>
      </c>
      <c r="K467" s="9">
        <v>0</v>
      </c>
      <c r="L467" s="9">
        <v>1</v>
      </c>
      <c r="M467" s="9">
        <v>1</v>
      </c>
      <c r="N467" s="9">
        <v>1</v>
      </c>
      <c r="O467" s="9">
        <v>1</v>
      </c>
      <c r="P467" s="10">
        <f>IF(N467=1,IF(K467=1,IF(L467+M467=5,10,IF(AND(L467=2,M467=2),9.75,IF(AND(L467=2,M467=1),9.5,IF(AND(L467=2,M467=0.5),9.25,IF(AND(L467=2,M467=0),9,IF(AND(L467=1,M467=3),5.5,IF(AND(L467=1,M467=2),5.25,IF(AND(L467=1,M467=1,E467=1),5,IF(AND(L467=1,M467=1,E467=0.5),3,IF(AND(L467=0,M467=2),1,IF(AND(L467=1,M467=1,E467=0),1,IF(AND(L467=0,M467=1),0.5,IF(AND(L467=1,M467=0),4.5*(E467*4+1)/5,0))))))))))))),0.9*IF(L467+M467=5,10,IF(AND(L467=2,M467=2),9.75,IF(AND(L467=2,M467=1),9.5,IF(AND(L467=2,M467=0.5),9.25,IF(AND(L467=2,M467=0),9,IF(AND(L467=1,M467=3),5.5,IF(AND(L467=1,M467=2),5.25,IF(AND(L467=1,M467=1,E467=1),5,IF(AND(L467=1,M467=1,E467=0.5),3,IF(AND(L467=0,M467=2),1,IF(AND(L467=1,M467=1,E467=0),1,IF(AND(L467=0,M467=1),0.5,IF(AND(L467=1,M467=0),4.5*(E467*4+1)/5,0)))))))))))))),IF(N467=0.5,0.75*IF(K467=1,IF(L467+M467=5,10,IF(AND(L467=2,M467=2),9.75,IF(AND(L467=2,M467=1),9.5,IF(AND(L467=2,M467=0.5),9.25,IF(AND(L467=2,M467=0),9,IF(AND(L467=1,M467=3),5.5,IF(AND(L467=1,M467=2),5.25,IF(AND(L467=1,M467=1,E467=1),5,IF(AND(L467=1,M467=1,E467=0.5),3,IF(AND(L467=0,M467=2),1,IF(AND(L467=1,M467=1,E467=0),1,IF(AND(L467=0,M467=1),0.5,IF(AND(L467=1,M467=0,E467=0),0.5,0))))))))))))),0.9*IF(L467+M467=5,10,IF(AND(L467=2,M467=2),9.75,IF(AND(L467=2,M467=1),9.5,IF(AND(L467=2,M467=0.5),9.25,IF(AND(L467=2,M467=0),9,IF(AND(L467=1,M467=3),5.5,IF(AND(L467=1,M467=2),5.25,IF(AND(L467=1,M467=1,E467=1),5,IF(AND(L467=1,M467=1,E467=0.5),3,IF(AND(L467=0,M467=2),1,IF(AND(L467=1,M467=1,E467=0),1,IF(AND(L467=0,M467=1),0.5,IF(AND(L467=1,M467=0,E467=0),0.5,0)))))))))))))),0.5*IF(K467=1,IF(L467+M467=5,10,IF(AND(L467=2,M467=2),9.75,IF(AND(L467=2,M467=1),9.5,IF(AND(L467=2,M467=0.5),9.25,IF(AND(L467=2,M467=0),9,IF(AND(L467=1,M467=3),5.5,IF(AND(L467=1,M467=2),5.25,IF(AND(L467=1,M467=1,E467=1),5,IF(AND(L467=1,M467=1,E467=0.5),3,IF(AND(L467=0,M467=2),1,IF(AND(L467=1,M467=1,E467=0),1,IF(AND(L467=0,M467=1),0.5,IF(AND(L467=1,M467=0),4.5*(E467*4+1)/5,0))))))))))))),0.9*IF(L467+M467=5,10,IF(AND(L467=2,M467=2),9.75,IF(AND(L467=2,M467=1),9.5,IF(AND(L467=2,M467=0.5),9.25,IF(AND(L467=2,M467=0),9,IF(AND(L467=1,M467=3),5.5,IF(AND(L467=1,M467=2),5.25,IF(AND(L467=1,M467=1,E467=1),5,IF(AND(L467=1,M467=1,E467=0.5),3,IF(AND(L467=0,M467=2),1,IF(AND(L467=1,M467=1,E467=0),1,IF(AND(L467=0,M467=1),0.5,IF(AND(L467=1,M467=0),4.5*(E467*4+1)/5,0))))))))))))))))</f>
        <v>0.9</v>
      </c>
      <c r="Q467" s="10">
        <v>1.8</v>
      </c>
      <c r="R467" s="9">
        <v>0</v>
      </c>
      <c r="S467" s="9">
        <v>0</v>
      </c>
      <c r="T467" s="10">
        <v>0</v>
      </c>
      <c r="U467" s="10">
        <v>0</v>
      </c>
      <c r="V467" s="9"/>
      <c r="W467" s="9">
        <v>1</v>
      </c>
      <c r="X467" s="9">
        <v>0</v>
      </c>
      <c r="Y467" s="9">
        <v>0</v>
      </c>
      <c r="Z467" s="9">
        <v>0</v>
      </c>
      <c r="AA467" s="9">
        <v>0</v>
      </c>
      <c r="AB467" s="9">
        <v>0</v>
      </c>
      <c r="AC467" s="9"/>
      <c r="AD467" s="9">
        <v>0</v>
      </c>
      <c r="AE467" s="9">
        <v>1</v>
      </c>
      <c r="AF467" s="9">
        <v>0.5</v>
      </c>
      <c r="AG467" s="9">
        <v>0</v>
      </c>
      <c r="AH467" s="9">
        <f>AF467*(AG467+1)</f>
        <v>0.5</v>
      </c>
      <c r="AI467" s="9">
        <v>0</v>
      </c>
      <c r="AJ467" s="9">
        <v>0</v>
      </c>
      <c r="AK467" s="9">
        <v>0</v>
      </c>
      <c r="AL467" s="9"/>
      <c r="AM467" s="9"/>
      <c r="AN467" s="9">
        <v>0</v>
      </c>
      <c r="AO467" s="10">
        <v>0.5</v>
      </c>
      <c r="AP467" s="10">
        <v>0</v>
      </c>
      <c r="AQ467" s="9"/>
      <c r="AR467" s="9">
        <v>0</v>
      </c>
      <c r="AS467" s="10">
        <v>0</v>
      </c>
      <c r="AT467" s="10">
        <v>0</v>
      </c>
      <c r="AU467" s="10">
        <v>0</v>
      </c>
      <c r="AV467" s="10">
        <v>0</v>
      </c>
      <c r="AW467" s="10">
        <v>0</v>
      </c>
    </row>
    <row r="468" spans="1:49" x14ac:dyDescent="0.2">
      <c r="A468" s="9" t="s">
        <v>69</v>
      </c>
      <c r="B468" s="8">
        <v>1995</v>
      </c>
      <c r="C468" s="9">
        <v>0</v>
      </c>
      <c r="D468" s="9">
        <v>0</v>
      </c>
      <c r="E468" s="9">
        <v>0</v>
      </c>
      <c r="F468" s="9">
        <v>1</v>
      </c>
      <c r="G468" s="9" t="s">
        <v>64</v>
      </c>
      <c r="H468" s="9">
        <v>152.4</v>
      </c>
      <c r="I468" s="9">
        <f>IF(G468="n/a",828,G468*201.6/H468)</f>
        <v>828</v>
      </c>
      <c r="J468" s="9">
        <v>0</v>
      </c>
      <c r="K468" s="9">
        <v>0</v>
      </c>
      <c r="L468" s="9">
        <v>2</v>
      </c>
      <c r="M468" s="9">
        <v>2</v>
      </c>
      <c r="N468" s="9">
        <v>0</v>
      </c>
      <c r="O468" s="10">
        <v>0</v>
      </c>
      <c r="P468" s="10">
        <f>IF(N468=1,IF(K468=1,IF(L468+M468=5,10,IF(AND(L468=2,M468=2),9.75,IF(AND(L468=2,M468=1),9.5,IF(AND(L468=2,M468=0.5),9.25,IF(AND(L468=2,M468=0),9,IF(AND(L468=1,M468=3),5.5,IF(AND(L468=1,M468=2),5.25,IF(AND(L468=1,M468=1,E468=1),5,IF(AND(L468=1,M468=1,E468=0.5),3,IF(AND(L468=0,M468=2),1,IF(AND(L468=1,M468=1,E468=0),1,IF(AND(L468=0,M468=1),0.5,IF(AND(L468=1,M468=0),4.5*(E468*4+1)/5,0))))))))))))),0.9*IF(L468+M468=5,10,IF(AND(L468=2,M468=2),9.75,IF(AND(L468=2,M468=1),9.5,IF(AND(L468=2,M468=0.5),9.25,IF(AND(L468=2,M468=0),9,IF(AND(L468=1,M468=3),5.5,IF(AND(L468=1,M468=2),5.25,IF(AND(L468=1,M468=1,E468=1),5,IF(AND(L468=1,M468=1,E468=0.5),3,IF(AND(L468=0,M468=2),1,IF(AND(L468=1,M468=1,E468=0),1,IF(AND(L468=0,M468=1),0.5,IF(AND(L468=1,M468=0),4.5*(E468*4+1)/5,0)))))))))))))),IF(N468=0.5,0.75*IF(K468=1,IF(L468+M468=5,10,IF(AND(L468=2,M468=2),9.75,IF(AND(L468=2,M468=1),9.5,IF(AND(L468=2,M468=0.5),9.25,IF(AND(L468=2,M468=0),9,IF(AND(L468=1,M468=3),5.5,IF(AND(L468=1,M468=2),5.25,IF(AND(L468=1,M468=1,E468=1),5,IF(AND(L468=1,M468=1,E468=0.5),3,IF(AND(L468=0,M468=2),1,IF(AND(L468=1,M468=1,E468=0),1,IF(AND(L468=0,M468=1),0.5,IF(AND(L468=1,M468=0,E468=0),0.5,0))))))))))))),0.9*IF(L468+M468=5,10,IF(AND(L468=2,M468=2),9.75,IF(AND(L468=2,M468=1),9.5,IF(AND(L468=2,M468=0.5),9.25,IF(AND(L468=2,M468=0),9,IF(AND(L468=1,M468=3),5.5,IF(AND(L468=1,M468=2),5.25,IF(AND(L468=1,M468=1,E468=1),5,IF(AND(L468=1,M468=1,E468=0.5),3,IF(AND(L468=0,M468=2),1,IF(AND(L468=1,M468=1,E468=0),1,IF(AND(L468=0,M468=1),0.5,IF(AND(L468=1,M468=0,E468=0),0.5,0)))))))))))))),0.5*IF(K468=1,IF(L468+M468=5,10,IF(AND(L468=2,M468=2),9.75,IF(AND(L468=2,M468=1),9.5,IF(AND(L468=2,M468=0.5),9.25,IF(AND(L468=2,M468=0),9,IF(AND(L468=1,M468=3),5.5,IF(AND(L468=1,M468=2),5.25,IF(AND(L468=1,M468=1,E468=1),5,IF(AND(L468=1,M468=1,E468=0.5),3,IF(AND(L468=0,M468=2),1,IF(AND(L468=1,M468=1,E468=0),1,IF(AND(L468=0,M468=1),0.5,IF(AND(L468=1,M468=0),4.5*(E468*4+1)/5,0))))))))))))),0.9*IF(L468+M468=5,10,IF(AND(L468=2,M468=2),9.75,IF(AND(L468=2,M468=1),9.5,IF(AND(L468=2,M468=0.5),9.25,IF(AND(L468=2,M468=0),9,IF(AND(L468=1,M468=3),5.5,IF(AND(L468=1,M468=2),5.25,IF(AND(L468=1,M468=1,E468=1),5,IF(AND(L468=1,M468=1,E468=0.5),3,IF(AND(L468=0,M468=2),1,IF(AND(L468=1,M468=1,E468=0),1,IF(AND(L468=0,M468=1),0.5,IF(AND(L468=1,M468=0),4.5*(E468*4+1)/5,0))))))))))))))))</f>
        <v>4.3875000000000002</v>
      </c>
      <c r="Q468" s="10">
        <v>0</v>
      </c>
      <c r="R468" s="9">
        <v>0</v>
      </c>
      <c r="S468" s="9">
        <v>0</v>
      </c>
      <c r="T468" s="10">
        <v>0</v>
      </c>
      <c r="U468" s="10">
        <v>0</v>
      </c>
      <c r="V468" s="9"/>
      <c r="W468" s="9">
        <v>0</v>
      </c>
      <c r="X468" s="9">
        <v>0</v>
      </c>
      <c r="Y468" s="9">
        <v>0</v>
      </c>
      <c r="Z468" s="9">
        <v>0.5</v>
      </c>
      <c r="AA468" s="9">
        <v>0</v>
      </c>
      <c r="AB468" s="9">
        <v>0</v>
      </c>
      <c r="AC468" s="9"/>
      <c r="AD468" s="9">
        <v>0</v>
      </c>
      <c r="AE468" s="9">
        <v>0</v>
      </c>
      <c r="AF468" s="9">
        <v>0</v>
      </c>
      <c r="AG468" s="9">
        <v>0</v>
      </c>
      <c r="AH468" s="9">
        <f>AF468*(AG468+1)</f>
        <v>0</v>
      </c>
      <c r="AI468" s="9">
        <v>0</v>
      </c>
      <c r="AJ468" s="9">
        <v>0</v>
      </c>
      <c r="AK468" s="9">
        <v>0</v>
      </c>
      <c r="AL468" s="9"/>
      <c r="AM468" s="9"/>
      <c r="AN468" s="9">
        <v>0</v>
      </c>
      <c r="AO468" s="9">
        <v>0</v>
      </c>
      <c r="AP468" s="10">
        <v>0.25</v>
      </c>
      <c r="AQ468" s="9"/>
      <c r="AR468" s="9">
        <v>0</v>
      </c>
      <c r="AS468" s="10">
        <v>0</v>
      </c>
      <c r="AT468" s="10">
        <v>0</v>
      </c>
      <c r="AU468" s="10">
        <v>1</v>
      </c>
      <c r="AV468" s="10">
        <v>0</v>
      </c>
      <c r="AW468" s="10">
        <v>1</v>
      </c>
    </row>
    <row r="469" spans="1:49" x14ac:dyDescent="0.2">
      <c r="A469" s="9" t="s">
        <v>70</v>
      </c>
      <c r="B469" s="8">
        <v>1995</v>
      </c>
      <c r="C469" s="9">
        <v>0</v>
      </c>
      <c r="D469" s="9">
        <v>0</v>
      </c>
      <c r="E469" s="9">
        <v>0</v>
      </c>
      <c r="F469" s="9">
        <v>1</v>
      </c>
      <c r="G469" s="9" t="s">
        <v>64</v>
      </c>
      <c r="H469" s="9">
        <v>152.4</v>
      </c>
      <c r="I469" s="9">
        <f>IF(G469="n/a",828,G469*201.6/H469)</f>
        <v>828</v>
      </c>
      <c r="J469" s="9">
        <v>0</v>
      </c>
      <c r="K469" s="9">
        <v>1</v>
      </c>
      <c r="L469" s="9">
        <v>2</v>
      </c>
      <c r="M469" s="9">
        <v>2</v>
      </c>
      <c r="N469" s="9">
        <v>1</v>
      </c>
      <c r="O469" s="10">
        <v>1</v>
      </c>
      <c r="P469" s="10">
        <f>IF(N469=1,IF(K469=1,IF(L469+M469=5,10,IF(AND(L469=2,M469=2),9.75,IF(AND(L469=2,M469=1),9.5,IF(AND(L469=2,M469=0.5),9.25,IF(AND(L469=2,M469=0),9,IF(AND(L469=1,M469=3),5.5,IF(AND(L469=1,M469=2),5.25,IF(AND(L469=1,M469=1,E469=1),5,IF(AND(L469=1,M469=1,E469=0.5),3,IF(AND(L469=0,M469=2),1,IF(AND(L469=1,M469=1,E469=0),1,IF(AND(L469=0,M469=1),0.5,IF(AND(L469=1,M469=0),4.5*(E469*4+1)/5,0))))))))))))),0.9*IF(L469+M469=5,10,IF(AND(L469=2,M469=2),9.75,IF(AND(L469=2,M469=1),9.5,IF(AND(L469=2,M469=0.5),9.25,IF(AND(L469=2,M469=0),9,IF(AND(L469=1,M469=3),5.5,IF(AND(L469=1,M469=2),5.25,IF(AND(L469=1,M469=1,E469=1),5,IF(AND(L469=1,M469=1,E469=0.5),3,IF(AND(L469=0,M469=2),1,IF(AND(L469=1,M469=1,E469=0),1,IF(AND(L469=0,M469=1),0.5,IF(AND(L469=1,M469=0),4.5*(E469*4+1)/5,0)))))))))))))),IF(N469=0.5,0.75*IF(K469=1,IF(L469+M469=5,10,IF(AND(L469=2,M469=2),9.75,IF(AND(L469=2,M469=1),9.5,IF(AND(L469=2,M469=0.5),9.25,IF(AND(L469=2,M469=0),9,IF(AND(L469=1,M469=3),5.5,IF(AND(L469=1,M469=2),5.25,IF(AND(L469=1,M469=1,E469=1),5,IF(AND(L469=1,M469=1,E469=0.5),3,IF(AND(L469=0,M469=2),1,IF(AND(L469=1,M469=1,E469=0),1,IF(AND(L469=0,M469=1),0.5,IF(AND(L469=1,M469=0,E469=0),0.5,0))))))))))))),0.9*IF(L469+M469=5,10,IF(AND(L469=2,M469=2),9.75,IF(AND(L469=2,M469=1),9.5,IF(AND(L469=2,M469=0.5),9.25,IF(AND(L469=2,M469=0),9,IF(AND(L469=1,M469=3),5.5,IF(AND(L469=1,M469=2),5.25,IF(AND(L469=1,M469=1,E469=1),5,IF(AND(L469=1,M469=1,E469=0.5),3,IF(AND(L469=0,M469=2),1,IF(AND(L469=1,M469=1,E469=0),1,IF(AND(L469=0,M469=1),0.5,IF(AND(L469=1,M469=0,E469=0),0.5,0)))))))))))))),0.5*IF(K469=1,IF(L469+M469=5,10,IF(AND(L469=2,M469=2),9.75,IF(AND(L469=2,M469=1),9.5,IF(AND(L469=2,M469=0.5),9.25,IF(AND(L469=2,M469=0),9,IF(AND(L469=1,M469=3),5.5,IF(AND(L469=1,M469=2),5.25,IF(AND(L469=1,M469=1,E469=1),5,IF(AND(L469=1,M469=1,E469=0.5),3,IF(AND(L469=0,M469=2),1,IF(AND(L469=1,M469=1,E469=0),1,IF(AND(L469=0,M469=1),0.5,IF(AND(L469=1,M469=0),4.5*(E469*4+1)/5,0))))))))))))),0.9*IF(L469+M469=5,10,IF(AND(L469=2,M469=2),9.75,IF(AND(L469=2,M469=1),9.5,IF(AND(L469=2,M469=0.5),9.25,IF(AND(L469=2,M469=0),9,IF(AND(L469=1,M469=3),5.5,IF(AND(L469=1,M469=2),5.25,IF(AND(L469=1,M469=1,E469=1),5,IF(AND(L469=1,M469=1,E469=0.5),3,IF(AND(L469=0,M469=2),1,IF(AND(L469=1,M469=1,E469=0),1,IF(AND(L469=0,M469=1),0.5,IF(AND(L469=1,M469=0),4.5*(E469*4+1)/5,0))))))))))))))))</f>
        <v>9.75</v>
      </c>
      <c r="Q469" s="10">
        <v>0</v>
      </c>
      <c r="R469" s="9">
        <v>0</v>
      </c>
      <c r="S469" s="9">
        <v>0</v>
      </c>
      <c r="T469" s="10">
        <v>0</v>
      </c>
      <c r="U469" s="10">
        <v>0</v>
      </c>
      <c r="V469" s="9"/>
      <c r="W469" s="9">
        <v>0</v>
      </c>
      <c r="X469" s="9">
        <v>0</v>
      </c>
      <c r="Y469" s="9">
        <v>0</v>
      </c>
      <c r="Z469" s="9">
        <v>0</v>
      </c>
      <c r="AA469" s="9">
        <v>0</v>
      </c>
      <c r="AB469" s="9">
        <v>0</v>
      </c>
      <c r="AC469" s="9"/>
      <c r="AD469" s="9">
        <v>0</v>
      </c>
      <c r="AE469" s="9">
        <v>0</v>
      </c>
      <c r="AF469" s="9">
        <v>0</v>
      </c>
      <c r="AG469" s="9">
        <v>0</v>
      </c>
      <c r="AH469" s="9">
        <f>AF469*(AG469+1)</f>
        <v>0</v>
      </c>
      <c r="AI469" s="9">
        <v>0</v>
      </c>
      <c r="AJ469" s="9">
        <v>0</v>
      </c>
      <c r="AK469" s="9">
        <v>0</v>
      </c>
      <c r="AL469" s="9"/>
      <c r="AM469" s="9"/>
      <c r="AN469" s="9">
        <v>0</v>
      </c>
      <c r="AO469" s="10">
        <v>0</v>
      </c>
      <c r="AP469" s="10">
        <v>0</v>
      </c>
      <c r="AQ469" s="9"/>
      <c r="AR469" s="10">
        <v>1</v>
      </c>
      <c r="AS469" s="9">
        <v>1</v>
      </c>
      <c r="AT469" s="9">
        <v>1</v>
      </c>
      <c r="AU469" s="9">
        <v>1</v>
      </c>
      <c r="AV469" s="9">
        <v>1</v>
      </c>
      <c r="AW469" s="9">
        <v>1</v>
      </c>
    </row>
    <row r="470" spans="1:49" x14ac:dyDescent="0.2">
      <c r="A470" s="9" t="s">
        <v>71</v>
      </c>
      <c r="B470" s="8">
        <v>1995</v>
      </c>
      <c r="C470" s="9">
        <v>0</v>
      </c>
      <c r="D470" s="9">
        <v>0</v>
      </c>
      <c r="E470" s="9">
        <v>0</v>
      </c>
      <c r="F470" s="9">
        <v>1</v>
      </c>
      <c r="G470" s="9" t="s">
        <v>64</v>
      </c>
      <c r="H470" s="9">
        <v>152.4</v>
      </c>
      <c r="I470" s="9">
        <f>IF(G470="n/a",828,G470*201.6/H470)</f>
        <v>828</v>
      </c>
      <c r="J470" s="9">
        <v>0</v>
      </c>
      <c r="K470" s="9">
        <v>0</v>
      </c>
      <c r="L470" s="9">
        <v>2</v>
      </c>
      <c r="M470" s="9">
        <v>2</v>
      </c>
      <c r="N470" s="9">
        <v>1</v>
      </c>
      <c r="O470" s="9">
        <v>1</v>
      </c>
      <c r="P470" s="10">
        <f>IF(N470=1,IF(K470=1,IF(L470+M470=5,10,IF(AND(L470=2,M470=2),9.75,IF(AND(L470=2,M470=1),9.5,IF(AND(L470=2,M470=0.5),9.25,IF(AND(L470=2,M470=0),9,IF(AND(L470=1,M470=3),5.5,IF(AND(L470=1,M470=2),5.25,IF(AND(L470=1,M470=1,E470=1),5,IF(AND(L470=1,M470=1,E470=0.5),3,IF(AND(L470=0,M470=2),1,IF(AND(L470=1,M470=1,E470=0),1,IF(AND(L470=0,M470=1),0.5,IF(AND(L470=1,M470=0),4.5*(E470*4+1)/5,0))))))))))))),0.9*IF(L470+M470=5,10,IF(AND(L470=2,M470=2),9.75,IF(AND(L470=2,M470=1),9.5,IF(AND(L470=2,M470=0.5),9.25,IF(AND(L470=2,M470=0),9,IF(AND(L470=1,M470=3),5.5,IF(AND(L470=1,M470=2),5.25,IF(AND(L470=1,M470=1,E470=1),5,IF(AND(L470=1,M470=1,E470=0.5),3,IF(AND(L470=0,M470=2),1,IF(AND(L470=1,M470=1,E470=0),1,IF(AND(L470=0,M470=1),0.5,IF(AND(L470=1,M470=0),4.5*(E470*4+1)/5,0)))))))))))))),IF(N470=0.5,0.75*IF(K470=1,IF(L470+M470=5,10,IF(AND(L470=2,M470=2),9.75,IF(AND(L470=2,M470=1),9.5,IF(AND(L470=2,M470=0.5),9.25,IF(AND(L470=2,M470=0),9,IF(AND(L470=1,M470=3),5.5,IF(AND(L470=1,M470=2),5.25,IF(AND(L470=1,M470=1,E470=1),5,IF(AND(L470=1,M470=1,E470=0.5),3,IF(AND(L470=0,M470=2),1,IF(AND(L470=1,M470=1,E470=0),1,IF(AND(L470=0,M470=1),0.5,IF(AND(L470=1,M470=0,E470=0),0.5,0))))))))))))),0.9*IF(L470+M470=5,10,IF(AND(L470=2,M470=2),9.75,IF(AND(L470=2,M470=1),9.5,IF(AND(L470=2,M470=0.5),9.25,IF(AND(L470=2,M470=0),9,IF(AND(L470=1,M470=3),5.5,IF(AND(L470=1,M470=2),5.25,IF(AND(L470=1,M470=1,E470=1),5,IF(AND(L470=1,M470=1,E470=0.5),3,IF(AND(L470=0,M470=2),1,IF(AND(L470=1,M470=1,E470=0),1,IF(AND(L470=0,M470=1),0.5,IF(AND(L470=1,M470=0,E470=0),0.5,0)))))))))))))),0.5*IF(K470=1,IF(L470+M470=5,10,IF(AND(L470=2,M470=2),9.75,IF(AND(L470=2,M470=1),9.5,IF(AND(L470=2,M470=0.5),9.25,IF(AND(L470=2,M470=0),9,IF(AND(L470=1,M470=3),5.5,IF(AND(L470=1,M470=2),5.25,IF(AND(L470=1,M470=1,E470=1),5,IF(AND(L470=1,M470=1,E470=0.5),3,IF(AND(L470=0,M470=2),1,IF(AND(L470=1,M470=1,E470=0),1,IF(AND(L470=0,M470=1),0.5,IF(AND(L470=1,M470=0),4.5*(E470*4+1)/5,0))))))))))))),0.9*IF(L470+M470=5,10,IF(AND(L470=2,M470=2),9.75,IF(AND(L470=2,M470=1),9.5,IF(AND(L470=2,M470=0.5),9.25,IF(AND(L470=2,M470=0),9,IF(AND(L470=1,M470=3),5.5,IF(AND(L470=1,M470=2),5.25,IF(AND(L470=1,M470=1,E470=1),5,IF(AND(L470=1,M470=1,E470=0.5),3,IF(AND(L470=0,M470=2),1,IF(AND(L470=1,M470=1,E470=0),1,IF(AND(L470=0,M470=1),0.5,IF(AND(L470=1,M470=0),4.5*(E470*4+1)/5,0))))))))))))))))</f>
        <v>8.7750000000000004</v>
      </c>
      <c r="Q470" s="10">
        <v>0</v>
      </c>
      <c r="R470" s="9">
        <v>0</v>
      </c>
      <c r="S470" s="9">
        <v>0</v>
      </c>
      <c r="T470" s="10">
        <v>0</v>
      </c>
      <c r="U470" s="10">
        <v>0</v>
      </c>
      <c r="V470" s="9"/>
      <c r="W470" s="9">
        <v>1</v>
      </c>
      <c r="X470" s="9">
        <v>0</v>
      </c>
      <c r="Y470" s="9">
        <v>0</v>
      </c>
      <c r="Z470" s="9">
        <v>0</v>
      </c>
      <c r="AA470" s="9">
        <v>0</v>
      </c>
      <c r="AB470" s="9">
        <v>0</v>
      </c>
      <c r="AC470" s="9"/>
      <c r="AD470" s="9">
        <v>0</v>
      </c>
      <c r="AE470" s="9">
        <v>0</v>
      </c>
      <c r="AF470" s="9">
        <v>0</v>
      </c>
      <c r="AG470" s="9">
        <v>0</v>
      </c>
      <c r="AH470" s="9">
        <f>AF470*(AG470+1)</f>
        <v>0</v>
      </c>
      <c r="AI470" s="9">
        <v>0</v>
      </c>
      <c r="AJ470" s="9">
        <v>0</v>
      </c>
      <c r="AK470" s="9">
        <v>0</v>
      </c>
      <c r="AL470" s="9"/>
      <c r="AM470" s="9"/>
      <c r="AN470" s="9">
        <v>0</v>
      </c>
      <c r="AO470" s="10">
        <v>0</v>
      </c>
      <c r="AP470" s="10">
        <v>0</v>
      </c>
      <c r="AQ470" s="9"/>
      <c r="AR470" s="10">
        <v>1</v>
      </c>
      <c r="AS470" s="10">
        <v>0.5</v>
      </c>
      <c r="AT470" s="10">
        <v>0.5</v>
      </c>
      <c r="AU470" s="10">
        <v>0.5</v>
      </c>
      <c r="AV470" s="10">
        <v>0.5</v>
      </c>
      <c r="AW470" s="10">
        <v>0.5</v>
      </c>
    </row>
    <row r="471" spans="1:49" x14ac:dyDescent="0.2">
      <c r="A471" s="9" t="s">
        <v>72</v>
      </c>
      <c r="B471" s="8">
        <v>1995</v>
      </c>
      <c r="C471" s="9">
        <v>1</v>
      </c>
      <c r="D471" s="9">
        <v>1</v>
      </c>
      <c r="E471" s="9">
        <v>1</v>
      </c>
      <c r="F471" s="9">
        <v>0</v>
      </c>
      <c r="G471" s="9">
        <v>35</v>
      </c>
      <c r="H471" s="9">
        <v>152.4</v>
      </c>
      <c r="I471" s="9">
        <f>IF(G471="n/a",828,G471*201.6/H471)</f>
        <v>46.299212598425193</v>
      </c>
      <c r="J471" s="9">
        <v>4</v>
      </c>
      <c r="K471" s="9">
        <v>1</v>
      </c>
      <c r="L471" s="9">
        <v>2</v>
      </c>
      <c r="M471" s="9">
        <v>1</v>
      </c>
      <c r="N471" s="9">
        <v>1</v>
      </c>
      <c r="O471" s="10">
        <v>1</v>
      </c>
      <c r="P471" s="10">
        <f>IF(N471=1,IF(K471=1,IF(L471+M471=5,10,IF(AND(L471=2,M471=2),9.75,IF(AND(L471=2,M471=1),9.5,IF(AND(L471=2,M471=0.5),9.25,IF(AND(L471=2,M471=0),9,IF(AND(L471=1,M471=3),5.5,IF(AND(L471=1,M471=2),5.25,IF(AND(L471=1,M471=1,E471=1),5,IF(AND(L471=1,M471=1,E471=0.5),3,IF(AND(L471=0,M471=2),1,IF(AND(L471=1,M471=1,E471=0),1,IF(AND(L471=0,M471=1),0.5,IF(AND(L471=1,M471=0),4.5*(E471*4+1)/5,0))))))))))))),0.9*IF(L471+M471=5,10,IF(AND(L471=2,M471=2),9.75,IF(AND(L471=2,M471=1),9.5,IF(AND(L471=2,M471=0.5),9.25,IF(AND(L471=2,M471=0),9,IF(AND(L471=1,M471=3),5.5,IF(AND(L471=1,M471=2),5.25,IF(AND(L471=1,M471=1,E471=1),5,IF(AND(L471=1,M471=1,E471=0.5),3,IF(AND(L471=0,M471=2),1,IF(AND(L471=1,M471=1,E471=0),1,IF(AND(L471=0,M471=1),0.5,IF(AND(L471=1,M471=0),4.5*(E471*4+1)/5,0)))))))))))))),IF(N471=0.5,0.75*IF(K471=1,IF(L471+M471=5,10,IF(AND(L471=2,M471=2),9.75,IF(AND(L471=2,M471=1),9.5,IF(AND(L471=2,M471=0.5),9.25,IF(AND(L471=2,M471=0),9,IF(AND(L471=1,M471=3),5.5,IF(AND(L471=1,M471=2),5.25,IF(AND(L471=1,M471=1,E471=1),5,IF(AND(L471=1,M471=1,E471=0.5),3,IF(AND(L471=0,M471=2),1,IF(AND(L471=1,M471=1,E471=0),1,IF(AND(L471=0,M471=1),0.5,IF(AND(L471=1,M471=0,E471=0),0.5,0))))))))))))),0.9*IF(L471+M471=5,10,IF(AND(L471=2,M471=2),9.75,IF(AND(L471=2,M471=1),9.5,IF(AND(L471=2,M471=0.5),9.25,IF(AND(L471=2,M471=0),9,IF(AND(L471=1,M471=3),5.5,IF(AND(L471=1,M471=2),5.25,IF(AND(L471=1,M471=1,E471=1),5,IF(AND(L471=1,M471=1,E471=0.5),3,IF(AND(L471=0,M471=2),1,IF(AND(L471=1,M471=1,E471=0),1,IF(AND(L471=0,M471=1),0.5,IF(AND(L471=1,M471=0,E471=0),0.5,0)))))))))))))),0.5*IF(K471=1,IF(L471+M471=5,10,IF(AND(L471=2,M471=2),9.75,IF(AND(L471=2,M471=1),9.5,IF(AND(L471=2,M471=0.5),9.25,IF(AND(L471=2,M471=0),9,IF(AND(L471=1,M471=3),5.5,IF(AND(L471=1,M471=2),5.25,IF(AND(L471=1,M471=1,E471=1),5,IF(AND(L471=1,M471=1,E471=0.5),3,IF(AND(L471=0,M471=2),1,IF(AND(L471=1,M471=1,E471=0),1,IF(AND(L471=0,M471=1),0.5,IF(AND(L471=1,M471=0),4.5*(E471*4+1)/5,0))))))))))))),0.9*IF(L471+M471=5,10,IF(AND(L471=2,M471=2),9.75,IF(AND(L471=2,M471=1),9.5,IF(AND(L471=2,M471=0.5),9.25,IF(AND(L471=2,M471=0),9,IF(AND(L471=1,M471=3),5.5,IF(AND(L471=1,M471=2),5.25,IF(AND(L471=1,M471=1,E471=1),5,IF(AND(L471=1,M471=1,E471=0.5),3,IF(AND(L471=0,M471=2),1,IF(AND(L471=1,M471=1,E471=0),1,IF(AND(L471=0,M471=1),0.5,IF(AND(L471=1,M471=0),4.5*(E471*4+1)/5,0))))))))))))))))</f>
        <v>9.5</v>
      </c>
      <c r="Q471" s="10">
        <v>8</v>
      </c>
      <c r="R471" s="9">
        <v>0</v>
      </c>
      <c r="S471" s="9">
        <v>0</v>
      </c>
      <c r="T471" s="10">
        <v>0</v>
      </c>
      <c r="U471" s="10">
        <v>0</v>
      </c>
      <c r="V471" s="9"/>
      <c r="W471" s="9">
        <v>1</v>
      </c>
      <c r="X471" s="9">
        <v>0</v>
      </c>
      <c r="Y471" s="9">
        <v>0</v>
      </c>
      <c r="Z471" s="9">
        <v>0.5</v>
      </c>
      <c r="AA471" s="9">
        <v>0</v>
      </c>
      <c r="AB471" s="9">
        <v>0</v>
      </c>
      <c r="AC471" s="9"/>
      <c r="AD471" s="9">
        <v>0</v>
      </c>
      <c r="AE471" s="9">
        <v>0</v>
      </c>
      <c r="AF471" s="9">
        <v>0</v>
      </c>
      <c r="AG471" s="9">
        <v>0</v>
      </c>
      <c r="AH471" s="9">
        <f>AF471*(AG471+1)</f>
        <v>0</v>
      </c>
      <c r="AI471" s="9">
        <v>0</v>
      </c>
      <c r="AJ471" s="9">
        <v>0</v>
      </c>
      <c r="AK471" s="9">
        <v>0</v>
      </c>
      <c r="AL471" s="9"/>
      <c r="AM471" s="9"/>
      <c r="AN471" s="9">
        <v>0</v>
      </c>
      <c r="AO471" s="10">
        <v>0.5</v>
      </c>
      <c r="AP471" s="10">
        <v>0.5</v>
      </c>
      <c r="AQ471" s="9"/>
      <c r="AR471" s="10">
        <v>1</v>
      </c>
      <c r="AS471" s="10">
        <v>1</v>
      </c>
      <c r="AT471" s="10">
        <v>1</v>
      </c>
      <c r="AU471" s="10">
        <v>1</v>
      </c>
      <c r="AV471" s="10">
        <v>1</v>
      </c>
      <c r="AW471" s="10">
        <v>1</v>
      </c>
    </row>
    <row r="472" spans="1:49" x14ac:dyDescent="0.2">
      <c r="A472" s="9" t="s">
        <v>73</v>
      </c>
      <c r="B472" s="8">
        <v>1995</v>
      </c>
      <c r="C472" s="9">
        <v>1</v>
      </c>
      <c r="D472" s="9">
        <v>1</v>
      </c>
      <c r="E472" s="9">
        <v>0</v>
      </c>
      <c r="F472" s="9">
        <v>0</v>
      </c>
      <c r="G472" s="9">
        <v>112.25</v>
      </c>
      <c r="H472" s="9">
        <v>152.4</v>
      </c>
      <c r="I472" s="9">
        <f>IF(G472="n/a",828,G472*201.6/H472)</f>
        <v>148.48818897637793</v>
      </c>
      <c r="J472" s="9">
        <v>2</v>
      </c>
      <c r="K472" s="9">
        <v>0</v>
      </c>
      <c r="L472" s="9">
        <v>1</v>
      </c>
      <c r="M472" s="9">
        <v>0</v>
      </c>
      <c r="N472" s="9">
        <v>1</v>
      </c>
      <c r="O472" s="10">
        <v>1</v>
      </c>
      <c r="P472" s="10">
        <f>IF(N472=1,IF(K472=1,IF(L472+M472=5,10,IF(AND(L472=2,M472=2),9.75,IF(AND(L472=2,M472=1),9.5,IF(AND(L472=2,M472=0.5),9.25,IF(AND(L472=2,M472=0),9,IF(AND(L472=1,M472=3),5.5,IF(AND(L472=1,M472=2),5.25,IF(AND(L472=1,M472=1,E472=1),5,IF(AND(L472=1,M472=1,E472=0.5),3,IF(AND(L472=0,M472=2),1,IF(AND(L472=1,M472=1,E472=0),1,IF(AND(L472=0,M472=1),0.5,IF(AND(L472=1,M472=0),4.5*(E472*4+1)/5,0))))))))))))),0.9*IF(L472+M472=5,10,IF(AND(L472=2,M472=2),9.75,IF(AND(L472=2,M472=1),9.5,IF(AND(L472=2,M472=0.5),9.25,IF(AND(L472=2,M472=0),9,IF(AND(L472=1,M472=3),5.5,IF(AND(L472=1,M472=2),5.25,IF(AND(L472=1,M472=1,E472=1),5,IF(AND(L472=1,M472=1,E472=0.5),3,IF(AND(L472=0,M472=2),1,IF(AND(L472=1,M472=1,E472=0),1,IF(AND(L472=0,M472=1),0.5,IF(AND(L472=1,M472=0),4.5*(E472*4+1)/5,0)))))))))))))),IF(N472=0.5,0.75*IF(K472=1,IF(L472+M472=5,10,IF(AND(L472=2,M472=2),9.75,IF(AND(L472=2,M472=1),9.5,IF(AND(L472=2,M472=0.5),9.25,IF(AND(L472=2,M472=0),9,IF(AND(L472=1,M472=3),5.5,IF(AND(L472=1,M472=2),5.25,IF(AND(L472=1,M472=1,E472=1),5,IF(AND(L472=1,M472=1,E472=0.5),3,IF(AND(L472=0,M472=2),1,IF(AND(L472=1,M472=1,E472=0),1,IF(AND(L472=0,M472=1),0.5,IF(AND(L472=1,M472=0,E472=0),0.5,0))))))))))))),0.9*IF(L472+M472=5,10,IF(AND(L472=2,M472=2),9.75,IF(AND(L472=2,M472=1),9.5,IF(AND(L472=2,M472=0.5),9.25,IF(AND(L472=2,M472=0),9,IF(AND(L472=1,M472=3),5.5,IF(AND(L472=1,M472=2),5.25,IF(AND(L472=1,M472=1,E472=1),5,IF(AND(L472=1,M472=1,E472=0.5),3,IF(AND(L472=0,M472=2),1,IF(AND(L472=1,M472=1,E472=0),1,IF(AND(L472=0,M472=1),0.5,IF(AND(L472=1,M472=0,E472=0),0.5,0)))))))))))))),0.5*IF(K472=1,IF(L472+M472=5,10,IF(AND(L472=2,M472=2),9.75,IF(AND(L472=2,M472=1),9.5,IF(AND(L472=2,M472=0.5),9.25,IF(AND(L472=2,M472=0),9,IF(AND(L472=1,M472=3),5.5,IF(AND(L472=1,M472=2),5.25,IF(AND(L472=1,M472=1,E472=1),5,IF(AND(L472=1,M472=1,E472=0.5),3,IF(AND(L472=0,M472=2),1,IF(AND(L472=1,M472=1,E472=0),1,IF(AND(L472=0,M472=1),0.5,IF(AND(L472=1,M472=0),4.5*(E472*4+1)/5,0))))))))))))),0.9*IF(L472+M472=5,10,IF(AND(L472=2,M472=2),9.75,IF(AND(L472=2,M472=1),9.5,IF(AND(L472=2,M472=0.5),9.25,IF(AND(L472=2,M472=0),9,IF(AND(L472=1,M472=3),5.5,IF(AND(L472=1,M472=2),5.25,IF(AND(L472=1,M472=1,E472=1),5,IF(AND(L472=1,M472=1,E472=0.5),3,IF(AND(L472=0,M472=2),1,IF(AND(L472=1,M472=1,E472=0),1,IF(AND(L472=0,M472=1),0.5,IF(AND(L472=1,M472=0),4.5*(E472*4+1)/5,0))))))))))))))))</f>
        <v>0.81</v>
      </c>
      <c r="Q472" s="10">
        <v>1.8</v>
      </c>
      <c r="R472" s="9">
        <v>1</v>
      </c>
      <c r="S472" s="9">
        <v>1</v>
      </c>
      <c r="T472" s="10">
        <v>0</v>
      </c>
      <c r="U472" s="10">
        <v>0</v>
      </c>
      <c r="V472" s="9"/>
      <c r="W472" s="9">
        <v>1</v>
      </c>
      <c r="X472" s="9">
        <v>0.5</v>
      </c>
      <c r="Y472" s="9">
        <v>0</v>
      </c>
      <c r="Z472">
        <v>1</v>
      </c>
      <c r="AA472" s="9">
        <v>0</v>
      </c>
      <c r="AB472" s="9">
        <v>0</v>
      </c>
      <c r="AC472" s="9"/>
      <c r="AD472" s="9">
        <v>0</v>
      </c>
      <c r="AE472" s="9">
        <v>0</v>
      </c>
      <c r="AF472" s="9">
        <v>0</v>
      </c>
      <c r="AG472" s="9">
        <v>0</v>
      </c>
      <c r="AH472" s="9">
        <f>AF472*(AG472+1)</f>
        <v>0</v>
      </c>
      <c r="AI472" s="9">
        <v>0.5</v>
      </c>
      <c r="AJ472" s="9">
        <v>1</v>
      </c>
      <c r="AK472" s="9">
        <v>0</v>
      </c>
      <c r="AL472" s="9"/>
      <c r="AM472" s="9"/>
      <c r="AN472" s="9">
        <v>0</v>
      </c>
      <c r="AO472" s="10">
        <v>0</v>
      </c>
      <c r="AP472" s="10">
        <v>1</v>
      </c>
      <c r="AQ472" s="9"/>
      <c r="AR472" s="10">
        <v>0</v>
      </c>
      <c r="AS472" s="10">
        <v>0.5</v>
      </c>
      <c r="AT472" s="10">
        <v>1</v>
      </c>
      <c r="AU472" s="10">
        <v>1</v>
      </c>
      <c r="AV472" s="10">
        <v>1</v>
      </c>
      <c r="AW472" s="10">
        <v>1</v>
      </c>
    </row>
    <row r="473" spans="1:49" x14ac:dyDescent="0.2">
      <c r="A473" s="9" t="s">
        <v>74</v>
      </c>
      <c r="B473" s="8">
        <v>1995</v>
      </c>
      <c r="C473" s="9">
        <v>1</v>
      </c>
      <c r="D473" s="9">
        <v>1</v>
      </c>
      <c r="E473" s="9">
        <v>0</v>
      </c>
      <c r="F473" s="9">
        <v>1</v>
      </c>
      <c r="G473" s="9">
        <v>25</v>
      </c>
      <c r="H473" s="9">
        <v>152.4</v>
      </c>
      <c r="I473" s="9">
        <f>IF(G473="n/a",828,G473*201.6/H473)</f>
        <v>33.070866141732282</v>
      </c>
      <c r="J473" s="9">
        <v>4</v>
      </c>
      <c r="K473" s="9">
        <v>0</v>
      </c>
      <c r="L473" s="9">
        <v>1</v>
      </c>
      <c r="M473" s="9">
        <v>1</v>
      </c>
      <c r="N473" s="9">
        <v>0</v>
      </c>
      <c r="O473" s="10">
        <v>0</v>
      </c>
      <c r="P473" s="10">
        <f>IF(N473=1,IF(K473=1,IF(L473+M473=5,10,IF(AND(L473=2,M473=2),9.75,IF(AND(L473=2,M473=1),9.5,IF(AND(L473=2,M473=0.5),9.25,IF(AND(L473=2,M473=0),9,IF(AND(L473=1,M473=3),5.5,IF(AND(L473=1,M473=2),5.25,IF(AND(L473=1,M473=1,E473=1),5,IF(AND(L473=1,M473=1,E473=0.5),3,IF(AND(L473=0,M473=2),1,IF(AND(L473=1,M473=1,E473=0),1,IF(AND(L473=0,M473=1),0.5,IF(AND(L473=1,M473=0),4.5*(E473*4+1)/5,0))))))))))))),0.9*IF(L473+M473=5,10,IF(AND(L473=2,M473=2),9.75,IF(AND(L473=2,M473=1),9.5,IF(AND(L473=2,M473=0.5),9.25,IF(AND(L473=2,M473=0),9,IF(AND(L473=1,M473=3),5.5,IF(AND(L473=1,M473=2),5.25,IF(AND(L473=1,M473=1,E473=1),5,IF(AND(L473=1,M473=1,E473=0.5),3,IF(AND(L473=0,M473=2),1,IF(AND(L473=1,M473=1,E473=0),1,IF(AND(L473=0,M473=1),0.5,IF(AND(L473=1,M473=0),4.5*(E473*4+1)/5,0)))))))))))))),IF(N473=0.5,0.75*IF(K473=1,IF(L473+M473=5,10,IF(AND(L473=2,M473=2),9.75,IF(AND(L473=2,M473=1),9.5,IF(AND(L473=2,M473=0.5),9.25,IF(AND(L473=2,M473=0),9,IF(AND(L473=1,M473=3),5.5,IF(AND(L473=1,M473=2),5.25,IF(AND(L473=1,M473=1,E473=1),5,IF(AND(L473=1,M473=1,E473=0.5),3,IF(AND(L473=0,M473=2),1,IF(AND(L473=1,M473=1,E473=0),1,IF(AND(L473=0,M473=1),0.5,IF(AND(L473=1,M473=0,E473=0),0.5,0))))))))))))),0.9*IF(L473+M473=5,10,IF(AND(L473=2,M473=2),9.75,IF(AND(L473=2,M473=1),9.5,IF(AND(L473=2,M473=0.5),9.25,IF(AND(L473=2,M473=0),9,IF(AND(L473=1,M473=3),5.5,IF(AND(L473=1,M473=2),5.25,IF(AND(L473=1,M473=1,E473=1),5,IF(AND(L473=1,M473=1,E473=0.5),3,IF(AND(L473=0,M473=2),1,IF(AND(L473=1,M473=1,E473=0),1,IF(AND(L473=0,M473=1),0.5,IF(AND(L473=1,M473=0,E473=0),0.5,0)))))))))))))),0.5*IF(K473=1,IF(L473+M473=5,10,IF(AND(L473=2,M473=2),9.75,IF(AND(L473=2,M473=1),9.5,IF(AND(L473=2,M473=0.5),9.25,IF(AND(L473=2,M473=0),9,IF(AND(L473=1,M473=3),5.5,IF(AND(L473=1,M473=2),5.25,IF(AND(L473=1,M473=1,E473=1),5,IF(AND(L473=1,M473=1,E473=0.5),3,IF(AND(L473=0,M473=2),1,IF(AND(L473=1,M473=1,E473=0),1,IF(AND(L473=0,M473=1),0.5,IF(AND(L473=1,M473=0),4.5*(E473*4+1)/5,0))))))))))))),0.9*IF(L473+M473=5,10,IF(AND(L473=2,M473=2),9.75,IF(AND(L473=2,M473=1),9.5,IF(AND(L473=2,M473=0.5),9.25,IF(AND(L473=2,M473=0),9,IF(AND(L473=1,M473=3),5.5,IF(AND(L473=1,M473=2),5.25,IF(AND(L473=1,M473=1,E473=1),5,IF(AND(L473=1,M473=1,E473=0.5),3,IF(AND(L473=0,M473=2),1,IF(AND(L473=1,M473=1,E473=0),1,IF(AND(L473=0,M473=1),0.5,IF(AND(L473=1,M473=0),4.5*(E473*4+1)/5,0))))))))))))))))</f>
        <v>0.45</v>
      </c>
      <c r="Q473" s="10">
        <v>0.9</v>
      </c>
      <c r="R473" s="9">
        <v>0</v>
      </c>
      <c r="S473" s="9">
        <v>0</v>
      </c>
      <c r="T473" s="10">
        <v>0</v>
      </c>
      <c r="U473" s="9">
        <v>0</v>
      </c>
      <c r="V473" s="9"/>
      <c r="W473" s="9">
        <v>1</v>
      </c>
      <c r="X473" s="9">
        <v>0</v>
      </c>
      <c r="Y473" s="9">
        <v>0</v>
      </c>
      <c r="Z473">
        <v>1</v>
      </c>
      <c r="AA473" s="9">
        <v>1</v>
      </c>
      <c r="AB473" s="9">
        <v>1</v>
      </c>
      <c r="AC473" s="9"/>
      <c r="AD473" s="9">
        <v>0</v>
      </c>
      <c r="AE473" s="9">
        <v>1</v>
      </c>
      <c r="AF473" s="9">
        <v>1</v>
      </c>
      <c r="AG473" s="9">
        <v>0</v>
      </c>
      <c r="AH473" s="9">
        <f>AF473*(AG473+1)</f>
        <v>1</v>
      </c>
      <c r="AI473" s="9">
        <v>0</v>
      </c>
      <c r="AJ473" s="9">
        <v>0</v>
      </c>
      <c r="AK473" s="9">
        <v>0</v>
      </c>
      <c r="AL473" s="9"/>
      <c r="AM473" s="9"/>
      <c r="AN473" s="9">
        <v>0</v>
      </c>
      <c r="AO473" s="10">
        <v>0.5</v>
      </c>
      <c r="AP473" s="10">
        <v>1</v>
      </c>
      <c r="AQ473" s="9"/>
      <c r="AR473" s="10">
        <v>0</v>
      </c>
      <c r="AS473" s="9">
        <v>0.5</v>
      </c>
      <c r="AT473" s="9">
        <v>0</v>
      </c>
      <c r="AU473" s="9">
        <v>0.5</v>
      </c>
      <c r="AV473" s="9">
        <v>0.5</v>
      </c>
      <c r="AW473" s="9">
        <v>0.5</v>
      </c>
    </row>
    <row r="474" spans="1:49" x14ac:dyDescent="0.2">
      <c r="A474" s="9" t="s">
        <v>75</v>
      </c>
      <c r="B474" s="8">
        <v>1995</v>
      </c>
      <c r="C474" s="9">
        <v>1</v>
      </c>
      <c r="D474" s="9">
        <v>0</v>
      </c>
      <c r="E474" s="9">
        <v>0</v>
      </c>
      <c r="F474" s="9">
        <v>0</v>
      </c>
      <c r="G474" s="9">
        <v>25</v>
      </c>
      <c r="H474" s="9">
        <v>152.4</v>
      </c>
      <c r="I474" s="9">
        <f>IF(G474="n/a",828,G474*201.6/H474)</f>
        <v>33.070866141732282</v>
      </c>
      <c r="J474" s="9">
        <v>3</v>
      </c>
      <c r="K474" s="9">
        <v>1</v>
      </c>
      <c r="L474" s="9">
        <v>2</v>
      </c>
      <c r="M474" s="9">
        <v>1</v>
      </c>
      <c r="N474" s="9">
        <v>1</v>
      </c>
      <c r="O474" s="10">
        <v>1</v>
      </c>
      <c r="P474" s="10">
        <f>IF(N474=1,IF(K474=1,IF(L474+M474=5,10,IF(AND(L474=2,M474=2),9.75,IF(AND(L474=2,M474=1),9.5,IF(AND(L474=2,M474=0.5),9.25,IF(AND(L474=2,M474=0),9,IF(AND(L474=1,M474=3),5.5,IF(AND(L474=1,M474=2),5.25,IF(AND(L474=1,M474=1,E474=1),5,IF(AND(L474=1,M474=1,E474=0.5),3,IF(AND(L474=0,M474=2),1,IF(AND(L474=1,M474=1,E474=0),1,IF(AND(L474=0,M474=1),0.5,IF(AND(L474=1,M474=0),4.5*(E474*4+1)/5,0))))))))))))),0.9*IF(L474+M474=5,10,IF(AND(L474=2,M474=2),9.75,IF(AND(L474=2,M474=1),9.5,IF(AND(L474=2,M474=0.5),9.25,IF(AND(L474=2,M474=0),9,IF(AND(L474=1,M474=3),5.5,IF(AND(L474=1,M474=2),5.25,IF(AND(L474=1,M474=1,E474=1),5,IF(AND(L474=1,M474=1,E474=0.5),3,IF(AND(L474=0,M474=2),1,IF(AND(L474=1,M474=1,E474=0),1,IF(AND(L474=0,M474=1),0.5,IF(AND(L474=1,M474=0),4.5*(E474*4+1)/5,0)))))))))))))),IF(N474=0.5,0.75*IF(K474=1,IF(L474+M474=5,10,IF(AND(L474=2,M474=2),9.75,IF(AND(L474=2,M474=1),9.5,IF(AND(L474=2,M474=0.5),9.25,IF(AND(L474=2,M474=0),9,IF(AND(L474=1,M474=3),5.5,IF(AND(L474=1,M474=2),5.25,IF(AND(L474=1,M474=1,E474=1),5,IF(AND(L474=1,M474=1,E474=0.5),3,IF(AND(L474=0,M474=2),1,IF(AND(L474=1,M474=1,E474=0),1,IF(AND(L474=0,M474=1),0.5,IF(AND(L474=1,M474=0,E474=0),0.5,0))))))))))))),0.9*IF(L474+M474=5,10,IF(AND(L474=2,M474=2),9.75,IF(AND(L474=2,M474=1),9.5,IF(AND(L474=2,M474=0.5),9.25,IF(AND(L474=2,M474=0),9,IF(AND(L474=1,M474=3),5.5,IF(AND(L474=1,M474=2),5.25,IF(AND(L474=1,M474=1,E474=1),5,IF(AND(L474=1,M474=1,E474=0.5),3,IF(AND(L474=0,M474=2),1,IF(AND(L474=1,M474=1,E474=0),1,IF(AND(L474=0,M474=1),0.5,IF(AND(L474=1,M474=0,E474=0),0.5,0)))))))))))))),0.5*IF(K474=1,IF(L474+M474=5,10,IF(AND(L474=2,M474=2),9.75,IF(AND(L474=2,M474=1),9.5,IF(AND(L474=2,M474=0.5),9.25,IF(AND(L474=2,M474=0),9,IF(AND(L474=1,M474=3),5.5,IF(AND(L474=1,M474=2),5.25,IF(AND(L474=1,M474=1,E474=1),5,IF(AND(L474=1,M474=1,E474=0.5),3,IF(AND(L474=0,M474=2),1,IF(AND(L474=1,M474=1,E474=0),1,IF(AND(L474=0,M474=1),0.5,IF(AND(L474=1,M474=0),4.5*(E474*4+1)/5,0))))))))))))),0.9*IF(L474+M474=5,10,IF(AND(L474=2,M474=2),9.75,IF(AND(L474=2,M474=1),9.5,IF(AND(L474=2,M474=0.5),9.25,IF(AND(L474=2,M474=0),9,IF(AND(L474=1,M474=3),5.5,IF(AND(L474=1,M474=2),5.25,IF(AND(L474=1,M474=1,E474=1),5,IF(AND(L474=1,M474=1,E474=0.5),3,IF(AND(L474=0,M474=2),1,IF(AND(L474=1,M474=1,E474=0),1,IF(AND(L474=0,M474=1),0.5,IF(AND(L474=1,M474=0),4.5*(E474*4+1)/5,0))))))))))))))))</f>
        <v>9.5</v>
      </c>
      <c r="Q474" s="10">
        <v>2</v>
      </c>
      <c r="R474" s="9">
        <v>0</v>
      </c>
      <c r="S474" s="9">
        <v>0</v>
      </c>
      <c r="T474" s="10">
        <v>0</v>
      </c>
      <c r="U474" s="9">
        <v>0</v>
      </c>
      <c r="V474" s="9"/>
      <c r="W474" s="9">
        <v>1</v>
      </c>
      <c r="X474" s="9">
        <v>0</v>
      </c>
      <c r="Y474" s="9">
        <v>0</v>
      </c>
      <c r="Z474" s="9">
        <v>0.5</v>
      </c>
      <c r="AA474" s="9">
        <v>0</v>
      </c>
      <c r="AB474" s="9">
        <v>0</v>
      </c>
      <c r="AC474" s="9"/>
      <c r="AD474" s="9">
        <v>0</v>
      </c>
      <c r="AE474" s="9">
        <v>0.5</v>
      </c>
      <c r="AF474" s="9">
        <v>0.5</v>
      </c>
      <c r="AG474" s="9">
        <v>0.5</v>
      </c>
      <c r="AH474" s="9">
        <f>AF474*(AG474+1)</f>
        <v>0.75</v>
      </c>
      <c r="AI474" s="9">
        <v>0.5</v>
      </c>
      <c r="AJ474" s="9">
        <v>0</v>
      </c>
      <c r="AK474" s="9">
        <v>0</v>
      </c>
      <c r="AL474" s="9"/>
      <c r="AM474" s="9"/>
      <c r="AN474" s="9">
        <v>0</v>
      </c>
      <c r="AO474" s="10">
        <v>0</v>
      </c>
      <c r="AP474" s="9">
        <v>1</v>
      </c>
      <c r="AQ474" s="9"/>
      <c r="AR474" s="10">
        <v>1</v>
      </c>
      <c r="AS474" s="10">
        <v>0.5</v>
      </c>
      <c r="AT474" s="10">
        <v>0</v>
      </c>
      <c r="AU474" s="10">
        <v>0</v>
      </c>
      <c r="AV474" s="10">
        <v>0</v>
      </c>
      <c r="AW474" s="10">
        <v>0</v>
      </c>
    </row>
    <row r="475" spans="1:49" x14ac:dyDescent="0.2">
      <c r="A475" s="9" t="s">
        <v>76</v>
      </c>
      <c r="B475" s="8">
        <v>1995</v>
      </c>
      <c r="C475" s="9">
        <v>1</v>
      </c>
      <c r="D475" s="9">
        <v>0</v>
      </c>
      <c r="E475" s="9">
        <v>0</v>
      </c>
      <c r="F475" s="9">
        <v>1</v>
      </c>
      <c r="G475" s="9">
        <v>10</v>
      </c>
      <c r="H475" s="9">
        <v>152.4</v>
      </c>
      <c r="I475" s="9">
        <f>IF(G475="n/a",828,G475*201.6/H475)</f>
        <v>13.228346456692913</v>
      </c>
      <c r="J475" s="9">
        <v>1</v>
      </c>
      <c r="K475" s="9">
        <v>1</v>
      </c>
      <c r="L475" s="9">
        <v>1</v>
      </c>
      <c r="M475" s="9">
        <v>1</v>
      </c>
      <c r="N475" s="9">
        <v>1</v>
      </c>
      <c r="O475" s="10">
        <v>1</v>
      </c>
      <c r="P475" s="10">
        <f>IF(N475=1,IF(K475=1,IF(L475+M475=5,10,IF(AND(L475=2,M475=2),9.75,IF(AND(L475=2,M475=1),9.5,IF(AND(L475=2,M475=0.5),9.25,IF(AND(L475=2,M475=0),9,IF(AND(L475=1,M475=3),5.5,IF(AND(L475=1,M475=2),5.25,IF(AND(L475=1,M475=1,E475=1),5,IF(AND(L475=1,M475=1,E475=0.5),3,IF(AND(L475=0,M475=2),1,IF(AND(L475=1,M475=1,E475=0),1,IF(AND(L475=0,M475=1),0.5,IF(AND(L475=1,M475=0),4.5*(E475*4+1)/5,0))))))))))))),0.9*IF(L475+M475=5,10,IF(AND(L475=2,M475=2),9.75,IF(AND(L475=2,M475=1),9.5,IF(AND(L475=2,M475=0.5),9.25,IF(AND(L475=2,M475=0),9,IF(AND(L475=1,M475=3),5.5,IF(AND(L475=1,M475=2),5.25,IF(AND(L475=1,M475=1,E475=1),5,IF(AND(L475=1,M475=1,E475=0.5),3,IF(AND(L475=0,M475=2),1,IF(AND(L475=1,M475=1,E475=0),1,IF(AND(L475=0,M475=1),0.5,IF(AND(L475=1,M475=0),4.5*(E475*4+1)/5,0)))))))))))))),IF(N475=0.5,0.75*IF(K475=1,IF(L475+M475=5,10,IF(AND(L475=2,M475=2),9.75,IF(AND(L475=2,M475=1),9.5,IF(AND(L475=2,M475=0.5),9.25,IF(AND(L475=2,M475=0),9,IF(AND(L475=1,M475=3),5.5,IF(AND(L475=1,M475=2),5.25,IF(AND(L475=1,M475=1,E475=1),5,IF(AND(L475=1,M475=1,E475=0.5),3,IF(AND(L475=0,M475=2),1,IF(AND(L475=1,M475=1,E475=0),1,IF(AND(L475=0,M475=1),0.5,IF(AND(L475=1,M475=0,E475=0),0.5,0))))))))))))),0.9*IF(L475+M475=5,10,IF(AND(L475=2,M475=2),9.75,IF(AND(L475=2,M475=1),9.5,IF(AND(L475=2,M475=0.5),9.25,IF(AND(L475=2,M475=0),9,IF(AND(L475=1,M475=3),5.5,IF(AND(L475=1,M475=2),5.25,IF(AND(L475=1,M475=1,E475=1),5,IF(AND(L475=1,M475=1,E475=0.5),3,IF(AND(L475=0,M475=2),1,IF(AND(L475=1,M475=1,E475=0),1,IF(AND(L475=0,M475=1),0.5,IF(AND(L475=1,M475=0,E475=0),0.5,0)))))))))))))),0.5*IF(K475=1,IF(L475+M475=5,10,IF(AND(L475=2,M475=2),9.75,IF(AND(L475=2,M475=1),9.5,IF(AND(L475=2,M475=0.5),9.25,IF(AND(L475=2,M475=0),9,IF(AND(L475=1,M475=3),5.5,IF(AND(L475=1,M475=2),5.25,IF(AND(L475=1,M475=1,E475=1),5,IF(AND(L475=1,M475=1,E475=0.5),3,IF(AND(L475=0,M475=2),1,IF(AND(L475=1,M475=1,E475=0),1,IF(AND(L475=0,M475=1),0.5,IF(AND(L475=1,M475=0),4.5*(E475*4+1)/5,0))))))))))))),0.9*IF(L475+M475=5,10,IF(AND(L475=2,M475=2),9.75,IF(AND(L475=2,M475=1),9.5,IF(AND(L475=2,M475=0.5),9.25,IF(AND(L475=2,M475=0),9,IF(AND(L475=1,M475=3),5.5,IF(AND(L475=1,M475=2),5.25,IF(AND(L475=1,M475=1,E475=1),5,IF(AND(L475=1,M475=1,E475=0.5),3,IF(AND(L475=0,M475=2),1,IF(AND(L475=1,M475=1,E475=0),1,IF(AND(L475=0,M475=1),0.5,IF(AND(L475=1,M475=0),4.5*(E475*4+1)/5,0))))))))))))))))</f>
        <v>1</v>
      </c>
      <c r="Q475" s="10">
        <v>2</v>
      </c>
      <c r="R475" s="9">
        <v>0</v>
      </c>
      <c r="S475" s="9">
        <v>0</v>
      </c>
      <c r="T475" s="10">
        <v>0</v>
      </c>
      <c r="U475" s="9">
        <v>0</v>
      </c>
      <c r="V475" s="9"/>
      <c r="W475" s="9">
        <v>1</v>
      </c>
      <c r="X475" s="9">
        <v>0.5</v>
      </c>
      <c r="Y475" s="9">
        <v>0</v>
      </c>
      <c r="Z475" s="9">
        <v>0.5</v>
      </c>
      <c r="AA475" s="9">
        <v>0</v>
      </c>
      <c r="AB475" s="9">
        <v>1</v>
      </c>
      <c r="AC475" s="9"/>
      <c r="AD475" s="9">
        <v>0</v>
      </c>
      <c r="AE475" s="9">
        <v>0</v>
      </c>
      <c r="AF475" s="9">
        <v>0.5</v>
      </c>
      <c r="AG475" s="9">
        <v>0</v>
      </c>
      <c r="AH475" s="9">
        <f>AF475*(AG475+1)</f>
        <v>0.5</v>
      </c>
      <c r="AI475" s="9">
        <v>0</v>
      </c>
      <c r="AJ475" s="9">
        <v>1</v>
      </c>
      <c r="AK475" s="9">
        <v>0</v>
      </c>
      <c r="AL475" s="9"/>
      <c r="AM475" s="9"/>
      <c r="AN475" s="9">
        <v>0</v>
      </c>
      <c r="AO475" s="10">
        <v>0.5</v>
      </c>
      <c r="AP475" s="9">
        <v>0</v>
      </c>
      <c r="AQ475" s="9"/>
      <c r="AR475" s="10">
        <v>0</v>
      </c>
      <c r="AS475" s="9">
        <v>0.5</v>
      </c>
      <c r="AT475" s="9">
        <v>0</v>
      </c>
      <c r="AU475" s="9">
        <v>1</v>
      </c>
      <c r="AV475" s="9">
        <v>0.5</v>
      </c>
      <c r="AW475" s="9">
        <v>1</v>
      </c>
    </row>
    <row r="476" spans="1:49" x14ac:dyDescent="0.2">
      <c r="A476" s="9" t="s">
        <v>77</v>
      </c>
      <c r="B476" s="8">
        <v>1995</v>
      </c>
      <c r="C476" s="9">
        <v>1</v>
      </c>
      <c r="D476" s="9">
        <v>0</v>
      </c>
      <c r="E476" s="9">
        <v>1</v>
      </c>
      <c r="F476" s="9">
        <v>0</v>
      </c>
      <c r="G476" s="9">
        <v>132</v>
      </c>
      <c r="H476" s="9">
        <v>152.4</v>
      </c>
      <c r="I476" s="9">
        <f>IF(G476="n/a",828,G476*201.6/H476)</f>
        <v>174.61417322834646</v>
      </c>
      <c r="J476" s="9">
        <v>4</v>
      </c>
      <c r="K476" s="9">
        <v>0</v>
      </c>
      <c r="L476" s="9">
        <v>1</v>
      </c>
      <c r="M476" s="9">
        <v>3</v>
      </c>
      <c r="N476" s="9">
        <v>1</v>
      </c>
      <c r="O476" s="10">
        <v>1</v>
      </c>
      <c r="P476" s="10">
        <f>IF(N476=1,IF(K476=1,IF(L476+M476=5,10,IF(AND(L476=2,M476=2),9.75,IF(AND(L476=2,M476=1),9.5,IF(AND(L476=2,M476=0.5),9.25,IF(AND(L476=2,M476=0),9,IF(AND(L476=1,M476=3),5.5,IF(AND(L476=1,M476=2),5.25,IF(AND(L476=1,M476=1,E476=1),5,IF(AND(L476=1,M476=1,E476=0.5),3,IF(AND(L476=0,M476=2),1,IF(AND(L476=1,M476=1,E476=0),1,IF(AND(L476=0,M476=1),0.5,IF(AND(L476=1,M476=0),4.5*(E476*4+1)/5,0))))))))))))),0.9*IF(L476+M476=5,10,IF(AND(L476=2,M476=2),9.75,IF(AND(L476=2,M476=1),9.5,IF(AND(L476=2,M476=0.5),9.25,IF(AND(L476=2,M476=0),9,IF(AND(L476=1,M476=3),5.5,IF(AND(L476=1,M476=2),5.25,IF(AND(L476=1,M476=1,E476=1),5,IF(AND(L476=1,M476=1,E476=0.5),3,IF(AND(L476=0,M476=2),1,IF(AND(L476=1,M476=1,E476=0),1,IF(AND(L476=0,M476=1),0.5,IF(AND(L476=1,M476=0),4.5*(E476*4+1)/5,0)))))))))))))),IF(N476=0.5,0.75*IF(K476=1,IF(L476+M476=5,10,IF(AND(L476=2,M476=2),9.75,IF(AND(L476=2,M476=1),9.5,IF(AND(L476=2,M476=0.5),9.25,IF(AND(L476=2,M476=0),9,IF(AND(L476=1,M476=3),5.5,IF(AND(L476=1,M476=2),5.25,IF(AND(L476=1,M476=1,E476=1),5,IF(AND(L476=1,M476=1,E476=0.5),3,IF(AND(L476=0,M476=2),1,IF(AND(L476=1,M476=1,E476=0),1,IF(AND(L476=0,M476=1),0.5,IF(AND(L476=1,M476=0,E476=0),0.5,0))))))))))))),0.9*IF(L476+M476=5,10,IF(AND(L476=2,M476=2),9.75,IF(AND(L476=2,M476=1),9.5,IF(AND(L476=2,M476=0.5),9.25,IF(AND(L476=2,M476=0),9,IF(AND(L476=1,M476=3),5.5,IF(AND(L476=1,M476=2),5.25,IF(AND(L476=1,M476=1,E476=1),5,IF(AND(L476=1,M476=1,E476=0.5),3,IF(AND(L476=0,M476=2),1,IF(AND(L476=1,M476=1,E476=0),1,IF(AND(L476=0,M476=1),0.5,IF(AND(L476=1,M476=0,E476=0),0.5,0)))))))))))))),0.5*IF(K476=1,IF(L476+M476=5,10,IF(AND(L476=2,M476=2),9.75,IF(AND(L476=2,M476=1),9.5,IF(AND(L476=2,M476=0.5),9.25,IF(AND(L476=2,M476=0),9,IF(AND(L476=1,M476=3),5.5,IF(AND(L476=1,M476=2),5.25,IF(AND(L476=1,M476=1,E476=1),5,IF(AND(L476=1,M476=1,E476=0.5),3,IF(AND(L476=0,M476=2),1,IF(AND(L476=1,M476=1,E476=0),1,IF(AND(L476=0,M476=1),0.5,IF(AND(L476=1,M476=0),4.5*(E476*4+1)/5,0))))))))))))),0.9*IF(L476+M476=5,10,IF(AND(L476=2,M476=2),9.75,IF(AND(L476=2,M476=1),9.5,IF(AND(L476=2,M476=0.5),9.25,IF(AND(L476=2,M476=0),9,IF(AND(L476=1,M476=3),5.5,IF(AND(L476=1,M476=2),5.25,IF(AND(L476=1,M476=1,E476=1),5,IF(AND(L476=1,M476=1,E476=0.5),3,IF(AND(L476=0,M476=2),1,IF(AND(L476=1,M476=1,E476=0),1,IF(AND(L476=0,M476=1),0.5,IF(AND(L476=1,M476=0),4.5*(E476*4+1)/5,0))))))))))))))))</f>
        <v>4.95</v>
      </c>
      <c r="Q476" s="10">
        <v>7.2</v>
      </c>
      <c r="R476" s="9">
        <v>0</v>
      </c>
      <c r="S476" s="9">
        <v>0</v>
      </c>
      <c r="T476" s="10">
        <v>0</v>
      </c>
      <c r="U476" s="9">
        <v>0</v>
      </c>
      <c r="V476" s="9"/>
      <c r="W476" s="9">
        <v>0</v>
      </c>
      <c r="X476" s="9">
        <v>0</v>
      </c>
      <c r="Y476" s="9">
        <v>0</v>
      </c>
      <c r="Z476" s="9">
        <v>0</v>
      </c>
      <c r="AA476" s="9">
        <v>0</v>
      </c>
      <c r="AB476" s="9">
        <v>0</v>
      </c>
      <c r="AC476" s="9"/>
      <c r="AD476" s="9">
        <v>0</v>
      </c>
      <c r="AE476" s="9">
        <v>0</v>
      </c>
      <c r="AF476" s="9">
        <v>0</v>
      </c>
      <c r="AG476" s="9">
        <v>0</v>
      </c>
      <c r="AH476" s="9">
        <f>AF476*(AG476+1)</f>
        <v>0</v>
      </c>
      <c r="AI476" s="9">
        <v>0</v>
      </c>
      <c r="AJ476" s="9">
        <v>0</v>
      </c>
      <c r="AK476" s="9">
        <v>0</v>
      </c>
      <c r="AL476" s="9"/>
      <c r="AM476" s="9"/>
      <c r="AN476" s="9">
        <v>0</v>
      </c>
      <c r="AO476" s="10">
        <v>0</v>
      </c>
      <c r="AP476" s="9">
        <v>0</v>
      </c>
      <c r="AQ476" s="9"/>
      <c r="AR476" s="10">
        <v>1</v>
      </c>
      <c r="AS476" s="9">
        <v>1</v>
      </c>
      <c r="AT476" s="9">
        <v>0.5</v>
      </c>
      <c r="AU476" s="9">
        <v>1</v>
      </c>
      <c r="AV476" s="9">
        <v>1</v>
      </c>
      <c r="AW476" s="9">
        <v>1</v>
      </c>
    </row>
    <row r="477" spans="1:49" x14ac:dyDescent="0.2">
      <c r="A477" s="9" t="s">
        <v>78</v>
      </c>
      <c r="B477" s="8">
        <v>1995</v>
      </c>
      <c r="C477" s="9">
        <v>0</v>
      </c>
      <c r="D477" s="9">
        <v>0</v>
      </c>
      <c r="E477" s="9">
        <v>0</v>
      </c>
      <c r="F477" s="9">
        <v>1</v>
      </c>
      <c r="G477" s="9" t="s">
        <v>64</v>
      </c>
      <c r="H477" s="9">
        <v>152.4</v>
      </c>
      <c r="I477" s="9">
        <f>IF(G477="n/a",828,G477*201.6/H477)</f>
        <v>828</v>
      </c>
      <c r="J477" s="9">
        <v>0</v>
      </c>
      <c r="K477" s="9">
        <v>0</v>
      </c>
      <c r="L477" s="9">
        <v>2</v>
      </c>
      <c r="M477" s="9">
        <v>2</v>
      </c>
      <c r="N477" s="9">
        <v>0</v>
      </c>
      <c r="O477" s="9">
        <v>1</v>
      </c>
      <c r="P477" s="10">
        <f>IF(N477=1,IF(K477=1,IF(L477+M477=5,10,IF(AND(L477=2,M477=2),9.75,IF(AND(L477=2,M477=1),9.5,IF(AND(L477=2,M477=0.5),9.25,IF(AND(L477=2,M477=0),9,IF(AND(L477=1,M477=3),5.5,IF(AND(L477=1,M477=2),5.25,IF(AND(L477=1,M477=1,E477=1),5,IF(AND(L477=1,M477=1,E477=0.5),3,IF(AND(L477=0,M477=2),1,IF(AND(L477=1,M477=1,E477=0),1,IF(AND(L477=0,M477=1),0.5,IF(AND(L477=1,M477=0),4.5*(E477*4+1)/5,0))))))))))))),0.9*IF(L477+M477=5,10,IF(AND(L477=2,M477=2),9.75,IF(AND(L477=2,M477=1),9.5,IF(AND(L477=2,M477=0.5),9.25,IF(AND(L477=2,M477=0),9,IF(AND(L477=1,M477=3),5.5,IF(AND(L477=1,M477=2),5.25,IF(AND(L477=1,M477=1,E477=1),5,IF(AND(L477=1,M477=1,E477=0.5),3,IF(AND(L477=0,M477=2),1,IF(AND(L477=1,M477=1,E477=0),1,IF(AND(L477=0,M477=1),0.5,IF(AND(L477=1,M477=0),4.5*(E477*4+1)/5,0)))))))))))))),IF(N477=0.5,0.75*IF(K477=1,IF(L477+M477=5,10,IF(AND(L477=2,M477=2),9.75,IF(AND(L477=2,M477=1),9.5,IF(AND(L477=2,M477=0.5),9.25,IF(AND(L477=2,M477=0),9,IF(AND(L477=1,M477=3),5.5,IF(AND(L477=1,M477=2),5.25,IF(AND(L477=1,M477=1,E477=1),5,IF(AND(L477=1,M477=1,E477=0.5),3,IF(AND(L477=0,M477=2),1,IF(AND(L477=1,M477=1,E477=0),1,IF(AND(L477=0,M477=1),0.5,IF(AND(L477=1,M477=0,E477=0),0.5,0))))))))))))),0.9*IF(L477+M477=5,10,IF(AND(L477=2,M477=2),9.75,IF(AND(L477=2,M477=1),9.5,IF(AND(L477=2,M477=0.5),9.25,IF(AND(L477=2,M477=0),9,IF(AND(L477=1,M477=3),5.5,IF(AND(L477=1,M477=2),5.25,IF(AND(L477=1,M477=1,E477=1),5,IF(AND(L477=1,M477=1,E477=0.5),3,IF(AND(L477=0,M477=2),1,IF(AND(L477=1,M477=1,E477=0),1,IF(AND(L477=0,M477=1),0.5,IF(AND(L477=1,M477=0,E477=0),0.5,0)))))))))))))),0.5*IF(K477=1,IF(L477+M477=5,10,IF(AND(L477=2,M477=2),9.75,IF(AND(L477=2,M477=1),9.5,IF(AND(L477=2,M477=0.5),9.25,IF(AND(L477=2,M477=0),9,IF(AND(L477=1,M477=3),5.5,IF(AND(L477=1,M477=2),5.25,IF(AND(L477=1,M477=1,E477=1),5,IF(AND(L477=1,M477=1,E477=0.5),3,IF(AND(L477=0,M477=2),1,IF(AND(L477=1,M477=1,E477=0),1,IF(AND(L477=0,M477=1),0.5,IF(AND(L477=1,M477=0),4.5*(E477*4+1)/5,0))))))))))))),0.9*IF(L477+M477=5,10,IF(AND(L477=2,M477=2),9.75,IF(AND(L477=2,M477=1),9.5,IF(AND(L477=2,M477=0.5),9.25,IF(AND(L477=2,M477=0),9,IF(AND(L477=1,M477=3),5.5,IF(AND(L477=1,M477=2),5.25,IF(AND(L477=1,M477=1,E477=1),5,IF(AND(L477=1,M477=1,E477=0.5),3,IF(AND(L477=0,M477=2),1,IF(AND(L477=1,M477=1,E477=0),1,IF(AND(L477=0,M477=1),0.5,IF(AND(L477=1,M477=0),4.5*(E477*4+1)/5,0))))))))))))))))</f>
        <v>4.3875000000000002</v>
      </c>
      <c r="Q477" s="10">
        <v>0</v>
      </c>
      <c r="R477" s="9">
        <v>0</v>
      </c>
      <c r="S477" s="9">
        <v>0</v>
      </c>
      <c r="T477" s="10">
        <v>0</v>
      </c>
      <c r="U477" s="9">
        <v>0</v>
      </c>
      <c r="V477" s="9"/>
      <c r="W477" s="9">
        <v>1</v>
      </c>
      <c r="X477" s="9">
        <v>0</v>
      </c>
      <c r="Y477" s="9">
        <v>0</v>
      </c>
      <c r="Z477" s="9">
        <v>0</v>
      </c>
      <c r="AA477" s="9">
        <v>0</v>
      </c>
      <c r="AB477" s="9">
        <v>0</v>
      </c>
      <c r="AC477" s="9"/>
      <c r="AD477" s="9">
        <v>0</v>
      </c>
      <c r="AE477" s="9">
        <v>0</v>
      </c>
      <c r="AF477" s="9">
        <v>0.5</v>
      </c>
      <c r="AG477" s="9">
        <v>0</v>
      </c>
      <c r="AH477" s="9">
        <f>AF477*(AG477+1)</f>
        <v>0.5</v>
      </c>
      <c r="AI477" s="9">
        <v>0</v>
      </c>
      <c r="AJ477" s="9">
        <v>0</v>
      </c>
      <c r="AK477" s="9">
        <v>0</v>
      </c>
      <c r="AL477" s="9"/>
      <c r="AM477" s="9"/>
      <c r="AN477" s="9">
        <v>0</v>
      </c>
      <c r="AO477" s="10">
        <v>0</v>
      </c>
      <c r="AP477" s="9">
        <v>0</v>
      </c>
      <c r="AQ477" s="9"/>
      <c r="AR477" s="10">
        <v>1</v>
      </c>
      <c r="AS477" s="9">
        <v>0.5</v>
      </c>
      <c r="AT477" s="9">
        <v>0</v>
      </c>
      <c r="AU477" s="9">
        <v>0.5</v>
      </c>
      <c r="AV477" s="9">
        <v>0.5</v>
      </c>
      <c r="AW477" s="9">
        <v>1</v>
      </c>
    </row>
    <row r="478" spans="1:49" x14ac:dyDescent="0.2">
      <c r="A478" s="9" t="s">
        <v>79</v>
      </c>
      <c r="B478" s="8">
        <v>1995</v>
      </c>
      <c r="C478" s="9">
        <v>1</v>
      </c>
      <c r="D478" s="9">
        <v>0</v>
      </c>
      <c r="E478" s="9">
        <v>1</v>
      </c>
      <c r="F478" s="9">
        <v>1</v>
      </c>
      <c r="G478" s="9">
        <v>55</v>
      </c>
      <c r="H478" s="9">
        <v>152.4</v>
      </c>
      <c r="I478" s="9">
        <f>IF(G478="n/a",828,G478*201.6/H478)</f>
        <v>72.755905511811022</v>
      </c>
      <c r="J478" s="9">
        <v>4</v>
      </c>
      <c r="K478" s="9">
        <v>0</v>
      </c>
      <c r="L478" s="9">
        <v>2</v>
      </c>
      <c r="M478" s="9">
        <v>3</v>
      </c>
      <c r="N478" s="9">
        <v>1</v>
      </c>
      <c r="O478" s="9">
        <v>1</v>
      </c>
      <c r="P478" s="10">
        <f>IF(N478=1,IF(K478=1,IF(L478+M478=5,10,IF(AND(L478=2,M478=2),9.75,IF(AND(L478=2,M478=1),9.5,IF(AND(L478=2,M478=0.5),9.25,IF(AND(L478=2,M478=0),9,IF(AND(L478=1,M478=3),5.5,IF(AND(L478=1,M478=2),5.25,IF(AND(L478=1,M478=1,E478=1),5,IF(AND(L478=1,M478=1,E478=0.5),3,IF(AND(L478=0,M478=2),1,IF(AND(L478=1,M478=1,E478=0),1,IF(AND(L478=0,M478=1),0.5,IF(AND(L478=1,M478=0),4.5*(E478*4+1)/5,0))))))))))))),0.9*IF(L478+M478=5,10,IF(AND(L478=2,M478=2),9.75,IF(AND(L478=2,M478=1),9.5,IF(AND(L478=2,M478=0.5),9.25,IF(AND(L478=2,M478=0),9,IF(AND(L478=1,M478=3),5.5,IF(AND(L478=1,M478=2),5.25,IF(AND(L478=1,M478=1,E478=1),5,IF(AND(L478=1,M478=1,E478=0.5),3,IF(AND(L478=0,M478=2),1,IF(AND(L478=1,M478=1,E478=0),1,IF(AND(L478=0,M478=1),0.5,IF(AND(L478=1,M478=0),4.5*(E478*4+1)/5,0)))))))))))))),IF(N478=0.5,0.75*IF(K478=1,IF(L478+M478=5,10,IF(AND(L478=2,M478=2),9.75,IF(AND(L478=2,M478=1),9.5,IF(AND(L478=2,M478=0.5),9.25,IF(AND(L478=2,M478=0),9,IF(AND(L478=1,M478=3),5.5,IF(AND(L478=1,M478=2),5.25,IF(AND(L478=1,M478=1,E478=1),5,IF(AND(L478=1,M478=1,E478=0.5),3,IF(AND(L478=0,M478=2),1,IF(AND(L478=1,M478=1,E478=0),1,IF(AND(L478=0,M478=1),0.5,IF(AND(L478=1,M478=0,E478=0),0.5,0))))))))))))),0.9*IF(L478+M478=5,10,IF(AND(L478=2,M478=2),9.75,IF(AND(L478=2,M478=1),9.5,IF(AND(L478=2,M478=0.5),9.25,IF(AND(L478=2,M478=0),9,IF(AND(L478=1,M478=3),5.5,IF(AND(L478=1,M478=2),5.25,IF(AND(L478=1,M478=1,E478=1),5,IF(AND(L478=1,M478=1,E478=0.5),3,IF(AND(L478=0,M478=2),1,IF(AND(L478=1,M478=1,E478=0),1,IF(AND(L478=0,M478=1),0.5,IF(AND(L478=1,M478=0,E478=0),0.5,0)))))))))))))),0.5*IF(K478=1,IF(L478+M478=5,10,IF(AND(L478=2,M478=2),9.75,IF(AND(L478=2,M478=1),9.5,IF(AND(L478=2,M478=0.5),9.25,IF(AND(L478=2,M478=0),9,IF(AND(L478=1,M478=3),5.5,IF(AND(L478=1,M478=2),5.25,IF(AND(L478=1,M478=1,E478=1),5,IF(AND(L478=1,M478=1,E478=0.5),3,IF(AND(L478=0,M478=2),1,IF(AND(L478=1,M478=1,E478=0),1,IF(AND(L478=0,M478=1),0.5,IF(AND(L478=1,M478=0),4.5*(E478*4+1)/5,0))))))))))))),0.9*IF(L478+M478=5,10,IF(AND(L478=2,M478=2),9.75,IF(AND(L478=2,M478=1),9.5,IF(AND(L478=2,M478=0.5),9.25,IF(AND(L478=2,M478=0),9,IF(AND(L478=1,M478=3),5.5,IF(AND(L478=1,M478=2),5.25,IF(AND(L478=1,M478=1,E478=1),5,IF(AND(L478=1,M478=1,E478=0.5),3,IF(AND(L478=0,M478=2),1,IF(AND(L478=1,M478=1,E478=0),1,IF(AND(L478=0,M478=1),0.5,IF(AND(L478=1,M478=0),4.5*(E478*4+1)/5,0))))))))))))))))</f>
        <v>9</v>
      </c>
      <c r="Q478" s="10">
        <v>7.2</v>
      </c>
      <c r="R478" s="9">
        <v>0</v>
      </c>
      <c r="S478" s="9">
        <v>0</v>
      </c>
      <c r="T478" s="10">
        <v>0</v>
      </c>
      <c r="U478" s="9">
        <v>0</v>
      </c>
      <c r="V478" s="9"/>
      <c r="W478" s="9">
        <v>1</v>
      </c>
      <c r="X478" s="9">
        <v>0</v>
      </c>
      <c r="Y478" s="9">
        <v>0</v>
      </c>
      <c r="Z478" s="9">
        <v>0</v>
      </c>
      <c r="AA478" s="9">
        <v>0</v>
      </c>
      <c r="AB478" s="9">
        <v>0</v>
      </c>
      <c r="AC478" s="9"/>
      <c r="AD478" s="9">
        <v>0</v>
      </c>
      <c r="AE478" s="9">
        <v>0</v>
      </c>
      <c r="AF478" s="9">
        <v>0</v>
      </c>
      <c r="AG478" s="9">
        <v>0</v>
      </c>
      <c r="AH478" s="9">
        <f>AF478*(AG478+1)</f>
        <v>0</v>
      </c>
      <c r="AI478" s="9">
        <v>0</v>
      </c>
      <c r="AJ478" s="9">
        <v>0</v>
      </c>
      <c r="AK478" s="9">
        <v>0</v>
      </c>
      <c r="AL478" s="9"/>
      <c r="AM478" s="9"/>
      <c r="AN478" s="9">
        <v>0</v>
      </c>
      <c r="AO478" s="9">
        <v>0</v>
      </c>
      <c r="AP478" s="9">
        <v>0</v>
      </c>
      <c r="AQ478" s="9"/>
      <c r="AR478" s="10">
        <v>1</v>
      </c>
      <c r="AS478" s="9">
        <v>0.5</v>
      </c>
      <c r="AT478" s="9">
        <v>1</v>
      </c>
      <c r="AU478" s="9">
        <v>1</v>
      </c>
      <c r="AV478" s="9">
        <v>1</v>
      </c>
      <c r="AW478" s="9">
        <v>1</v>
      </c>
    </row>
    <row r="479" spans="1:49" x14ac:dyDescent="0.2">
      <c r="A479" s="9" t="s">
        <v>80</v>
      </c>
      <c r="B479" s="8">
        <v>1995</v>
      </c>
      <c r="C479" s="9">
        <v>0</v>
      </c>
      <c r="D479" s="9">
        <v>0</v>
      </c>
      <c r="E479" s="9">
        <v>0</v>
      </c>
      <c r="F479" s="9">
        <v>1</v>
      </c>
      <c r="G479" s="9" t="s">
        <v>64</v>
      </c>
      <c r="H479" s="9">
        <v>152.4</v>
      </c>
      <c r="I479" s="9">
        <f>IF(G479="n/a",828,G479*201.6/H479)</f>
        <v>828</v>
      </c>
      <c r="J479" s="9">
        <v>0</v>
      </c>
      <c r="K479" s="9">
        <v>0</v>
      </c>
      <c r="L479" s="9">
        <v>2</v>
      </c>
      <c r="M479" s="9">
        <v>2</v>
      </c>
      <c r="N479" s="9">
        <v>0.5</v>
      </c>
      <c r="O479" s="10">
        <v>0.5</v>
      </c>
      <c r="P479" s="10">
        <f>IF(N479=1,IF(K479=1,IF(L479+M479=5,10,IF(AND(L479=2,M479=2),9.75,IF(AND(L479=2,M479=1),9.5,IF(AND(L479=2,M479=0.5),9.25,IF(AND(L479=2,M479=0),9,IF(AND(L479=1,M479=3),5.5,IF(AND(L479=1,M479=2),5.25,IF(AND(L479=1,M479=1,E479=1),5,IF(AND(L479=1,M479=1,E479=0.5),3,IF(AND(L479=0,M479=2),1,IF(AND(L479=1,M479=1,E479=0),1,IF(AND(L479=0,M479=1),0.5,IF(AND(L479=1,M479=0),4.5*(E479*4+1)/5,0))))))))))))),0.9*IF(L479+M479=5,10,IF(AND(L479=2,M479=2),9.75,IF(AND(L479=2,M479=1),9.5,IF(AND(L479=2,M479=0.5),9.25,IF(AND(L479=2,M479=0),9,IF(AND(L479=1,M479=3),5.5,IF(AND(L479=1,M479=2),5.25,IF(AND(L479=1,M479=1,E479=1),5,IF(AND(L479=1,M479=1,E479=0.5),3,IF(AND(L479=0,M479=2),1,IF(AND(L479=1,M479=1,E479=0),1,IF(AND(L479=0,M479=1),0.5,IF(AND(L479=1,M479=0),4.5*(E479*4+1)/5,0)))))))))))))),IF(N479=0.5,0.75*IF(K479=1,IF(L479+M479=5,10,IF(AND(L479=2,M479=2),9.75,IF(AND(L479=2,M479=1),9.5,IF(AND(L479=2,M479=0.5),9.25,IF(AND(L479=2,M479=0),9,IF(AND(L479=1,M479=3),5.5,IF(AND(L479=1,M479=2),5.25,IF(AND(L479=1,M479=1,E479=1),5,IF(AND(L479=1,M479=1,E479=0.5),3,IF(AND(L479=0,M479=2),1,IF(AND(L479=1,M479=1,E479=0),1,IF(AND(L479=0,M479=1),0.5,IF(AND(L479=1,M479=0,E479=0),0.5,0))))))))))))),0.9*IF(L479+M479=5,10,IF(AND(L479=2,M479=2),9.75,IF(AND(L479=2,M479=1),9.5,IF(AND(L479=2,M479=0.5),9.25,IF(AND(L479=2,M479=0),9,IF(AND(L479=1,M479=3),5.5,IF(AND(L479=1,M479=2),5.25,IF(AND(L479=1,M479=1,E479=1),5,IF(AND(L479=1,M479=1,E479=0.5),3,IF(AND(L479=0,M479=2),1,IF(AND(L479=1,M479=1,E479=0),1,IF(AND(L479=0,M479=1),0.5,IF(AND(L479=1,M479=0,E479=0),0.5,0)))))))))))))),0.5*IF(K479=1,IF(L479+M479=5,10,IF(AND(L479=2,M479=2),9.75,IF(AND(L479=2,M479=1),9.5,IF(AND(L479=2,M479=0.5),9.25,IF(AND(L479=2,M479=0),9,IF(AND(L479=1,M479=3),5.5,IF(AND(L479=1,M479=2),5.25,IF(AND(L479=1,M479=1,E479=1),5,IF(AND(L479=1,M479=1,E479=0.5),3,IF(AND(L479=0,M479=2),1,IF(AND(L479=1,M479=1,E479=0),1,IF(AND(L479=0,M479=1),0.5,IF(AND(L479=1,M479=0),4.5*(E479*4+1)/5,0))))))))))))),0.9*IF(L479+M479=5,10,IF(AND(L479=2,M479=2),9.75,IF(AND(L479=2,M479=1),9.5,IF(AND(L479=2,M479=0.5),9.25,IF(AND(L479=2,M479=0),9,IF(AND(L479=1,M479=3),5.5,IF(AND(L479=1,M479=2),5.25,IF(AND(L479=1,M479=1,E479=1),5,IF(AND(L479=1,M479=1,E479=0.5),3,IF(AND(L479=0,M479=2),1,IF(AND(L479=1,M479=1,E479=0),1,IF(AND(L479=0,M479=1),0.5,IF(AND(L479=1,M479=0),4.5*(E479*4+1)/5,0))))))))))))))))</f>
        <v>6.5812500000000007</v>
      </c>
      <c r="Q479" s="10">
        <v>0</v>
      </c>
      <c r="R479" s="9">
        <v>0</v>
      </c>
      <c r="S479" s="9">
        <v>0</v>
      </c>
      <c r="T479" s="10">
        <v>0</v>
      </c>
      <c r="U479" s="9">
        <v>0</v>
      </c>
      <c r="V479" s="9"/>
      <c r="W479" s="10">
        <v>0</v>
      </c>
      <c r="X479" s="9">
        <v>0</v>
      </c>
      <c r="Y479" s="9">
        <v>0</v>
      </c>
      <c r="Z479" s="9">
        <v>0.5</v>
      </c>
      <c r="AA479" s="9">
        <v>0</v>
      </c>
      <c r="AB479" s="9">
        <v>0</v>
      </c>
      <c r="AC479" s="9"/>
      <c r="AD479" s="9">
        <v>0</v>
      </c>
      <c r="AE479" s="9">
        <v>0.5</v>
      </c>
      <c r="AF479" s="9">
        <v>0.5</v>
      </c>
      <c r="AG479" s="9">
        <v>0</v>
      </c>
      <c r="AH479" s="9">
        <f>AF479*(AG479+1)</f>
        <v>0.5</v>
      </c>
      <c r="AI479" s="9">
        <v>0.25</v>
      </c>
      <c r="AJ479" s="9">
        <v>0</v>
      </c>
      <c r="AK479" s="9">
        <v>0</v>
      </c>
      <c r="AL479" s="9"/>
      <c r="AM479" s="9"/>
      <c r="AN479" s="9">
        <v>0</v>
      </c>
      <c r="AO479" s="10">
        <v>0.5</v>
      </c>
      <c r="AP479" s="9">
        <v>0.25</v>
      </c>
      <c r="AQ479" s="9"/>
      <c r="AR479" s="10">
        <v>1</v>
      </c>
      <c r="AS479" s="9">
        <v>1</v>
      </c>
      <c r="AT479" s="9">
        <v>1</v>
      </c>
      <c r="AU479" s="9">
        <v>1</v>
      </c>
      <c r="AV479" s="9">
        <v>1</v>
      </c>
      <c r="AW479" s="9">
        <v>1</v>
      </c>
    </row>
    <row r="480" spans="1:49" x14ac:dyDescent="0.2">
      <c r="A480" s="9" t="s">
        <v>81</v>
      </c>
      <c r="B480" s="8">
        <v>1995</v>
      </c>
      <c r="C480" s="9">
        <v>1</v>
      </c>
      <c r="D480" s="9">
        <v>0</v>
      </c>
      <c r="E480" s="9">
        <v>1</v>
      </c>
      <c r="F480" s="9">
        <v>1</v>
      </c>
      <c r="G480">
        <v>96.25</v>
      </c>
      <c r="H480" s="9">
        <v>152.4</v>
      </c>
      <c r="I480" s="9">
        <f>IF(G480="n/a",828,G480*201.6/H480)</f>
        <v>127.32283464566929</v>
      </c>
      <c r="J480" s="9">
        <v>5</v>
      </c>
      <c r="K480" s="9">
        <v>0</v>
      </c>
      <c r="L480" s="9">
        <v>2</v>
      </c>
      <c r="M480" s="9">
        <v>2</v>
      </c>
      <c r="N480" s="9">
        <v>1</v>
      </c>
      <c r="O480" s="10">
        <v>1</v>
      </c>
      <c r="P480" s="10">
        <f>IF(N480=1,IF(K480=1,IF(L480+M480=5,10,IF(AND(L480=2,M480=2),9.75,IF(AND(L480=2,M480=1),9.5,IF(AND(L480=2,M480=0.5),9.25,IF(AND(L480=2,M480=0),9,IF(AND(L480=1,M480=3),5.5,IF(AND(L480=1,M480=2),5.25,IF(AND(L480=1,M480=1,E480=1),5,IF(AND(L480=1,M480=1,E480=0.5),3,IF(AND(L480=0,M480=2),1,IF(AND(L480=1,M480=1,E480=0),1,IF(AND(L480=0,M480=1),0.5,IF(AND(L480=1,M480=0),4.5*(E480*4+1)/5,0))))))))))))),0.9*IF(L480+M480=5,10,IF(AND(L480=2,M480=2),9.75,IF(AND(L480=2,M480=1),9.5,IF(AND(L480=2,M480=0.5),9.25,IF(AND(L480=2,M480=0),9,IF(AND(L480=1,M480=3),5.5,IF(AND(L480=1,M480=2),5.25,IF(AND(L480=1,M480=1,E480=1),5,IF(AND(L480=1,M480=1,E480=0.5),3,IF(AND(L480=0,M480=2),1,IF(AND(L480=1,M480=1,E480=0),1,IF(AND(L480=0,M480=1),0.5,IF(AND(L480=1,M480=0),4.5*(E480*4+1)/5,0)))))))))))))),IF(N480=0.5,0.75*IF(K480=1,IF(L480+M480=5,10,IF(AND(L480=2,M480=2),9.75,IF(AND(L480=2,M480=1),9.5,IF(AND(L480=2,M480=0.5),9.25,IF(AND(L480=2,M480=0),9,IF(AND(L480=1,M480=3),5.5,IF(AND(L480=1,M480=2),5.25,IF(AND(L480=1,M480=1,E480=1),5,IF(AND(L480=1,M480=1,E480=0.5),3,IF(AND(L480=0,M480=2),1,IF(AND(L480=1,M480=1,E480=0),1,IF(AND(L480=0,M480=1),0.5,IF(AND(L480=1,M480=0,E480=0),0.5,0))))))))))))),0.9*IF(L480+M480=5,10,IF(AND(L480=2,M480=2),9.75,IF(AND(L480=2,M480=1),9.5,IF(AND(L480=2,M480=0.5),9.25,IF(AND(L480=2,M480=0),9,IF(AND(L480=1,M480=3),5.5,IF(AND(L480=1,M480=2),5.25,IF(AND(L480=1,M480=1,E480=1),5,IF(AND(L480=1,M480=1,E480=0.5),3,IF(AND(L480=0,M480=2),1,IF(AND(L480=1,M480=1,E480=0),1,IF(AND(L480=0,M480=1),0.5,IF(AND(L480=1,M480=0,E480=0),0.5,0)))))))))))))),0.5*IF(K480=1,IF(L480+M480=5,10,IF(AND(L480=2,M480=2),9.75,IF(AND(L480=2,M480=1),9.5,IF(AND(L480=2,M480=0.5),9.25,IF(AND(L480=2,M480=0),9,IF(AND(L480=1,M480=3),5.5,IF(AND(L480=1,M480=2),5.25,IF(AND(L480=1,M480=1,E480=1),5,IF(AND(L480=1,M480=1,E480=0.5),3,IF(AND(L480=0,M480=2),1,IF(AND(L480=1,M480=1,E480=0),1,IF(AND(L480=0,M480=1),0.5,IF(AND(L480=1,M480=0),4.5*(E480*4+1)/5,0))))))))))))),0.9*IF(L480+M480=5,10,IF(AND(L480=2,M480=2),9.75,IF(AND(L480=2,M480=1),9.5,IF(AND(L480=2,M480=0.5),9.25,IF(AND(L480=2,M480=0),9,IF(AND(L480=1,M480=3),5.5,IF(AND(L480=1,M480=2),5.25,IF(AND(L480=1,M480=1,E480=1),5,IF(AND(L480=1,M480=1,E480=0.5),3,IF(AND(L480=0,M480=2),1,IF(AND(L480=1,M480=1,E480=0),1,IF(AND(L480=0,M480=1),0.5,IF(AND(L480=1,M480=0),4.5*(E480*4+1)/5,0))))))))))))))))</f>
        <v>8.7750000000000004</v>
      </c>
      <c r="Q480" s="10">
        <v>7.2</v>
      </c>
      <c r="R480" s="9">
        <v>0</v>
      </c>
      <c r="S480" s="9">
        <v>0</v>
      </c>
      <c r="T480" s="10">
        <v>0</v>
      </c>
      <c r="U480" s="9">
        <v>0</v>
      </c>
      <c r="V480" s="9"/>
      <c r="W480" s="10">
        <v>1</v>
      </c>
      <c r="X480" s="9">
        <v>0</v>
      </c>
      <c r="Y480" s="9">
        <v>0</v>
      </c>
      <c r="Z480" s="9">
        <v>0</v>
      </c>
      <c r="AA480" s="9">
        <v>0</v>
      </c>
      <c r="AB480" s="9">
        <v>0</v>
      </c>
      <c r="AC480" s="9"/>
      <c r="AD480" s="9">
        <v>0</v>
      </c>
      <c r="AE480" s="9">
        <v>0</v>
      </c>
      <c r="AF480" s="9">
        <v>0.25</v>
      </c>
      <c r="AG480" s="9">
        <v>0</v>
      </c>
      <c r="AH480" s="9">
        <f>AF480*(AG480+1)</f>
        <v>0.25</v>
      </c>
      <c r="AI480" s="9">
        <v>0.25</v>
      </c>
      <c r="AJ480" s="9">
        <v>0</v>
      </c>
      <c r="AK480" s="9">
        <v>0</v>
      </c>
      <c r="AL480" s="9"/>
      <c r="AM480" s="9"/>
      <c r="AN480" s="9">
        <v>0</v>
      </c>
      <c r="AO480" s="10">
        <v>0</v>
      </c>
      <c r="AP480" s="9">
        <v>0</v>
      </c>
      <c r="AQ480" s="9"/>
      <c r="AR480" s="10">
        <v>1</v>
      </c>
      <c r="AS480" s="9">
        <v>1</v>
      </c>
      <c r="AT480" s="9">
        <v>1</v>
      </c>
      <c r="AU480" s="9">
        <v>1</v>
      </c>
      <c r="AV480" s="9">
        <v>1</v>
      </c>
      <c r="AW480" s="9">
        <v>1</v>
      </c>
    </row>
    <row r="481" spans="1:49" x14ac:dyDescent="0.2">
      <c r="A481" s="9" t="s">
        <v>82</v>
      </c>
      <c r="B481" s="8">
        <v>1995</v>
      </c>
      <c r="C481" s="9">
        <v>1</v>
      </c>
      <c r="D481" s="9">
        <v>1</v>
      </c>
      <c r="E481" s="9">
        <v>1</v>
      </c>
      <c r="F481" s="9">
        <v>0</v>
      </c>
      <c r="G481" s="9">
        <v>10</v>
      </c>
      <c r="H481" s="9">
        <v>152.4</v>
      </c>
      <c r="I481" s="9">
        <f>IF(G481="n/a",828,G481*201.6/H481)</f>
        <v>13.228346456692913</v>
      </c>
      <c r="J481" s="9">
        <v>4</v>
      </c>
      <c r="K481" s="9">
        <v>1</v>
      </c>
      <c r="L481" s="9">
        <v>2</v>
      </c>
      <c r="M481" s="9">
        <v>1</v>
      </c>
      <c r="N481" s="9">
        <v>1</v>
      </c>
      <c r="O481" s="10">
        <v>1</v>
      </c>
      <c r="P481" s="10">
        <f>IF(N481=1,IF(K481=1,IF(L481+M481=5,10,IF(AND(L481=2,M481=2),9.75,IF(AND(L481=2,M481=1),9.5,IF(AND(L481=2,M481=0.5),9.25,IF(AND(L481=2,M481=0),9,IF(AND(L481=1,M481=3),5.5,IF(AND(L481=1,M481=2),5.25,IF(AND(L481=1,M481=1,E481=1),5,IF(AND(L481=1,M481=1,E481=0.5),3,IF(AND(L481=0,M481=2),1,IF(AND(L481=1,M481=1,E481=0),1,IF(AND(L481=0,M481=1),0.5,IF(AND(L481=1,M481=0),4.5*(E481*4+1)/5,0))))))))))))),0.9*IF(L481+M481=5,10,IF(AND(L481=2,M481=2),9.75,IF(AND(L481=2,M481=1),9.5,IF(AND(L481=2,M481=0.5),9.25,IF(AND(L481=2,M481=0),9,IF(AND(L481=1,M481=3),5.5,IF(AND(L481=1,M481=2),5.25,IF(AND(L481=1,M481=1,E481=1),5,IF(AND(L481=1,M481=1,E481=0.5),3,IF(AND(L481=0,M481=2),1,IF(AND(L481=1,M481=1,E481=0),1,IF(AND(L481=0,M481=1),0.5,IF(AND(L481=1,M481=0),4.5*(E481*4+1)/5,0)))))))))))))),IF(N481=0.5,0.75*IF(K481=1,IF(L481+M481=5,10,IF(AND(L481=2,M481=2),9.75,IF(AND(L481=2,M481=1),9.5,IF(AND(L481=2,M481=0.5),9.25,IF(AND(L481=2,M481=0),9,IF(AND(L481=1,M481=3),5.5,IF(AND(L481=1,M481=2),5.25,IF(AND(L481=1,M481=1,E481=1),5,IF(AND(L481=1,M481=1,E481=0.5),3,IF(AND(L481=0,M481=2),1,IF(AND(L481=1,M481=1,E481=0),1,IF(AND(L481=0,M481=1),0.5,IF(AND(L481=1,M481=0,E481=0),0.5,0))))))))))))),0.9*IF(L481+M481=5,10,IF(AND(L481=2,M481=2),9.75,IF(AND(L481=2,M481=1),9.5,IF(AND(L481=2,M481=0.5),9.25,IF(AND(L481=2,M481=0),9,IF(AND(L481=1,M481=3),5.5,IF(AND(L481=1,M481=2),5.25,IF(AND(L481=1,M481=1,E481=1),5,IF(AND(L481=1,M481=1,E481=0.5),3,IF(AND(L481=0,M481=2),1,IF(AND(L481=1,M481=1,E481=0),1,IF(AND(L481=0,M481=1),0.5,IF(AND(L481=1,M481=0,E481=0),0.5,0)))))))))))))),0.5*IF(K481=1,IF(L481+M481=5,10,IF(AND(L481=2,M481=2),9.75,IF(AND(L481=2,M481=1),9.5,IF(AND(L481=2,M481=0.5),9.25,IF(AND(L481=2,M481=0),9,IF(AND(L481=1,M481=3),5.5,IF(AND(L481=1,M481=2),5.25,IF(AND(L481=1,M481=1,E481=1),5,IF(AND(L481=1,M481=1,E481=0.5),3,IF(AND(L481=0,M481=2),1,IF(AND(L481=1,M481=1,E481=0),1,IF(AND(L481=0,M481=1),0.5,IF(AND(L481=1,M481=0),4.5*(E481*4+1)/5,0))))))))))))),0.9*IF(L481+M481=5,10,IF(AND(L481=2,M481=2),9.75,IF(AND(L481=2,M481=1),9.5,IF(AND(L481=2,M481=0.5),9.25,IF(AND(L481=2,M481=0),9,IF(AND(L481=1,M481=3),5.5,IF(AND(L481=1,M481=2),5.25,IF(AND(L481=1,M481=1,E481=1),5,IF(AND(L481=1,M481=1,E481=0.5),3,IF(AND(L481=0,M481=2),1,IF(AND(L481=1,M481=1,E481=0),1,IF(AND(L481=0,M481=1),0.5,IF(AND(L481=1,M481=0),4.5*(E481*4+1)/5,0))))))))))))))))</f>
        <v>9.5</v>
      </c>
      <c r="Q481" s="10">
        <v>8</v>
      </c>
      <c r="R481" s="9">
        <v>0</v>
      </c>
      <c r="S481" s="9">
        <v>0</v>
      </c>
      <c r="T481" s="10">
        <v>0</v>
      </c>
      <c r="U481" s="9">
        <v>0</v>
      </c>
      <c r="V481" s="9"/>
      <c r="W481" s="10">
        <v>0</v>
      </c>
      <c r="X481" s="9">
        <v>0</v>
      </c>
      <c r="Y481" s="9">
        <v>0</v>
      </c>
      <c r="Z481" s="9">
        <v>1</v>
      </c>
      <c r="AA481" s="9">
        <v>0</v>
      </c>
      <c r="AB481" s="9">
        <v>0</v>
      </c>
      <c r="AC481" s="9"/>
      <c r="AD481" s="9">
        <v>0</v>
      </c>
      <c r="AE481" s="9">
        <v>0</v>
      </c>
      <c r="AF481" s="9">
        <v>0</v>
      </c>
      <c r="AG481" s="9">
        <v>0</v>
      </c>
      <c r="AH481" s="9">
        <f>AF481*(AG481+1)</f>
        <v>0</v>
      </c>
      <c r="AI481" s="9">
        <v>0</v>
      </c>
      <c r="AJ481" s="9">
        <v>0</v>
      </c>
      <c r="AK481" s="9">
        <v>0</v>
      </c>
      <c r="AL481" s="9"/>
      <c r="AM481" s="9"/>
      <c r="AN481" s="9">
        <v>0</v>
      </c>
      <c r="AO481" s="10">
        <v>0</v>
      </c>
      <c r="AP481" s="9">
        <v>0.5</v>
      </c>
      <c r="AQ481" s="9"/>
      <c r="AR481" s="10">
        <v>1</v>
      </c>
      <c r="AS481" s="9">
        <v>1</v>
      </c>
      <c r="AT481" s="9">
        <v>1</v>
      </c>
      <c r="AU481" s="9">
        <v>1</v>
      </c>
      <c r="AV481" s="9">
        <v>1</v>
      </c>
      <c r="AW481" s="9">
        <v>1</v>
      </c>
    </row>
    <row r="482" spans="1:49" x14ac:dyDescent="0.2">
      <c r="A482" s="9" t="s">
        <v>83</v>
      </c>
      <c r="B482" s="8">
        <v>1995</v>
      </c>
      <c r="C482" s="9">
        <v>1</v>
      </c>
      <c r="D482" s="9">
        <v>1</v>
      </c>
      <c r="E482" s="9">
        <v>0</v>
      </c>
      <c r="F482" s="9">
        <v>1</v>
      </c>
      <c r="G482" s="9">
        <v>20</v>
      </c>
      <c r="H482" s="9">
        <v>152.4</v>
      </c>
      <c r="I482" s="9">
        <f>IF(G482="n/a",828,G482*201.6/H482)</f>
        <v>26.456692913385826</v>
      </c>
      <c r="J482" s="9">
        <v>2</v>
      </c>
      <c r="K482" s="9">
        <v>0</v>
      </c>
      <c r="L482" s="9">
        <v>1</v>
      </c>
      <c r="M482">
        <v>1</v>
      </c>
      <c r="N482">
        <v>0</v>
      </c>
      <c r="O482">
        <v>0</v>
      </c>
      <c r="P482" s="10">
        <f>IF(N482=1,IF(K482=1,IF(L482+M482=5,10,IF(AND(L482=2,M482=2),9.75,IF(AND(L482=2,M482=1),9.5,IF(AND(L482=2,M482=0.5),9.25,IF(AND(L482=2,M482=0),9,IF(AND(L482=1,M482=3),5.5,IF(AND(L482=1,M482=2),5.25,IF(AND(L482=1,M482=1,E482=1),5,IF(AND(L482=1,M482=1,E482=0.5),3,IF(AND(L482=0,M482=2),1,IF(AND(L482=1,M482=1,E482=0),1,IF(AND(L482=0,M482=1),0.5,IF(AND(L482=1,M482=0),4.5*(E482*4+1)/5,0))))))))))))),0.9*IF(L482+M482=5,10,IF(AND(L482=2,M482=2),9.75,IF(AND(L482=2,M482=1),9.5,IF(AND(L482=2,M482=0.5),9.25,IF(AND(L482=2,M482=0),9,IF(AND(L482=1,M482=3),5.5,IF(AND(L482=1,M482=2),5.25,IF(AND(L482=1,M482=1,E482=1),5,IF(AND(L482=1,M482=1,E482=0.5),3,IF(AND(L482=0,M482=2),1,IF(AND(L482=1,M482=1,E482=0),1,IF(AND(L482=0,M482=1),0.5,IF(AND(L482=1,M482=0),4.5*(E482*4+1)/5,0)))))))))))))),IF(N482=0.5,0.75*IF(K482=1,IF(L482+M482=5,10,IF(AND(L482=2,M482=2),9.75,IF(AND(L482=2,M482=1),9.5,IF(AND(L482=2,M482=0.5),9.25,IF(AND(L482=2,M482=0),9,IF(AND(L482=1,M482=3),5.5,IF(AND(L482=1,M482=2),5.25,IF(AND(L482=1,M482=1,E482=1),5,IF(AND(L482=1,M482=1,E482=0.5),3,IF(AND(L482=0,M482=2),1,IF(AND(L482=1,M482=1,E482=0),1,IF(AND(L482=0,M482=1),0.5,IF(AND(L482=1,M482=0,E482=0),0.5,0))))))))))))),0.9*IF(L482+M482=5,10,IF(AND(L482=2,M482=2),9.75,IF(AND(L482=2,M482=1),9.5,IF(AND(L482=2,M482=0.5),9.25,IF(AND(L482=2,M482=0),9,IF(AND(L482=1,M482=3),5.5,IF(AND(L482=1,M482=2),5.25,IF(AND(L482=1,M482=1,E482=1),5,IF(AND(L482=1,M482=1,E482=0.5),3,IF(AND(L482=0,M482=2),1,IF(AND(L482=1,M482=1,E482=0),1,IF(AND(L482=0,M482=1),0.5,IF(AND(L482=1,M482=0,E482=0),0.5,0)))))))))))))),0.5*IF(K482=1,IF(L482+M482=5,10,IF(AND(L482=2,M482=2),9.75,IF(AND(L482=2,M482=1),9.5,IF(AND(L482=2,M482=0.5),9.25,IF(AND(L482=2,M482=0),9,IF(AND(L482=1,M482=3),5.5,IF(AND(L482=1,M482=2),5.25,IF(AND(L482=1,M482=1,E482=1),5,IF(AND(L482=1,M482=1,E482=0.5),3,IF(AND(L482=0,M482=2),1,IF(AND(L482=1,M482=1,E482=0),1,IF(AND(L482=0,M482=1),0.5,IF(AND(L482=1,M482=0),4.5*(E482*4+1)/5,0))))))))))))),0.9*IF(L482+M482=5,10,IF(AND(L482=2,M482=2),9.75,IF(AND(L482=2,M482=1),9.5,IF(AND(L482=2,M482=0.5),9.25,IF(AND(L482=2,M482=0),9,IF(AND(L482=1,M482=3),5.5,IF(AND(L482=1,M482=2),5.25,IF(AND(L482=1,M482=1,E482=1),5,IF(AND(L482=1,M482=1,E482=0.5),3,IF(AND(L482=0,M482=2),1,IF(AND(L482=1,M482=1,E482=0),1,IF(AND(L482=0,M482=1),0.5,IF(AND(L482=1,M482=0),4.5*(E482*4+1)/5,0))))))))))))))))</f>
        <v>0.45</v>
      </c>
      <c r="Q482" s="10">
        <v>0.9</v>
      </c>
      <c r="R482" s="9">
        <v>1</v>
      </c>
      <c r="S482" s="9">
        <v>1</v>
      </c>
      <c r="T482" s="10">
        <v>0</v>
      </c>
      <c r="U482" s="9">
        <v>0</v>
      </c>
      <c r="V482" s="9"/>
      <c r="W482" s="10">
        <v>1</v>
      </c>
      <c r="X482" s="10">
        <v>0.5</v>
      </c>
      <c r="Y482" s="9">
        <v>0</v>
      </c>
      <c r="Z482" s="9">
        <v>1</v>
      </c>
      <c r="AA482" s="9">
        <v>0</v>
      </c>
      <c r="AB482" s="9">
        <v>1</v>
      </c>
      <c r="AC482" s="9"/>
      <c r="AD482" s="9">
        <v>0</v>
      </c>
      <c r="AE482" s="9">
        <v>1</v>
      </c>
      <c r="AF482" s="9">
        <v>1</v>
      </c>
      <c r="AG482" s="9">
        <v>0</v>
      </c>
      <c r="AH482" s="9">
        <f>AF482*(AG482+1)</f>
        <v>1</v>
      </c>
      <c r="AI482" s="9">
        <v>0.5</v>
      </c>
      <c r="AJ482" s="9">
        <v>0</v>
      </c>
      <c r="AK482" s="9">
        <v>0</v>
      </c>
      <c r="AL482" s="9"/>
      <c r="AM482" s="9"/>
      <c r="AN482" s="9">
        <v>0</v>
      </c>
      <c r="AO482" s="10">
        <v>0.5</v>
      </c>
      <c r="AP482" s="9">
        <v>1</v>
      </c>
      <c r="AQ482" s="9"/>
      <c r="AR482" s="10">
        <v>0</v>
      </c>
      <c r="AS482" s="9">
        <v>0.5</v>
      </c>
      <c r="AT482" s="9">
        <v>0</v>
      </c>
      <c r="AU482" s="9">
        <v>0</v>
      </c>
      <c r="AV482" s="9">
        <v>0</v>
      </c>
      <c r="AW482" s="9">
        <v>0</v>
      </c>
    </row>
    <row r="483" spans="1:49" x14ac:dyDescent="0.2">
      <c r="A483" s="9" t="s">
        <v>84</v>
      </c>
      <c r="B483" s="8">
        <v>1995</v>
      </c>
      <c r="C483" s="9">
        <v>0</v>
      </c>
      <c r="D483" s="9">
        <v>0</v>
      </c>
      <c r="E483" s="9">
        <v>0</v>
      </c>
      <c r="F483" s="9">
        <v>1</v>
      </c>
      <c r="G483" s="9" t="s">
        <v>64</v>
      </c>
      <c r="H483" s="9">
        <v>152.4</v>
      </c>
      <c r="I483" s="9">
        <f>IF(G483="n/a",828,G483*201.6/H483)</f>
        <v>828</v>
      </c>
      <c r="J483" s="9">
        <v>0</v>
      </c>
      <c r="K483" s="9">
        <v>0</v>
      </c>
      <c r="L483" s="9">
        <v>2</v>
      </c>
      <c r="M483" s="9">
        <v>3</v>
      </c>
      <c r="N483" s="9">
        <v>0</v>
      </c>
      <c r="O483" s="9">
        <v>0</v>
      </c>
      <c r="P483" s="10">
        <f>IF(N483=1,IF(K483=1,IF(L483+M483=5,10,IF(AND(L483=2,M483=2),9.75,IF(AND(L483=2,M483=1),9.5,IF(AND(L483=2,M483=0.5),9.25,IF(AND(L483=2,M483=0),9,IF(AND(L483=1,M483=3),5.5,IF(AND(L483=1,M483=2),5.25,IF(AND(L483=1,M483=1,E483=1),5,IF(AND(L483=1,M483=1,E483=0.5),3,IF(AND(L483=0,M483=2),1,IF(AND(L483=1,M483=1,E483=0),1,IF(AND(L483=0,M483=1),0.5,IF(AND(L483=1,M483=0),4.5*(E483*4+1)/5,0))))))))))))),0.9*IF(L483+M483=5,10,IF(AND(L483=2,M483=2),9.75,IF(AND(L483=2,M483=1),9.5,IF(AND(L483=2,M483=0.5),9.25,IF(AND(L483=2,M483=0),9,IF(AND(L483=1,M483=3),5.5,IF(AND(L483=1,M483=2),5.25,IF(AND(L483=1,M483=1,E483=1),5,IF(AND(L483=1,M483=1,E483=0.5),3,IF(AND(L483=0,M483=2),1,IF(AND(L483=1,M483=1,E483=0),1,IF(AND(L483=0,M483=1),0.5,IF(AND(L483=1,M483=0),4.5*(E483*4+1)/5,0)))))))))))))),IF(N483=0.5,0.75*IF(K483=1,IF(L483+M483=5,10,IF(AND(L483=2,M483=2),9.75,IF(AND(L483=2,M483=1),9.5,IF(AND(L483=2,M483=0.5),9.25,IF(AND(L483=2,M483=0),9,IF(AND(L483=1,M483=3),5.5,IF(AND(L483=1,M483=2),5.25,IF(AND(L483=1,M483=1,E483=1),5,IF(AND(L483=1,M483=1,E483=0.5),3,IF(AND(L483=0,M483=2),1,IF(AND(L483=1,M483=1,E483=0),1,IF(AND(L483=0,M483=1),0.5,IF(AND(L483=1,M483=0,E483=0),0.5,0))))))))))))),0.9*IF(L483+M483=5,10,IF(AND(L483=2,M483=2),9.75,IF(AND(L483=2,M483=1),9.5,IF(AND(L483=2,M483=0.5),9.25,IF(AND(L483=2,M483=0),9,IF(AND(L483=1,M483=3),5.5,IF(AND(L483=1,M483=2),5.25,IF(AND(L483=1,M483=1,E483=1),5,IF(AND(L483=1,M483=1,E483=0.5),3,IF(AND(L483=0,M483=2),1,IF(AND(L483=1,M483=1,E483=0),1,IF(AND(L483=0,M483=1),0.5,IF(AND(L483=1,M483=0,E483=0),0.5,0)))))))))))))),0.5*IF(K483=1,IF(L483+M483=5,10,IF(AND(L483=2,M483=2),9.75,IF(AND(L483=2,M483=1),9.5,IF(AND(L483=2,M483=0.5),9.25,IF(AND(L483=2,M483=0),9,IF(AND(L483=1,M483=3),5.5,IF(AND(L483=1,M483=2),5.25,IF(AND(L483=1,M483=1,E483=1),5,IF(AND(L483=1,M483=1,E483=0.5),3,IF(AND(L483=0,M483=2),1,IF(AND(L483=1,M483=1,E483=0),1,IF(AND(L483=0,M483=1),0.5,IF(AND(L483=1,M483=0),4.5*(E483*4+1)/5,0))))))))))))),0.9*IF(L483+M483=5,10,IF(AND(L483=2,M483=2),9.75,IF(AND(L483=2,M483=1),9.5,IF(AND(L483=2,M483=0.5),9.25,IF(AND(L483=2,M483=0),9,IF(AND(L483=1,M483=3),5.5,IF(AND(L483=1,M483=2),5.25,IF(AND(L483=1,M483=1,E483=1),5,IF(AND(L483=1,M483=1,E483=0.5),3,IF(AND(L483=0,M483=2),1,IF(AND(L483=1,M483=1,E483=0),1,IF(AND(L483=0,M483=1),0.5,IF(AND(L483=1,M483=0),4.5*(E483*4+1)/5,0))))))))))))))))</f>
        <v>4.5</v>
      </c>
      <c r="Q483" s="10">
        <v>0</v>
      </c>
      <c r="R483" s="9">
        <v>0</v>
      </c>
      <c r="S483" s="9">
        <v>0</v>
      </c>
      <c r="T483" s="10">
        <v>0</v>
      </c>
      <c r="U483" s="9">
        <v>0</v>
      </c>
      <c r="V483" s="9"/>
      <c r="W483" s="9">
        <v>1</v>
      </c>
      <c r="X483" s="10">
        <v>0</v>
      </c>
      <c r="Y483" s="10">
        <v>0</v>
      </c>
      <c r="Z483" s="9">
        <v>0</v>
      </c>
      <c r="AA483" s="9">
        <v>0</v>
      </c>
      <c r="AB483" s="9">
        <v>0</v>
      </c>
      <c r="AC483" s="9"/>
      <c r="AD483" s="9">
        <v>0</v>
      </c>
      <c r="AE483" s="9">
        <v>0</v>
      </c>
      <c r="AF483" s="9">
        <v>0</v>
      </c>
      <c r="AG483" s="9">
        <v>0</v>
      </c>
      <c r="AH483" s="9">
        <f>AF483*(AG483+1)</f>
        <v>0</v>
      </c>
      <c r="AI483" s="9">
        <v>0</v>
      </c>
      <c r="AJ483" s="9">
        <v>0</v>
      </c>
      <c r="AK483" s="9">
        <v>0</v>
      </c>
      <c r="AL483" s="9"/>
      <c r="AM483" s="9"/>
      <c r="AN483" s="9">
        <v>0</v>
      </c>
      <c r="AO483" s="10">
        <v>0</v>
      </c>
      <c r="AP483" s="9">
        <v>0</v>
      </c>
      <c r="AQ483" s="9"/>
      <c r="AR483" s="10">
        <v>1</v>
      </c>
      <c r="AS483" s="9">
        <v>1</v>
      </c>
      <c r="AT483" s="9">
        <v>1</v>
      </c>
      <c r="AU483" s="9">
        <v>1</v>
      </c>
      <c r="AV483" s="9">
        <v>1</v>
      </c>
      <c r="AW483" s="9">
        <v>1</v>
      </c>
    </row>
    <row r="484" spans="1:49" x14ac:dyDescent="0.2">
      <c r="A484" s="9" t="s">
        <v>85</v>
      </c>
      <c r="B484" s="8">
        <v>1995</v>
      </c>
      <c r="C484" s="9">
        <v>1</v>
      </c>
      <c r="D484" s="9">
        <v>0</v>
      </c>
      <c r="E484" s="9">
        <v>0</v>
      </c>
      <c r="F484" s="9">
        <v>1</v>
      </c>
      <c r="G484" s="9">
        <v>20</v>
      </c>
      <c r="H484" s="9">
        <v>152.4</v>
      </c>
      <c r="I484" s="9">
        <f>IF(G484="n/a",828,G484*201.6/H484)</f>
        <v>26.456692913385826</v>
      </c>
      <c r="J484" s="9">
        <v>3</v>
      </c>
      <c r="K484" s="9">
        <v>0</v>
      </c>
      <c r="L484" s="9">
        <v>1</v>
      </c>
      <c r="M484">
        <v>1</v>
      </c>
      <c r="N484">
        <v>0.5</v>
      </c>
      <c r="O484">
        <v>0.5</v>
      </c>
      <c r="P484" s="10">
        <f>IF(N484=1,IF(K484=1,IF(L484+M484=5,10,IF(AND(L484=2,M484=2),9.75,IF(AND(L484=2,M484=1),9.5,IF(AND(L484=2,M484=0.5),9.25,IF(AND(L484=2,M484=0),9,IF(AND(L484=1,M484=3),5.5,IF(AND(L484=1,M484=2),5.25,IF(AND(L484=1,M484=1,E484=1),5,IF(AND(L484=1,M484=1,E484=0.5),3,IF(AND(L484=0,M484=2),1,IF(AND(L484=1,M484=1,E484=0),1,IF(AND(L484=0,M484=1),0.5,IF(AND(L484=1,M484=0),4.5*(E484*4+1)/5,0))))))))))))),0.9*IF(L484+M484=5,10,IF(AND(L484=2,M484=2),9.75,IF(AND(L484=2,M484=1),9.5,IF(AND(L484=2,M484=0.5),9.25,IF(AND(L484=2,M484=0),9,IF(AND(L484=1,M484=3),5.5,IF(AND(L484=1,M484=2),5.25,IF(AND(L484=1,M484=1,E484=1),5,IF(AND(L484=1,M484=1,E484=0.5),3,IF(AND(L484=0,M484=2),1,IF(AND(L484=1,M484=1,E484=0),1,IF(AND(L484=0,M484=1),0.5,IF(AND(L484=1,M484=0),4.5*(E484*4+1)/5,0)))))))))))))),IF(N484=0.5,0.75*IF(K484=1,IF(L484+M484=5,10,IF(AND(L484=2,M484=2),9.75,IF(AND(L484=2,M484=1),9.5,IF(AND(L484=2,M484=0.5),9.25,IF(AND(L484=2,M484=0),9,IF(AND(L484=1,M484=3),5.5,IF(AND(L484=1,M484=2),5.25,IF(AND(L484=1,M484=1,E484=1),5,IF(AND(L484=1,M484=1,E484=0.5),3,IF(AND(L484=0,M484=2),1,IF(AND(L484=1,M484=1,E484=0),1,IF(AND(L484=0,M484=1),0.5,IF(AND(L484=1,M484=0,E484=0),0.5,0))))))))))))),0.9*IF(L484+M484=5,10,IF(AND(L484=2,M484=2),9.75,IF(AND(L484=2,M484=1),9.5,IF(AND(L484=2,M484=0.5),9.25,IF(AND(L484=2,M484=0),9,IF(AND(L484=1,M484=3),5.5,IF(AND(L484=1,M484=2),5.25,IF(AND(L484=1,M484=1,E484=1),5,IF(AND(L484=1,M484=1,E484=0.5),3,IF(AND(L484=0,M484=2),1,IF(AND(L484=1,M484=1,E484=0),1,IF(AND(L484=0,M484=1),0.5,IF(AND(L484=1,M484=0,E484=0),0.5,0)))))))))))))),0.5*IF(K484=1,IF(L484+M484=5,10,IF(AND(L484=2,M484=2),9.75,IF(AND(L484=2,M484=1),9.5,IF(AND(L484=2,M484=0.5),9.25,IF(AND(L484=2,M484=0),9,IF(AND(L484=1,M484=3),5.5,IF(AND(L484=1,M484=2),5.25,IF(AND(L484=1,M484=1,E484=1),5,IF(AND(L484=1,M484=1,E484=0.5),3,IF(AND(L484=0,M484=2),1,IF(AND(L484=1,M484=1,E484=0),1,IF(AND(L484=0,M484=1),0.5,IF(AND(L484=1,M484=0),4.5*(E484*4+1)/5,0))))))))))))),0.9*IF(L484+M484=5,10,IF(AND(L484=2,M484=2),9.75,IF(AND(L484=2,M484=1),9.5,IF(AND(L484=2,M484=0.5),9.25,IF(AND(L484=2,M484=0),9,IF(AND(L484=1,M484=3),5.5,IF(AND(L484=1,M484=2),5.25,IF(AND(L484=1,M484=1,E484=1),5,IF(AND(L484=1,M484=1,E484=0.5),3,IF(AND(L484=0,M484=2),1,IF(AND(L484=1,M484=1,E484=0),1,IF(AND(L484=0,M484=1),0.5,IF(AND(L484=1,M484=0),4.5*(E484*4+1)/5,0))))))))))))))))</f>
        <v>0.67500000000000004</v>
      </c>
      <c r="Q484" s="10">
        <v>1.35</v>
      </c>
      <c r="R484" s="9">
        <v>1</v>
      </c>
      <c r="S484" s="9">
        <v>1</v>
      </c>
      <c r="T484" s="10">
        <v>0</v>
      </c>
      <c r="U484" s="9">
        <v>0</v>
      </c>
      <c r="V484" s="9"/>
      <c r="W484" s="9">
        <v>1</v>
      </c>
      <c r="X484" s="10">
        <v>0</v>
      </c>
      <c r="Y484" s="10">
        <v>0</v>
      </c>
      <c r="Z484" s="9">
        <v>1</v>
      </c>
      <c r="AA484" s="9">
        <v>0</v>
      </c>
      <c r="AB484" s="9">
        <v>0</v>
      </c>
      <c r="AC484" s="9"/>
      <c r="AD484" s="9">
        <v>0</v>
      </c>
      <c r="AE484" s="9">
        <v>1</v>
      </c>
      <c r="AF484" s="9">
        <v>0.5</v>
      </c>
      <c r="AG484" s="9">
        <v>0</v>
      </c>
      <c r="AH484" s="9">
        <f>AF484*(AG484+1)</f>
        <v>0.5</v>
      </c>
      <c r="AI484" s="9">
        <v>0.5</v>
      </c>
      <c r="AJ484" s="9">
        <v>0</v>
      </c>
      <c r="AK484" s="9">
        <v>0</v>
      </c>
      <c r="AL484" s="9"/>
      <c r="AM484" s="9"/>
      <c r="AN484" s="9">
        <v>0</v>
      </c>
      <c r="AO484" s="10">
        <v>0.5</v>
      </c>
      <c r="AP484" s="9">
        <v>1</v>
      </c>
      <c r="AQ484" s="9"/>
      <c r="AR484" s="10">
        <v>0</v>
      </c>
      <c r="AS484" s="8">
        <v>0</v>
      </c>
      <c r="AT484" s="8">
        <v>0</v>
      </c>
      <c r="AU484" s="8">
        <v>0</v>
      </c>
      <c r="AV484" s="8">
        <v>0</v>
      </c>
      <c r="AW484" s="8">
        <v>0.5</v>
      </c>
    </row>
    <row r="485" spans="1:49" x14ac:dyDescent="0.2">
      <c r="A485" s="9" t="s">
        <v>86</v>
      </c>
      <c r="B485" s="8">
        <v>1995</v>
      </c>
      <c r="C485" s="9">
        <v>1</v>
      </c>
      <c r="D485" s="9">
        <v>0</v>
      </c>
      <c r="E485" s="9">
        <v>1</v>
      </c>
      <c r="F485" s="9">
        <v>1</v>
      </c>
      <c r="G485" s="9">
        <v>90</v>
      </c>
      <c r="H485" s="9">
        <v>152.4</v>
      </c>
      <c r="I485" s="9">
        <f>IF(G485="n/a",828,G485*201.6/H485)</f>
        <v>119.05511811023622</v>
      </c>
      <c r="J485" s="9">
        <v>4</v>
      </c>
      <c r="K485" s="9">
        <v>0</v>
      </c>
      <c r="L485" s="9">
        <v>2</v>
      </c>
      <c r="M485">
        <v>2</v>
      </c>
      <c r="N485">
        <v>0.5</v>
      </c>
      <c r="O485">
        <v>1</v>
      </c>
      <c r="P485" s="10">
        <f>IF(N485=1,IF(K485=1,IF(L485+M485=5,10,IF(AND(L485=2,M485=2),9.75,IF(AND(L485=2,M485=1),9.5,IF(AND(L485=2,M485=0.5),9.25,IF(AND(L485=2,M485=0),9,IF(AND(L485=1,M485=3),5.5,IF(AND(L485=1,M485=2),5.25,IF(AND(L485=1,M485=1,E485=1),5,IF(AND(L485=1,M485=1,E485=0.5),3,IF(AND(L485=0,M485=2),1,IF(AND(L485=1,M485=1,E485=0),1,IF(AND(L485=0,M485=1),0.5,IF(AND(L485=1,M485=0),4.5*(E485*4+1)/5,0))))))))))))),0.9*IF(L485+M485=5,10,IF(AND(L485=2,M485=2),9.75,IF(AND(L485=2,M485=1),9.5,IF(AND(L485=2,M485=0.5),9.25,IF(AND(L485=2,M485=0),9,IF(AND(L485=1,M485=3),5.5,IF(AND(L485=1,M485=2),5.25,IF(AND(L485=1,M485=1,E485=1),5,IF(AND(L485=1,M485=1,E485=0.5),3,IF(AND(L485=0,M485=2),1,IF(AND(L485=1,M485=1,E485=0),1,IF(AND(L485=0,M485=1),0.5,IF(AND(L485=1,M485=0),4.5*(E485*4+1)/5,0)))))))))))))),IF(N485=0.5,0.75*IF(K485=1,IF(L485+M485=5,10,IF(AND(L485=2,M485=2),9.75,IF(AND(L485=2,M485=1),9.5,IF(AND(L485=2,M485=0.5),9.25,IF(AND(L485=2,M485=0),9,IF(AND(L485=1,M485=3),5.5,IF(AND(L485=1,M485=2),5.25,IF(AND(L485=1,M485=1,E485=1),5,IF(AND(L485=1,M485=1,E485=0.5),3,IF(AND(L485=0,M485=2),1,IF(AND(L485=1,M485=1,E485=0),1,IF(AND(L485=0,M485=1),0.5,IF(AND(L485=1,M485=0,E485=0),0.5,0))))))))))))),0.9*IF(L485+M485=5,10,IF(AND(L485=2,M485=2),9.75,IF(AND(L485=2,M485=1),9.5,IF(AND(L485=2,M485=0.5),9.25,IF(AND(L485=2,M485=0),9,IF(AND(L485=1,M485=3),5.5,IF(AND(L485=1,M485=2),5.25,IF(AND(L485=1,M485=1,E485=1),5,IF(AND(L485=1,M485=1,E485=0.5),3,IF(AND(L485=0,M485=2),1,IF(AND(L485=1,M485=1,E485=0),1,IF(AND(L485=0,M485=1),0.5,IF(AND(L485=1,M485=0,E485=0),0.5,0)))))))))))))),0.5*IF(K485=1,IF(L485+M485=5,10,IF(AND(L485=2,M485=2),9.75,IF(AND(L485=2,M485=1),9.5,IF(AND(L485=2,M485=0.5),9.25,IF(AND(L485=2,M485=0),9,IF(AND(L485=1,M485=3),5.5,IF(AND(L485=1,M485=2),5.25,IF(AND(L485=1,M485=1,E485=1),5,IF(AND(L485=1,M485=1,E485=0.5),3,IF(AND(L485=0,M485=2),1,IF(AND(L485=1,M485=1,E485=0),1,IF(AND(L485=0,M485=1),0.5,IF(AND(L485=1,M485=0),4.5*(E485*4+1)/5,0))))))))))))),0.9*IF(L485+M485=5,10,IF(AND(L485=2,M485=2),9.75,IF(AND(L485=2,M485=1),9.5,IF(AND(L485=2,M485=0.5),9.25,IF(AND(L485=2,M485=0),9,IF(AND(L485=1,M485=3),5.5,IF(AND(L485=1,M485=2),5.25,IF(AND(L485=1,M485=1,E485=1),5,IF(AND(L485=1,M485=1,E485=0.5),3,IF(AND(L485=0,M485=2),1,IF(AND(L485=1,M485=1,E485=0),1,IF(AND(L485=0,M485=1),0.5,IF(AND(L485=1,M485=0),4.5*(E485*4+1)/5,0))))))))))))))))</f>
        <v>6.5812500000000007</v>
      </c>
      <c r="Q485" s="10">
        <v>7.2</v>
      </c>
      <c r="R485" s="9">
        <v>0</v>
      </c>
      <c r="S485" s="9">
        <v>0</v>
      </c>
      <c r="T485" s="10">
        <v>0</v>
      </c>
      <c r="U485" s="9">
        <v>0</v>
      </c>
      <c r="V485" s="9"/>
      <c r="W485" s="9">
        <v>0</v>
      </c>
      <c r="X485" s="10">
        <v>0</v>
      </c>
      <c r="Y485" s="10">
        <v>0</v>
      </c>
      <c r="Z485" s="9">
        <v>0.5</v>
      </c>
      <c r="AA485" s="9">
        <v>0</v>
      </c>
      <c r="AB485" s="9">
        <v>0</v>
      </c>
      <c r="AC485" s="9"/>
      <c r="AD485" s="8">
        <v>0</v>
      </c>
      <c r="AE485" s="9">
        <v>1</v>
      </c>
      <c r="AF485" s="9">
        <v>0.5</v>
      </c>
      <c r="AG485" s="9">
        <v>0</v>
      </c>
      <c r="AH485" s="9">
        <f>AF485*(AG485+1)</f>
        <v>0.5</v>
      </c>
      <c r="AI485" s="9">
        <v>0</v>
      </c>
      <c r="AJ485" s="9">
        <v>0</v>
      </c>
      <c r="AK485" s="9">
        <v>0</v>
      </c>
      <c r="AL485" s="9"/>
      <c r="AM485" s="9"/>
      <c r="AN485" s="9">
        <v>0</v>
      </c>
      <c r="AO485" s="9">
        <v>0.5</v>
      </c>
      <c r="AP485" s="9">
        <v>0.5</v>
      </c>
      <c r="AQ485" s="9"/>
      <c r="AR485" s="10">
        <v>1</v>
      </c>
      <c r="AS485" s="8">
        <v>0.5</v>
      </c>
      <c r="AT485" s="8">
        <v>0.5</v>
      </c>
      <c r="AU485" s="8">
        <v>0.5</v>
      </c>
      <c r="AV485" s="8">
        <v>0.5</v>
      </c>
      <c r="AW485" s="8">
        <v>0.5</v>
      </c>
    </row>
    <row r="486" spans="1:49" x14ac:dyDescent="0.2">
      <c r="A486" s="9" t="s">
        <v>87</v>
      </c>
      <c r="B486" s="8">
        <v>1995</v>
      </c>
      <c r="C486" s="9">
        <v>1</v>
      </c>
      <c r="D486" s="9">
        <v>1</v>
      </c>
      <c r="E486" s="9">
        <v>1</v>
      </c>
      <c r="F486" s="9">
        <v>1</v>
      </c>
      <c r="G486" s="9">
        <v>50</v>
      </c>
      <c r="H486" s="9">
        <v>152.4</v>
      </c>
      <c r="I486" s="9">
        <f>IF(G486="n/a",828,G486*201.6/H486)</f>
        <v>66.141732283464563</v>
      </c>
      <c r="J486" s="9">
        <v>3</v>
      </c>
      <c r="K486" s="9">
        <v>0</v>
      </c>
      <c r="L486" s="9">
        <v>1</v>
      </c>
      <c r="M486" s="9">
        <v>1</v>
      </c>
      <c r="N486" s="9">
        <v>1</v>
      </c>
      <c r="O486" s="9">
        <v>1</v>
      </c>
      <c r="P486" s="10">
        <f>IF(N486=1,IF(K486=1,IF(L486+M486=5,10,IF(AND(L486=2,M486=2),9.75,IF(AND(L486=2,M486=1),9.5,IF(AND(L486=2,M486=0.5),9.25,IF(AND(L486=2,M486=0),9,IF(AND(L486=1,M486=3),5.5,IF(AND(L486=1,M486=2),5.25,IF(AND(L486=1,M486=1,E486=1),5,IF(AND(L486=1,M486=1,E486=0.5),3,IF(AND(L486=0,M486=2),1,IF(AND(L486=1,M486=1,E486=0),1,IF(AND(L486=0,M486=1),0.5,IF(AND(L486=1,M486=0),4.5*(E486*4+1)/5,0))))))))))))),0.9*IF(L486+M486=5,10,IF(AND(L486=2,M486=2),9.75,IF(AND(L486=2,M486=1),9.5,IF(AND(L486=2,M486=0.5),9.25,IF(AND(L486=2,M486=0),9,IF(AND(L486=1,M486=3),5.5,IF(AND(L486=1,M486=2),5.25,IF(AND(L486=1,M486=1,E486=1),5,IF(AND(L486=1,M486=1,E486=0.5),3,IF(AND(L486=0,M486=2),1,IF(AND(L486=1,M486=1,E486=0),1,IF(AND(L486=0,M486=1),0.5,IF(AND(L486=1,M486=0),4.5*(E486*4+1)/5,0)))))))))))))),IF(N486=0.5,0.75*IF(K486=1,IF(L486+M486=5,10,IF(AND(L486=2,M486=2),9.75,IF(AND(L486=2,M486=1),9.5,IF(AND(L486=2,M486=0.5),9.25,IF(AND(L486=2,M486=0),9,IF(AND(L486=1,M486=3),5.5,IF(AND(L486=1,M486=2),5.25,IF(AND(L486=1,M486=1,E486=1),5,IF(AND(L486=1,M486=1,E486=0.5),3,IF(AND(L486=0,M486=2),1,IF(AND(L486=1,M486=1,E486=0),1,IF(AND(L486=0,M486=1),0.5,IF(AND(L486=1,M486=0,E486=0),0.5,0))))))))))))),0.9*IF(L486+M486=5,10,IF(AND(L486=2,M486=2),9.75,IF(AND(L486=2,M486=1),9.5,IF(AND(L486=2,M486=0.5),9.25,IF(AND(L486=2,M486=0),9,IF(AND(L486=1,M486=3),5.5,IF(AND(L486=1,M486=2),5.25,IF(AND(L486=1,M486=1,E486=1),5,IF(AND(L486=1,M486=1,E486=0.5),3,IF(AND(L486=0,M486=2),1,IF(AND(L486=1,M486=1,E486=0),1,IF(AND(L486=0,M486=1),0.5,IF(AND(L486=1,M486=0,E486=0),0.5,0)))))))))))))),0.5*IF(K486=1,IF(L486+M486=5,10,IF(AND(L486=2,M486=2),9.75,IF(AND(L486=2,M486=1),9.5,IF(AND(L486=2,M486=0.5),9.25,IF(AND(L486=2,M486=0),9,IF(AND(L486=1,M486=3),5.5,IF(AND(L486=1,M486=2),5.25,IF(AND(L486=1,M486=1,E486=1),5,IF(AND(L486=1,M486=1,E486=0.5),3,IF(AND(L486=0,M486=2),1,IF(AND(L486=1,M486=1,E486=0),1,IF(AND(L486=0,M486=1),0.5,IF(AND(L486=1,M486=0),4.5*(E486*4+1)/5,0))))))))))))),0.9*IF(L486+M486=5,10,IF(AND(L486=2,M486=2),9.75,IF(AND(L486=2,M486=1),9.5,IF(AND(L486=2,M486=0.5),9.25,IF(AND(L486=2,M486=0),9,IF(AND(L486=1,M486=3),5.5,IF(AND(L486=1,M486=2),5.25,IF(AND(L486=1,M486=1,E486=1),5,IF(AND(L486=1,M486=1,E486=0.5),3,IF(AND(L486=0,M486=2),1,IF(AND(L486=1,M486=1,E486=0),1,IF(AND(L486=0,M486=1),0.5,IF(AND(L486=1,M486=0),4.5*(E486*4+1)/5,0))))))))))))))))</f>
        <v>4.5</v>
      </c>
      <c r="Q486" s="10">
        <v>7.2</v>
      </c>
      <c r="R486" s="9">
        <v>0</v>
      </c>
      <c r="S486" s="9">
        <v>0</v>
      </c>
      <c r="T486" s="10">
        <v>0</v>
      </c>
      <c r="U486" s="9">
        <v>0</v>
      </c>
      <c r="V486" s="9"/>
      <c r="W486" s="9">
        <v>0</v>
      </c>
      <c r="X486" s="10">
        <v>0</v>
      </c>
      <c r="Y486" s="10">
        <v>0</v>
      </c>
      <c r="Z486" s="9">
        <v>0</v>
      </c>
      <c r="AA486" s="9">
        <v>0</v>
      </c>
      <c r="AB486" s="9">
        <v>0</v>
      </c>
      <c r="AC486" s="9"/>
      <c r="AD486" s="8">
        <v>0</v>
      </c>
      <c r="AE486" s="9">
        <v>0</v>
      </c>
      <c r="AF486" s="9">
        <v>0</v>
      </c>
      <c r="AG486" s="9">
        <v>0</v>
      </c>
      <c r="AH486" s="9">
        <f>AF486*(AG486+1)</f>
        <v>0</v>
      </c>
      <c r="AI486" s="9">
        <v>0</v>
      </c>
      <c r="AJ486" s="9">
        <v>0</v>
      </c>
      <c r="AK486" s="9">
        <v>0</v>
      </c>
      <c r="AL486" s="9"/>
      <c r="AM486" s="9"/>
      <c r="AN486" s="9">
        <v>0</v>
      </c>
      <c r="AO486" s="10">
        <v>0</v>
      </c>
      <c r="AP486" s="9">
        <v>0</v>
      </c>
      <c r="AQ486" s="9"/>
      <c r="AR486" s="10">
        <v>1</v>
      </c>
      <c r="AS486" s="8">
        <v>0.5</v>
      </c>
      <c r="AT486" s="8">
        <v>0.5</v>
      </c>
      <c r="AU486" s="8">
        <v>1</v>
      </c>
      <c r="AV486" s="8">
        <v>1</v>
      </c>
      <c r="AW486" s="8">
        <v>1</v>
      </c>
    </row>
    <row r="487" spans="1:49" x14ac:dyDescent="0.2">
      <c r="A487" s="9" t="s">
        <v>88</v>
      </c>
      <c r="B487" s="8">
        <v>1995</v>
      </c>
      <c r="C487" s="9">
        <v>0</v>
      </c>
      <c r="D487" s="9">
        <v>0</v>
      </c>
      <c r="E487" s="9">
        <v>0</v>
      </c>
      <c r="F487" s="9">
        <v>1</v>
      </c>
      <c r="G487" s="9" t="s">
        <v>64</v>
      </c>
      <c r="H487" s="9">
        <v>152.4</v>
      </c>
      <c r="I487" s="9">
        <f>IF(G487="n/a",828,G487*201.6/H487)</f>
        <v>828</v>
      </c>
      <c r="J487" s="9">
        <v>0</v>
      </c>
      <c r="K487" s="9">
        <v>0</v>
      </c>
      <c r="L487" s="9">
        <v>2</v>
      </c>
      <c r="M487" s="9">
        <v>0</v>
      </c>
      <c r="N487">
        <v>0</v>
      </c>
      <c r="O487">
        <v>0</v>
      </c>
      <c r="P487" s="10">
        <f>IF(N487=1,IF(K487=1,IF(L487+M487=5,10,IF(AND(L487=2,M487=2),9.75,IF(AND(L487=2,M487=1),9.5,IF(AND(L487=2,M487=0.5),9.25,IF(AND(L487=2,M487=0),9,IF(AND(L487=1,M487=3),5.5,IF(AND(L487=1,M487=2),5.25,IF(AND(L487=1,M487=1,E487=1),5,IF(AND(L487=1,M487=1,E487=0.5),3,IF(AND(L487=0,M487=2),1,IF(AND(L487=1,M487=1,E487=0),1,IF(AND(L487=0,M487=1),0.5,IF(AND(L487=1,M487=0),4.5*(E487*4+1)/5,0))))))))))))),0.9*IF(L487+M487=5,10,IF(AND(L487=2,M487=2),9.75,IF(AND(L487=2,M487=1),9.5,IF(AND(L487=2,M487=0.5),9.25,IF(AND(L487=2,M487=0),9,IF(AND(L487=1,M487=3),5.5,IF(AND(L487=1,M487=2),5.25,IF(AND(L487=1,M487=1,E487=1),5,IF(AND(L487=1,M487=1,E487=0.5),3,IF(AND(L487=0,M487=2),1,IF(AND(L487=1,M487=1,E487=0),1,IF(AND(L487=0,M487=1),0.5,IF(AND(L487=1,M487=0),4.5*(E487*4+1)/5,0)))))))))))))),IF(N487=0.5,0.75*IF(K487=1,IF(L487+M487=5,10,IF(AND(L487=2,M487=2),9.75,IF(AND(L487=2,M487=1),9.5,IF(AND(L487=2,M487=0.5),9.25,IF(AND(L487=2,M487=0),9,IF(AND(L487=1,M487=3),5.5,IF(AND(L487=1,M487=2),5.25,IF(AND(L487=1,M487=1,E487=1),5,IF(AND(L487=1,M487=1,E487=0.5),3,IF(AND(L487=0,M487=2),1,IF(AND(L487=1,M487=1,E487=0),1,IF(AND(L487=0,M487=1),0.5,IF(AND(L487=1,M487=0,E487=0),0.5,0))))))))))))),0.9*IF(L487+M487=5,10,IF(AND(L487=2,M487=2),9.75,IF(AND(L487=2,M487=1),9.5,IF(AND(L487=2,M487=0.5),9.25,IF(AND(L487=2,M487=0),9,IF(AND(L487=1,M487=3),5.5,IF(AND(L487=1,M487=2),5.25,IF(AND(L487=1,M487=1,E487=1),5,IF(AND(L487=1,M487=1,E487=0.5),3,IF(AND(L487=0,M487=2),1,IF(AND(L487=1,M487=1,E487=0),1,IF(AND(L487=0,M487=1),0.5,IF(AND(L487=1,M487=0,E487=0),0.5,0)))))))))))))),0.5*IF(K487=1,IF(L487+M487=5,10,IF(AND(L487=2,M487=2),9.75,IF(AND(L487=2,M487=1),9.5,IF(AND(L487=2,M487=0.5),9.25,IF(AND(L487=2,M487=0),9,IF(AND(L487=1,M487=3),5.5,IF(AND(L487=1,M487=2),5.25,IF(AND(L487=1,M487=1,E487=1),5,IF(AND(L487=1,M487=1,E487=0.5),3,IF(AND(L487=0,M487=2),1,IF(AND(L487=1,M487=1,E487=0),1,IF(AND(L487=0,M487=1),0.5,IF(AND(L487=1,M487=0),4.5*(E487*4+1)/5,0))))))))))))),0.9*IF(L487+M487=5,10,IF(AND(L487=2,M487=2),9.75,IF(AND(L487=2,M487=1),9.5,IF(AND(L487=2,M487=0.5),9.25,IF(AND(L487=2,M487=0),9,IF(AND(L487=1,M487=3),5.5,IF(AND(L487=1,M487=2),5.25,IF(AND(L487=1,M487=1,E487=1),5,IF(AND(L487=1,M487=1,E487=0.5),3,IF(AND(L487=0,M487=2),1,IF(AND(L487=1,M487=1,E487=0),1,IF(AND(L487=0,M487=1),0.5,IF(AND(L487=1,M487=0),4.5*(E487*4+1)/5,0))))))))))))))))</f>
        <v>4.05</v>
      </c>
      <c r="Q487" s="10">
        <v>0</v>
      </c>
      <c r="R487" s="9">
        <v>0</v>
      </c>
      <c r="S487" s="9">
        <v>0</v>
      </c>
      <c r="T487" s="10">
        <v>0</v>
      </c>
      <c r="U487" s="9">
        <v>0</v>
      </c>
      <c r="V487" s="9"/>
      <c r="W487" s="9">
        <v>1</v>
      </c>
      <c r="X487" s="10">
        <v>0</v>
      </c>
      <c r="Y487" s="10">
        <v>0</v>
      </c>
      <c r="Z487" s="9">
        <v>0.5</v>
      </c>
      <c r="AA487" s="9">
        <v>0</v>
      </c>
      <c r="AB487" s="9">
        <v>0</v>
      </c>
      <c r="AC487" s="9"/>
      <c r="AD487" s="8">
        <v>1</v>
      </c>
      <c r="AE487" s="9">
        <v>0</v>
      </c>
      <c r="AF487" s="9">
        <v>0.25</v>
      </c>
      <c r="AG487" s="9">
        <v>0</v>
      </c>
      <c r="AH487" s="9">
        <f>AF487*(AG487+1)</f>
        <v>0.25</v>
      </c>
      <c r="AI487" s="9">
        <v>0</v>
      </c>
      <c r="AJ487" s="9">
        <v>0</v>
      </c>
      <c r="AK487" s="9">
        <v>0</v>
      </c>
      <c r="AL487" s="9"/>
      <c r="AM487" s="9"/>
      <c r="AN487" s="9">
        <v>0</v>
      </c>
      <c r="AO487" s="10">
        <v>0</v>
      </c>
      <c r="AP487" s="9">
        <v>0.25</v>
      </c>
      <c r="AQ487" s="9"/>
      <c r="AR487" s="10">
        <v>1</v>
      </c>
      <c r="AS487" s="8">
        <v>1</v>
      </c>
      <c r="AT487" s="8">
        <v>1</v>
      </c>
      <c r="AU487" s="8">
        <v>1</v>
      </c>
      <c r="AV487" s="8">
        <v>1</v>
      </c>
      <c r="AW487" s="8">
        <v>1</v>
      </c>
    </row>
    <row r="488" spans="1:49" x14ac:dyDescent="0.2">
      <c r="A488" s="9" t="s">
        <v>89</v>
      </c>
      <c r="B488" s="8">
        <v>1995</v>
      </c>
      <c r="C488" s="9">
        <v>1</v>
      </c>
      <c r="D488" s="9">
        <v>0</v>
      </c>
      <c r="E488" s="9">
        <v>1</v>
      </c>
      <c r="F488" s="9">
        <v>1</v>
      </c>
      <c r="G488" s="9">
        <v>125</v>
      </c>
      <c r="H488" s="9">
        <v>152.4</v>
      </c>
      <c r="I488" s="9">
        <f>IF(G488="n/a",828,G488*201.6/H488)</f>
        <v>165.35433070866142</v>
      </c>
      <c r="J488" s="9">
        <v>4</v>
      </c>
      <c r="K488" s="9">
        <v>0</v>
      </c>
      <c r="L488" s="9">
        <v>0</v>
      </c>
      <c r="M488" s="9">
        <v>1</v>
      </c>
      <c r="N488" s="9">
        <v>1</v>
      </c>
      <c r="O488" s="9">
        <v>1</v>
      </c>
      <c r="P488" s="10">
        <f>IF(N488=1,IF(K488=1,IF(L488+M488=5,10,IF(AND(L488=2,M488=2),9.75,IF(AND(L488=2,M488=1),9.5,IF(AND(L488=2,M488=0.5),9.25,IF(AND(L488=2,M488=0),9,IF(AND(L488=1,M488=3),5.5,IF(AND(L488=1,M488=2),5.25,IF(AND(L488=1,M488=1,E488=1),5,IF(AND(L488=1,M488=1,E488=0.5),3,IF(AND(L488=0,M488=2),1,IF(AND(L488=1,M488=1,E488=0),1,IF(AND(L488=0,M488=1),0.5,IF(AND(L488=1,M488=0),4.5*(E488*4+1)/5,0))))))))))))),0.9*IF(L488+M488=5,10,IF(AND(L488=2,M488=2),9.75,IF(AND(L488=2,M488=1),9.5,IF(AND(L488=2,M488=0.5),9.25,IF(AND(L488=2,M488=0),9,IF(AND(L488=1,M488=3),5.5,IF(AND(L488=1,M488=2),5.25,IF(AND(L488=1,M488=1,E488=1),5,IF(AND(L488=1,M488=1,E488=0.5),3,IF(AND(L488=0,M488=2),1,IF(AND(L488=1,M488=1,E488=0),1,IF(AND(L488=0,M488=1),0.5,IF(AND(L488=1,M488=0),4.5*(E488*4+1)/5,0)))))))))))))),IF(N488=0.5,0.75*IF(K488=1,IF(L488+M488=5,10,IF(AND(L488=2,M488=2),9.75,IF(AND(L488=2,M488=1),9.5,IF(AND(L488=2,M488=0.5),9.25,IF(AND(L488=2,M488=0),9,IF(AND(L488=1,M488=3),5.5,IF(AND(L488=1,M488=2),5.25,IF(AND(L488=1,M488=1,E488=1),5,IF(AND(L488=1,M488=1,E488=0.5),3,IF(AND(L488=0,M488=2),1,IF(AND(L488=1,M488=1,E488=0),1,IF(AND(L488=0,M488=1),0.5,IF(AND(L488=1,M488=0,E488=0),0.5,0))))))))))))),0.9*IF(L488+M488=5,10,IF(AND(L488=2,M488=2),9.75,IF(AND(L488=2,M488=1),9.5,IF(AND(L488=2,M488=0.5),9.25,IF(AND(L488=2,M488=0),9,IF(AND(L488=1,M488=3),5.5,IF(AND(L488=1,M488=2),5.25,IF(AND(L488=1,M488=1,E488=1),5,IF(AND(L488=1,M488=1,E488=0.5),3,IF(AND(L488=0,M488=2),1,IF(AND(L488=1,M488=1,E488=0),1,IF(AND(L488=0,M488=1),0.5,IF(AND(L488=1,M488=0,E488=0),0.5,0)))))))))))))),0.5*IF(K488=1,IF(L488+M488=5,10,IF(AND(L488=2,M488=2),9.75,IF(AND(L488=2,M488=1),9.5,IF(AND(L488=2,M488=0.5),9.25,IF(AND(L488=2,M488=0),9,IF(AND(L488=1,M488=3),5.5,IF(AND(L488=1,M488=2),5.25,IF(AND(L488=1,M488=1,E488=1),5,IF(AND(L488=1,M488=1,E488=0.5),3,IF(AND(L488=0,M488=2),1,IF(AND(L488=1,M488=1,E488=0),1,IF(AND(L488=0,M488=1),0.5,IF(AND(L488=1,M488=0),4.5*(E488*4+1)/5,0))))))))))))),0.9*IF(L488+M488=5,10,IF(AND(L488=2,M488=2),9.75,IF(AND(L488=2,M488=1),9.5,IF(AND(L488=2,M488=0.5),9.25,IF(AND(L488=2,M488=0),9,IF(AND(L488=1,M488=3),5.5,IF(AND(L488=1,M488=2),5.25,IF(AND(L488=1,M488=1,E488=1),5,IF(AND(L488=1,M488=1,E488=0.5),3,IF(AND(L488=0,M488=2),1,IF(AND(L488=1,M488=1,E488=0),1,IF(AND(L488=0,M488=1),0.5,IF(AND(L488=1,M488=0),4.5*(E488*4+1)/5,0))))))))))))))))</f>
        <v>0.45</v>
      </c>
      <c r="Q488" s="10">
        <v>7.2</v>
      </c>
      <c r="R488" s="9">
        <v>0</v>
      </c>
      <c r="S488" s="9">
        <v>0</v>
      </c>
      <c r="T488" s="10">
        <v>0</v>
      </c>
      <c r="U488" s="9">
        <v>0</v>
      </c>
      <c r="V488" s="9"/>
      <c r="W488" s="9">
        <v>1</v>
      </c>
      <c r="X488" s="10">
        <v>0</v>
      </c>
      <c r="Y488" s="10">
        <v>0</v>
      </c>
      <c r="Z488" s="9">
        <v>0</v>
      </c>
      <c r="AA488" s="9">
        <v>0</v>
      </c>
      <c r="AB488" s="9">
        <v>0</v>
      </c>
      <c r="AC488" s="9"/>
      <c r="AD488" s="8">
        <v>0</v>
      </c>
      <c r="AE488" s="9">
        <v>0</v>
      </c>
      <c r="AF488" s="9">
        <v>0</v>
      </c>
      <c r="AG488" s="9">
        <v>0</v>
      </c>
      <c r="AH488" s="9">
        <f>AF488*(AG488+1)</f>
        <v>0</v>
      </c>
      <c r="AI488" s="9">
        <v>0</v>
      </c>
      <c r="AJ488" s="9">
        <v>0</v>
      </c>
      <c r="AK488" s="9">
        <v>0</v>
      </c>
      <c r="AL488" s="9"/>
      <c r="AM488" s="9"/>
      <c r="AN488" s="9">
        <v>0</v>
      </c>
      <c r="AO488" s="9">
        <v>0.5</v>
      </c>
      <c r="AP488" s="10">
        <v>0</v>
      </c>
      <c r="AQ488" s="9"/>
      <c r="AR488" s="10">
        <v>1</v>
      </c>
      <c r="AS488" s="8">
        <v>1</v>
      </c>
      <c r="AT488" s="8">
        <v>1</v>
      </c>
      <c r="AU488" s="8">
        <v>1</v>
      </c>
      <c r="AV488" s="8">
        <v>1</v>
      </c>
      <c r="AW488" s="8">
        <v>1</v>
      </c>
    </row>
    <row r="489" spans="1:49" x14ac:dyDescent="0.2">
      <c r="A489" s="9" t="s">
        <v>90</v>
      </c>
      <c r="B489" s="8">
        <v>1995</v>
      </c>
      <c r="C489" s="9">
        <v>1</v>
      </c>
      <c r="D489" s="9">
        <v>0.5</v>
      </c>
      <c r="E489" s="9">
        <v>1</v>
      </c>
      <c r="F489" s="9">
        <v>1</v>
      </c>
      <c r="G489" s="9">
        <v>65</v>
      </c>
      <c r="H489" s="9">
        <v>152.4</v>
      </c>
      <c r="I489" s="9">
        <f>IF(G489="n/a",828,G489*201.6/H489)</f>
        <v>85.984251968503941</v>
      </c>
      <c r="J489" s="9">
        <v>4</v>
      </c>
      <c r="K489" s="9">
        <v>1</v>
      </c>
      <c r="L489" s="9">
        <v>2</v>
      </c>
      <c r="M489" s="9">
        <v>2</v>
      </c>
      <c r="N489" s="9">
        <v>1</v>
      </c>
      <c r="O489" s="10">
        <v>1</v>
      </c>
      <c r="P489" s="10">
        <f>IF(N489=1,IF(K489=1,IF(L489+M489=5,10,IF(AND(L489=2,M489=2),9.75,IF(AND(L489=2,M489=1),9.5,IF(AND(L489=2,M489=0.5),9.25,IF(AND(L489=2,M489=0),9,IF(AND(L489=1,M489=3),5.5,IF(AND(L489=1,M489=2),5.25,IF(AND(L489=1,M489=1,E489=1),5,IF(AND(L489=1,M489=1,E489=0.5),3,IF(AND(L489=0,M489=2),1,IF(AND(L489=1,M489=1,E489=0),1,IF(AND(L489=0,M489=1),0.5,IF(AND(L489=1,M489=0),4.5*(E489*4+1)/5,0))))))))))))),0.9*IF(L489+M489=5,10,IF(AND(L489=2,M489=2),9.75,IF(AND(L489=2,M489=1),9.5,IF(AND(L489=2,M489=0.5),9.25,IF(AND(L489=2,M489=0),9,IF(AND(L489=1,M489=3),5.5,IF(AND(L489=1,M489=2),5.25,IF(AND(L489=1,M489=1,E489=1),5,IF(AND(L489=1,M489=1,E489=0.5),3,IF(AND(L489=0,M489=2),1,IF(AND(L489=1,M489=1,E489=0),1,IF(AND(L489=0,M489=1),0.5,IF(AND(L489=1,M489=0),4.5*(E489*4+1)/5,0)))))))))))))),IF(N489=0.5,0.75*IF(K489=1,IF(L489+M489=5,10,IF(AND(L489=2,M489=2),9.75,IF(AND(L489=2,M489=1),9.5,IF(AND(L489=2,M489=0.5),9.25,IF(AND(L489=2,M489=0),9,IF(AND(L489=1,M489=3),5.5,IF(AND(L489=1,M489=2),5.25,IF(AND(L489=1,M489=1,E489=1),5,IF(AND(L489=1,M489=1,E489=0.5),3,IF(AND(L489=0,M489=2),1,IF(AND(L489=1,M489=1,E489=0),1,IF(AND(L489=0,M489=1),0.5,IF(AND(L489=1,M489=0,E489=0),0.5,0))))))))))))),0.9*IF(L489+M489=5,10,IF(AND(L489=2,M489=2),9.75,IF(AND(L489=2,M489=1),9.5,IF(AND(L489=2,M489=0.5),9.25,IF(AND(L489=2,M489=0),9,IF(AND(L489=1,M489=3),5.5,IF(AND(L489=1,M489=2),5.25,IF(AND(L489=1,M489=1,E489=1),5,IF(AND(L489=1,M489=1,E489=0.5),3,IF(AND(L489=0,M489=2),1,IF(AND(L489=1,M489=1,E489=0),1,IF(AND(L489=0,M489=1),0.5,IF(AND(L489=1,M489=0,E489=0),0.5,0)))))))))))))),0.5*IF(K489=1,IF(L489+M489=5,10,IF(AND(L489=2,M489=2),9.75,IF(AND(L489=2,M489=1),9.5,IF(AND(L489=2,M489=0.5),9.25,IF(AND(L489=2,M489=0),9,IF(AND(L489=1,M489=3),5.5,IF(AND(L489=1,M489=2),5.25,IF(AND(L489=1,M489=1,E489=1),5,IF(AND(L489=1,M489=1,E489=0.5),3,IF(AND(L489=0,M489=2),1,IF(AND(L489=1,M489=1,E489=0),1,IF(AND(L489=0,M489=1),0.5,IF(AND(L489=1,M489=0),4.5*(E489*4+1)/5,0))))))))))))),0.9*IF(L489+M489=5,10,IF(AND(L489=2,M489=2),9.75,IF(AND(L489=2,M489=1),9.5,IF(AND(L489=2,M489=0.5),9.25,IF(AND(L489=2,M489=0),9,IF(AND(L489=1,M489=3),5.5,IF(AND(L489=1,M489=2),5.25,IF(AND(L489=1,M489=1,E489=1),5,IF(AND(L489=1,M489=1,E489=0.5),3,IF(AND(L489=0,M489=2),1,IF(AND(L489=1,M489=1,E489=0),1,IF(AND(L489=0,M489=1),0.5,IF(AND(L489=1,M489=0),4.5*(E489*4+1)/5,0))))))))))))))))</f>
        <v>9.75</v>
      </c>
      <c r="Q489" s="10">
        <v>8</v>
      </c>
      <c r="R489" s="9">
        <v>0</v>
      </c>
      <c r="S489" s="9">
        <v>0</v>
      </c>
      <c r="T489" s="10">
        <v>0</v>
      </c>
      <c r="U489" s="9">
        <v>0</v>
      </c>
      <c r="V489" s="9"/>
      <c r="W489" s="9">
        <v>1</v>
      </c>
      <c r="X489" s="10">
        <v>0</v>
      </c>
      <c r="Y489" s="10">
        <v>0</v>
      </c>
      <c r="Z489" s="10">
        <v>0</v>
      </c>
      <c r="AA489" s="9">
        <v>0</v>
      </c>
      <c r="AB489" s="9">
        <v>0</v>
      </c>
      <c r="AC489" s="9"/>
      <c r="AD489" s="8">
        <v>0</v>
      </c>
      <c r="AE489" s="9">
        <v>0</v>
      </c>
      <c r="AF489" s="9">
        <v>0</v>
      </c>
      <c r="AG489" s="9">
        <v>0</v>
      </c>
      <c r="AH489" s="9">
        <f>AF489*(AG489+1)</f>
        <v>0</v>
      </c>
      <c r="AI489" s="9">
        <v>0</v>
      </c>
      <c r="AJ489" s="9">
        <v>0</v>
      </c>
      <c r="AK489" s="9">
        <v>0</v>
      </c>
      <c r="AL489" s="9"/>
      <c r="AM489" s="9"/>
      <c r="AN489" s="9">
        <v>0</v>
      </c>
      <c r="AO489" s="10">
        <v>0</v>
      </c>
      <c r="AP489" s="10">
        <v>0.5</v>
      </c>
      <c r="AQ489" s="9"/>
      <c r="AR489" s="10">
        <v>1</v>
      </c>
      <c r="AS489" s="8">
        <v>1</v>
      </c>
      <c r="AT489" s="8">
        <v>1</v>
      </c>
      <c r="AU489" s="8">
        <v>1</v>
      </c>
      <c r="AV489" s="8">
        <v>1</v>
      </c>
      <c r="AW489" s="8">
        <v>1</v>
      </c>
    </row>
    <row r="490" spans="1:49" x14ac:dyDescent="0.2">
      <c r="A490" s="9" t="s">
        <v>91</v>
      </c>
      <c r="B490" s="8">
        <v>1995</v>
      </c>
      <c r="C490" s="9">
        <v>1</v>
      </c>
      <c r="D490" s="9">
        <v>1</v>
      </c>
      <c r="E490" s="9">
        <v>1</v>
      </c>
      <c r="F490" s="9">
        <v>0</v>
      </c>
      <c r="G490" s="9">
        <v>19</v>
      </c>
      <c r="H490" s="9">
        <v>152.4</v>
      </c>
      <c r="I490" s="9">
        <f>IF(G490="n/a",828,G490*201.6/H490)</f>
        <v>25.133858267716533</v>
      </c>
      <c r="J490" s="9">
        <v>5</v>
      </c>
      <c r="K490" s="9">
        <v>1</v>
      </c>
      <c r="L490" s="9">
        <v>2</v>
      </c>
      <c r="M490" s="9">
        <v>1</v>
      </c>
      <c r="N490" s="9">
        <v>0.5</v>
      </c>
      <c r="O490">
        <v>1</v>
      </c>
      <c r="P490" s="10">
        <f>IF(N490=1,IF(K490=1,IF(L490+M490=5,10,IF(AND(L490=2,M490=2),9.75,IF(AND(L490=2,M490=1),9.5,IF(AND(L490=2,M490=0.5),9.25,IF(AND(L490=2,M490=0),9,IF(AND(L490=1,M490=3),5.5,IF(AND(L490=1,M490=2),5.25,IF(AND(L490=1,M490=1,E490=1),5,IF(AND(L490=1,M490=1,E490=0.5),3,IF(AND(L490=0,M490=2),1,IF(AND(L490=1,M490=1,E490=0),1,IF(AND(L490=0,M490=1),0.5,IF(AND(L490=1,M490=0),4.5*(E490*4+1)/5,0))))))))))))),0.9*IF(L490+M490=5,10,IF(AND(L490=2,M490=2),9.75,IF(AND(L490=2,M490=1),9.5,IF(AND(L490=2,M490=0.5),9.25,IF(AND(L490=2,M490=0),9,IF(AND(L490=1,M490=3),5.5,IF(AND(L490=1,M490=2),5.25,IF(AND(L490=1,M490=1,E490=1),5,IF(AND(L490=1,M490=1,E490=0.5),3,IF(AND(L490=0,M490=2),1,IF(AND(L490=1,M490=1,E490=0),1,IF(AND(L490=0,M490=1),0.5,IF(AND(L490=1,M490=0),4.5*(E490*4+1)/5,0)))))))))))))),IF(N490=0.5,0.75*IF(K490=1,IF(L490+M490=5,10,IF(AND(L490=2,M490=2),9.75,IF(AND(L490=2,M490=1),9.5,IF(AND(L490=2,M490=0.5),9.25,IF(AND(L490=2,M490=0),9,IF(AND(L490=1,M490=3),5.5,IF(AND(L490=1,M490=2),5.25,IF(AND(L490=1,M490=1,E490=1),5,IF(AND(L490=1,M490=1,E490=0.5),3,IF(AND(L490=0,M490=2),1,IF(AND(L490=1,M490=1,E490=0),1,IF(AND(L490=0,M490=1),0.5,IF(AND(L490=1,M490=0,E490=0),0.5,0))))))))))))),0.9*IF(L490+M490=5,10,IF(AND(L490=2,M490=2),9.75,IF(AND(L490=2,M490=1),9.5,IF(AND(L490=2,M490=0.5),9.25,IF(AND(L490=2,M490=0),9,IF(AND(L490=1,M490=3),5.5,IF(AND(L490=1,M490=2),5.25,IF(AND(L490=1,M490=1,E490=1),5,IF(AND(L490=1,M490=1,E490=0.5),3,IF(AND(L490=0,M490=2),1,IF(AND(L490=1,M490=1,E490=0),1,IF(AND(L490=0,M490=1),0.5,IF(AND(L490=1,M490=0,E490=0),0.5,0)))))))))))))),0.5*IF(K490=1,IF(L490+M490=5,10,IF(AND(L490=2,M490=2),9.75,IF(AND(L490=2,M490=1),9.5,IF(AND(L490=2,M490=0.5),9.25,IF(AND(L490=2,M490=0),9,IF(AND(L490=1,M490=3),5.5,IF(AND(L490=1,M490=2),5.25,IF(AND(L490=1,M490=1,E490=1),5,IF(AND(L490=1,M490=1,E490=0.5),3,IF(AND(L490=0,M490=2),1,IF(AND(L490=1,M490=1,E490=0),1,IF(AND(L490=0,M490=1),0.5,IF(AND(L490=1,M490=0),4.5*(E490*4+1)/5,0))))))))))))),0.9*IF(L490+M490=5,10,IF(AND(L490=2,M490=2),9.75,IF(AND(L490=2,M490=1),9.5,IF(AND(L490=2,M490=0.5),9.25,IF(AND(L490=2,M490=0),9,IF(AND(L490=1,M490=3),5.5,IF(AND(L490=1,M490=2),5.25,IF(AND(L490=1,M490=1,E490=1),5,IF(AND(L490=1,M490=1,E490=0.5),3,IF(AND(L490=0,M490=2),1,IF(AND(L490=1,M490=1,E490=0),1,IF(AND(L490=0,M490=1),0.5,IF(AND(L490=1,M490=0),4.5*(E490*4+1)/5,0))))))))))))))))</f>
        <v>7.125</v>
      </c>
      <c r="Q490" s="10">
        <v>8</v>
      </c>
      <c r="R490" s="9">
        <v>0</v>
      </c>
      <c r="S490" s="9">
        <v>0</v>
      </c>
      <c r="T490" s="10">
        <v>0</v>
      </c>
      <c r="U490" s="9">
        <v>0</v>
      </c>
      <c r="V490" s="9"/>
      <c r="W490" s="9">
        <v>1</v>
      </c>
      <c r="X490" s="10">
        <v>0.5</v>
      </c>
      <c r="Y490" s="10">
        <v>0</v>
      </c>
      <c r="Z490" s="10">
        <v>1</v>
      </c>
      <c r="AA490" s="9">
        <v>0</v>
      </c>
      <c r="AB490" s="9">
        <v>1</v>
      </c>
      <c r="AC490" s="9"/>
      <c r="AD490" s="8">
        <v>0</v>
      </c>
      <c r="AE490" s="10">
        <v>0</v>
      </c>
      <c r="AF490" s="9">
        <v>0</v>
      </c>
      <c r="AG490" s="9">
        <v>0</v>
      </c>
      <c r="AH490" s="9">
        <f>AF490*(AG490+1)</f>
        <v>0</v>
      </c>
      <c r="AI490" s="9">
        <v>0</v>
      </c>
      <c r="AJ490" s="9">
        <v>0</v>
      </c>
      <c r="AK490" s="9">
        <v>0</v>
      </c>
      <c r="AL490" s="9"/>
      <c r="AM490" s="9"/>
      <c r="AN490" s="9">
        <v>0</v>
      </c>
      <c r="AO490" s="10">
        <v>0.5</v>
      </c>
      <c r="AP490" s="10">
        <v>1</v>
      </c>
      <c r="AQ490" s="9"/>
      <c r="AR490" s="10">
        <v>1</v>
      </c>
      <c r="AS490" s="8">
        <v>1</v>
      </c>
      <c r="AT490" s="8">
        <v>1</v>
      </c>
      <c r="AU490" s="8">
        <v>1</v>
      </c>
      <c r="AV490" s="8">
        <v>1</v>
      </c>
      <c r="AW490" s="8">
        <v>1</v>
      </c>
    </row>
    <row r="491" spans="1:49" x14ac:dyDescent="0.2">
      <c r="A491" s="9" t="s">
        <v>92</v>
      </c>
      <c r="B491" s="8">
        <v>1995</v>
      </c>
      <c r="C491" s="9">
        <v>1</v>
      </c>
      <c r="D491" s="9">
        <v>0.5</v>
      </c>
      <c r="E491" s="9">
        <v>0</v>
      </c>
      <c r="F491" s="9">
        <v>1</v>
      </c>
      <c r="G491" s="9">
        <v>40</v>
      </c>
      <c r="H491" s="9">
        <v>152.4</v>
      </c>
      <c r="I491" s="9">
        <f>IF(G491="n/a",828,G491*201.6/H491)</f>
        <v>52.913385826771652</v>
      </c>
      <c r="J491" s="9">
        <v>4</v>
      </c>
      <c r="K491" s="9">
        <v>1</v>
      </c>
      <c r="L491" s="9">
        <v>1</v>
      </c>
      <c r="M491" s="9">
        <v>1</v>
      </c>
      <c r="N491" s="9">
        <v>1</v>
      </c>
      <c r="O491" s="9">
        <v>1</v>
      </c>
      <c r="P491" s="10">
        <f>IF(N491=1,IF(K491=1,IF(L491+M491=5,10,IF(AND(L491=2,M491=2),9.75,IF(AND(L491=2,M491=1),9.5,IF(AND(L491=2,M491=0.5),9.25,IF(AND(L491=2,M491=0),9,IF(AND(L491=1,M491=3),5.5,IF(AND(L491=1,M491=2),5.25,IF(AND(L491=1,M491=1,E491=1),5,IF(AND(L491=1,M491=1,E491=0.5),3,IF(AND(L491=0,M491=2),1,IF(AND(L491=1,M491=1,E491=0),1,IF(AND(L491=0,M491=1),0.5,IF(AND(L491=1,M491=0),4.5*(E491*4+1)/5,0))))))))))))),0.9*IF(L491+M491=5,10,IF(AND(L491=2,M491=2),9.75,IF(AND(L491=2,M491=1),9.5,IF(AND(L491=2,M491=0.5),9.25,IF(AND(L491=2,M491=0),9,IF(AND(L491=1,M491=3),5.5,IF(AND(L491=1,M491=2),5.25,IF(AND(L491=1,M491=1,E491=1),5,IF(AND(L491=1,M491=1,E491=0.5),3,IF(AND(L491=0,M491=2),1,IF(AND(L491=1,M491=1,E491=0),1,IF(AND(L491=0,M491=1),0.5,IF(AND(L491=1,M491=0),4.5*(E491*4+1)/5,0)))))))))))))),IF(N491=0.5,0.75*IF(K491=1,IF(L491+M491=5,10,IF(AND(L491=2,M491=2),9.75,IF(AND(L491=2,M491=1),9.5,IF(AND(L491=2,M491=0.5),9.25,IF(AND(L491=2,M491=0),9,IF(AND(L491=1,M491=3),5.5,IF(AND(L491=1,M491=2),5.25,IF(AND(L491=1,M491=1,E491=1),5,IF(AND(L491=1,M491=1,E491=0.5),3,IF(AND(L491=0,M491=2),1,IF(AND(L491=1,M491=1,E491=0),1,IF(AND(L491=0,M491=1),0.5,IF(AND(L491=1,M491=0,E491=0),0.5,0))))))))))))),0.9*IF(L491+M491=5,10,IF(AND(L491=2,M491=2),9.75,IF(AND(L491=2,M491=1),9.5,IF(AND(L491=2,M491=0.5),9.25,IF(AND(L491=2,M491=0),9,IF(AND(L491=1,M491=3),5.5,IF(AND(L491=1,M491=2),5.25,IF(AND(L491=1,M491=1,E491=1),5,IF(AND(L491=1,M491=1,E491=0.5),3,IF(AND(L491=0,M491=2),1,IF(AND(L491=1,M491=1,E491=0),1,IF(AND(L491=0,M491=1),0.5,IF(AND(L491=1,M491=0,E491=0),0.5,0)))))))))))))),0.5*IF(K491=1,IF(L491+M491=5,10,IF(AND(L491=2,M491=2),9.75,IF(AND(L491=2,M491=1),9.5,IF(AND(L491=2,M491=0.5),9.25,IF(AND(L491=2,M491=0),9,IF(AND(L491=1,M491=3),5.5,IF(AND(L491=1,M491=2),5.25,IF(AND(L491=1,M491=1,E491=1),5,IF(AND(L491=1,M491=1,E491=0.5),3,IF(AND(L491=0,M491=2),1,IF(AND(L491=1,M491=1,E491=0),1,IF(AND(L491=0,M491=1),0.5,IF(AND(L491=1,M491=0),4.5*(E491*4+1)/5,0))))))))))))),0.9*IF(L491+M491=5,10,IF(AND(L491=2,M491=2),9.75,IF(AND(L491=2,M491=1),9.5,IF(AND(L491=2,M491=0.5),9.25,IF(AND(L491=2,M491=0),9,IF(AND(L491=1,M491=3),5.5,IF(AND(L491=1,M491=2),5.25,IF(AND(L491=1,M491=1,E491=1),5,IF(AND(L491=1,M491=1,E491=0.5),3,IF(AND(L491=0,M491=2),1,IF(AND(L491=1,M491=1,E491=0),1,IF(AND(L491=0,M491=1),0.5,IF(AND(L491=1,M491=0),4.5*(E491*4+1)/5,0))))))))))))))))</f>
        <v>1</v>
      </c>
      <c r="Q491" s="10">
        <v>2</v>
      </c>
      <c r="R491" s="9">
        <v>0</v>
      </c>
      <c r="S491" s="9">
        <v>0</v>
      </c>
      <c r="T491" s="10">
        <v>0</v>
      </c>
      <c r="U491" s="9">
        <v>0</v>
      </c>
      <c r="V491" s="9"/>
      <c r="W491" s="9">
        <v>1</v>
      </c>
      <c r="X491" s="10">
        <v>1</v>
      </c>
      <c r="Y491" s="10">
        <v>0</v>
      </c>
      <c r="Z491" s="10">
        <v>1</v>
      </c>
      <c r="AA491" s="9">
        <v>0</v>
      </c>
      <c r="AB491" s="9">
        <v>1</v>
      </c>
      <c r="AC491" s="9"/>
      <c r="AD491" s="8">
        <v>0</v>
      </c>
      <c r="AE491" s="10">
        <v>1</v>
      </c>
      <c r="AF491" s="9">
        <v>0.5</v>
      </c>
      <c r="AG491" s="9">
        <v>1</v>
      </c>
      <c r="AH491" s="9">
        <f>AF491*(AG491+1)</f>
        <v>1</v>
      </c>
      <c r="AI491" s="9">
        <v>0</v>
      </c>
      <c r="AJ491" s="9">
        <v>0</v>
      </c>
      <c r="AK491" s="9">
        <v>0</v>
      </c>
      <c r="AL491" s="9"/>
      <c r="AM491" s="9"/>
      <c r="AN491" s="9">
        <v>0</v>
      </c>
      <c r="AO491" s="10">
        <v>0.5</v>
      </c>
      <c r="AP491" s="10">
        <v>0.5</v>
      </c>
      <c r="AQ491" s="9"/>
      <c r="AR491" s="10">
        <v>1</v>
      </c>
      <c r="AS491" s="8">
        <v>0</v>
      </c>
      <c r="AT491" s="8">
        <v>0</v>
      </c>
      <c r="AU491" s="8">
        <v>0</v>
      </c>
      <c r="AV491" s="8">
        <v>0</v>
      </c>
      <c r="AW491" s="8">
        <v>0</v>
      </c>
    </row>
    <row r="492" spans="1:49" x14ac:dyDescent="0.2">
      <c r="A492" s="9" t="s">
        <v>93</v>
      </c>
      <c r="B492" s="8">
        <v>1995</v>
      </c>
      <c r="C492" s="9">
        <v>1</v>
      </c>
      <c r="D492" s="9">
        <v>1</v>
      </c>
      <c r="E492" s="9">
        <v>0</v>
      </c>
      <c r="F492" s="9">
        <v>1</v>
      </c>
      <c r="G492" s="9">
        <v>5</v>
      </c>
      <c r="H492" s="9">
        <v>152.4</v>
      </c>
      <c r="I492" s="9">
        <f>IF(G492="n/a",828,G492*201.6/H492)</f>
        <v>6.6141732283464565</v>
      </c>
      <c r="J492" s="9">
        <v>2</v>
      </c>
      <c r="K492" s="9">
        <v>1</v>
      </c>
      <c r="L492" s="9">
        <v>0</v>
      </c>
      <c r="M492" s="9">
        <v>1</v>
      </c>
      <c r="N492" s="9">
        <v>1</v>
      </c>
      <c r="O492" s="9">
        <v>1</v>
      </c>
      <c r="P492" s="10">
        <f>IF(N492=1,IF(K492=1,IF(L492+M492=5,10,IF(AND(L492=2,M492=2),9.75,IF(AND(L492=2,M492=1),9.5,IF(AND(L492=2,M492=0.5),9.25,IF(AND(L492=2,M492=0),9,IF(AND(L492=1,M492=3),5.5,IF(AND(L492=1,M492=2),5.25,IF(AND(L492=1,M492=1,E492=1),5,IF(AND(L492=1,M492=1,E492=0.5),3,IF(AND(L492=0,M492=2),1,IF(AND(L492=1,M492=1,E492=0),1,IF(AND(L492=0,M492=1),0.5,IF(AND(L492=1,M492=0),4.5*(E492*4+1)/5,0))))))))))))),0.9*IF(L492+M492=5,10,IF(AND(L492=2,M492=2),9.75,IF(AND(L492=2,M492=1),9.5,IF(AND(L492=2,M492=0.5),9.25,IF(AND(L492=2,M492=0),9,IF(AND(L492=1,M492=3),5.5,IF(AND(L492=1,M492=2),5.25,IF(AND(L492=1,M492=1,E492=1),5,IF(AND(L492=1,M492=1,E492=0.5),3,IF(AND(L492=0,M492=2),1,IF(AND(L492=1,M492=1,E492=0),1,IF(AND(L492=0,M492=1),0.5,IF(AND(L492=1,M492=0),4.5*(E492*4+1)/5,0)))))))))))))),IF(N492=0.5,0.75*IF(K492=1,IF(L492+M492=5,10,IF(AND(L492=2,M492=2),9.75,IF(AND(L492=2,M492=1),9.5,IF(AND(L492=2,M492=0.5),9.25,IF(AND(L492=2,M492=0),9,IF(AND(L492=1,M492=3),5.5,IF(AND(L492=1,M492=2),5.25,IF(AND(L492=1,M492=1,E492=1),5,IF(AND(L492=1,M492=1,E492=0.5),3,IF(AND(L492=0,M492=2),1,IF(AND(L492=1,M492=1,E492=0),1,IF(AND(L492=0,M492=1),0.5,IF(AND(L492=1,M492=0,E492=0),0.5,0))))))))))))),0.9*IF(L492+M492=5,10,IF(AND(L492=2,M492=2),9.75,IF(AND(L492=2,M492=1),9.5,IF(AND(L492=2,M492=0.5),9.25,IF(AND(L492=2,M492=0),9,IF(AND(L492=1,M492=3),5.5,IF(AND(L492=1,M492=2),5.25,IF(AND(L492=1,M492=1,E492=1),5,IF(AND(L492=1,M492=1,E492=0.5),3,IF(AND(L492=0,M492=2),1,IF(AND(L492=1,M492=1,E492=0),1,IF(AND(L492=0,M492=1),0.5,IF(AND(L492=1,M492=0,E492=0),0.5,0)))))))))))))),0.5*IF(K492=1,IF(L492+M492=5,10,IF(AND(L492=2,M492=2),9.75,IF(AND(L492=2,M492=1),9.5,IF(AND(L492=2,M492=0.5),9.25,IF(AND(L492=2,M492=0),9,IF(AND(L492=1,M492=3),5.5,IF(AND(L492=1,M492=2),5.25,IF(AND(L492=1,M492=1,E492=1),5,IF(AND(L492=1,M492=1,E492=0.5),3,IF(AND(L492=0,M492=2),1,IF(AND(L492=1,M492=1,E492=0),1,IF(AND(L492=0,M492=1),0.5,IF(AND(L492=1,M492=0),4.5*(E492*4+1)/5,0))))))))))))),0.9*IF(L492+M492=5,10,IF(AND(L492=2,M492=2),9.75,IF(AND(L492=2,M492=1),9.5,IF(AND(L492=2,M492=0.5),9.25,IF(AND(L492=2,M492=0),9,IF(AND(L492=1,M492=3),5.5,IF(AND(L492=1,M492=2),5.25,IF(AND(L492=1,M492=1,E492=1),5,IF(AND(L492=1,M492=1,E492=0.5),3,IF(AND(L492=0,M492=2),1,IF(AND(L492=1,M492=1,E492=0),1,IF(AND(L492=0,M492=1),0.5,IF(AND(L492=1,M492=0),4.5*(E492*4+1)/5,0))))))))))))))))</f>
        <v>0.5</v>
      </c>
      <c r="Q492" s="10">
        <v>2</v>
      </c>
      <c r="R492" s="9">
        <v>0</v>
      </c>
      <c r="S492" s="9">
        <v>0</v>
      </c>
      <c r="T492" s="10">
        <v>0</v>
      </c>
      <c r="U492" s="9">
        <v>0</v>
      </c>
      <c r="V492" s="9"/>
      <c r="W492" s="9">
        <v>1</v>
      </c>
      <c r="X492" s="10">
        <v>0</v>
      </c>
      <c r="Y492" s="10">
        <v>1</v>
      </c>
      <c r="Z492" s="10">
        <v>1</v>
      </c>
      <c r="AA492" s="9">
        <v>0</v>
      </c>
      <c r="AB492" s="9">
        <v>0</v>
      </c>
      <c r="AC492" s="9"/>
      <c r="AD492" s="8">
        <v>0</v>
      </c>
      <c r="AE492" s="10">
        <v>0</v>
      </c>
      <c r="AF492" s="9">
        <v>0</v>
      </c>
      <c r="AG492" s="9">
        <v>0</v>
      </c>
      <c r="AH492" s="9">
        <f>AF492*(AG492+1)</f>
        <v>0</v>
      </c>
      <c r="AI492" s="9">
        <v>0</v>
      </c>
      <c r="AJ492" s="9">
        <v>1</v>
      </c>
      <c r="AK492" s="9">
        <v>0</v>
      </c>
      <c r="AL492" s="9"/>
      <c r="AM492" s="9"/>
      <c r="AN492" s="9">
        <v>0</v>
      </c>
      <c r="AO492" s="10">
        <v>0</v>
      </c>
      <c r="AP492" s="10">
        <v>0</v>
      </c>
      <c r="AQ492" s="9"/>
      <c r="AR492" s="10">
        <v>1</v>
      </c>
      <c r="AS492" s="8">
        <v>1</v>
      </c>
      <c r="AT492" s="8">
        <v>1</v>
      </c>
      <c r="AU492" s="8">
        <v>1</v>
      </c>
      <c r="AV492" s="8">
        <v>1</v>
      </c>
      <c r="AW492" s="8">
        <v>1</v>
      </c>
    </row>
    <row r="493" spans="1:49" x14ac:dyDescent="0.2">
      <c r="A493" s="9" t="s">
        <v>94</v>
      </c>
      <c r="B493" s="8">
        <v>1995</v>
      </c>
      <c r="C493" s="9">
        <v>1</v>
      </c>
      <c r="D493" s="9">
        <v>0</v>
      </c>
      <c r="E493" s="9">
        <v>1</v>
      </c>
      <c r="F493" s="9">
        <v>0</v>
      </c>
      <c r="G493" s="9">
        <v>10</v>
      </c>
      <c r="H493" s="9">
        <v>152.4</v>
      </c>
      <c r="I493" s="9">
        <f>IF(G493="n/a",828,G493*201.6/H493)</f>
        <v>13.228346456692913</v>
      </c>
      <c r="J493" s="9">
        <v>4</v>
      </c>
      <c r="K493" s="9">
        <v>0</v>
      </c>
      <c r="L493" s="9">
        <v>2</v>
      </c>
      <c r="M493" s="9">
        <v>2</v>
      </c>
      <c r="N493" s="9">
        <v>1</v>
      </c>
      <c r="O493" s="9">
        <v>1</v>
      </c>
      <c r="P493" s="10">
        <f>IF(N493=1,IF(K493=1,IF(L493+M493=5,10,IF(AND(L493=2,M493=2),9.75,IF(AND(L493=2,M493=1),9.5,IF(AND(L493=2,M493=0.5),9.25,IF(AND(L493=2,M493=0),9,IF(AND(L493=1,M493=3),5.5,IF(AND(L493=1,M493=2),5.25,IF(AND(L493=1,M493=1,E493=1),5,IF(AND(L493=1,M493=1,E493=0.5),3,IF(AND(L493=0,M493=2),1,IF(AND(L493=1,M493=1,E493=0),1,IF(AND(L493=0,M493=1),0.5,IF(AND(L493=1,M493=0),4.5*(E493*4+1)/5,0))))))))))))),0.9*IF(L493+M493=5,10,IF(AND(L493=2,M493=2),9.75,IF(AND(L493=2,M493=1),9.5,IF(AND(L493=2,M493=0.5),9.25,IF(AND(L493=2,M493=0),9,IF(AND(L493=1,M493=3),5.5,IF(AND(L493=1,M493=2),5.25,IF(AND(L493=1,M493=1,E493=1),5,IF(AND(L493=1,M493=1,E493=0.5),3,IF(AND(L493=0,M493=2),1,IF(AND(L493=1,M493=1,E493=0),1,IF(AND(L493=0,M493=1),0.5,IF(AND(L493=1,M493=0),4.5*(E493*4+1)/5,0)))))))))))))),IF(N493=0.5,0.75*IF(K493=1,IF(L493+M493=5,10,IF(AND(L493=2,M493=2),9.75,IF(AND(L493=2,M493=1),9.5,IF(AND(L493=2,M493=0.5),9.25,IF(AND(L493=2,M493=0),9,IF(AND(L493=1,M493=3),5.5,IF(AND(L493=1,M493=2),5.25,IF(AND(L493=1,M493=1,E493=1),5,IF(AND(L493=1,M493=1,E493=0.5),3,IF(AND(L493=0,M493=2),1,IF(AND(L493=1,M493=1,E493=0),1,IF(AND(L493=0,M493=1),0.5,IF(AND(L493=1,M493=0,E493=0),0.5,0))))))))))))),0.9*IF(L493+M493=5,10,IF(AND(L493=2,M493=2),9.75,IF(AND(L493=2,M493=1),9.5,IF(AND(L493=2,M493=0.5),9.25,IF(AND(L493=2,M493=0),9,IF(AND(L493=1,M493=3),5.5,IF(AND(L493=1,M493=2),5.25,IF(AND(L493=1,M493=1,E493=1),5,IF(AND(L493=1,M493=1,E493=0.5),3,IF(AND(L493=0,M493=2),1,IF(AND(L493=1,M493=1,E493=0),1,IF(AND(L493=0,M493=1),0.5,IF(AND(L493=1,M493=0,E493=0),0.5,0)))))))))))))),0.5*IF(K493=1,IF(L493+M493=5,10,IF(AND(L493=2,M493=2),9.75,IF(AND(L493=2,M493=1),9.5,IF(AND(L493=2,M493=0.5),9.25,IF(AND(L493=2,M493=0),9,IF(AND(L493=1,M493=3),5.5,IF(AND(L493=1,M493=2),5.25,IF(AND(L493=1,M493=1,E493=1),5,IF(AND(L493=1,M493=1,E493=0.5),3,IF(AND(L493=0,M493=2),1,IF(AND(L493=1,M493=1,E493=0),1,IF(AND(L493=0,M493=1),0.5,IF(AND(L493=1,M493=0),4.5*(E493*4+1)/5,0))))))))))))),0.9*IF(L493+M493=5,10,IF(AND(L493=2,M493=2),9.75,IF(AND(L493=2,M493=1),9.5,IF(AND(L493=2,M493=0.5),9.25,IF(AND(L493=2,M493=0),9,IF(AND(L493=1,M493=3),5.5,IF(AND(L493=1,M493=2),5.25,IF(AND(L493=1,M493=1,E493=1),5,IF(AND(L493=1,M493=1,E493=0.5),3,IF(AND(L493=0,M493=2),1,IF(AND(L493=1,M493=1,E493=0),1,IF(AND(L493=0,M493=1),0.5,IF(AND(L493=1,M493=0),4.5*(E493*4+1)/5,0))))))))))))))))</f>
        <v>8.7750000000000004</v>
      </c>
      <c r="Q493" s="10">
        <v>7.2</v>
      </c>
      <c r="R493" s="9">
        <v>0</v>
      </c>
      <c r="S493" s="9">
        <v>0</v>
      </c>
      <c r="T493" s="10">
        <v>0</v>
      </c>
      <c r="U493" s="9">
        <v>0</v>
      </c>
      <c r="V493" s="9"/>
      <c r="W493" s="9">
        <v>0</v>
      </c>
      <c r="X493" s="9">
        <v>0.5</v>
      </c>
      <c r="Y493" s="10">
        <v>0</v>
      </c>
      <c r="Z493" s="10">
        <v>0</v>
      </c>
      <c r="AA493" s="9">
        <v>0</v>
      </c>
      <c r="AB493" s="9">
        <v>0</v>
      </c>
      <c r="AC493" s="9"/>
      <c r="AD493" s="8">
        <v>0</v>
      </c>
      <c r="AE493" s="10">
        <v>0</v>
      </c>
      <c r="AF493" s="9">
        <v>0</v>
      </c>
      <c r="AG493" s="9">
        <v>0</v>
      </c>
      <c r="AH493" s="9">
        <f>AF493*(AG493+1)</f>
        <v>0</v>
      </c>
      <c r="AI493" s="9">
        <v>0</v>
      </c>
      <c r="AJ493" s="9">
        <v>0</v>
      </c>
      <c r="AK493" s="9">
        <v>0</v>
      </c>
      <c r="AL493" s="9"/>
      <c r="AM493" s="9"/>
      <c r="AN493" s="9">
        <v>0</v>
      </c>
      <c r="AO493" s="10">
        <v>0</v>
      </c>
      <c r="AP493" s="9">
        <v>0.5</v>
      </c>
      <c r="AQ493" s="9"/>
      <c r="AR493" s="10">
        <v>1</v>
      </c>
      <c r="AS493" s="8">
        <v>1</v>
      </c>
      <c r="AT493" s="8">
        <v>1</v>
      </c>
      <c r="AU493" s="8">
        <v>1</v>
      </c>
      <c r="AV493" s="8">
        <v>1</v>
      </c>
      <c r="AW493" s="8">
        <v>1</v>
      </c>
    </row>
    <row r="494" spans="1:49" x14ac:dyDescent="0.2">
      <c r="A494" s="9" t="s">
        <v>95</v>
      </c>
      <c r="B494" s="8">
        <v>1995</v>
      </c>
      <c r="C494" s="9">
        <v>1</v>
      </c>
      <c r="D494" s="9">
        <v>0</v>
      </c>
      <c r="E494" s="9">
        <v>1</v>
      </c>
      <c r="F494" s="9">
        <v>1</v>
      </c>
      <c r="G494" s="9">
        <v>100</v>
      </c>
      <c r="H494" s="9">
        <v>152.4</v>
      </c>
      <c r="I494" s="9">
        <f>IF(G494="n/a",828,G494*201.6/H494)</f>
        <v>132.28346456692913</v>
      </c>
      <c r="J494" s="9">
        <v>4</v>
      </c>
      <c r="K494" s="9">
        <v>0</v>
      </c>
      <c r="L494" s="9">
        <v>1</v>
      </c>
      <c r="M494" s="9">
        <v>1</v>
      </c>
      <c r="N494" s="9">
        <v>1</v>
      </c>
      <c r="O494" s="10">
        <v>1</v>
      </c>
      <c r="P494" s="10">
        <f>IF(N494=1,IF(K494=1,IF(L494+M494=5,10,IF(AND(L494=2,M494=2),9.75,IF(AND(L494=2,M494=1),9.5,IF(AND(L494=2,M494=0.5),9.25,IF(AND(L494=2,M494=0),9,IF(AND(L494=1,M494=3),5.5,IF(AND(L494=1,M494=2),5.25,IF(AND(L494=1,M494=1,E494=1),5,IF(AND(L494=1,M494=1,E494=0.5),3,IF(AND(L494=0,M494=2),1,IF(AND(L494=1,M494=1,E494=0),1,IF(AND(L494=0,M494=1),0.5,IF(AND(L494=1,M494=0),4.5*(E494*4+1)/5,0))))))))))))),0.9*IF(L494+M494=5,10,IF(AND(L494=2,M494=2),9.75,IF(AND(L494=2,M494=1),9.5,IF(AND(L494=2,M494=0.5),9.25,IF(AND(L494=2,M494=0),9,IF(AND(L494=1,M494=3),5.5,IF(AND(L494=1,M494=2),5.25,IF(AND(L494=1,M494=1,E494=1),5,IF(AND(L494=1,M494=1,E494=0.5),3,IF(AND(L494=0,M494=2),1,IF(AND(L494=1,M494=1,E494=0),1,IF(AND(L494=0,M494=1),0.5,IF(AND(L494=1,M494=0),4.5*(E494*4+1)/5,0)))))))))))))),IF(N494=0.5,0.75*IF(K494=1,IF(L494+M494=5,10,IF(AND(L494=2,M494=2),9.75,IF(AND(L494=2,M494=1),9.5,IF(AND(L494=2,M494=0.5),9.25,IF(AND(L494=2,M494=0),9,IF(AND(L494=1,M494=3),5.5,IF(AND(L494=1,M494=2),5.25,IF(AND(L494=1,M494=1,E494=1),5,IF(AND(L494=1,M494=1,E494=0.5),3,IF(AND(L494=0,M494=2),1,IF(AND(L494=1,M494=1,E494=0),1,IF(AND(L494=0,M494=1),0.5,IF(AND(L494=1,M494=0,E494=0),0.5,0))))))))))))),0.9*IF(L494+M494=5,10,IF(AND(L494=2,M494=2),9.75,IF(AND(L494=2,M494=1),9.5,IF(AND(L494=2,M494=0.5),9.25,IF(AND(L494=2,M494=0),9,IF(AND(L494=1,M494=3),5.5,IF(AND(L494=1,M494=2),5.25,IF(AND(L494=1,M494=1,E494=1),5,IF(AND(L494=1,M494=1,E494=0.5),3,IF(AND(L494=0,M494=2),1,IF(AND(L494=1,M494=1,E494=0),1,IF(AND(L494=0,M494=1),0.5,IF(AND(L494=1,M494=0,E494=0),0.5,0)))))))))))))),0.5*IF(K494=1,IF(L494+M494=5,10,IF(AND(L494=2,M494=2),9.75,IF(AND(L494=2,M494=1),9.5,IF(AND(L494=2,M494=0.5),9.25,IF(AND(L494=2,M494=0),9,IF(AND(L494=1,M494=3),5.5,IF(AND(L494=1,M494=2),5.25,IF(AND(L494=1,M494=1,E494=1),5,IF(AND(L494=1,M494=1,E494=0.5),3,IF(AND(L494=0,M494=2),1,IF(AND(L494=1,M494=1,E494=0),1,IF(AND(L494=0,M494=1),0.5,IF(AND(L494=1,M494=0),4.5*(E494*4+1)/5,0))))))))))))),0.9*IF(L494+M494=5,10,IF(AND(L494=2,M494=2),9.75,IF(AND(L494=2,M494=1),9.5,IF(AND(L494=2,M494=0.5),9.25,IF(AND(L494=2,M494=0),9,IF(AND(L494=1,M494=3),5.5,IF(AND(L494=1,M494=2),5.25,IF(AND(L494=1,M494=1,E494=1),5,IF(AND(L494=1,M494=1,E494=0.5),3,IF(AND(L494=0,M494=2),1,IF(AND(L494=1,M494=1,E494=0),1,IF(AND(L494=0,M494=1),0.5,IF(AND(L494=1,M494=0),4.5*(E494*4+1)/5,0))))))))))))))))</f>
        <v>4.5</v>
      </c>
      <c r="Q494" s="10">
        <v>7.2</v>
      </c>
      <c r="R494" s="9">
        <v>0</v>
      </c>
      <c r="S494" s="9">
        <v>0</v>
      </c>
      <c r="T494" s="10">
        <v>0</v>
      </c>
      <c r="U494" s="9">
        <v>0</v>
      </c>
      <c r="V494" s="9"/>
      <c r="W494" s="9">
        <v>0</v>
      </c>
      <c r="X494" s="9">
        <v>0.5</v>
      </c>
      <c r="Y494" s="10">
        <v>0</v>
      </c>
      <c r="Z494" s="10">
        <v>1</v>
      </c>
      <c r="AA494" s="9">
        <v>0</v>
      </c>
      <c r="AB494" s="9">
        <v>0</v>
      </c>
      <c r="AC494" s="9"/>
      <c r="AD494" s="8">
        <v>0</v>
      </c>
      <c r="AE494" s="10">
        <v>0</v>
      </c>
      <c r="AF494" s="9">
        <v>0</v>
      </c>
      <c r="AG494" s="9">
        <v>0</v>
      </c>
      <c r="AH494" s="9">
        <f>AF494*(AG494+1)</f>
        <v>0</v>
      </c>
      <c r="AI494" s="9">
        <v>0</v>
      </c>
      <c r="AJ494" s="9">
        <v>0</v>
      </c>
      <c r="AK494" s="9">
        <v>0</v>
      </c>
      <c r="AL494" s="9"/>
      <c r="AM494" s="9"/>
      <c r="AN494" s="9">
        <v>0</v>
      </c>
      <c r="AO494" s="9">
        <v>1</v>
      </c>
      <c r="AP494">
        <v>0</v>
      </c>
      <c r="AQ494" s="9"/>
      <c r="AR494" s="10">
        <v>1</v>
      </c>
      <c r="AS494" s="8">
        <v>1</v>
      </c>
      <c r="AT494" s="8">
        <v>1</v>
      </c>
      <c r="AU494" s="8">
        <v>1</v>
      </c>
      <c r="AV494" s="8">
        <v>1</v>
      </c>
      <c r="AW494" s="8">
        <v>1</v>
      </c>
    </row>
    <row r="495" spans="1:49" x14ac:dyDescent="0.2">
      <c r="A495" s="9" t="s">
        <v>96</v>
      </c>
      <c r="B495" s="8">
        <v>1995</v>
      </c>
      <c r="C495" s="9">
        <v>1</v>
      </c>
      <c r="D495" s="9">
        <v>1</v>
      </c>
      <c r="E495" s="9">
        <v>1</v>
      </c>
      <c r="F495" s="9">
        <v>1</v>
      </c>
      <c r="G495" s="9">
        <v>40</v>
      </c>
      <c r="H495" s="9">
        <v>152.4</v>
      </c>
      <c r="I495" s="9">
        <f>IF(G495="n/a",828,G495*201.6/H495)</f>
        <v>52.913385826771652</v>
      </c>
      <c r="J495" s="9">
        <v>4</v>
      </c>
      <c r="K495">
        <v>0</v>
      </c>
      <c r="L495" s="9">
        <v>0</v>
      </c>
      <c r="M495">
        <v>2</v>
      </c>
      <c r="N495" s="9">
        <v>0.5</v>
      </c>
      <c r="O495" s="10">
        <v>1</v>
      </c>
      <c r="P495" s="10">
        <f>IF(N495=1,IF(K495=1,IF(L495+M495=5,10,IF(AND(L495=2,M495=2),9.75,IF(AND(L495=2,M495=1),9.5,IF(AND(L495=2,M495=0.5),9.25,IF(AND(L495=2,M495=0),9,IF(AND(L495=1,M495=3),5.5,IF(AND(L495=1,M495=2),5.25,IF(AND(L495=1,M495=1,E495=1),5,IF(AND(L495=1,M495=1,E495=0.5),3,IF(AND(L495=0,M495=2),1,IF(AND(L495=1,M495=1,E495=0),1,IF(AND(L495=0,M495=1),0.5,IF(AND(L495=1,M495=0),4.5*(E495*4+1)/5,0))))))))))))),0.9*IF(L495+M495=5,10,IF(AND(L495=2,M495=2),9.75,IF(AND(L495=2,M495=1),9.5,IF(AND(L495=2,M495=0.5),9.25,IF(AND(L495=2,M495=0),9,IF(AND(L495=1,M495=3),5.5,IF(AND(L495=1,M495=2),5.25,IF(AND(L495=1,M495=1,E495=1),5,IF(AND(L495=1,M495=1,E495=0.5),3,IF(AND(L495=0,M495=2),1,IF(AND(L495=1,M495=1,E495=0),1,IF(AND(L495=0,M495=1),0.5,IF(AND(L495=1,M495=0),4.5*(E495*4+1)/5,0)))))))))))))),IF(N495=0.5,0.75*IF(K495=1,IF(L495+M495=5,10,IF(AND(L495=2,M495=2),9.75,IF(AND(L495=2,M495=1),9.5,IF(AND(L495=2,M495=0.5),9.25,IF(AND(L495=2,M495=0),9,IF(AND(L495=1,M495=3),5.5,IF(AND(L495=1,M495=2),5.25,IF(AND(L495=1,M495=1,E495=1),5,IF(AND(L495=1,M495=1,E495=0.5),3,IF(AND(L495=0,M495=2),1,IF(AND(L495=1,M495=1,E495=0),1,IF(AND(L495=0,M495=1),0.5,IF(AND(L495=1,M495=0,E495=0),0.5,0))))))))))))),0.9*IF(L495+M495=5,10,IF(AND(L495=2,M495=2),9.75,IF(AND(L495=2,M495=1),9.5,IF(AND(L495=2,M495=0.5),9.25,IF(AND(L495=2,M495=0),9,IF(AND(L495=1,M495=3),5.5,IF(AND(L495=1,M495=2),5.25,IF(AND(L495=1,M495=1,E495=1),5,IF(AND(L495=1,M495=1,E495=0.5),3,IF(AND(L495=0,M495=2),1,IF(AND(L495=1,M495=1,E495=0),1,IF(AND(L495=0,M495=1),0.5,IF(AND(L495=1,M495=0,E495=0),0.5,0)))))))))))))),0.5*IF(K495=1,IF(L495+M495=5,10,IF(AND(L495=2,M495=2),9.75,IF(AND(L495=2,M495=1),9.5,IF(AND(L495=2,M495=0.5),9.25,IF(AND(L495=2,M495=0),9,IF(AND(L495=1,M495=3),5.5,IF(AND(L495=1,M495=2),5.25,IF(AND(L495=1,M495=1,E495=1),5,IF(AND(L495=1,M495=1,E495=0.5),3,IF(AND(L495=0,M495=2),1,IF(AND(L495=1,M495=1,E495=0),1,IF(AND(L495=0,M495=1),0.5,IF(AND(L495=1,M495=0),4.5*(E495*4+1)/5,0))))))))))))),0.9*IF(L495+M495=5,10,IF(AND(L495=2,M495=2),9.75,IF(AND(L495=2,M495=1),9.5,IF(AND(L495=2,M495=0.5),9.25,IF(AND(L495=2,M495=0),9,IF(AND(L495=1,M495=3),5.5,IF(AND(L495=1,M495=2),5.25,IF(AND(L495=1,M495=1,E495=1),5,IF(AND(L495=1,M495=1,E495=0.5),3,IF(AND(L495=0,M495=2),1,IF(AND(L495=1,M495=1,E495=0),1,IF(AND(L495=0,M495=1),0.5,IF(AND(L495=1,M495=0),4.5*(E495*4+1)/5,0))))))))))))))))</f>
        <v>0.67500000000000004</v>
      </c>
      <c r="Q495" s="10">
        <v>7.2</v>
      </c>
      <c r="R495" s="9">
        <v>0</v>
      </c>
      <c r="S495" s="9">
        <v>0</v>
      </c>
      <c r="T495" s="10">
        <v>0</v>
      </c>
      <c r="U495" s="9">
        <v>0</v>
      </c>
      <c r="V495" s="9"/>
      <c r="W495" s="9">
        <v>1</v>
      </c>
      <c r="X495" s="9">
        <v>0</v>
      </c>
      <c r="Y495" s="10">
        <v>0</v>
      </c>
      <c r="Z495" s="10">
        <v>0.5</v>
      </c>
      <c r="AA495" s="9">
        <v>0</v>
      </c>
      <c r="AB495" s="9">
        <v>0</v>
      </c>
      <c r="AC495" s="9"/>
      <c r="AD495" s="8">
        <v>0</v>
      </c>
      <c r="AE495" s="10">
        <v>0</v>
      </c>
      <c r="AF495" s="9">
        <v>0</v>
      </c>
      <c r="AG495" s="9">
        <v>0</v>
      </c>
      <c r="AH495" s="9">
        <f>AF495*(AG495+1)</f>
        <v>0</v>
      </c>
      <c r="AI495" s="9">
        <v>0</v>
      </c>
      <c r="AJ495" s="9">
        <v>0</v>
      </c>
      <c r="AK495" s="9">
        <v>0</v>
      </c>
      <c r="AL495" s="9"/>
      <c r="AM495" s="9"/>
      <c r="AN495" s="9">
        <v>0</v>
      </c>
      <c r="AO495" s="9">
        <v>0.5</v>
      </c>
      <c r="AP495">
        <v>0</v>
      </c>
      <c r="AQ495" s="9"/>
      <c r="AR495" s="10">
        <v>1</v>
      </c>
      <c r="AS495" s="8">
        <v>1</v>
      </c>
      <c r="AT495" s="8">
        <v>1</v>
      </c>
      <c r="AU495" s="8">
        <v>1</v>
      </c>
      <c r="AV495" s="8">
        <v>1</v>
      </c>
      <c r="AW495" s="8">
        <v>1</v>
      </c>
    </row>
    <row r="496" spans="1:49" x14ac:dyDescent="0.2">
      <c r="A496" s="9" t="s">
        <v>97</v>
      </c>
      <c r="B496" s="8">
        <v>1995</v>
      </c>
      <c r="C496" s="9">
        <v>1</v>
      </c>
      <c r="D496" s="9">
        <v>1</v>
      </c>
      <c r="E496" s="9">
        <v>1</v>
      </c>
      <c r="F496" s="9">
        <v>1</v>
      </c>
      <c r="G496" s="9">
        <v>59</v>
      </c>
      <c r="H496" s="9">
        <v>152.4</v>
      </c>
      <c r="I496" s="9">
        <f>IF(G496="n/a",828,G496*201.6/H496)</f>
        <v>78.047244094488178</v>
      </c>
      <c r="J496" s="9">
        <v>2</v>
      </c>
      <c r="K496" s="9">
        <v>1</v>
      </c>
      <c r="L496" s="9">
        <v>2</v>
      </c>
      <c r="M496" s="9">
        <v>1</v>
      </c>
      <c r="N496" s="9">
        <v>1</v>
      </c>
      <c r="O496" s="9">
        <v>1</v>
      </c>
      <c r="P496" s="10">
        <f>IF(N496=1,IF(K496=1,IF(L496+M496=5,10,IF(AND(L496=2,M496=2),9.75,IF(AND(L496=2,M496=1),9.5,IF(AND(L496=2,M496=0.5),9.25,IF(AND(L496=2,M496=0),9,IF(AND(L496=1,M496=3),5.5,IF(AND(L496=1,M496=2),5.25,IF(AND(L496=1,M496=1,E496=1),5,IF(AND(L496=1,M496=1,E496=0.5),3,IF(AND(L496=0,M496=2),1,IF(AND(L496=1,M496=1,E496=0),1,IF(AND(L496=0,M496=1),0.5,IF(AND(L496=1,M496=0),4.5*(E496*4+1)/5,0))))))))))))),0.9*IF(L496+M496=5,10,IF(AND(L496=2,M496=2),9.75,IF(AND(L496=2,M496=1),9.5,IF(AND(L496=2,M496=0.5),9.25,IF(AND(L496=2,M496=0),9,IF(AND(L496=1,M496=3),5.5,IF(AND(L496=1,M496=2),5.25,IF(AND(L496=1,M496=1,E496=1),5,IF(AND(L496=1,M496=1,E496=0.5),3,IF(AND(L496=0,M496=2),1,IF(AND(L496=1,M496=1,E496=0),1,IF(AND(L496=0,M496=1),0.5,IF(AND(L496=1,M496=0),4.5*(E496*4+1)/5,0)))))))))))))),IF(N496=0.5,0.75*IF(K496=1,IF(L496+M496=5,10,IF(AND(L496=2,M496=2),9.75,IF(AND(L496=2,M496=1),9.5,IF(AND(L496=2,M496=0.5),9.25,IF(AND(L496=2,M496=0),9,IF(AND(L496=1,M496=3),5.5,IF(AND(L496=1,M496=2),5.25,IF(AND(L496=1,M496=1,E496=1),5,IF(AND(L496=1,M496=1,E496=0.5),3,IF(AND(L496=0,M496=2),1,IF(AND(L496=1,M496=1,E496=0),1,IF(AND(L496=0,M496=1),0.5,IF(AND(L496=1,M496=0,E496=0),0.5,0))))))))))))),0.9*IF(L496+M496=5,10,IF(AND(L496=2,M496=2),9.75,IF(AND(L496=2,M496=1),9.5,IF(AND(L496=2,M496=0.5),9.25,IF(AND(L496=2,M496=0),9,IF(AND(L496=1,M496=3),5.5,IF(AND(L496=1,M496=2),5.25,IF(AND(L496=1,M496=1,E496=1),5,IF(AND(L496=1,M496=1,E496=0.5),3,IF(AND(L496=0,M496=2),1,IF(AND(L496=1,M496=1,E496=0),1,IF(AND(L496=0,M496=1),0.5,IF(AND(L496=1,M496=0,E496=0),0.5,0)))))))))))))),0.5*IF(K496=1,IF(L496+M496=5,10,IF(AND(L496=2,M496=2),9.75,IF(AND(L496=2,M496=1),9.5,IF(AND(L496=2,M496=0.5),9.25,IF(AND(L496=2,M496=0),9,IF(AND(L496=1,M496=3),5.5,IF(AND(L496=1,M496=2),5.25,IF(AND(L496=1,M496=1,E496=1),5,IF(AND(L496=1,M496=1,E496=0.5),3,IF(AND(L496=0,M496=2),1,IF(AND(L496=1,M496=1,E496=0),1,IF(AND(L496=0,M496=1),0.5,IF(AND(L496=1,M496=0),4.5*(E496*4+1)/5,0))))))))))))),0.9*IF(L496+M496=5,10,IF(AND(L496=2,M496=2),9.75,IF(AND(L496=2,M496=1),9.5,IF(AND(L496=2,M496=0.5),9.25,IF(AND(L496=2,M496=0),9,IF(AND(L496=1,M496=3),5.5,IF(AND(L496=1,M496=2),5.25,IF(AND(L496=1,M496=1,E496=1),5,IF(AND(L496=1,M496=1,E496=0.5),3,IF(AND(L496=0,M496=2),1,IF(AND(L496=1,M496=1,E496=0),1,IF(AND(L496=0,M496=1),0.5,IF(AND(L496=1,M496=0),4.5*(E496*4+1)/5,0))))))))))))))))</f>
        <v>9.5</v>
      </c>
      <c r="Q496" s="10">
        <v>8</v>
      </c>
      <c r="R496" s="9">
        <v>0</v>
      </c>
      <c r="S496" s="9">
        <v>0</v>
      </c>
      <c r="T496" s="10">
        <v>0</v>
      </c>
      <c r="U496" s="9">
        <v>0</v>
      </c>
      <c r="V496" s="9"/>
      <c r="W496" s="9">
        <v>1</v>
      </c>
      <c r="X496" s="9">
        <v>0</v>
      </c>
      <c r="Y496" s="10">
        <v>0</v>
      </c>
      <c r="Z496" s="10">
        <v>0</v>
      </c>
      <c r="AA496" s="9">
        <v>0</v>
      </c>
      <c r="AB496" s="9">
        <v>0</v>
      </c>
      <c r="AC496" s="9"/>
      <c r="AD496" s="8">
        <v>0</v>
      </c>
      <c r="AE496" s="10">
        <v>0</v>
      </c>
      <c r="AF496" s="9">
        <v>0</v>
      </c>
      <c r="AG496" s="9">
        <v>0</v>
      </c>
      <c r="AH496" s="9">
        <f>AF496*(AG496+1)</f>
        <v>0</v>
      </c>
      <c r="AI496" s="9">
        <v>0</v>
      </c>
      <c r="AJ496" s="9">
        <v>0</v>
      </c>
      <c r="AK496" s="9">
        <v>0</v>
      </c>
      <c r="AL496" s="9"/>
      <c r="AM496" s="9"/>
      <c r="AN496" s="9">
        <v>0</v>
      </c>
      <c r="AO496" s="10">
        <v>0.5</v>
      </c>
      <c r="AP496">
        <v>0</v>
      </c>
      <c r="AQ496" s="9"/>
      <c r="AR496" s="10">
        <v>1</v>
      </c>
      <c r="AS496" s="8">
        <v>1</v>
      </c>
      <c r="AT496" s="8">
        <v>1</v>
      </c>
      <c r="AU496" s="8">
        <v>1</v>
      </c>
      <c r="AV496" s="8">
        <v>1</v>
      </c>
      <c r="AW496" s="8">
        <v>1</v>
      </c>
    </row>
    <row r="497" spans="1:49" x14ac:dyDescent="0.2">
      <c r="A497" s="9" t="s">
        <v>98</v>
      </c>
      <c r="B497" s="8">
        <v>1995</v>
      </c>
      <c r="C497" s="9">
        <v>2</v>
      </c>
      <c r="D497" s="9">
        <v>2</v>
      </c>
      <c r="E497" s="9">
        <v>2</v>
      </c>
      <c r="F497" s="9">
        <v>0</v>
      </c>
      <c r="G497" s="9">
        <v>0</v>
      </c>
      <c r="H497" s="9">
        <v>152.4</v>
      </c>
      <c r="I497" s="9">
        <f>IF(G497="n/a",828,G497*201.6/H497)</f>
        <v>0</v>
      </c>
      <c r="J497" s="9">
        <v>25</v>
      </c>
      <c r="K497" s="9">
        <v>1</v>
      </c>
      <c r="L497" s="9">
        <v>2</v>
      </c>
      <c r="M497" s="9">
        <v>3</v>
      </c>
      <c r="N497" s="9">
        <v>1</v>
      </c>
      <c r="O497" s="10">
        <v>1</v>
      </c>
      <c r="P497" s="10">
        <f>IF(N497=1,IF(K497=1,IF(L497+M497=5,10,IF(AND(L497=2,M497=2),9.75,IF(AND(L497=2,M497=1),9.5,IF(AND(L497=2,M497=0.5),9.25,IF(AND(L497=2,M497=0),9,IF(AND(L497=1,M497=3),5.5,IF(AND(L497=1,M497=2),5.25,IF(AND(L497=1,M497=1,E497=1),5,IF(AND(L497=1,M497=1,E497=0.5),3,IF(AND(L497=0,M497=2),1,IF(AND(L497=1,M497=1,E497=0),1,IF(AND(L497=0,M497=1),0.5,IF(AND(L497=1,M497=0),4.5*(E497*4+1)/5,0))))))))))))),0.9*IF(L497+M497=5,10,IF(AND(L497=2,M497=2),9.75,IF(AND(L497=2,M497=1),9.5,IF(AND(L497=2,M497=0.5),9.25,IF(AND(L497=2,M497=0),9,IF(AND(L497=1,M497=3),5.5,IF(AND(L497=1,M497=2),5.25,IF(AND(L497=1,M497=1,E497=1),5,IF(AND(L497=1,M497=1,E497=0.5),3,IF(AND(L497=0,M497=2),1,IF(AND(L497=1,M497=1,E497=0),1,IF(AND(L497=0,M497=1),0.5,IF(AND(L497=1,M497=0),4.5*(E497*4+1)/5,0)))))))))))))),IF(N497=0.5,0.75*IF(K497=1,IF(L497+M497=5,10,IF(AND(L497=2,M497=2),9.75,IF(AND(L497=2,M497=1),9.5,IF(AND(L497=2,M497=0.5),9.25,IF(AND(L497=2,M497=0),9,IF(AND(L497=1,M497=3),5.5,IF(AND(L497=1,M497=2),5.25,IF(AND(L497=1,M497=1,E497=1),5,IF(AND(L497=1,M497=1,E497=0.5),3,IF(AND(L497=0,M497=2),1,IF(AND(L497=1,M497=1,E497=0),1,IF(AND(L497=0,M497=1),0.5,IF(AND(L497=1,M497=0,E497=0),0.5,0))))))))))))),0.9*IF(L497+M497=5,10,IF(AND(L497=2,M497=2),9.75,IF(AND(L497=2,M497=1),9.5,IF(AND(L497=2,M497=0.5),9.25,IF(AND(L497=2,M497=0),9,IF(AND(L497=1,M497=3),5.5,IF(AND(L497=1,M497=2),5.25,IF(AND(L497=1,M497=1,E497=1),5,IF(AND(L497=1,M497=1,E497=0.5),3,IF(AND(L497=0,M497=2),1,IF(AND(L497=1,M497=1,E497=0),1,IF(AND(L497=0,M497=1),0.5,IF(AND(L497=1,M497=0,E497=0),0.5,0)))))))))))))),0.5*IF(K497=1,IF(L497+M497=5,10,IF(AND(L497=2,M497=2),9.75,IF(AND(L497=2,M497=1),9.5,IF(AND(L497=2,M497=0.5),9.25,IF(AND(L497=2,M497=0),9,IF(AND(L497=1,M497=3),5.5,IF(AND(L497=1,M497=2),5.25,IF(AND(L497=1,M497=1,E497=1),5,IF(AND(L497=1,M497=1,E497=0.5),3,IF(AND(L497=0,M497=2),1,IF(AND(L497=1,M497=1,E497=0),1,IF(AND(L497=0,M497=1),0.5,IF(AND(L497=1,M497=0),4.5*(E497*4+1)/5,0))))))))))))),0.9*IF(L497+M497=5,10,IF(AND(L497=2,M497=2),9.75,IF(AND(L497=2,M497=1),9.5,IF(AND(L497=2,M497=0.5),9.25,IF(AND(L497=2,M497=0),9,IF(AND(L497=1,M497=3),5.5,IF(AND(L497=1,M497=2),5.25,IF(AND(L497=1,M497=1,E497=1),5,IF(AND(L497=1,M497=1,E497=0.5),3,IF(AND(L497=0,M497=2),1,IF(AND(L497=1,M497=1,E497=0),1,IF(AND(L497=0,M497=1),0.5,IF(AND(L497=1,M497=0),4.5*(E497*4+1)/5,0))))))))))))))))</f>
        <v>10</v>
      </c>
      <c r="Q497" s="10">
        <v>10</v>
      </c>
      <c r="R497" s="9">
        <v>0</v>
      </c>
      <c r="S497" s="9">
        <v>0</v>
      </c>
      <c r="T497" s="10">
        <v>0</v>
      </c>
      <c r="U497" s="9">
        <v>0</v>
      </c>
      <c r="V497" s="9"/>
      <c r="W497" s="9">
        <v>0</v>
      </c>
      <c r="X497" s="9">
        <v>0</v>
      </c>
      <c r="Y497" s="10">
        <v>0</v>
      </c>
      <c r="Z497" s="10">
        <v>0</v>
      </c>
      <c r="AA497" s="9">
        <v>0</v>
      </c>
      <c r="AB497" s="9">
        <v>0</v>
      </c>
      <c r="AC497" s="9"/>
      <c r="AD497" s="8">
        <v>0</v>
      </c>
      <c r="AE497" s="10">
        <v>0</v>
      </c>
      <c r="AF497" s="9">
        <v>0</v>
      </c>
      <c r="AG497" s="9">
        <v>0</v>
      </c>
      <c r="AH497" s="9">
        <f>AF497*(AG497+1)</f>
        <v>0</v>
      </c>
      <c r="AI497" s="9">
        <v>0</v>
      </c>
      <c r="AJ497" s="9">
        <v>0</v>
      </c>
      <c r="AK497" s="9">
        <v>0</v>
      </c>
      <c r="AL497" s="9"/>
      <c r="AM497" s="9"/>
      <c r="AN497" s="9">
        <v>0</v>
      </c>
      <c r="AO497" s="10">
        <v>0</v>
      </c>
      <c r="AP497" s="9">
        <v>0.5</v>
      </c>
      <c r="AQ497" s="9"/>
      <c r="AR497" s="10">
        <v>1</v>
      </c>
      <c r="AS497" s="8">
        <v>1</v>
      </c>
      <c r="AT497" s="8">
        <v>0</v>
      </c>
      <c r="AU497" s="8">
        <v>1</v>
      </c>
      <c r="AV497" s="8">
        <v>1</v>
      </c>
      <c r="AW497" s="8">
        <v>1</v>
      </c>
    </row>
    <row r="498" spans="1:49" x14ac:dyDescent="0.2">
      <c r="A498" s="9" t="s">
        <v>99</v>
      </c>
      <c r="B498" s="8">
        <v>1995</v>
      </c>
      <c r="C498" s="9">
        <v>1</v>
      </c>
      <c r="D498" s="9">
        <v>0</v>
      </c>
      <c r="E498" s="9">
        <v>1</v>
      </c>
      <c r="F498" s="9">
        <v>1</v>
      </c>
      <c r="G498">
        <v>50</v>
      </c>
      <c r="H498" s="9">
        <v>152.4</v>
      </c>
      <c r="I498" s="9">
        <f>IF(G498="n/a",828,G498*201.6/H498)</f>
        <v>66.141732283464563</v>
      </c>
      <c r="J498" s="9">
        <v>2</v>
      </c>
      <c r="K498" s="9">
        <v>0</v>
      </c>
      <c r="L498" s="9">
        <v>2</v>
      </c>
      <c r="M498">
        <v>2</v>
      </c>
      <c r="N498">
        <v>0.5</v>
      </c>
      <c r="O498">
        <v>0.5</v>
      </c>
      <c r="P498" s="10">
        <f>IF(N498=1,IF(K498=1,IF(L498+M498=5,10,IF(AND(L498=2,M498=2),9.75,IF(AND(L498=2,M498=1),9.5,IF(AND(L498=2,M498=0.5),9.25,IF(AND(L498=2,M498=0),9,IF(AND(L498=1,M498=3),5.5,IF(AND(L498=1,M498=2),5.25,IF(AND(L498=1,M498=1,E498=1),5,IF(AND(L498=1,M498=1,E498=0.5),3,IF(AND(L498=0,M498=2),1,IF(AND(L498=1,M498=1,E498=0),1,IF(AND(L498=0,M498=1),0.5,IF(AND(L498=1,M498=0),4.5*(E498*4+1)/5,0))))))))))))),0.9*IF(L498+M498=5,10,IF(AND(L498=2,M498=2),9.75,IF(AND(L498=2,M498=1),9.5,IF(AND(L498=2,M498=0.5),9.25,IF(AND(L498=2,M498=0),9,IF(AND(L498=1,M498=3),5.5,IF(AND(L498=1,M498=2),5.25,IF(AND(L498=1,M498=1,E498=1),5,IF(AND(L498=1,M498=1,E498=0.5),3,IF(AND(L498=0,M498=2),1,IF(AND(L498=1,M498=1,E498=0),1,IF(AND(L498=0,M498=1),0.5,IF(AND(L498=1,M498=0),4.5*(E498*4+1)/5,0)))))))))))))),IF(N498=0.5,0.75*IF(K498=1,IF(L498+M498=5,10,IF(AND(L498=2,M498=2),9.75,IF(AND(L498=2,M498=1),9.5,IF(AND(L498=2,M498=0.5),9.25,IF(AND(L498=2,M498=0),9,IF(AND(L498=1,M498=3),5.5,IF(AND(L498=1,M498=2),5.25,IF(AND(L498=1,M498=1,E498=1),5,IF(AND(L498=1,M498=1,E498=0.5),3,IF(AND(L498=0,M498=2),1,IF(AND(L498=1,M498=1,E498=0),1,IF(AND(L498=0,M498=1),0.5,IF(AND(L498=1,M498=0,E498=0),0.5,0))))))))))))),0.9*IF(L498+M498=5,10,IF(AND(L498=2,M498=2),9.75,IF(AND(L498=2,M498=1),9.5,IF(AND(L498=2,M498=0.5),9.25,IF(AND(L498=2,M498=0),9,IF(AND(L498=1,M498=3),5.5,IF(AND(L498=1,M498=2),5.25,IF(AND(L498=1,M498=1,E498=1),5,IF(AND(L498=1,M498=1,E498=0.5),3,IF(AND(L498=0,M498=2),1,IF(AND(L498=1,M498=1,E498=0),1,IF(AND(L498=0,M498=1),0.5,IF(AND(L498=1,M498=0,E498=0),0.5,0)))))))))))))),0.5*IF(K498=1,IF(L498+M498=5,10,IF(AND(L498=2,M498=2),9.75,IF(AND(L498=2,M498=1),9.5,IF(AND(L498=2,M498=0.5),9.25,IF(AND(L498=2,M498=0),9,IF(AND(L498=1,M498=3),5.5,IF(AND(L498=1,M498=2),5.25,IF(AND(L498=1,M498=1,E498=1),5,IF(AND(L498=1,M498=1,E498=0.5),3,IF(AND(L498=0,M498=2),1,IF(AND(L498=1,M498=1,E498=0),1,IF(AND(L498=0,M498=1),0.5,IF(AND(L498=1,M498=0),4.5*(E498*4+1)/5,0))))))))))))),0.9*IF(L498+M498=5,10,IF(AND(L498=2,M498=2),9.75,IF(AND(L498=2,M498=1),9.5,IF(AND(L498=2,M498=0.5),9.25,IF(AND(L498=2,M498=0),9,IF(AND(L498=1,M498=3),5.5,IF(AND(L498=1,M498=2),5.25,IF(AND(L498=1,M498=1,E498=1),5,IF(AND(L498=1,M498=1,E498=0.5),3,IF(AND(L498=0,M498=2),1,IF(AND(L498=1,M498=1,E498=0),1,IF(AND(L498=0,M498=1),0.5,IF(AND(L498=1,M498=0),4.5*(E498*4+1)/5,0))))))))))))))))</f>
        <v>6.5812500000000007</v>
      </c>
      <c r="Q498" s="10">
        <v>5.4</v>
      </c>
      <c r="R498" s="9">
        <v>0</v>
      </c>
      <c r="S498" s="9">
        <v>0</v>
      </c>
      <c r="T498" s="10">
        <v>0</v>
      </c>
      <c r="U498" s="9">
        <v>0</v>
      </c>
      <c r="V498" s="9"/>
      <c r="W498" s="9">
        <v>0</v>
      </c>
      <c r="X498" s="9">
        <v>0</v>
      </c>
      <c r="Y498" s="10">
        <v>1</v>
      </c>
      <c r="Z498" s="10">
        <v>1</v>
      </c>
      <c r="AA498" s="9">
        <v>0</v>
      </c>
      <c r="AB498" s="9">
        <v>0</v>
      </c>
      <c r="AC498" s="9"/>
      <c r="AD498" s="8">
        <v>0</v>
      </c>
      <c r="AE498" s="10">
        <v>0</v>
      </c>
      <c r="AF498" s="9">
        <v>0</v>
      </c>
      <c r="AG498" s="9">
        <v>0</v>
      </c>
      <c r="AH498" s="9">
        <f>AF498*(AG498+1)</f>
        <v>0</v>
      </c>
      <c r="AI498" s="9">
        <v>0</v>
      </c>
      <c r="AJ498" s="9">
        <v>0</v>
      </c>
      <c r="AK498" s="9">
        <v>0</v>
      </c>
      <c r="AL498" s="9"/>
      <c r="AM498" s="9"/>
      <c r="AN498" s="9">
        <v>0</v>
      </c>
      <c r="AO498" s="10">
        <v>0</v>
      </c>
      <c r="AP498" s="9">
        <v>0.5</v>
      </c>
      <c r="AQ498" s="9"/>
      <c r="AR498" s="10">
        <v>1</v>
      </c>
      <c r="AS498" s="8">
        <v>0.5</v>
      </c>
      <c r="AT498" s="8">
        <v>1</v>
      </c>
      <c r="AU498" s="8">
        <v>1</v>
      </c>
      <c r="AV498" s="8">
        <v>1</v>
      </c>
      <c r="AW498" s="8">
        <v>1</v>
      </c>
    </row>
    <row r="499" spans="1:49" x14ac:dyDescent="0.2">
      <c r="A499" s="9" t="s">
        <v>100</v>
      </c>
      <c r="B499" s="8">
        <v>1995</v>
      </c>
      <c r="C499" s="9">
        <v>1</v>
      </c>
      <c r="D499" s="9">
        <v>1</v>
      </c>
      <c r="E499" s="9">
        <v>1</v>
      </c>
      <c r="F499" s="9">
        <v>0</v>
      </c>
      <c r="G499" s="9">
        <v>60</v>
      </c>
      <c r="H499" s="9">
        <v>152.4</v>
      </c>
      <c r="I499" s="9">
        <f>IF(G499="n/a",828,G499*201.6/H499)</f>
        <v>79.370078740157481</v>
      </c>
      <c r="J499" s="9">
        <v>5</v>
      </c>
      <c r="K499" s="9">
        <v>0</v>
      </c>
      <c r="L499">
        <v>2</v>
      </c>
      <c r="M499" s="9">
        <v>1</v>
      </c>
      <c r="N499" s="9">
        <v>1</v>
      </c>
      <c r="O499" s="10">
        <v>1</v>
      </c>
      <c r="P499" s="10">
        <f>IF(N499=1,IF(K499=1,IF(L499+M499=5,10,IF(AND(L499=2,M499=2),9.75,IF(AND(L499=2,M499=1),9.5,IF(AND(L499=2,M499=0.5),9.25,IF(AND(L499=2,M499=0),9,IF(AND(L499=1,M499=3),5.5,IF(AND(L499=1,M499=2),5.25,IF(AND(L499=1,M499=1,E499=1),5,IF(AND(L499=1,M499=1,E499=0.5),3,IF(AND(L499=0,M499=2),1,IF(AND(L499=1,M499=1,E499=0),1,IF(AND(L499=0,M499=1),0.5,IF(AND(L499=1,M499=0),4.5*(E499*4+1)/5,0))))))))))))),0.9*IF(L499+M499=5,10,IF(AND(L499=2,M499=2),9.75,IF(AND(L499=2,M499=1),9.5,IF(AND(L499=2,M499=0.5),9.25,IF(AND(L499=2,M499=0),9,IF(AND(L499=1,M499=3),5.5,IF(AND(L499=1,M499=2),5.25,IF(AND(L499=1,M499=1,E499=1),5,IF(AND(L499=1,M499=1,E499=0.5),3,IF(AND(L499=0,M499=2),1,IF(AND(L499=1,M499=1,E499=0),1,IF(AND(L499=0,M499=1),0.5,IF(AND(L499=1,M499=0),4.5*(E499*4+1)/5,0)))))))))))))),IF(N499=0.5,0.75*IF(K499=1,IF(L499+M499=5,10,IF(AND(L499=2,M499=2),9.75,IF(AND(L499=2,M499=1),9.5,IF(AND(L499=2,M499=0.5),9.25,IF(AND(L499=2,M499=0),9,IF(AND(L499=1,M499=3),5.5,IF(AND(L499=1,M499=2),5.25,IF(AND(L499=1,M499=1,E499=1),5,IF(AND(L499=1,M499=1,E499=0.5),3,IF(AND(L499=0,M499=2),1,IF(AND(L499=1,M499=1,E499=0),1,IF(AND(L499=0,M499=1),0.5,IF(AND(L499=1,M499=0,E499=0),0.5,0))))))))))))),0.9*IF(L499+M499=5,10,IF(AND(L499=2,M499=2),9.75,IF(AND(L499=2,M499=1),9.5,IF(AND(L499=2,M499=0.5),9.25,IF(AND(L499=2,M499=0),9,IF(AND(L499=1,M499=3),5.5,IF(AND(L499=1,M499=2),5.25,IF(AND(L499=1,M499=1,E499=1),5,IF(AND(L499=1,M499=1,E499=0.5),3,IF(AND(L499=0,M499=2),1,IF(AND(L499=1,M499=1,E499=0),1,IF(AND(L499=0,M499=1),0.5,IF(AND(L499=1,M499=0,E499=0),0.5,0)))))))))))))),0.5*IF(K499=1,IF(L499+M499=5,10,IF(AND(L499=2,M499=2),9.75,IF(AND(L499=2,M499=1),9.5,IF(AND(L499=2,M499=0.5),9.25,IF(AND(L499=2,M499=0),9,IF(AND(L499=1,M499=3),5.5,IF(AND(L499=1,M499=2),5.25,IF(AND(L499=1,M499=1,E499=1),5,IF(AND(L499=1,M499=1,E499=0.5),3,IF(AND(L499=0,M499=2),1,IF(AND(L499=1,M499=1,E499=0),1,IF(AND(L499=0,M499=1),0.5,IF(AND(L499=1,M499=0),4.5*(E499*4+1)/5,0))))))))))))),0.9*IF(L499+M499=5,10,IF(AND(L499=2,M499=2),9.75,IF(AND(L499=2,M499=1),9.5,IF(AND(L499=2,M499=0.5),9.25,IF(AND(L499=2,M499=0),9,IF(AND(L499=1,M499=3),5.5,IF(AND(L499=1,M499=2),5.25,IF(AND(L499=1,M499=1,E499=1),5,IF(AND(L499=1,M499=1,E499=0.5),3,IF(AND(L499=0,M499=2),1,IF(AND(L499=1,M499=1,E499=0),1,IF(AND(L499=0,M499=1),0.5,IF(AND(L499=1,M499=0),4.5*(E499*4+1)/5,0))))))))))))))))</f>
        <v>8.5500000000000007</v>
      </c>
      <c r="Q499" s="10">
        <v>7.2</v>
      </c>
      <c r="R499" s="9">
        <v>0</v>
      </c>
      <c r="S499" s="9">
        <v>0</v>
      </c>
      <c r="T499" s="10">
        <v>0</v>
      </c>
      <c r="U499" s="9">
        <v>0</v>
      </c>
      <c r="V499" s="9"/>
      <c r="W499" s="9">
        <v>1</v>
      </c>
      <c r="X499" s="9">
        <v>0.5</v>
      </c>
      <c r="Y499" s="9">
        <v>0</v>
      </c>
      <c r="Z499" s="10">
        <v>1</v>
      </c>
      <c r="AA499" s="9">
        <v>0</v>
      </c>
      <c r="AB499" s="9">
        <v>0</v>
      </c>
      <c r="AC499" s="9"/>
      <c r="AD499" s="8">
        <v>0</v>
      </c>
      <c r="AE499" s="10">
        <v>0</v>
      </c>
      <c r="AF499" s="9">
        <v>0</v>
      </c>
      <c r="AG499" s="9">
        <v>0</v>
      </c>
      <c r="AH499" s="9">
        <f>AF499*(AG499+1)</f>
        <v>0</v>
      </c>
      <c r="AI499" s="9">
        <v>0</v>
      </c>
      <c r="AJ499" s="9">
        <v>0</v>
      </c>
      <c r="AK499" s="9">
        <v>0</v>
      </c>
      <c r="AL499" s="9"/>
      <c r="AM499" s="9"/>
      <c r="AN499" s="9">
        <v>0</v>
      </c>
      <c r="AO499" s="10">
        <v>0</v>
      </c>
      <c r="AP499" s="9">
        <v>1</v>
      </c>
      <c r="AQ499" s="9"/>
      <c r="AR499" s="10">
        <v>1</v>
      </c>
      <c r="AS499" s="8">
        <v>0</v>
      </c>
      <c r="AT499" s="8">
        <v>0.5</v>
      </c>
      <c r="AU499" s="8">
        <v>0</v>
      </c>
      <c r="AV499" s="8">
        <v>0</v>
      </c>
      <c r="AW499" s="8">
        <v>1</v>
      </c>
    </row>
    <row r="500" spans="1:49" x14ac:dyDescent="0.2">
      <c r="A500" s="9" t="s">
        <v>101</v>
      </c>
      <c r="B500" s="8">
        <v>1995</v>
      </c>
      <c r="C500" s="9">
        <v>1</v>
      </c>
      <c r="D500" s="9">
        <v>0</v>
      </c>
      <c r="E500" s="9">
        <v>1</v>
      </c>
      <c r="F500" s="9">
        <v>1</v>
      </c>
      <c r="G500" s="9">
        <v>70</v>
      </c>
      <c r="H500" s="9">
        <v>152.4</v>
      </c>
      <c r="I500" s="9">
        <f>IF(G500="n/a",828,G500*201.6/H500)</f>
        <v>92.598425196850386</v>
      </c>
      <c r="J500" s="9">
        <v>5</v>
      </c>
      <c r="K500">
        <v>0</v>
      </c>
      <c r="L500" s="9">
        <v>2</v>
      </c>
      <c r="M500" s="9">
        <v>2</v>
      </c>
      <c r="N500" s="9">
        <v>0</v>
      </c>
      <c r="O500" s="9">
        <v>0</v>
      </c>
      <c r="P500" s="10">
        <f>IF(N500=1,IF(K500=1,IF(L500+M500=5,10,IF(AND(L500=2,M500=2),9.75,IF(AND(L500=2,M500=1),9.5,IF(AND(L500=2,M500=0.5),9.25,IF(AND(L500=2,M500=0),9,IF(AND(L500=1,M500=3),5.5,IF(AND(L500=1,M500=2),5.25,IF(AND(L500=1,M500=1,E500=1),5,IF(AND(L500=1,M500=1,E500=0.5),3,IF(AND(L500=0,M500=2),1,IF(AND(L500=1,M500=1,E500=0),1,IF(AND(L500=0,M500=1),0.5,IF(AND(L500=1,M500=0),4.5*(E500*4+1)/5,0))))))))))))),0.9*IF(L500+M500=5,10,IF(AND(L500=2,M500=2),9.75,IF(AND(L500=2,M500=1),9.5,IF(AND(L500=2,M500=0.5),9.25,IF(AND(L500=2,M500=0),9,IF(AND(L500=1,M500=3),5.5,IF(AND(L500=1,M500=2),5.25,IF(AND(L500=1,M500=1,E500=1),5,IF(AND(L500=1,M500=1,E500=0.5),3,IF(AND(L500=0,M500=2),1,IF(AND(L500=1,M500=1,E500=0),1,IF(AND(L500=0,M500=1),0.5,IF(AND(L500=1,M500=0),4.5*(E500*4+1)/5,0)))))))))))))),IF(N500=0.5,0.75*IF(K500=1,IF(L500+M500=5,10,IF(AND(L500=2,M500=2),9.75,IF(AND(L500=2,M500=1),9.5,IF(AND(L500=2,M500=0.5),9.25,IF(AND(L500=2,M500=0),9,IF(AND(L500=1,M500=3),5.5,IF(AND(L500=1,M500=2),5.25,IF(AND(L500=1,M500=1,E500=1),5,IF(AND(L500=1,M500=1,E500=0.5),3,IF(AND(L500=0,M500=2),1,IF(AND(L500=1,M500=1,E500=0),1,IF(AND(L500=0,M500=1),0.5,IF(AND(L500=1,M500=0,E500=0),0.5,0))))))))))))),0.9*IF(L500+M500=5,10,IF(AND(L500=2,M500=2),9.75,IF(AND(L500=2,M500=1),9.5,IF(AND(L500=2,M500=0.5),9.25,IF(AND(L500=2,M500=0),9,IF(AND(L500=1,M500=3),5.5,IF(AND(L500=1,M500=2),5.25,IF(AND(L500=1,M500=1,E500=1),5,IF(AND(L500=1,M500=1,E500=0.5),3,IF(AND(L500=0,M500=2),1,IF(AND(L500=1,M500=1,E500=0),1,IF(AND(L500=0,M500=1),0.5,IF(AND(L500=1,M500=0,E500=0),0.5,0)))))))))))))),0.5*IF(K500=1,IF(L500+M500=5,10,IF(AND(L500=2,M500=2),9.75,IF(AND(L500=2,M500=1),9.5,IF(AND(L500=2,M500=0.5),9.25,IF(AND(L500=2,M500=0),9,IF(AND(L500=1,M500=3),5.5,IF(AND(L500=1,M500=2),5.25,IF(AND(L500=1,M500=1,E500=1),5,IF(AND(L500=1,M500=1,E500=0.5),3,IF(AND(L500=0,M500=2),1,IF(AND(L500=1,M500=1,E500=0),1,IF(AND(L500=0,M500=1),0.5,IF(AND(L500=1,M500=0),4.5*(E500*4+1)/5,0))))))))))))),0.9*IF(L500+M500=5,10,IF(AND(L500=2,M500=2),9.75,IF(AND(L500=2,M500=1),9.5,IF(AND(L500=2,M500=0.5),9.25,IF(AND(L500=2,M500=0),9,IF(AND(L500=1,M500=3),5.5,IF(AND(L500=1,M500=2),5.25,IF(AND(L500=1,M500=1,E500=1),5,IF(AND(L500=1,M500=1,E500=0.5),3,IF(AND(L500=0,M500=2),1,IF(AND(L500=1,M500=1,E500=0),1,IF(AND(L500=0,M500=1),0.5,IF(AND(L500=1,M500=0),4.5*(E500*4+1)/5,0))))))))))))))))</f>
        <v>4.3875000000000002</v>
      </c>
      <c r="Q500" s="10">
        <v>3.6</v>
      </c>
      <c r="R500" s="9">
        <v>0</v>
      </c>
      <c r="S500" s="9">
        <v>0</v>
      </c>
      <c r="T500" s="10">
        <v>0</v>
      </c>
      <c r="U500" s="9">
        <v>0</v>
      </c>
      <c r="V500" s="9"/>
      <c r="W500" s="9">
        <v>0</v>
      </c>
      <c r="X500" s="9">
        <v>0</v>
      </c>
      <c r="Y500" s="9">
        <v>0</v>
      </c>
      <c r="Z500" s="10">
        <v>0</v>
      </c>
      <c r="AA500" s="9">
        <v>0</v>
      </c>
      <c r="AB500" s="9">
        <v>1</v>
      </c>
      <c r="AC500" s="9"/>
      <c r="AD500" s="8">
        <v>0</v>
      </c>
      <c r="AE500" s="10">
        <v>0</v>
      </c>
      <c r="AF500" s="9">
        <v>0</v>
      </c>
      <c r="AG500" s="9">
        <v>0</v>
      </c>
      <c r="AH500" s="9">
        <f>AF500*(AG500+1)</f>
        <v>0</v>
      </c>
      <c r="AI500" s="9">
        <v>0</v>
      </c>
      <c r="AJ500" s="9">
        <v>0</v>
      </c>
      <c r="AK500" s="9">
        <v>0</v>
      </c>
      <c r="AL500" s="9"/>
      <c r="AM500" s="9"/>
      <c r="AN500" s="9">
        <v>0</v>
      </c>
      <c r="AO500" s="10">
        <v>0</v>
      </c>
      <c r="AP500" s="9">
        <v>0</v>
      </c>
      <c r="AQ500" s="9"/>
      <c r="AR500" s="10">
        <v>1</v>
      </c>
      <c r="AS500" s="8">
        <v>1</v>
      </c>
      <c r="AT500" s="8">
        <v>1</v>
      </c>
      <c r="AU500" s="8">
        <v>1</v>
      </c>
      <c r="AV500" s="8">
        <v>1</v>
      </c>
      <c r="AW500" s="8">
        <v>1</v>
      </c>
    </row>
    <row r="501" spans="1:49" x14ac:dyDescent="0.2">
      <c r="A501" s="9" t="s">
        <v>102</v>
      </c>
      <c r="B501" s="8">
        <v>1995</v>
      </c>
      <c r="C501" s="9">
        <v>0</v>
      </c>
      <c r="D501" s="9">
        <v>0</v>
      </c>
      <c r="E501" s="9">
        <v>0</v>
      </c>
      <c r="F501" s="9">
        <v>1</v>
      </c>
      <c r="G501" s="9" t="s">
        <v>64</v>
      </c>
      <c r="H501" s="9">
        <v>152.4</v>
      </c>
      <c r="I501" s="9">
        <f>IF(G501="n/a",828,G501*201.6/H501)</f>
        <v>828</v>
      </c>
      <c r="J501" s="9">
        <v>0</v>
      </c>
      <c r="K501" s="9">
        <v>0</v>
      </c>
      <c r="L501">
        <v>2</v>
      </c>
      <c r="M501" s="9">
        <v>0</v>
      </c>
      <c r="N501" s="9">
        <v>1</v>
      </c>
      <c r="O501" s="9">
        <v>1</v>
      </c>
      <c r="P501" s="10">
        <f>IF(N501=1,IF(K501=1,IF(L501+M501=5,10,IF(AND(L501=2,M501=2),9.75,IF(AND(L501=2,M501=1),9.5,IF(AND(L501=2,M501=0.5),9.25,IF(AND(L501=2,M501=0),9,IF(AND(L501=1,M501=3),5.5,IF(AND(L501=1,M501=2),5.25,IF(AND(L501=1,M501=1,E501=1),5,IF(AND(L501=1,M501=1,E501=0.5),3,IF(AND(L501=0,M501=2),1,IF(AND(L501=1,M501=1,E501=0),1,IF(AND(L501=0,M501=1),0.5,IF(AND(L501=1,M501=0),4.5*(E501*4+1)/5,0))))))))))))),0.9*IF(L501+M501=5,10,IF(AND(L501=2,M501=2),9.75,IF(AND(L501=2,M501=1),9.5,IF(AND(L501=2,M501=0.5),9.25,IF(AND(L501=2,M501=0),9,IF(AND(L501=1,M501=3),5.5,IF(AND(L501=1,M501=2),5.25,IF(AND(L501=1,M501=1,E501=1),5,IF(AND(L501=1,M501=1,E501=0.5),3,IF(AND(L501=0,M501=2),1,IF(AND(L501=1,M501=1,E501=0),1,IF(AND(L501=0,M501=1),0.5,IF(AND(L501=1,M501=0),4.5*(E501*4+1)/5,0)))))))))))))),IF(N501=0.5,0.75*IF(K501=1,IF(L501+M501=5,10,IF(AND(L501=2,M501=2),9.75,IF(AND(L501=2,M501=1),9.5,IF(AND(L501=2,M501=0.5),9.25,IF(AND(L501=2,M501=0),9,IF(AND(L501=1,M501=3),5.5,IF(AND(L501=1,M501=2),5.25,IF(AND(L501=1,M501=1,E501=1),5,IF(AND(L501=1,M501=1,E501=0.5),3,IF(AND(L501=0,M501=2),1,IF(AND(L501=1,M501=1,E501=0),1,IF(AND(L501=0,M501=1),0.5,IF(AND(L501=1,M501=0,E501=0),0.5,0))))))))))))),0.9*IF(L501+M501=5,10,IF(AND(L501=2,M501=2),9.75,IF(AND(L501=2,M501=1),9.5,IF(AND(L501=2,M501=0.5),9.25,IF(AND(L501=2,M501=0),9,IF(AND(L501=1,M501=3),5.5,IF(AND(L501=1,M501=2),5.25,IF(AND(L501=1,M501=1,E501=1),5,IF(AND(L501=1,M501=1,E501=0.5),3,IF(AND(L501=0,M501=2),1,IF(AND(L501=1,M501=1,E501=0),1,IF(AND(L501=0,M501=1),0.5,IF(AND(L501=1,M501=0,E501=0),0.5,0)))))))))))))),0.5*IF(K501=1,IF(L501+M501=5,10,IF(AND(L501=2,M501=2),9.75,IF(AND(L501=2,M501=1),9.5,IF(AND(L501=2,M501=0.5),9.25,IF(AND(L501=2,M501=0),9,IF(AND(L501=1,M501=3),5.5,IF(AND(L501=1,M501=2),5.25,IF(AND(L501=1,M501=1,E501=1),5,IF(AND(L501=1,M501=1,E501=0.5),3,IF(AND(L501=0,M501=2),1,IF(AND(L501=1,M501=1,E501=0),1,IF(AND(L501=0,M501=1),0.5,IF(AND(L501=1,M501=0),4.5*(E501*4+1)/5,0))))))))))))),0.9*IF(L501+M501=5,10,IF(AND(L501=2,M501=2),9.75,IF(AND(L501=2,M501=1),9.5,IF(AND(L501=2,M501=0.5),9.25,IF(AND(L501=2,M501=0),9,IF(AND(L501=1,M501=3),5.5,IF(AND(L501=1,M501=2),5.25,IF(AND(L501=1,M501=1,E501=1),5,IF(AND(L501=1,M501=1,E501=0.5),3,IF(AND(L501=0,M501=2),1,IF(AND(L501=1,M501=1,E501=0),1,IF(AND(L501=0,M501=1),0.5,IF(AND(L501=1,M501=0),4.5*(E501*4+1)/5,0))))))))))))))))</f>
        <v>8.1</v>
      </c>
      <c r="Q501" s="10">
        <v>0</v>
      </c>
      <c r="R501" s="9">
        <v>0</v>
      </c>
      <c r="S501" s="9">
        <v>0</v>
      </c>
      <c r="T501" s="10">
        <v>0</v>
      </c>
      <c r="U501" s="9">
        <v>0</v>
      </c>
      <c r="V501" s="9"/>
      <c r="W501" s="9">
        <v>1</v>
      </c>
      <c r="X501" s="9">
        <v>0.5</v>
      </c>
      <c r="Y501" s="9">
        <v>0</v>
      </c>
      <c r="Z501" s="10">
        <v>1</v>
      </c>
      <c r="AA501" s="9">
        <v>0</v>
      </c>
      <c r="AB501" s="9">
        <v>0</v>
      </c>
      <c r="AC501" s="9"/>
      <c r="AD501" s="8">
        <v>0</v>
      </c>
      <c r="AE501" s="10">
        <v>0</v>
      </c>
      <c r="AF501" s="9">
        <v>0</v>
      </c>
      <c r="AG501" s="9">
        <v>0</v>
      </c>
      <c r="AH501" s="9">
        <f>AF501*(AG501+1)</f>
        <v>0</v>
      </c>
      <c r="AI501" s="9">
        <v>0</v>
      </c>
      <c r="AJ501" s="9">
        <v>0</v>
      </c>
      <c r="AK501" s="9">
        <v>0</v>
      </c>
      <c r="AL501" s="9"/>
      <c r="AM501" s="9"/>
      <c r="AN501" s="9">
        <v>0</v>
      </c>
      <c r="AO501" s="9">
        <v>0</v>
      </c>
      <c r="AP501" s="9">
        <v>0.5</v>
      </c>
      <c r="AQ501" s="9"/>
      <c r="AR501" s="10">
        <v>0</v>
      </c>
      <c r="AS501" s="8">
        <v>0.5</v>
      </c>
      <c r="AT501" s="8">
        <v>1</v>
      </c>
      <c r="AU501" s="8">
        <v>1</v>
      </c>
      <c r="AV501" s="8">
        <v>1</v>
      </c>
      <c r="AW501" s="8">
        <v>1</v>
      </c>
    </row>
    <row r="502" spans="1:49" x14ac:dyDescent="0.2">
      <c r="A502" s="9" t="s">
        <v>103</v>
      </c>
      <c r="B502" s="8">
        <v>1995</v>
      </c>
      <c r="C502" s="9">
        <v>1</v>
      </c>
      <c r="D502" s="9">
        <v>0</v>
      </c>
      <c r="E502" s="9">
        <v>1</v>
      </c>
      <c r="F502" s="9">
        <v>1</v>
      </c>
      <c r="G502" s="9">
        <v>74</v>
      </c>
      <c r="H502" s="9">
        <v>152.4</v>
      </c>
      <c r="I502" s="9">
        <f>IF(G502="n/a",828,G502*201.6/H502)</f>
        <v>97.889763779527556</v>
      </c>
      <c r="J502" s="9">
        <v>5</v>
      </c>
      <c r="K502" s="9">
        <v>0</v>
      </c>
      <c r="L502" s="9">
        <v>2</v>
      </c>
      <c r="M502" s="9">
        <v>2</v>
      </c>
      <c r="N502" s="9">
        <v>1</v>
      </c>
      <c r="O502" s="9">
        <v>1</v>
      </c>
      <c r="P502" s="10">
        <f>IF(N502=1,IF(K502=1,IF(L502+M502=5,10,IF(AND(L502=2,M502=2),9.75,IF(AND(L502=2,M502=1),9.5,IF(AND(L502=2,M502=0.5),9.25,IF(AND(L502=2,M502=0),9,IF(AND(L502=1,M502=3),5.5,IF(AND(L502=1,M502=2),5.25,IF(AND(L502=1,M502=1,E502=1),5,IF(AND(L502=1,M502=1,E502=0.5),3,IF(AND(L502=0,M502=2),1,IF(AND(L502=1,M502=1,E502=0),1,IF(AND(L502=0,M502=1),0.5,IF(AND(L502=1,M502=0),4.5*(E502*4+1)/5,0))))))))))))),0.9*IF(L502+M502=5,10,IF(AND(L502=2,M502=2),9.75,IF(AND(L502=2,M502=1),9.5,IF(AND(L502=2,M502=0.5),9.25,IF(AND(L502=2,M502=0),9,IF(AND(L502=1,M502=3),5.5,IF(AND(L502=1,M502=2),5.25,IF(AND(L502=1,M502=1,E502=1),5,IF(AND(L502=1,M502=1,E502=0.5),3,IF(AND(L502=0,M502=2),1,IF(AND(L502=1,M502=1,E502=0),1,IF(AND(L502=0,M502=1),0.5,IF(AND(L502=1,M502=0),4.5*(E502*4+1)/5,0)))))))))))))),IF(N502=0.5,0.75*IF(K502=1,IF(L502+M502=5,10,IF(AND(L502=2,M502=2),9.75,IF(AND(L502=2,M502=1),9.5,IF(AND(L502=2,M502=0.5),9.25,IF(AND(L502=2,M502=0),9,IF(AND(L502=1,M502=3),5.5,IF(AND(L502=1,M502=2),5.25,IF(AND(L502=1,M502=1,E502=1),5,IF(AND(L502=1,M502=1,E502=0.5),3,IF(AND(L502=0,M502=2),1,IF(AND(L502=1,M502=1,E502=0),1,IF(AND(L502=0,M502=1),0.5,IF(AND(L502=1,M502=0,E502=0),0.5,0))))))))))))),0.9*IF(L502+M502=5,10,IF(AND(L502=2,M502=2),9.75,IF(AND(L502=2,M502=1),9.5,IF(AND(L502=2,M502=0.5),9.25,IF(AND(L502=2,M502=0),9,IF(AND(L502=1,M502=3),5.5,IF(AND(L502=1,M502=2),5.25,IF(AND(L502=1,M502=1,E502=1),5,IF(AND(L502=1,M502=1,E502=0.5),3,IF(AND(L502=0,M502=2),1,IF(AND(L502=1,M502=1,E502=0),1,IF(AND(L502=0,M502=1),0.5,IF(AND(L502=1,M502=0,E502=0),0.5,0)))))))))))))),0.5*IF(K502=1,IF(L502+M502=5,10,IF(AND(L502=2,M502=2),9.75,IF(AND(L502=2,M502=1),9.5,IF(AND(L502=2,M502=0.5),9.25,IF(AND(L502=2,M502=0),9,IF(AND(L502=1,M502=3),5.5,IF(AND(L502=1,M502=2),5.25,IF(AND(L502=1,M502=1,E502=1),5,IF(AND(L502=1,M502=1,E502=0.5),3,IF(AND(L502=0,M502=2),1,IF(AND(L502=1,M502=1,E502=0),1,IF(AND(L502=0,M502=1),0.5,IF(AND(L502=1,M502=0),4.5*(E502*4+1)/5,0))))))))))))),0.9*IF(L502+M502=5,10,IF(AND(L502=2,M502=2),9.75,IF(AND(L502=2,M502=1),9.5,IF(AND(L502=2,M502=0.5),9.25,IF(AND(L502=2,M502=0),9,IF(AND(L502=1,M502=3),5.5,IF(AND(L502=1,M502=2),5.25,IF(AND(L502=1,M502=1,E502=1),5,IF(AND(L502=1,M502=1,E502=0.5),3,IF(AND(L502=0,M502=2),1,IF(AND(L502=1,M502=1,E502=0),1,IF(AND(L502=0,M502=1),0.5,IF(AND(L502=1,M502=0),4.5*(E502*4+1)/5,0))))))))))))))))</f>
        <v>8.7750000000000004</v>
      </c>
      <c r="Q502" s="10">
        <v>7.2</v>
      </c>
      <c r="R502" s="9">
        <v>0</v>
      </c>
      <c r="S502" s="9">
        <v>0</v>
      </c>
      <c r="T502" s="10">
        <v>0</v>
      </c>
      <c r="U502" s="9">
        <v>0</v>
      </c>
      <c r="V502" s="9"/>
      <c r="W502" s="9">
        <v>0</v>
      </c>
      <c r="X502" s="9">
        <v>0</v>
      </c>
      <c r="Y502" s="9">
        <v>0</v>
      </c>
      <c r="Z502" s="10">
        <v>0</v>
      </c>
      <c r="AA502" s="9">
        <v>0</v>
      </c>
      <c r="AB502" s="9">
        <v>0</v>
      </c>
      <c r="AC502" s="9"/>
      <c r="AD502" s="8">
        <v>0</v>
      </c>
      <c r="AE502" s="10">
        <v>0</v>
      </c>
      <c r="AF502" s="9">
        <v>0</v>
      </c>
      <c r="AG502" s="9">
        <v>0</v>
      </c>
      <c r="AH502" s="9">
        <f>AF502*(AG502+1)</f>
        <v>0</v>
      </c>
      <c r="AI502" s="9">
        <v>0</v>
      </c>
      <c r="AJ502" s="9">
        <v>0</v>
      </c>
      <c r="AK502" s="9">
        <v>0</v>
      </c>
      <c r="AL502" s="9"/>
      <c r="AM502" s="9"/>
      <c r="AN502" s="9">
        <v>0</v>
      </c>
      <c r="AO502" s="10">
        <v>0</v>
      </c>
      <c r="AP502" s="9">
        <v>0.5</v>
      </c>
      <c r="AQ502" s="9"/>
      <c r="AR502" s="10">
        <v>1</v>
      </c>
      <c r="AS502" s="8">
        <v>1</v>
      </c>
      <c r="AT502" s="8">
        <v>1</v>
      </c>
      <c r="AU502" s="8">
        <v>1</v>
      </c>
      <c r="AV502" s="8">
        <v>1</v>
      </c>
      <c r="AW502" s="8">
        <v>1</v>
      </c>
    </row>
    <row r="503" spans="1:49" x14ac:dyDescent="0.2">
      <c r="A503" s="9" t="s">
        <v>53</v>
      </c>
      <c r="B503" s="8">
        <v>1996</v>
      </c>
      <c r="C503" s="9">
        <v>1</v>
      </c>
      <c r="D503" s="9">
        <v>0</v>
      </c>
      <c r="E503" s="9">
        <v>0</v>
      </c>
      <c r="F503" s="9">
        <v>0</v>
      </c>
      <c r="G503" s="9">
        <v>1</v>
      </c>
      <c r="H503" s="9">
        <v>156.9</v>
      </c>
      <c r="I503" s="9">
        <f>IF(G503="n/a",828,G503*201.6/H503)</f>
        <v>1.2848948374760993</v>
      </c>
      <c r="J503" s="9">
        <v>1</v>
      </c>
      <c r="K503" s="9">
        <v>0</v>
      </c>
      <c r="L503" s="9">
        <v>2</v>
      </c>
      <c r="M503" s="9">
        <v>1</v>
      </c>
      <c r="N503" s="9">
        <v>1</v>
      </c>
      <c r="O503" s="10">
        <v>1</v>
      </c>
      <c r="P503" s="10">
        <f>IF(N503=1,IF(K503=1,IF(L503+M503=5,10,IF(AND(L503=2,M503=2),9.75,IF(AND(L503=2,M503=1),9.5,IF(AND(L503=2,M503=0.5),9.25,IF(AND(L503=2,M503=0),9,IF(AND(L503=1,M503=3),5.5,IF(AND(L503=1,M503=2),5.25,IF(AND(L503=1,M503=1,E503=1),5,IF(AND(L503=1,M503=1,E503=0.5),3,IF(AND(L503=0,M503=2),1,IF(AND(L503=1,M503=1,E503=0),1,IF(AND(L503=0,M503=1),0.5,IF(AND(L503=1,M503=0),4.5*(E503*4+1)/5,0))))))))))))),0.9*IF(L503+M503=5,10,IF(AND(L503=2,M503=2),9.75,IF(AND(L503=2,M503=1),9.5,IF(AND(L503=2,M503=0.5),9.25,IF(AND(L503=2,M503=0),9,IF(AND(L503=1,M503=3),5.5,IF(AND(L503=1,M503=2),5.25,IF(AND(L503=1,M503=1,E503=1),5,IF(AND(L503=1,M503=1,E503=0.5),3,IF(AND(L503=0,M503=2),1,IF(AND(L503=1,M503=1,E503=0),1,IF(AND(L503=0,M503=1),0.5,IF(AND(L503=1,M503=0),4.5*(E503*4+1)/5,0)))))))))))))),IF(N503=0.5,0.75*IF(K503=1,IF(L503+M503=5,10,IF(AND(L503=2,M503=2),9.75,IF(AND(L503=2,M503=1),9.5,IF(AND(L503=2,M503=0.5),9.25,IF(AND(L503=2,M503=0),9,IF(AND(L503=1,M503=3),5.5,IF(AND(L503=1,M503=2),5.25,IF(AND(L503=1,M503=1,E503=1),5,IF(AND(L503=1,M503=1,E503=0.5),3,IF(AND(L503=0,M503=2),1,IF(AND(L503=1,M503=1,E503=0),1,IF(AND(L503=0,M503=1),0.5,IF(AND(L503=1,M503=0,E503=0),0.5,0))))))))))))),0.9*IF(L503+M503=5,10,IF(AND(L503=2,M503=2),9.75,IF(AND(L503=2,M503=1),9.5,IF(AND(L503=2,M503=0.5),9.25,IF(AND(L503=2,M503=0),9,IF(AND(L503=1,M503=3),5.5,IF(AND(L503=1,M503=2),5.25,IF(AND(L503=1,M503=1,E503=1),5,IF(AND(L503=1,M503=1,E503=0.5),3,IF(AND(L503=0,M503=2),1,IF(AND(L503=1,M503=1,E503=0),1,IF(AND(L503=0,M503=1),0.5,IF(AND(L503=1,M503=0,E503=0),0.5,0)))))))))))))),0.5*IF(K503=1,IF(L503+M503=5,10,IF(AND(L503=2,M503=2),9.75,IF(AND(L503=2,M503=1),9.5,IF(AND(L503=2,M503=0.5),9.25,IF(AND(L503=2,M503=0),9,IF(AND(L503=1,M503=3),5.5,IF(AND(L503=1,M503=2),5.25,IF(AND(L503=1,M503=1,E503=1),5,IF(AND(L503=1,M503=1,E503=0.5),3,IF(AND(L503=0,M503=2),1,IF(AND(L503=1,M503=1,E503=0),1,IF(AND(L503=0,M503=1),0.5,IF(AND(L503=1,M503=0),4.5*(E503*4+1)/5,0))))))))))))),0.9*IF(L503+M503=5,10,IF(AND(L503=2,M503=2),9.75,IF(AND(L503=2,M503=1),9.5,IF(AND(L503=2,M503=0.5),9.25,IF(AND(L503=2,M503=0),9,IF(AND(L503=1,M503=3),5.5,IF(AND(L503=1,M503=2),5.25,IF(AND(L503=1,M503=1,E503=1),5,IF(AND(L503=1,M503=1,E503=0.5),3,IF(AND(L503=0,M503=2),1,IF(AND(L503=1,M503=1,E503=0),1,IF(AND(L503=0,M503=1),0.5,IF(AND(L503=1,M503=0),4.5*(E503*4+1)/5,0))))))))))))))))</f>
        <v>8.5500000000000007</v>
      </c>
      <c r="Q503" s="10">
        <v>1.8</v>
      </c>
      <c r="R503" s="9">
        <v>0</v>
      </c>
      <c r="S503" s="9">
        <v>0</v>
      </c>
      <c r="T503" s="9">
        <v>0</v>
      </c>
      <c r="U503" s="9">
        <v>0</v>
      </c>
      <c r="V503" s="9"/>
      <c r="W503" s="9">
        <v>0</v>
      </c>
      <c r="X503" s="9">
        <v>0.5</v>
      </c>
      <c r="Y503" s="9">
        <v>0</v>
      </c>
      <c r="Z503" s="9">
        <v>1</v>
      </c>
      <c r="AA503" s="9">
        <v>0</v>
      </c>
      <c r="AB503" s="9">
        <v>1</v>
      </c>
      <c r="AC503" s="9"/>
      <c r="AD503" s="9">
        <v>0</v>
      </c>
      <c r="AE503" s="9">
        <v>0</v>
      </c>
      <c r="AF503" s="9">
        <v>0</v>
      </c>
      <c r="AG503" s="9">
        <v>0</v>
      </c>
      <c r="AH503" s="9">
        <f>AF503*(AG503+1)</f>
        <v>0</v>
      </c>
      <c r="AI503" s="9">
        <v>0</v>
      </c>
      <c r="AJ503" s="9">
        <v>0</v>
      </c>
      <c r="AK503" s="9">
        <v>0</v>
      </c>
      <c r="AL503" s="9"/>
      <c r="AM503" s="9"/>
      <c r="AN503" s="9">
        <v>0</v>
      </c>
      <c r="AO503" s="9">
        <v>0</v>
      </c>
      <c r="AP503" s="9">
        <v>1</v>
      </c>
      <c r="AQ503" s="9"/>
      <c r="AR503" s="9">
        <v>1</v>
      </c>
      <c r="AS503" s="9">
        <v>1</v>
      </c>
      <c r="AT503" s="9">
        <v>1</v>
      </c>
      <c r="AU503" s="9">
        <v>0</v>
      </c>
      <c r="AV503" s="9">
        <v>0</v>
      </c>
      <c r="AW503" s="9">
        <v>1</v>
      </c>
    </row>
    <row r="504" spans="1:49" x14ac:dyDescent="0.2">
      <c r="A504" s="9" t="s">
        <v>54</v>
      </c>
      <c r="B504" s="8">
        <v>1996</v>
      </c>
      <c r="C504" s="9">
        <v>1</v>
      </c>
      <c r="D504" s="9">
        <v>0</v>
      </c>
      <c r="E504" s="9">
        <v>1</v>
      </c>
      <c r="F504" s="9">
        <v>1</v>
      </c>
      <c r="G504" s="9">
        <v>125</v>
      </c>
      <c r="H504" s="9">
        <v>156.9</v>
      </c>
      <c r="I504" s="9">
        <f>IF(G504="n/a",828,G504*201.6/H504)</f>
        <v>160.61185468451242</v>
      </c>
      <c r="J504" s="9">
        <v>5</v>
      </c>
      <c r="K504" s="9">
        <v>0</v>
      </c>
      <c r="L504" s="9">
        <v>2</v>
      </c>
      <c r="M504" s="9">
        <v>1</v>
      </c>
      <c r="N504" s="9">
        <v>0</v>
      </c>
      <c r="O504" s="9">
        <v>0</v>
      </c>
      <c r="P504" s="10">
        <f>IF(N504=1,IF(K504=1,IF(L504+M504=5,10,IF(AND(L504=2,M504=2),9.75,IF(AND(L504=2,M504=1),9.5,IF(AND(L504=2,M504=0.5),9.25,IF(AND(L504=2,M504=0),9,IF(AND(L504=1,M504=3),5.5,IF(AND(L504=1,M504=2),5.25,IF(AND(L504=1,M504=1,E504=1),5,IF(AND(L504=1,M504=1,E504=0.5),3,IF(AND(L504=0,M504=2),1,IF(AND(L504=1,M504=1,E504=0),1,IF(AND(L504=0,M504=1),0.5,IF(AND(L504=1,M504=0),4.5*(E504*4+1)/5,0))))))))))))),0.9*IF(L504+M504=5,10,IF(AND(L504=2,M504=2),9.75,IF(AND(L504=2,M504=1),9.5,IF(AND(L504=2,M504=0.5),9.25,IF(AND(L504=2,M504=0),9,IF(AND(L504=1,M504=3),5.5,IF(AND(L504=1,M504=2),5.25,IF(AND(L504=1,M504=1,E504=1),5,IF(AND(L504=1,M504=1,E504=0.5),3,IF(AND(L504=0,M504=2),1,IF(AND(L504=1,M504=1,E504=0),1,IF(AND(L504=0,M504=1),0.5,IF(AND(L504=1,M504=0),4.5*(E504*4+1)/5,0)))))))))))))),IF(N504=0.5,0.75*IF(K504=1,IF(L504+M504=5,10,IF(AND(L504=2,M504=2),9.75,IF(AND(L504=2,M504=1),9.5,IF(AND(L504=2,M504=0.5),9.25,IF(AND(L504=2,M504=0),9,IF(AND(L504=1,M504=3),5.5,IF(AND(L504=1,M504=2),5.25,IF(AND(L504=1,M504=1,E504=1),5,IF(AND(L504=1,M504=1,E504=0.5),3,IF(AND(L504=0,M504=2),1,IF(AND(L504=1,M504=1,E504=0),1,IF(AND(L504=0,M504=1),0.5,IF(AND(L504=1,M504=0,E504=0),0.5,0))))))))))))),0.9*IF(L504+M504=5,10,IF(AND(L504=2,M504=2),9.75,IF(AND(L504=2,M504=1),9.5,IF(AND(L504=2,M504=0.5),9.25,IF(AND(L504=2,M504=0),9,IF(AND(L504=1,M504=3),5.5,IF(AND(L504=1,M504=2),5.25,IF(AND(L504=1,M504=1,E504=1),5,IF(AND(L504=1,M504=1,E504=0.5),3,IF(AND(L504=0,M504=2),1,IF(AND(L504=1,M504=1,E504=0),1,IF(AND(L504=0,M504=1),0.5,IF(AND(L504=1,M504=0,E504=0),0.5,0)))))))))))))),0.5*IF(K504=1,IF(L504+M504=5,10,IF(AND(L504=2,M504=2),9.75,IF(AND(L504=2,M504=1),9.5,IF(AND(L504=2,M504=0.5),9.25,IF(AND(L504=2,M504=0),9,IF(AND(L504=1,M504=3),5.5,IF(AND(L504=1,M504=2),5.25,IF(AND(L504=1,M504=1,E504=1),5,IF(AND(L504=1,M504=1,E504=0.5),3,IF(AND(L504=0,M504=2),1,IF(AND(L504=1,M504=1,E504=0),1,IF(AND(L504=0,M504=1),0.5,IF(AND(L504=1,M504=0),4.5*(E504*4+1)/5,0))))))))))))),0.9*IF(L504+M504=5,10,IF(AND(L504=2,M504=2),9.75,IF(AND(L504=2,M504=1),9.5,IF(AND(L504=2,M504=0.5),9.25,IF(AND(L504=2,M504=0),9,IF(AND(L504=1,M504=3),5.5,IF(AND(L504=1,M504=2),5.25,IF(AND(L504=1,M504=1,E504=1),5,IF(AND(L504=1,M504=1,E504=0.5),3,IF(AND(L504=0,M504=2),1,IF(AND(L504=1,M504=1,E504=0),1,IF(AND(L504=0,M504=1),0.5,IF(AND(L504=1,M504=0),4.5*(E504*4+1)/5,0))))))))))))))))</f>
        <v>4.2750000000000004</v>
      </c>
      <c r="Q504" s="10">
        <v>3.6</v>
      </c>
      <c r="R504" s="9">
        <v>0</v>
      </c>
      <c r="S504" s="9">
        <v>0</v>
      </c>
      <c r="T504" s="9">
        <v>0</v>
      </c>
      <c r="U504" s="9">
        <v>0</v>
      </c>
      <c r="V504" s="9"/>
      <c r="W504" s="9">
        <v>1</v>
      </c>
      <c r="X504" s="9">
        <v>0</v>
      </c>
      <c r="Y504" s="9">
        <v>0</v>
      </c>
      <c r="Z504" s="9">
        <v>0</v>
      </c>
      <c r="AA504" s="9">
        <v>0</v>
      </c>
      <c r="AB504" s="9">
        <v>0</v>
      </c>
      <c r="AC504" s="9"/>
      <c r="AD504" s="9">
        <v>0</v>
      </c>
      <c r="AE504" s="9">
        <v>0</v>
      </c>
      <c r="AF504" s="9">
        <v>0</v>
      </c>
      <c r="AG504" s="9">
        <v>0</v>
      </c>
      <c r="AH504" s="9">
        <f>AF504*(AG504+1)</f>
        <v>0</v>
      </c>
      <c r="AI504" s="9">
        <v>0</v>
      </c>
      <c r="AJ504" s="9">
        <v>0</v>
      </c>
      <c r="AK504" s="9">
        <v>0</v>
      </c>
      <c r="AL504" s="9"/>
      <c r="AM504" s="9"/>
      <c r="AN504" s="9">
        <v>0</v>
      </c>
      <c r="AO504" s="10">
        <v>0</v>
      </c>
      <c r="AP504" s="9">
        <v>0.25</v>
      </c>
      <c r="AQ504" s="9"/>
      <c r="AR504" s="9">
        <v>1</v>
      </c>
      <c r="AS504" s="9">
        <v>1</v>
      </c>
      <c r="AT504" s="9">
        <v>1</v>
      </c>
      <c r="AU504" s="9">
        <v>1</v>
      </c>
      <c r="AV504" s="9">
        <v>1</v>
      </c>
      <c r="AW504" s="9">
        <v>1</v>
      </c>
    </row>
    <row r="505" spans="1:49" x14ac:dyDescent="0.2">
      <c r="A505" s="9" t="s">
        <v>55</v>
      </c>
      <c r="B505" s="8">
        <v>1996</v>
      </c>
      <c r="C505" s="9">
        <v>1</v>
      </c>
      <c r="D505" s="9">
        <v>1</v>
      </c>
      <c r="E505" s="9">
        <v>1</v>
      </c>
      <c r="F505" s="9">
        <v>1</v>
      </c>
      <c r="G505" s="9">
        <v>50</v>
      </c>
      <c r="H505" s="9">
        <v>156.9</v>
      </c>
      <c r="I505" s="9">
        <f>IF(G505="n/a",828,G505*201.6/H505)</f>
        <v>64.244741873804969</v>
      </c>
      <c r="J505" s="9">
        <v>4</v>
      </c>
      <c r="K505" s="9">
        <v>1</v>
      </c>
      <c r="L505" s="9">
        <v>2</v>
      </c>
      <c r="M505" s="9">
        <v>2</v>
      </c>
      <c r="N505" s="9">
        <v>1</v>
      </c>
      <c r="O505" s="9">
        <v>1</v>
      </c>
      <c r="P505" s="10">
        <f>IF(N505=1,IF(K505=1,IF(L505+M505=5,10,IF(AND(L505=2,M505=2),9.75,IF(AND(L505=2,M505=1),9.5,IF(AND(L505=2,M505=0.5),9.25,IF(AND(L505=2,M505=0),9,IF(AND(L505=1,M505=3),5.5,IF(AND(L505=1,M505=2),5.25,IF(AND(L505=1,M505=1,E505=1),5,IF(AND(L505=1,M505=1,E505=0.5),3,IF(AND(L505=0,M505=2),1,IF(AND(L505=1,M505=1,E505=0),1,IF(AND(L505=0,M505=1),0.5,IF(AND(L505=1,M505=0),4.5*(E505*4+1)/5,0))))))))))))),0.9*IF(L505+M505=5,10,IF(AND(L505=2,M505=2),9.75,IF(AND(L505=2,M505=1),9.5,IF(AND(L505=2,M505=0.5),9.25,IF(AND(L505=2,M505=0),9,IF(AND(L505=1,M505=3),5.5,IF(AND(L505=1,M505=2),5.25,IF(AND(L505=1,M505=1,E505=1),5,IF(AND(L505=1,M505=1,E505=0.5),3,IF(AND(L505=0,M505=2),1,IF(AND(L505=1,M505=1,E505=0),1,IF(AND(L505=0,M505=1),0.5,IF(AND(L505=1,M505=0),4.5*(E505*4+1)/5,0)))))))))))))),IF(N505=0.5,0.75*IF(K505=1,IF(L505+M505=5,10,IF(AND(L505=2,M505=2),9.75,IF(AND(L505=2,M505=1),9.5,IF(AND(L505=2,M505=0.5),9.25,IF(AND(L505=2,M505=0),9,IF(AND(L505=1,M505=3),5.5,IF(AND(L505=1,M505=2),5.25,IF(AND(L505=1,M505=1,E505=1),5,IF(AND(L505=1,M505=1,E505=0.5),3,IF(AND(L505=0,M505=2),1,IF(AND(L505=1,M505=1,E505=0),1,IF(AND(L505=0,M505=1),0.5,IF(AND(L505=1,M505=0,E505=0),0.5,0))))))))))))),0.9*IF(L505+M505=5,10,IF(AND(L505=2,M505=2),9.75,IF(AND(L505=2,M505=1),9.5,IF(AND(L505=2,M505=0.5),9.25,IF(AND(L505=2,M505=0),9,IF(AND(L505=1,M505=3),5.5,IF(AND(L505=1,M505=2),5.25,IF(AND(L505=1,M505=1,E505=1),5,IF(AND(L505=1,M505=1,E505=0.5),3,IF(AND(L505=0,M505=2),1,IF(AND(L505=1,M505=1,E505=0),1,IF(AND(L505=0,M505=1),0.5,IF(AND(L505=1,M505=0,E505=0),0.5,0)))))))))))))),0.5*IF(K505=1,IF(L505+M505=5,10,IF(AND(L505=2,M505=2),9.75,IF(AND(L505=2,M505=1),9.5,IF(AND(L505=2,M505=0.5),9.25,IF(AND(L505=2,M505=0),9,IF(AND(L505=1,M505=3),5.5,IF(AND(L505=1,M505=2),5.25,IF(AND(L505=1,M505=1,E505=1),5,IF(AND(L505=1,M505=1,E505=0.5),3,IF(AND(L505=0,M505=2),1,IF(AND(L505=1,M505=1,E505=0),1,IF(AND(L505=0,M505=1),0.5,IF(AND(L505=1,M505=0),4.5*(E505*4+1)/5,0))))))))))))),0.9*IF(L505+M505=5,10,IF(AND(L505=2,M505=2),9.75,IF(AND(L505=2,M505=1),9.5,IF(AND(L505=2,M505=0.5),9.25,IF(AND(L505=2,M505=0),9,IF(AND(L505=1,M505=3),5.5,IF(AND(L505=1,M505=2),5.25,IF(AND(L505=1,M505=1,E505=1),5,IF(AND(L505=1,M505=1,E505=0.5),3,IF(AND(L505=0,M505=2),1,IF(AND(L505=1,M505=1,E505=0),1,IF(AND(L505=0,M505=1),0.5,IF(AND(L505=1,M505=0),4.5*(E505*4+1)/5,0))))))))))))))))</f>
        <v>9.75</v>
      </c>
      <c r="Q505" s="10">
        <v>8</v>
      </c>
      <c r="R505" s="9">
        <v>0</v>
      </c>
      <c r="S505" s="9">
        <v>0</v>
      </c>
      <c r="T505" s="9">
        <v>0</v>
      </c>
      <c r="U505" s="9">
        <v>0</v>
      </c>
      <c r="V505" s="9"/>
      <c r="W505" s="9">
        <v>1</v>
      </c>
      <c r="X505" s="9">
        <v>0</v>
      </c>
      <c r="Y505" s="9">
        <v>0</v>
      </c>
      <c r="Z505" s="9">
        <v>0</v>
      </c>
      <c r="AA505" s="9">
        <v>0</v>
      </c>
      <c r="AB505" s="9">
        <v>0</v>
      </c>
      <c r="AC505" s="9"/>
      <c r="AD505" s="9">
        <v>0</v>
      </c>
      <c r="AE505" s="9">
        <v>0</v>
      </c>
      <c r="AF505" s="9">
        <v>0</v>
      </c>
      <c r="AG505" s="9">
        <v>0</v>
      </c>
      <c r="AH505" s="9">
        <f>AF505*(AG505+1)</f>
        <v>0</v>
      </c>
      <c r="AI505" s="9">
        <v>0</v>
      </c>
      <c r="AJ505" s="9">
        <v>0</v>
      </c>
      <c r="AK505" s="9">
        <v>0</v>
      </c>
      <c r="AL505" s="9"/>
      <c r="AM505" s="9"/>
      <c r="AN505" s="9">
        <v>0</v>
      </c>
      <c r="AO505" s="10">
        <v>0</v>
      </c>
      <c r="AP505" s="10">
        <v>0</v>
      </c>
      <c r="AQ505" s="9"/>
      <c r="AR505" s="9">
        <v>1</v>
      </c>
      <c r="AS505" s="9">
        <v>1</v>
      </c>
      <c r="AT505" s="9">
        <v>1</v>
      </c>
      <c r="AU505" s="9">
        <v>1</v>
      </c>
      <c r="AV505" s="9">
        <v>1</v>
      </c>
      <c r="AW505" s="9">
        <v>1</v>
      </c>
    </row>
    <row r="506" spans="1:49" x14ac:dyDescent="0.2">
      <c r="A506" s="9" t="s">
        <v>56</v>
      </c>
      <c r="B506" s="8">
        <v>1996</v>
      </c>
      <c r="C506" s="9">
        <v>1</v>
      </c>
      <c r="D506" s="9">
        <v>0</v>
      </c>
      <c r="E506" s="9">
        <v>1</v>
      </c>
      <c r="F506" s="9">
        <v>1</v>
      </c>
      <c r="G506" s="9">
        <v>144.25</v>
      </c>
      <c r="H506" s="9">
        <v>156.9</v>
      </c>
      <c r="I506" s="9">
        <f>IF(G506="n/a",828,G506*201.6/H506)</f>
        <v>185.34608030592733</v>
      </c>
      <c r="J506" s="9">
        <v>4</v>
      </c>
      <c r="K506" s="9">
        <v>0</v>
      </c>
      <c r="L506" s="9">
        <v>0</v>
      </c>
      <c r="M506" s="9">
        <v>1</v>
      </c>
      <c r="N506" s="9">
        <v>1</v>
      </c>
      <c r="O506" s="9">
        <v>1</v>
      </c>
      <c r="P506" s="10">
        <f>IF(N506=1,IF(K506=1,IF(L506+M506=5,10,IF(AND(L506=2,M506=2),9.75,IF(AND(L506=2,M506=1),9.5,IF(AND(L506=2,M506=0.5),9.25,IF(AND(L506=2,M506=0),9,IF(AND(L506=1,M506=3),5.5,IF(AND(L506=1,M506=2),5.25,IF(AND(L506=1,M506=1,E506=1),5,IF(AND(L506=1,M506=1,E506=0.5),3,IF(AND(L506=0,M506=2),1,IF(AND(L506=1,M506=1,E506=0),1,IF(AND(L506=0,M506=1),0.5,IF(AND(L506=1,M506=0),4.5*(E506*4+1)/5,0))))))))))))),0.9*IF(L506+M506=5,10,IF(AND(L506=2,M506=2),9.75,IF(AND(L506=2,M506=1),9.5,IF(AND(L506=2,M506=0.5),9.25,IF(AND(L506=2,M506=0),9,IF(AND(L506=1,M506=3),5.5,IF(AND(L506=1,M506=2),5.25,IF(AND(L506=1,M506=1,E506=1),5,IF(AND(L506=1,M506=1,E506=0.5),3,IF(AND(L506=0,M506=2),1,IF(AND(L506=1,M506=1,E506=0),1,IF(AND(L506=0,M506=1),0.5,IF(AND(L506=1,M506=0),4.5*(E506*4+1)/5,0)))))))))))))),IF(N506=0.5,0.75*IF(K506=1,IF(L506+M506=5,10,IF(AND(L506=2,M506=2),9.75,IF(AND(L506=2,M506=1),9.5,IF(AND(L506=2,M506=0.5),9.25,IF(AND(L506=2,M506=0),9,IF(AND(L506=1,M506=3),5.5,IF(AND(L506=1,M506=2),5.25,IF(AND(L506=1,M506=1,E506=1),5,IF(AND(L506=1,M506=1,E506=0.5),3,IF(AND(L506=0,M506=2),1,IF(AND(L506=1,M506=1,E506=0),1,IF(AND(L506=0,M506=1),0.5,IF(AND(L506=1,M506=0,E506=0),0.5,0))))))))))))),0.9*IF(L506+M506=5,10,IF(AND(L506=2,M506=2),9.75,IF(AND(L506=2,M506=1),9.5,IF(AND(L506=2,M506=0.5),9.25,IF(AND(L506=2,M506=0),9,IF(AND(L506=1,M506=3),5.5,IF(AND(L506=1,M506=2),5.25,IF(AND(L506=1,M506=1,E506=1),5,IF(AND(L506=1,M506=1,E506=0.5),3,IF(AND(L506=0,M506=2),1,IF(AND(L506=1,M506=1,E506=0),1,IF(AND(L506=0,M506=1),0.5,IF(AND(L506=1,M506=0,E506=0),0.5,0)))))))))))))),0.5*IF(K506=1,IF(L506+M506=5,10,IF(AND(L506=2,M506=2),9.75,IF(AND(L506=2,M506=1),9.5,IF(AND(L506=2,M506=0.5),9.25,IF(AND(L506=2,M506=0),9,IF(AND(L506=1,M506=3),5.5,IF(AND(L506=1,M506=2),5.25,IF(AND(L506=1,M506=1,E506=1),5,IF(AND(L506=1,M506=1,E506=0.5),3,IF(AND(L506=0,M506=2),1,IF(AND(L506=1,M506=1,E506=0),1,IF(AND(L506=0,M506=1),0.5,IF(AND(L506=1,M506=0),4.5*(E506*4+1)/5,0))))))))))))),0.9*IF(L506+M506=5,10,IF(AND(L506=2,M506=2),9.75,IF(AND(L506=2,M506=1),9.5,IF(AND(L506=2,M506=0.5),9.25,IF(AND(L506=2,M506=0),9,IF(AND(L506=1,M506=3),5.5,IF(AND(L506=1,M506=2),5.25,IF(AND(L506=1,M506=1,E506=1),5,IF(AND(L506=1,M506=1,E506=0.5),3,IF(AND(L506=0,M506=2),1,IF(AND(L506=1,M506=1,E506=0),1,IF(AND(L506=0,M506=1),0.5,IF(AND(L506=1,M506=0),4.5*(E506*4+1)/5,0))))))))))))))))</f>
        <v>0.45</v>
      </c>
      <c r="Q506" s="10">
        <v>7.2</v>
      </c>
      <c r="R506" s="9">
        <v>0</v>
      </c>
      <c r="S506" s="9">
        <v>0</v>
      </c>
      <c r="T506" s="9">
        <v>0</v>
      </c>
      <c r="U506" s="9">
        <v>0</v>
      </c>
      <c r="V506" s="9"/>
      <c r="W506" s="9">
        <v>1</v>
      </c>
      <c r="X506" s="9">
        <v>0</v>
      </c>
      <c r="Y506" s="9">
        <v>0</v>
      </c>
      <c r="Z506" s="9">
        <v>0</v>
      </c>
      <c r="AA506" s="9">
        <v>0</v>
      </c>
      <c r="AB506" s="9">
        <v>0</v>
      </c>
      <c r="AC506" s="9"/>
      <c r="AD506" s="9">
        <v>0</v>
      </c>
      <c r="AE506" s="9">
        <v>0</v>
      </c>
      <c r="AF506" s="9">
        <v>0</v>
      </c>
      <c r="AG506" s="9">
        <v>0</v>
      </c>
      <c r="AH506" s="9">
        <f>AF506*(AG506+1)</f>
        <v>0</v>
      </c>
      <c r="AI506" s="9">
        <v>0</v>
      </c>
      <c r="AJ506" s="9">
        <v>0</v>
      </c>
      <c r="AK506" s="9">
        <v>0</v>
      </c>
      <c r="AL506" s="9"/>
      <c r="AM506" s="9"/>
      <c r="AN506" s="9">
        <v>0</v>
      </c>
      <c r="AO506" s="10">
        <v>0</v>
      </c>
      <c r="AP506" s="10">
        <v>0</v>
      </c>
      <c r="AQ506" s="9"/>
      <c r="AR506" s="9">
        <v>1</v>
      </c>
      <c r="AS506" s="9">
        <v>0.5</v>
      </c>
      <c r="AT506" s="9">
        <v>1</v>
      </c>
      <c r="AU506" s="9">
        <v>1</v>
      </c>
      <c r="AV506" s="9">
        <v>1</v>
      </c>
      <c r="AW506" s="9">
        <v>1</v>
      </c>
    </row>
    <row r="507" spans="1:49" x14ac:dyDescent="0.2">
      <c r="A507" s="9" t="s">
        <v>57</v>
      </c>
      <c r="B507" s="8">
        <v>1996</v>
      </c>
      <c r="C507" s="9">
        <v>1</v>
      </c>
      <c r="D507" s="9">
        <v>0</v>
      </c>
      <c r="E507" s="9">
        <v>0</v>
      </c>
      <c r="F507" s="9">
        <v>0</v>
      </c>
      <c r="G507" s="9">
        <v>113</v>
      </c>
      <c r="H507" s="9">
        <v>156.9</v>
      </c>
      <c r="I507" s="9">
        <f>IF(G507="n/a",828,G507*201.6/H507)</f>
        <v>145.19311663479922</v>
      </c>
      <c r="J507" s="9">
        <v>1</v>
      </c>
      <c r="K507" s="9">
        <v>0</v>
      </c>
      <c r="L507" s="9">
        <v>0</v>
      </c>
      <c r="M507" s="9">
        <v>1</v>
      </c>
      <c r="N507" s="9">
        <v>1</v>
      </c>
      <c r="O507" s="10">
        <v>1</v>
      </c>
      <c r="P507" s="10">
        <f>IF(N507=1,IF(K507=1,IF(L507+M507=5,10,IF(AND(L507=2,M507=2),9.75,IF(AND(L507=2,M507=1),9.5,IF(AND(L507=2,M507=0.5),9.25,IF(AND(L507=2,M507=0),9,IF(AND(L507=1,M507=3),5.5,IF(AND(L507=1,M507=2),5.25,IF(AND(L507=1,M507=1,E507=1),5,IF(AND(L507=1,M507=1,E507=0.5),3,IF(AND(L507=0,M507=2),1,IF(AND(L507=1,M507=1,E507=0),1,IF(AND(L507=0,M507=1),0.5,IF(AND(L507=1,M507=0),4.5*(E507*4+1)/5,0))))))))))))),0.9*IF(L507+M507=5,10,IF(AND(L507=2,M507=2),9.75,IF(AND(L507=2,M507=1),9.5,IF(AND(L507=2,M507=0.5),9.25,IF(AND(L507=2,M507=0),9,IF(AND(L507=1,M507=3),5.5,IF(AND(L507=1,M507=2),5.25,IF(AND(L507=1,M507=1,E507=1),5,IF(AND(L507=1,M507=1,E507=0.5),3,IF(AND(L507=0,M507=2),1,IF(AND(L507=1,M507=1,E507=0),1,IF(AND(L507=0,M507=1),0.5,IF(AND(L507=1,M507=0),4.5*(E507*4+1)/5,0)))))))))))))),IF(N507=0.5,0.75*IF(K507=1,IF(L507+M507=5,10,IF(AND(L507=2,M507=2),9.75,IF(AND(L507=2,M507=1),9.5,IF(AND(L507=2,M507=0.5),9.25,IF(AND(L507=2,M507=0),9,IF(AND(L507=1,M507=3),5.5,IF(AND(L507=1,M507=2),5.25,IF(AND(L507=1,M507=1,E507=1),5,IF(AND(L507=1,M507=1,E507=0.5),3,IF(AND(L507=0,M507=2),1,IF(AND(L507=1,M507=1,E507=0),1,IF(AND(L507=0,M507=1),0.5,IF(AND(L507=1,M507=0,E507=0),0.5,0))))))))))))),0.9*IF(L507+M507=5,10,IF(AND(L507=2,M507=2),9.75,IF(AND(L507=2,M507=1),9.5,IF(AND(L507=2,M507=0.5),9.25,IF(AND(L507=2,M507=0),9,IF(AND(L507=1,M507=3),5.5,IF(AND(L507=1,M507=2),5.25,IF(AND(L507=1,M507=1,E507=1),5,IF(AND(L507=1,M507=1,E507=0.5),3,IF(AND(L507=0,M507=2),1,IF(AND(L507=1,M507=1,E507=0),1,IF(AND(L507=0,M507=1),0.5,IF(AND(L507=1,M507=0,E507=0),0.5,0)))))))))))))),0.5*IF(K507=1,IF(L507+M507=5,10,IF(AND(L507=2,M507=2),9.75,IF(AND(L507=2,M507=1),9.5,IF(AND(L507=2,M507=0.5),9.25,IF(AND(L507=2,M507=0),9,IF(AND(L507=1,M507=3),5.5,IF(AND(L507=1,M507=2),5.25,IF(AND(L507=1,M507=1,E507=1),5,IF(AND(L507=1,M507=1,E507=0.5),3,IF(AND(L507=0,M507=2),1,IF(AND(L507=1,M507=1,E507=0),1,IF(AND(L507=0,M507=1),0.5,IF(AND(L507=1,M507=0),4.5*(E507*4+1)/5,0))))))))))))),0.9*IF(L507+M507=5,10,IF(AND(L507=2,M507=2),9.75,IF(AND(L507=2,M507=1),9.5,IF(AND(L507=2,M507=0.5),9.25,IF(AND(L507=2,M507=0),9,IF(AND(L507=1,M507=3),5.5,IF(AND(L507=1,M507=2),5.25,IF(AND(L507=1,M507=1,E507=1),5,IF(AND(L507=1,M507=1,E507=0.5),3,IF(AND(L507=0,M507=2),1,IF(AND(L507=1,M507=1,E507=0),1,IF(AND(L507=0,M507=1),0.5,IF(AND(L507=1,M507=0),4.5*(E507*4+1)/5,0))))))))))))))))</f>
        <v>0.45</v>
      </c>
      <c r="Q507" s="10">
        <v>1.8</v>
      </c>
      <c r="R507" s="9">
        <v>1</v>
      </c>
      <c r="S507" s="9">
        <v>1</v>
      </c>
      <c r="T507" s="9">
        <v>0</v>
      </c>
      <c r="U507" s="9">
        <v>0</v>
      </c>
      <c r="V507" s="9"/>
      <c r="W507" s="9">
        <v>1</v>
      </c>
      <c r="X507" s="9">
        <v>1</v>
      </c>
      <c r="Y507" s="9">
        <v>0</v>
      </c>
      <c r="Z507" s="9">
        <v>1</v>
      </c>
      <c r="AA507" s="9">
        <v>1</v>
      </c>
      <c r="AB507" s="9">
        <v>1</v>
      </c>
      <c r="AC507" s="9"/>
      <c r="AD507" s="9">
        <v>0</v>
      </c>
      <c r="AE507" s="9">
        <v>0</v>
      </c>
      <c r="AF507" s="9">
        <v>0</v>
      </c>
      <c r="AG507" s="9">
        <v>0.5</v>
      </c>
      <c r="AH507" s="9">
        <f>AF507*(AG507+1)</f>
        <v>0</v>
      </c>
      <c r="AI507" s="9">
        <v>0.5</v>
      </c>
      <c r="AJ507" s="9">
        <v>0</v>
      </c>
      <c r="AK507" s="9">
        <v>0</v>
      </c>
      <c r="AL507" s="9"/>
      <c r="AM507" s="9"/>
      <c r="AN507" s="9">
        <v>0</v>
      </c>
      <c r="AO507" s="10">
        <v>0.5</v>
      </c>
      <c r="AP507" s="10">
        <v>1</v>
      </c>
      <c r="AQ507" s="9"/>
      <c r="AR507" s="9">
        <v>0</v>
      </c>
      <c r="AS507" s="9">
        <v>0</v>
      </c>
      <c r="AT507" s="9">
        <v>0</v>
      </c>
      <c r="AU507" s="9">
        <v>0</v>
      </c>
      <c r="AV507" s="9">
        <v>0</v>
      </c>
      <c r="AW507" s="9">
        <v>0</v>
      </c>
    </row>
    <row r="508" spans="1:49" x14ac:dyDescent="0.2">
      <c r="A508" s="9" t="s">
        <v>58</v>
      </c>
      <c r="B508" s="8">
        <v>1996</v>
      </c>
      <c r="C508" s="9">
        <v>1</v>
      </c>
      <c r="D508" s="9">
        <v>0</v>
      </c>
      <c r="E508" s="9">
        <v>0</v>
      </c>
      <c r="F508" s="9">
        <v>0</v>
      </c>
      <c r="G508" s="9">
        <v>100</v>
      </c>
      <c r="H508" s="9">
        <v>156.9</v>
      </c>
      <c r="I508" s="9">
        <f>IF(G508="n/a",828,G508*201.6/H508)</f>
        <v>128.48948374760994</v>
      </c>
      <c r="J508" s="9">
        <v>5</v>
      </c>
      <c r="K508" s="9">
        <v>1</v>
      </c>
      <c r="L508" s="9">
        <v>2</v>
      </c>
      <c r="M508" s="9">
        <v>3</v>
      </c>
      <c r="N508" s="9">
        <v>0</v>
      </c>
      <c r="O508" s="10">
        <v>0</v>
      </c>
      <c r="P508" s="10">
        <f>IF(N508=1,IF(K508=1,IF(L508+M508=5,10,IF(AND(L508=2,M508=2),9.75,IF(AND(L508=2,M508=1),9.5,IF(AND(L508=2,M508=0.5),9.25,IF(AND(L508=2,M508=0),9,IF(AND(L508=1,M508=3),5.5,IF(AND(L508=1,M508=2),5.25,IF(AND(L508=1,M508=1,E508=1),5,IF(AND(L508=1,M508=1,E508=0.5),3,IF(AND(L508=0,M508=2),1,IF(AND(L508=1,M508=1,E508=0),1,IF(AND(L508=0,M508=1),0.5,IF(AND(L508=1,M508=0),4.5*(E508*4+1)/5,0))))))))))))),0.9*IF(L508+M508=5,10,IF(AND(L508=2,M508=2),9.75,IF(AND(L508=2,M508=1),9.5,IF(AND(L508=2,M508=0.5),9.25,IF(AND(L508=2,M508=0),9,IF(AND(L508=1,M508=3),5.5,IF(AND(L508=1,M508=2),5.25,IF(AND(L508=1,M508=1,E508=1),5,IF(AND(L508=1,M508=1,E508=0.5),3,IF(AND(L508=0,M508=2),1,IF(AND(L508=1,M508=1,E508=0),1,IF(AND(L508=0,M508=1),0.5,IF(AND(L508=1,M508=0),4.5*(E508*4+1)/5,0)))))))))))))),IF(N508=0.5,0.75*IF(K508=1,IF(L508+M508=5,10,IF(AND(L508=2,M508=2),9.75,IF(AND(L508=2,M508=1),9.5,IF(AND(L508=2,M508=0.5),9.25,IF(AND(L508=2,M508=0),9,IF(AND(L508=1,M508=3),5.5,IF(AND(L508=1,M508=2),5.25,IF(AND(L508=1,M508=1,E508=1),5,IF(AND(L508=1,M508=1,E508=0.5),3,IF(AND(L508=0,M508=2),1,IF(AND(L508=1,M508=1,E508=0),1,IF(AND(L508=0,M508=1),0.5,IF(AND(L508=1,M508=0,E508=0),0.5,0))))))))))))),0.9*IF(L508+M508=5,10,IF(AND(L508=2,M508=2),9.75,IF(AND(L508=2,M508=1),9.5,IF(AND(L508=2,M508=0.5),9.25,IF(AND(L508=2,M508=0),9,IF(AND(L508=1,M508=3),5.5,IF(AND(L508=1,M508=2),5.25,IF(AND(L508=1,M508=1,E508=1),5,IF(AND(L508=1,M508=1,E508=0.5),3,IF(AND(L508=0,M508=2),1,IF(AND(L508=1,M508=1,E508=0),1,IF(AND(L508=0,M508=1),0.5,IF(AND(L508=1,M508=0,E508=0),0.5,0)))))))))))))),0.5*IF(K508=1,IF(L508+M508=5,10,IF(AND(L508=2,M508=2),9.75,IF(AND(L508=2,M508=1),9.5,IF(AND(L508=2,M508=0.5),9.25,IF(AND(L508=2,M508=0),9,IF(AND(L508=1,M508=3),5.5,IF(AND(L508=1,M508=2),5.25,IF(AND(L508=1,M508=1,E508=1),5,IF(AND(L508=1,M508=1,E508=0.5),3,IF(AND(L508=0,M508=2),1,IF(AND(L508=1,M508=1,E508=0),1,IF(AND(L508=0,M508=1),0.5,IF(AND(L508=1,M508=0),4.5*(E508*4+1)/5,0))))))))))))),0.9*IF(L508+M508=5,10,IF(AND(L508=2,M508=2),9.75,IF(AND(L508=2,M508=1),9.5,IF(AND(L508=2,M508=0.5),9.25,IF(AND(L508=2,M508=0),9,IF(AND(L508=1,M508=3),5.5,IF(AND(L508=1,M508=2),5.25,IF(AND(L508=1,M508=1,E508=1),5,IF(AND(L508=1,M508=1,E508=0.5),3,IF(AND(L508=0,M508=2),1,IF(AND(L508=1,M508=1,E508=0),1,IF(AND(L508=0,M508=1),0.5,IF(AND(L508=1,M508=0),4.5*(E508*4+1)/5,0))))))))))))))))</f>
        <v>5</v>
      </c>
      <c r="Q508" s="10">
        <v>1</v>
      </c>
      <c r="R508" s="9">
        <v>0.5</v>
      </c>
      <c r="S508" s="9">
        <v>0.5</v>
      </c>
      <c r="T508" s="10">
        <v>0</v>
      </c>
      <c r="U508" s="9">
        <v>0</v>
      </c>
      <c r="V508" s="9"/>
      <c r="W508" s="9">
        <v>0</v>
      </c>
      <c r="X508" s="9">
        <v>0</v>
      </c>
      <c r="Y508" s="9">
        <v>0</v>
      </c>
      <c r="Z508" s="9">
        <v>0</v>
      </c>
      <c r="AA508" s="9">
        <v>0</v>
      </c>
      <c r="AB508" s="9">
        <v>0</v>
      </c>
      <c r="AC508" s="9"/>
      <c r="AD508" s="9">
        <v>0</v>
      </c>
      <c r="AE508" s="9">
        <v>0</v>
      </c>
      <c r="AF508" s="9">
        <v>0</v>
      </c>
      <c r="AG508" s="9">
        <v>0</v>
      </c>
      <c r="AH508" s="9">
        <f>AF508*(AG508+1)</f>
        <v>0</v>
      </c>
      <c r="AI508" s="9">
        <v>0</v>
      </c>
      <c r="AJ508" s="9">
        <v>0</v>
      </c>
      <c r="AK508" s="9">
        <v>0</v>
      </c>
      <c r="AL508" s="9"/>
      <c r="AM508" s="9"/>
      <c r="AN508" s="9">
        <v>0</v>
      </c>
      <c r="AO508" s="10">
        <v>0</v>
      </c>
      <c r="AP508" s="10">
        <v>0.5</v>
      </c>
      <c r="AQ508" s="9"/>
      <c r="AR508" s="9">
        <v>1</v>
      </c>
      <c r="AS508" s="9">
        <v>1</v>
      </c>
      <c r="AT508" s="9">
        <v>1</v>
      </c>
      <c r="AU508" s="9">
        <v>1</v>
      </c>
      <c r="AV508" s="9">
        <v>1</v>
      </c>
      <c r="AW508" s="9">
        <v>1</v>
      </c>
    </row>
    <row r="509" spans="1:49" x14ac:dyDescent="0.2">
      <c r="A509" s="9" t="s">
        <v>59</v>
      </c>
      <c r="B509" s="8">
        <v>1996</v>
      </c>
      <c r="C509" s="9">
        <v>1</v>
      </c>
      <c r="D509" s="9"/>
      <c r="E509" s="9">
        <v>0.5</v>
      </c>
      <c r="F509" s="9">
        <v>1</v>
      </c>
      <c r="G509" s="9">
        <v>70</v>
      </c>
      <c r="H509" s="9">
        <v>156.9</v>
      </c>
      <c r="I509" s="9">
        <f>IF(G509="n/a",828,G509*201.6/H509)</f>
        <v>89.942638623326957</v>
      </c>
      <c r="J509" s="9">
        <v>5</v>
      </c>
      <c r="K509" s="9">
        <v>0</v>
      </c>
      <c r="L509" s="9">
        <v>1</v>
      </c>
      <c r="M509" s="9">
        <v>1</v>
      </c>
      <c r="N509" s="9">
        <v>0</v>
      </c>
      <c r="O509" s="10">
        <v>0</v>
      </c>
      <c r="P509" s="10">
        <f>IF(N509=1,IF(K509=1,IF(L509+M509=5,10,IF(AND(L509=2,M509=2),9.75,IF(AND(L509=2,M509=1),9.5,IF(AND(L509=2,M509=0.5),9.25,IF(AND(L509=2,M509=0),9,IF(AND(L509=1,M509=3),5.5,IF(AND(L509=1,M509=2),5.25,IF(AND(L509=1,M509=1,E509=1),5,IF(AND(L509=1,M509=1,E509=0.5),3,IF(AND(L509=0,M509=2),1,IF(AND(L509=1,M509=1,E509=0),1,IF(AND(L509=0,M509=1),0.5,IF(AND(L509=1,M509=0),4.5*(E509*4+1)/5,0))))))))))))),0.9*IF(L509+M509=5,10,IF(AND(L509=2,M509=2),9.75,IF(AND(L509=2,M509=1),9.5,IF(AND(L509=2,M509=0.5),9.25,IF(AND(L509=2,M509=0),9,IF(AND(L509=1,M509=3),5.5,IF(AND(L509=1,M509=2),5.25,IF(AND(L509=1,M509=1,E509=1),5,IF(AND(L509=1,M509=1,E509=0.5),3,IF(AND(L509=0,M509=2),1,IF(AND(L509=1,M509=1,E509=0),1,IF(AND(L509=0,M509=1),0.5,IF(AND(L509=1,M509=0),4.5*(E509*4+1)/5,0)))))))))))))),IF(N509=0.5,0.75*IF(K509=1,IF(L509+M509=5,10,IF(AND(L509=2,M509=2),9.75,IF(AND(L509=2,M509=1),9.5,IF(AND(L509=2,M509=0.5),9.25,IF(AND(L509=2,M509=0),9,IF(AND(L509=1,M509=3),5.5,IF(AND(L509=1,M509=2),5.25,IF(AND(L509=1,M509=1,E509=1),5,IF(AND(L509=1,M509=1,E509=0.5),3,IF(AND(L509=0,M509=2),1,IF(AND(L509=1,M509=1,E509=0),1,IF(AND(L509=0,M509=1),0.5,IF(AND(L509=1,M509=0,E509=0),0.5,0))))))))))))),0.9*IF(L509+M509=5,10,IF(AND(L509=2,M509=2),9.75,IF(AND(L509=2,M509=1),9.5,IF(AND(L509=2,M509=0.5),9.25,IF(AND(L509=2,M509=0),9,IF(AND(L509=1,M509=3),5.5,IF(AND(L509=1,M509=2),5.25,IF(AND(L509=1,M509=1,E509=1),5,IF(AND(L509=1,M509=1,E509=0.5),3,IF(AND(L509=0,M509=2),1,IF(AND(L509=1,M509=1,E509=0),1,IF(AND(L509=0,M509=1),0.5,IF(AND(L509=1,M509=0,E509=0),0.5,0)))))))))))))),0.5*IF(K509=1,IF(L509+M509=5,10,IF(AND(L509=2,M509=2),9.75,IF(AND(L509=2,M509=1),9.5,IF(AND(L509=2,M509=0.5),9.25,IF(AND(L509=2,M509=0),9,IF(AND(L509=1,M509=3),5.5,IF(AND(L509=1,M509=2),5.25,IF(AND(L509=1,M509=1,E509=1),5,IF(AND(L509=1,M509=1,E509=0.5),3,IF(AND(L509=0,M509=2),1,IF(AND(L509=1,M509=1,E509=0),1,IF(AND(L509=0,M509=1),0.5,IF(AND(L509=1,M509=0),4.5*(E509*4+1)/5,0))))))))))))),0.9*IF(L509+M509=5,10,IF(AND(L509=2,M509=2),9.75,IF(AND(L509=2,M509=1),9.5,IF(AND(L509=2,M509=0.5),9.25,IF(AND(L509=2,M509=0),9,IF(AND(L509=1,M509=3),5.5,IF(AND(L509=1,M509=2),5.25,IF(AND(L509=1,M509=1,E509=1),5,IF(AND(L509=1,M509=1,E509=0.5),3,IF(AND(L509=0,M509=2),1,IF(AND(L509=1,M509=1,E509=0),1,IF(AND(L509=0,M509=1),0.5,IF(AND(L509=1,M509=0),4.5*(E509*4+1)/5,0))))))))))))))))</f>
        <v>1.35</v>
      </c>
      <c r="Q509" s="10">
        <v>2.25</v>
      </c>
      <c r="R509" s="9">
        <v>1</v>
      </c>
      <c r="S509" s="9">
        <v>0</v>
      </c>
      <c r="T509" s="10">
        <v>0</v>
      </c>
      <c r="U509" s="9">
        <v>0</v>
      </c>
      <c r="V509" s="9"/>
      <c r="W509" s="9">
        <v>1</v>
      </c>
      <c r="X509" s="9">
        <v>0.5</v>
      </c>
      <c r="Y509" s="9">
        <v>0</v>
      </c>
      <c r="Z509" s="9">
        <v>1</v>
      </c>
      <c r="AA509" s="9">
        <v>0</v>
      </c>
      <c r="AB509" s="9">
        <v>1</v>
      </c>
      <c r="AC509" s="9"/>
      <c r="AD509" s="9">
        <v>0</v>
      </c>
      <c r="AE509" s="9">
        <v>0.5</v>
      </c>
      <c r="AF509" s="9">
        <v>0.5</v>
      </c>
      <c r="AG509" s="9">
        <v>1</v>
      </c>
      <c r="AH509" s="9">
        <f>AF509*(AG509+1)</f>
        <v>1</v>
      </c>
      <c r="AI509" s="9">
        <v>0.5</v>
      </c>
      <c r="AJ509" s="9">
        <v>0</v>
      </c>
      <c r="AK509" s="9">
        <v>1</v>
      </c>
      <c r="AL509" s="9"/>
      <c r="AM509" s="9"/>
      <c r="AN509" s="9">
        <v>0</v>
      </c>
      <c r="AO509" s="10">
        <v>0.5</v>
      </c>
      <c r="AP509" s="10">
        <v>1</v>
      </c>
      <c r="AQ509" s="9"/>
      <c r="AR509" s="9">
        <v>1</v>
      </c>
      <c r="AS509" s="10">
        <v>0.5</v>
      </c>
      <c r="AT509" s="10">
        <v>1</v>
      </c>
      <c r="AU509" s="10">
        <v>1</v>
      </c>
      <c r="AV509" s="10">
        <v>1</v>
      </c>
      <c r="AW509" s="10">
        <v>1</v>
      </c>
    </row>
    <row r="510" spans="1:49" x14ac:dyDescent="0.2">
      <c r="A510" s="9" t="s">
        <v>60</v>
      </c>
      <c r="B510" s="8">
        <v>1996</v>
      </c>
      <c r="C510" s="9">
        <v>1</v>
      </c>
      <c r="D510" s="9"/>
      <c r="E510" s="9">
        <v>0</v>
      </c>
      <c r="F510" s="9">
        <v>0</v>
      </c>
      <c r="G510" s="9">
        <f>34.5+70</f>
        <v>104.5</v>
      </c>
      <c r="H510" s="9">
        <v>156.9</v>
      </c>
      <c r="I510" s="9">
        <f>IF(G510="n/a",828,G510*201.6/H510)</f>
        <v>134.27151051625239</v>
      </c>
      <c r="J510" s="9">
        <v>2</v>
      </c>
      <c r="K510" s="9">
        <v>0</v>
      </c>
      <c r="L510" s="9">
        <v>2</v>
      </c>
      <c r="M510" s="9">
        <v>2</v>
      </c>
      <c r="N510" s="9">
        <v>0.5</v>
      </c>
      <c r="O510" s="10">
        <v>1</v>
      </c>
      <c r="P510" s="10">
        <f>IF(N510=1,IF(K510=1,IF(L510+M510=5,10,IF(AND(L510=2,M510=2),9.75,IF(AND(L510=2,M510=1),9.5,IF(AND(L510=2,M510=0.5),9.25,IF(AND(L510=2,M510=0),9,IF(AND(L510=1,M510=3),5.5,IF(AND(L510=1,M510=2),5.25,IF(AND(L510=1,M510=1,E510=1),5,IF(AND(L510=1,M510=1,E510=0.5),3,IF(AND(L510=0,M510=2),1,IF(AND(L510=1,M510=1,E510=0),1,IF(AND(L510=0,M510=1),0.5,IF(AND(L510=1,M510=0),4.5*(E510*4+1)/5,0))))))))))))),0.9*IF(L510+M510=5,10,IF(AND(L510=2,M510=2),9.75,IF(AND(L510=2,M510=1),9.5,IF(AND(L510=2,M510=0.5),9.25,IF(AND(L510=2,M510=0),9,IF(AND(L510=1,M510=3),5.5,IF(AND(L510=1,M510=2),5.25,IF(AND(L510=1,M510=1,E510=1),5,IF(AND(L510=1,M510=1,E510=0.5),3,IF(AND(L510=0,M510=2),1,IF(AND(L510=1,M510=1,E510=0),1,IF(AND(L510=0,M510=1),0.5,IF(AND(L510=1,M510=0),4.5*(E510*4+1)/5,0)))))))))))))),IF(N510=0.5,0.75*IF(K510=1,IF(L510+M510=5,10,IF(AND(L510=2,M510=2),9.75,IF(AND(L510=2,M510=1),9.5,IF(AND(L510=2,M510=0.5),9.25,IF(AND(L510=2,M510=0),9,IF(AND(L510=1,M510=3),5.5,IF(AND(L510=1,M510=2),5.25,IF(AND(L510=1,M510=1,E510=1),5,IF(AND(L510=1,M510=1,E510=0.5),3,IF(AND(L510=0,M510=2),1,IF(AND(L510=1,M510=1,E510=0),1,IF(AND(L510=0,M510=1),0.5,IF(AND(L510=1,M510=0,E510=0),0.5,0))))))))))))),0.9*IF(L510+M510=5,10,IF(AND(L510=2,M510=2),9.75,IF(AND(L510=2,M510=1),9.5,IF(AND(L510=2,M510=0.5),9.25,IF(AND(L510=2,M510=0),9,IF(AND(L510=1,M510=3),5.5,IF(AND(L510=1,M510=2),5.25,IF(AND(L510=1,M510=1,E510=1),5,IF(AND(L510=1,M510=1,E510=0.5),3,IF(AND(L510=0,M510=2),1,IF(AND(L510=1,M510=1,E510=0),1,IF(AND(L510=0,M510=1),0.5,IF(AND(L510=1,M510=0,E510=0),0.5,0)))))))))))))),0.5*IF(K510=1,IF(L510+M510=5,10,IF(AND(L510=2,M510=2),9.75,IF(AND(L510=2,M510=1),9.5,IF(AND(L510=2,M510=0.5),9.25,IF(AND(L510=2,M510=0),9,IF(AND(L510=1,M510=3),5.5,IF(AND(L510=1,M510=2),5.25,IF(AND(L510=1,M510=1,E510=1),5,IF(AND(L510=1,M510=1,E510=0.5),3,IF(AND(L510=0,M510=2),1,IF(AND(L510=1,M510=1,E510=0),1,IF(AND(L510=0,M510=1),0.5,IF(AND(L510=1,M510=0),4.5*(E510*4+1)/5,0))))))))))))),0.9*IF(L510+M510=5,10,IF(AND(L510=2,M510=2),9.75,IF(AND(L510=2,M510=1),9.5,IF(AND(L510=2,M510=0.5),9.25,IF(AND(L510=2,M510=0),9,IF(AND(L510=1,M510=3),5.5,IF(AND(L510=1,M510=2),5.25,IF(AND(L510=1,M510=1,E510=1),5,IF(AND(L510=1,M510=1,E510=0.5),3,IF(AND(L510=0,M510=2),1,IF(AND(L510=1,M510=1,E510=0),1,IF(AND(L510=0,M510=1),0.5,IF(AND(L510=1,M510=0),4.5*(E510*4+1)/5,0))))))))))))))))</f>
        <v>6.5812500000000007</v>
      </c>
      <c r="Q510" s="10">
        <v>1.8</v>
      </c>
      <c r="R510" s="9">
        <v>0</v>
      </c>
      <c r="S510" s="9">
        <v>0</v>
      </c>
      <c r="T510" s="10">
        <v>0</v>
      </c>
      <c r="U510" s="9">
        <v>0</v>
      </c>
      <c r="V510" s="9"/>
      <c r="W510" s="9">
        <v>1</v>
      </c>
      <c r="X510" s="9">
        <v>0</v>
      </c>
      <c r="Y510" s="9">
        <v>0</v>
      </c>
      <c r="Z510" s="9">
        <v>1</v>
      </c>
      <c r="AA510" s="9">
        <v>0</v>
      </c>
      <c r="AB510" s="9">
        <v>0</v>
      </c>
      <c r="AC510" s="9"/>
      <c r="AD510" s="9">
        <v>0</v>
      </c>
      <c r="AE510" s="9">
        <v>0</v>
      </c>
      <c r="AF510" s="9">
        <v>0</v>
      </c>
      <c r="AG510" s="9">
        <v>0</v>
      </c>
      <c r="AH510" s="9">
        <f>AF510*(AG510+1)</f>
        <v>0</v>
      </c>
      <c r="AI510" s="9">
        <v>0</v>
      </c>
      <c r="AJ510" s="9">
        <v>0</v>
      </c>
      <c r="AK510" s="9">
        <v>0</v>
      </c>
      <c r="AL510" s="9"/>
      <c r="AM510" s="9"/>
      <c r="AN510" s="9">
        <v>0</v>
      </c>
      <c r="AO510" s="10">
        <v>0.5</v>
      </c>
      <c r="AP510" s="10">
        <v>0.5</v>
      </c>
      <c r="AQ510" s="9"/>
      <c r="AR510" s="9">
        <v>1</v>
      </c>
      <c r="AS510" s="10">
        <v>0</v>
      </c>
      <c r="AT510" s="10">
        <v>0</v>
      </c>
      <c r="AU510" s="10">
        <v>1</v>
      </c>
      <c r="AV510" s="10">
        <v>0</v>
      </c>
      <c r="AW510" s="10">
        <v>0.5</v>
      </c>
    </row>
    <row r="511" spans="1:49" x14ac:dyDescent="0.2">
      <c r="A511" s="9" t="s">
        <v>61</v>
      </c>
      <c r="B511" s="8">
        <v>1996</v>
      </c>
      <c r="C511" s="9">
        <v>1</v>
      </c>
      <c r="D511" s="9"/>
      <c r="E511" s="9">
        <v>1</v>
      </c>
      <c r="F511" s="9">
        <v>1</v>
      </c>
      <c r="G511" s="9">
        <v>111</v>
      </c>
      <c r="H511" s="9">
        <v>156.9</v>
      </c>
      <c r="I511" s="9">
        <f>IF(G511="n/a",828,G511*201.6/H511)</f>
        <v>142.62332695984702</v>
      </c>
      <c r="J511" s="9">
        <v>3</v>
      </c>
      <c r="K511" s="9">
        <v>0</v>
      </c>
      <c r="L511" s="9">
        <v>0</v>
      </c>
      <c r="M511" s="9">
        <v>1</v>
      </c>
      <c r="N511" s="9">
        <v>1</v>
      </c>
      <c r="O511" s="10">
        <v>1</v>
      </c>
      <c r="P511" s="10">
        <f>IF(N511=1,IF(K511=1,IF(L511+M511=5,10,IF(AND(L511=2,M511=2),9.75,IF(AND(L511=2,M511=1),9.5,IF(AND(L511=2,M511=0.5),9.25,IF(AND(L511=2,M511=0),9,IF(AND(L511=1,M511=3),5.5,IF(AND(L511=1,M511=2),5.25,IF(AND(L511=1,M511=1,E511=1),5,IF(AND(L511=1,M511=1,E511=0.5),3,IF(AND(L511=0,M511=2),1,IF(AND(L511=1,M511=1,E511=0),1,IF(AND(L511=0,M511=1),0.5,IF(AND(L511=1,M511=0),4.5*(E511*4+1)/5,0))))))))))))),0.9*IF(L511+M511=5,10,IF(AND(L511=2,M511=2),9.75,IF(AND(L511=2,M511=1),9.5,IF(AND(L511=2,M511=0.5),9.25,IF(AND(L511=2,M511=0),9,IF(AND(L511=1,M511=3),5.5,IF(AND(L511=1,M511=2),5.25,IF(AND(L511=1,M511=1,E511=1),5,IF(AND(L511=1,M511=1,E511=0.5),3,IF(AND(L511=0,M511=2),1,IF(AND(L511=1,M511=1,E511=0),1,IF(AND(L511=0,M511=1),0.5,IF(AND(L511=1,M511=0),4.5*(E511*4+1)/5,0)))))))))))))),IF(N511=0.5,0.75*IF(K511=1,IF(L511+M511=5,10,IF(AND(L511=2,M511=2),9.75,IF(AND(L511=2,M511=1),9.5,IF(AND(L511=2,M511=0.5),9.25,IF(AND(L511=2,M511=0),9,IF(AND(L511=1,M511=3),5.5,IF(AND(L511=1,M511=2),5.25,IF(AND(L511=1,M511=1,E511=1),5,IF(AND(L511=1,M511=1,E511=0.5),3,IF(AND(L511=0,M511=2),1,IF(AND(L511=1,M511=1,E511=0),1,IF(AND(L511=0,M511=1),0.5,IF(AND(L511=1,M511=0,E511=0),0.5,0))))))))))))),0.9*IF(L511+M511=5,10,IF(AND(L511=2,M511=2),9.75,IF(AND(L511=2,M511=1),9.5,IF(AND(L511=2,M511=0.5),9.25,IF(AND(L511=2,M511=0),9,IF(AND(L511=1,M511=3),5.5,IF(AND(L511=1,M511=2),5.25,IF(AND(L511=1,M511=1,E511=1),5,IF(AND(L511=1,M511=1,E511=0.5),3,IF(AND(L511=0,M511=2),1,IF(AND(L511=1,M511=1,E511=0),1,IF(AND(L511=0,M511=1),0.5,IF(AND(L511=1,M511=0,E511=0),0.5,0)))))))))))))),0.5*IF(K511=1,IF(L511+M511=5,10,IF(AND(L511=2,M511=2),9.75,IF(AND(L511=2,M511=1),9.5,IF(AND(L511=2,M511=0.5),9.25,IF(AND(L511=2,M511=0),9,IF(AND(L511=1,M511=3),5.5,IF(AND(L511=1,M511=2),5.25,IF(AND(L511=1,M511=1,E511=1),5,IF(AND(L511=1,M511=1,E511=0.5),3,IF(AND(L511=0,M511=2),1,IF(AND(L511=1,M511=1,E511=0),1,IF(AND(L511=0,M511=1),0.5,IF(AND(L511=1,M511=0),4.5*(E511*4+1)/5,0))))))))))))),0.9*IF(L511+M511=5,10,IF(AND(L511=2,M511=2),9.75,IF(AND(L511=2,M511=1),9.5,IF(AND(L511=2,M511=0.5),9.25,IF(AND(L511=2,M511=0),9,IF(AND(L511=1,M511=3),5.5,IF(AND(L511=1,M511=2),5.25,IF(AND(L511=1,M511=1,E511=1),5,IF(AND(L511=1,M511=1,E511=0.5),3,IF(AND(L511=0,M511=2),1,IF(AND(L511=1,M511=1,E511=0),1,IF(AND(L511=0,M511=1),0.5,IF(AND(L511=1,M511=0),4.5*(E511*4+1)/5,0))))))))))))))))</f>
        <v>0.45</v>
      </c>
      <c r="Q511" s="10">
        <v>7.2</v>
      </c>
      <c r="R511" s="9">
        <v>0</v>
      </c>
      <c r="S511" s="9">
        <v>0</v>
      </c>
      <c r="T511" s="10">
        <v>0</v>
      </c>
      <c r="U511" s="9">
        <v>0</v>
      </c>
      <c r="V511" s="9"/>
      <c r="W511" s="9">
        <v>1</v>
      </c>
      <c r="X511">
        <v>0.5</v>
      </c>
      <c r="Y511" s="9">
        <v>0</v>
      </c>
      <c r="Z511" s="9">
        <v>0.5</v>
      </c>
      <c r="AA511" s="9">
        <v>0</v>
      </c>
      <c r="AB511" s="9">
        <v>0</v>
      </c>
      <c r="AC511" s="9"/>
      <c r="AD511" s="9">
        <v>0</v>
      </c>
      <c r="AE511" s="9">
        <v>0</v>
      </c>
      <c r="AF511" s="9">
        <v>0</v>
      </c>
      <c r="AG511" s="9">
        <v>0</v>
      </c>
      <c r="AH511" s="9">
        <f>AF511*(AG511+1)</f>
        <v>0</v>
      </c>
      <c r="AI511" s="9">
        <v>0</v>
      </c>
      <c r="AJ511" s="9">
        <v>0</v>
      </c>
      <c r="AK511" s="9">
        <v>0</v>
      </c>
      <c r="AL511" s="9"/>
      <c r="AM511" s="9"/>
      <c r="AN511" s="9">
        <v>0</v>
      </c>
      <c r="AO511" s="10">
        <v>0</v>
      </c>
      <c r="AP511" s="10">
        <v>0</v>
      </c>
      <c r="AQ511" s="9"/>
      <c r="AR511" s="9">
        <v>1</v>
      </c>
      <c r="AS511" s="10">
        <v>1</v>
      </c>
      <c r="AT511" s="10">
        <v>1</v>
      </c>
      <c r="AU511" s="10">
        <v>1</v>
      </c>
      <c r="AV511" s="10">
        <v>1</v>
      </c>
      <c r="AW511" s="10">
        <v>1</v>
      </c>
    </row>
    <row r="512" spans="1:49" x14ac:dyDescent="0.2">
      <c r="A512" s="9" t="s">
        <v>62</v>
      </c>
      <c r="B512" s="8">
        <v>1996</v>
      </c>
      <c r="C512" s="9">
        <v>1</v>
      </c>
      <c r="D512" s="9"/>
      <c r="E512" s="9">
        <v>1</v>
      </c>
      <c r="F512" s="9">
        <v>0</v>
      </c>
      <c r="G512">
        <v>50</v>
      </c>
      <c r="H512" s="9">
        <v>156.9</v>
      </c>
      <c r="I512" s="9">
        <f>IF(G512="n/a",828,G512*201.6/H512)</f>
        <v>64.244741873804969</v>
      </c>
      <c r="J512" s="9">
        <v>5</v>
      </c>
      <c r="K512" s="9">
        <v>0</v>
      </c>
      <c r="L512" s="9">
        <v>1</v>
      </c>
      <c r="M512" s="9">
        <v>3</v>
      </c>
      <c r="N512" s="9">
        <v>1</v>
      </c>
      <c r="O512" s="10">
        <v>1</v>
      </c>
      <c r="P512" s="10">
        <f>IF(N512=1,IF(K512=1,IF(L512+M512=5,10,IF(AND(L512=2,M512=2),9.75,IF(AND(L512=2,M512=1),9.5,IF(AND(L512=2,M512=0.5),9.25,IF(AND(L512=2,M512=0),9,IF(AND(L512=1,M512=3),5.5,IF(AND(L512=1,M512=2),5.25,IF(AND(L512=1,M512=1,E512=1),5,IF(AND(L512=1,M512=1,E512=0.5),3,IF(AND(L512=0,M512=2),1,IF(AND(L512=1,M512=1,E512=0),1,IF(AND(L512=0,M512=1),0.5,IF(AND(L512=1,M512=0),4.5*(E512*4+1)/5,0))))))))))))),0.9*IF(L512+M512=5,10,IF(AND(L512=2,M512=2),9.75,IF(AND(L512=2,M512=1),9.5,IF(AND(L512=2,M512=0.5),9.25,IF(AND(L512=2,M512=0),9,IF(AND(L512=1,M512=3),5.5,IF(AND(L512=1,M512=2),5.25,IF(AND(L512=1,M512=1,E512=1),5,IF(AND(L512=1,M512=1,E512=0.5),3,IF(AND(L512=0,M512=2),1,IF(AND(L512=1,M512=1,E512=0),1,IF(AND(L512=0,M512=1),0.5,IF(AND(L512=1,M512=0),4.5*(E512*4+1)/5,0)))))))))))))),IF(N512=0.5,0.75*IF(K512=1,IF(L512+M512=5,10,IF(AND(L512=2,M512=2),9.75,IF(AND(L512=2,M512=1),9.5,IF(AND(L512=2,M512=0.5),9.25,IF(AND(L512=2,M512=0),9,IF(AND(L512=1,M512=3),5.5,IF(AND(L512=1,M512=2),5.25,IF(AND(L512=1,M512=1,E512=1),5,IF(AND(L512=1,M512=1,E512=0.5),3,IF(AND(L512=0,M512=2),1,IF(AND(L512=1,M512=1,E512=0),1,IF(AND(L512=0,M512=1),0.5,IF(AND(L512=1,M512=0,E512=0),0.5,0))))))))))))),0.9*IF(L512+M512=5,10,IF(AND(L512=2,M512=2),9.75,IF(AND(L512=2,M512=1),9.5,IF(AND(L512=2,M512=0.5),9.25,IF(AND(L512=2,M512=0),9,IF(AND(L512=1,M512=3),5.5,IF(AND(L512=1,M512=2),5.25,IF(AND(L512=1,M512=1,E512=1),5,IF(AND(L512=1,M512=1,E512=0.5),3,IF(AND(L512=0,M512=2),1,IF(AND(L512=1,M512=1,E512=0),1,IF(AND(L512=0,M512=1),0.5,IF(AND(L512=1,M512=0,E512=0),0.5,0)))))))))))))),0.5*IF(K512=1,IF(L512+M512=5,10,IF(AND(L512=2,M512=2),9.75,IF(AND(L512=2,M512=1),9.5,IF(AND(L512=2,M512=0.5),9.25,IF(AND(L512=2,M512=0),9,IF(AND(L512=1,M512=3),5.5,IF(AND(L512=1,M512=2),5.25,IF(AND(L512=1,M512=1,E512=1),5,IF(AND(L512=1,M512=1,E512=0.5),3,IF(AND(L512=0,M512=2),1,IF(AND(L512=1,M512=1,E512=0),1,IF(AND(L512=0,M512=1),0.5,IF(AND(L512=1,M512=0),4.5*(E512*4+1)/5,0))))))))))))),0.9*IF(L512+M512=5,10,IF(AND(L512=2,M512=2),9.75,IF(AND(L512=2,M512=1),9.5,IF(AND(L512=2,M512=0.5),9.25,IF(AND(L512=2,M512=0),9,IF(AND(L512=1,M512=3),5.5,IF(AND(L512=1,M512=2),5.25,IF(AND(L512=1,M512=1,E512=1),5,IF(AND(L512=1,M512=1,E512=0.5),3,IF(AND(L512=0,M512=2),1,IF(AND(L512=1,M512=1,E512=0),1,IF(AND(L512=0,M512=1),0.5,IF(AND(L512=1,M512=0),4.5*(E512*4+1)/5,0))))))))))))))))</f>
        <v>4.95</v>
      </c>
      <c r="Q512" s="10">
        <v>7.2</v>
      </c>
      <c r="R512" s="9">
        <v>0</v>
      </c>
      <c r="S512" s="9">
        <v>0</v>
      </c>
      <c r="T512" s="10">
        <v>0</v>
      </c>
      <c r="U512" s="9">
        <v>0</v>
      </c>
      <c r="V512" s="9"/>
      <c r="W512" s="9">
        <v>0</v>
      </c>
      <c r="X512" s="9">
        <v>0</v>
      </c>
      <c r="Y512" s="9">
        <v>0</v>
      </c>
      <c r="Z512" s="9">
        <v>1</v>
      </c>
      <c r="AA512" s="9">
        <v>0</v>
      </c>
      <c r="AB512" s="9">
        <v>0</v>
      </c>
      <c r="AC512" s="9"/>
      <c r="AD512" s="9">
        <v>0</v>
      </c>
      <c r="AE512" s="9">
        <v>0</v>
      </c>
      <c r="AF512" s="9">
        <v>0</v>
      </c>
      <c r="AG512" s="9">
        <v>0</v>
      </c>
      <c r="AH512" s="9">
        <f>AF512*(AG512+1)</f>
        <v>0</v>
      </c>
      <c r="AI512" s="9">
        <v>0</v>
      </c>
      <c r="AJ512" s="9">
        <v>0</v>
      </c>
      <c r="AK512" s="9">
        <v>0</v>
      </c>
      <c r="AL512" s="9"/>
      <c r="AM512" s="9"/>
      <c r="AN512" s="9">
        <v>0</v>
      </c>
      <c r="AO512" s="10">
        <v>0</v>
      </c>
      <c r="AP512" s="10">
        <v>0.5</v>
      </c>
      <c r="AQ512" s="9"/>
      <c r="AR512" s="9">
        <v>1</v>
      </c>
      <c r="AS512" s="10">
        <v>1</v>
      </c>
      <c r="AT512" s="10">
        <v>1</v>
      </c>
      <c r="AU512" s="10">
        <v>1</v>
      </c>
      <c r="AV512" s="10">
        <v>1</v>
      </c>
      <c r="AW512" s="10">
        <v>1</v>
      </c>
    </row>
    <row r="513" spans="1:49" x14ac:dyDescent="0.2">
      <c r="A513" s="9" t="s">
        <v>63</v>
      </c>
      <c r="B513" s="8">
        <v>1996</v>
      </c>
      <c r="C513" s="9">
        <v>1</v>
      </c>
      <c r="D513" s="9"/>
      <c r="E513" s="9">
        <v>0</v>
      </c>
      <c r="F513" s="9">
        <v>1</v>
      </c>
      <c r="G513" s="9" t="s">
        <v>64</v>
      </c>
      <c r="H513" s="9">
        <v>156.9</v>
      </c>
      <c r="I513" s="9">
        <f>IF(G513="n/a",828,G513*201.6/H513)</f>
        <v>828</v>
      </c>
      <c r="J513" s="9">
        <v>0</v>
      </c>
      <c r="K513" s="9">
        <v>0</v>
      </c>
      <c r="L513" s="9">
        <v>0</v>
      </c>
      <c r="M513" s="9">
        <v>0</v>
      </c>
      <c r="N513" s="9">
        <v>0</v>
      </c>
      <c r="O513" s="9">
        <v>0</v>
      </c>
      <c r="P513" s="10">
        <f>IF(N513=1,IF(K513=1,IF(L513+M513=5,10,IF(AND(L513=2,M513=2),9.75,IF(AND(L513=2,M513=1),9.5,IF(AND(L513=2,M513=0.5),9.25,IF(AND(L513=2,M513=0),9,IF(AND(L513=1,M513=3),5.5,IF(AND(L513=1,M513=2),5.25,IF(AND(L513=1,M513=1,E513=1),5,IF(AND(L513=1,M513=1,E513=0.5),3,IF(AND(L513=0,M513=2),1,IF(AND(L513=1,M513=1,E513=0),1,IF(AND(L513=0,M513=1),0.5,IF(AND(L513=1,M513=0),4.5*(E513*4+1)/5,0))))))))))))),0.9*IF(L513+M513=5,10,IF(AND(L513=2,M513=2),9.75,IF(AND(L513=2,M513=1),9.5,IF(AND(L513=2,M513=0.5),9.25,IF(AND(L513=2,M513=0),9,IF(AND(L513=1,M513=3),5.5,IF(AND(L513=1,M513=2),5.25,IF(AND(L513=1,M513=1,E513=1),5,IF(AND(L513=1,M513=1,E513=0.5),3,IF(AND(L513=0,M513=2),1,IF(AND(L513=1,M513=1,E513=0),1,IF(AND(L513=0,M513=1),0.5,IF(AND(L513=1,M513=0),4.5*(E513*4+1)/5,0)))))))))))))),IF(N513=0.5,0.75*IF(K513=1,IF(L513+M513=5,10,IF(AND(L513=2,M513=2),9.75,IF(AND(L513=2,M513=1),9.5,IF(AND(L513=2,M513=0.5),9.25,IF(AND(L513=2,M513=0),9,IF(AND(L513=1,M513=3),5.5,IF(AND(L513=1,M513=2),5.25,IF(AND(L513=1,M513=1,E513=1),5,IF(AND(L513=1,M513=1,E513=0.5),3,IF(AND(L513=0,M513=2),1,IF(AND(L513=1,M513=1,E513=0),1,IF(AND(L513=0,M513=1),0.5,IF(AND(L513=1,M513=0,E513=0),0.5,0))))))))))))),0.9*IF(L513+M513=5,10,IF(AND(L513=2,M513=2),9.75,IF(AND(L513=2,M513=1),9.5,IF(AND(L513=2,M513=0.5),9.25,IF(AND(L513=2,M513=0),9,IF(AND(L513=1,M513=3),5.5,IF(AND(L513=1,M513=2),5.25,IF(AND(L513=1,M513=1,E513=1),5,IF(AND(L513=1,M513=1,E513=0.5),3,IF(AND(L513=0,M513=2),1,IF(AND(L513=1,M513=1,E513=0),1,IF(AND(L513=0,M513=1),0.5,IF(AND(L513=1,M513=0,E513=0),0.5,0)))))))))))))),0.5*IF(K513=1,IF(L513+M513=5,10,IF(AND(L513=2,M513=2),9.75,IF(AND(L513=2,M513=1),9.5,IF(AND(L513=2,M513=0.5),9.25,IF(AND(L513=2,M513=0),9,IF(AND(L513=1,M513=3),5.5,IF(AND(L513=1,M513=2),5.25,IF(AND(L513=1,M513=1,E513=1),5,IF(AND(L513=1,M513=1,E513=0.5),3,IF(AND(L513=0,M513=2),1,IF(AND(L513=1,M513=1,E513=0),1,IF(AND(L513=0,M513=1),0.5,IF(AND(L513=1,M513=0),4.5*(E513*4+1)/5,0))))))))))))),0.9*IF(L513+M513=5,10,IF(AND(L513=2,M513=2),9.75,IF(AND(L513=2,M513=1),9.5,IF(AND(L513=2,M513=0.5),9.25,IF(AND(L513=2,M513=0),9,IF(AND(L513=1,M513=3),5.5,IF(AND(L513=1,M513=2),5.25,IF(AND(L513=1,M513=1,E513=1),5,IF(AND(L513=1,M513=1,E513=0.5),3,IF(AND(L513=0,M513=2),1,IF(AND(L513=1,M513=1,E513=0),1,IF(AND(L513=0,M513=1),0.5,IF(AND(L513=1,M513=0),4.5*(E513*4+1)/5,0))))))))))))))))</f>
        <v>0</v>
      </c>
      <c r="Q513" s="10">
        <v>0.9</v>
      </c>
      <c r="R513" s="9">
        <v>1</v>
      </c>
      <c r="S513" s="9">
        <v>1</v>
      </c>
      <c r="T513" s="10">
        <v>0</v>
      </c>
      <c r="U513" s="9">
        <v>0</v>
      </c>
      <c r="V513" s="9"/>
      <c r="W513" s="9">
        <v>1</v>
      </c>
      <c r="X513" s="9">
        <v>1</v>
      </c>
      <c r="Y513" s="9">
        <v>0</v>
      </c>
      <c r="Z513" s="9">
        <v>1</v>
      </c>
      <c r="AA513" s="9">
        <v>0</v>
      </c>
      <c r="AB513" s="9">
        <v>0</v>
      </c>
      <c r="AC513" s="9"/>
      <c r="AD513" s="9">
        <v>0</v>
      </c>
      <c r="AE513" s="9">
        <v>1</v>
      </c>
      <c r="AF513" s="9">
        <v>1</v>
      </c>
      <c r="AG513" s="9">
        <v>1</v>
      </c>
      <c r="AH513" s="9">
        <f>AF513*(AG513+1)</f>
        <v>2</v>
      </c>
      <c r="AI513" s="9">
        <v>1</v>
      </c>
      <c r="AJ513" s="9">
        <v>1</v>
      </c>
      <c r="AK513" s="9">
        <v>0</v>
      </c>
      <c r="AL513" s="9"/>
      <c r="AM513" s="9"/>
      <c r="AN513" s="9">
        <v>0</v>
      </c>
      <c r="AO513" s="10">
        <v>0.5</v>
      </c>
      <c r="AP513" s="10">
        <v>0</v>
      </c>
      <c r="AQ513" s="9"/>
      <c r="AR513" s="9">
        <v>1</v>
      </c>
      <c r="AS513" s="10">
        <v>0</v>
      </c>
      <c r="AT513" s="10">
        <v>0</v>
      </c>
      <c r="AU513" s="10">
        <v>0</v>
      </c>
      <c r="AV513" s="10">
        <v>0</v>
      </c>
      <c r="AW513" s="10">
        <v>0</v>
      </c>
    </row>
    <row r="514" spans="1:49" x14ac:dyDescent="0.2">
      <c r="A514" s="9" t="s">
        <v>65</v>
      </c>
      <c r="B514" s="8">
        <v>1996</v>
      </c>
      <c r="C514" s="9">
        <v>1</v>
      </c>
      <c r="D514" s="9">
        <v>0</v>
      </c>
      <c r="E514" s="9">
        <v>1</v>
      </c>
      <c r="F514" s="9">
        <v>1</v>
      </c>
      <c r="G514" s="9">
        <v>35</v>
      </c>
      <c r="H514" s="9">
        <v>156.9</v>
      </c>
      <c r="I514" s="9">
        <f>IF(G514="n/a",828,G514*201.6/H514)</f>
        <v>44.971319311663478</v>
      </c>
      <c r="J514" s="9">
        <v>4</v>
      </c>
      <c r="K514" s="9">
        <v>0</v>
      </c>
      <c r="L514" s="9">
        <v>2</v>
      </c>
      <c r="M514" s="9">
        <v>2</v>
      </c>
      <c r="N514" s="9">
        <v>1</v>
      </c>
      <c r="O514" s="10">
        <v>1</v>
      </c>
      <c r="P514" s="10">
        <f>IF(N514=1,IF(K514=1,IF(L514+M514=5,10,IF(AND(L514=2,M514=2),9.75,IF(AND(L514=2,M514=1),9.5,IF(AND(L514=2,M514=0.5),9.25,IF(AND(L514=2,M514=0),9,IF(AND(L514=1,M514=3),5.5,IF(AND(L514=1,M514=2),5.25,IF(AND(L514=1,M514=1,E514=1),5,IF(AND(L514=1,M514=1,E514=0.5),3,IF(AND(L514=0,M514=2),1,IF(AND(L514=1,M514=1,E514=0),1,IF(AND(L514=0,M514=1),0.5,IF(AND(L514=1,M514=0),4.5*(E514*4+1)/5,0))))))))))))),0.9*IF(L514+M514=5,10,IF(AND(L514=2,M514=2),9.75,IF(AND(L514=2,M514=1),9.5,IF(AND(L514=2,M514=0.5),9.25,IF(AND(L514=2,M514=0),9,IF(AND(L514=1,M514=3),5.5,IF(AND(L514=1,M514=2),5.25,IF(AND(L514=1,M514=1,E514=1),5,IF(AND(L514=1,M514=1,E514=0.5),3,IF(AND(L514=0,M514=2),1,IF(AND(L514=1,M514=1,E514=0),1,IF(AND(L514=0,M514=1),0.5,IF(AND(L514=1,M514=0),4.5*(E514*4+1)/5,0)))))))))))))),IF(N514=0.5,0.75*IF(K514=1,IF(L514+M514=5,10,IF(AND(L514=2,M514=2),9.75,IF(AND(L514=2,M514=1),9.5,IF(AND(L514=2,M514=0.5),9.25,IF(AND(L514=2,M514=0),9,IF(AND(L514=1,M514=3),5.5,IF(AND(L514=1,M514=2),5.25,IF(AND(L514=1,M514=1,E514=1),5,IF(AND(L514=1,M514=1,E514=0.5),3,IF(AND(L514=0,M514=2),1,IF(AND(L514=1,M514=1,E514=0),1,IF(AND(L514=0,M514=1),0.5,IF(AND(L514=1,M514=0,E514=0),0.5,0))))))))))))),0.9*IF(L514+M514=5,10,IF(AND(L514=2,M514=2),9.75,IF(AND(L514=2,M514=1),9.5,IF(AND(L514=2,M514=0.5),9.25,IF(AND(L514=2,M514=0),9,IF(AND(L514=1,M514=3),5.5,IF(AND(L514=1,M514=2),5.25,IF(AND(L514=1,M514=1,E514=1),5,IF(AND(L514=1,M514=1,E514=0.5),3,IF(AND(L514=0,M514=2),1,IF(AND(L514=1,M514=1,E514=0),1,IF(AND(L514=0,M514=1),0.5,IF(AND(L514=1,M514=0,E514=0),0.5,0)))))))))))))),0.5*IF(K514=1,IF(L514+M514=5,10,IF(AND(L514=2,M514=2),9.75,IF(AND(L514=2,M514=1),9.5,IF(AND(L514=2,M514=0.5),9.25,IF(AND(L514=2,M514=0),9,IF(AND(L514=1,M514=3),5.5,IF(AND(L514=1,M514=2),5.25,IF(AND(L514=1,M514=1,E514=1),5,IF(AND(L514=1,M514=1,E514=0.5),3,IF(AND(L514=0,M514=2),1,IF(AND(L514=1,M514=1,E514=0),1,IF(AND(L514=0,M514=1),0.5,IF(AND(L514=1,M514=0),4.5*(E514*4+1)/5,0))))))))))))),0.9*IF(L514+M514=5,10,IF(AND(L514=2,M514=2),9.75,IF(AND(L514=2,M514=1),9.5,IF(AND(L514=2,M514=0.5),9.25,IF(AND(L514=2,M514=0),9,IF(AND(L514=1,M514=3),5.5,IF(AND(L514=1,M514=2),5.25,IF(AND(L514=1,M514=1,E514=1),5,IF(AND(L514=1,M514=1,E514=0.5),3,IF(AND(L514=0,M514=2),1,IF(AND(L514=1,M514=1,E514=0),1,IF(AND(L514=0,M514=1),0.5,IF(AND(L514=1,M514=0),4.5*(E514*4+1)/5,0))))))))))))))))</f>
        <v>8.7750000000000004</v>
      </c>
      <c r="Q514" s="10">
        <v>7.2</v>
      </c>
      <c r="R514" s="9">
        <v>0</v>
      </c>
      <c r="S514" s="9">
        <v>0</v>
      </c>
      <c r="T514" s="10">
        <v>0</v>
      </c>
      <c r="U514" s="9">
        <v>0</v>
      </c>
      <c r="V514" s="9"/>
      <c r="W514" s="9">
        <v>1</v>
      </c>
      <c r="X514" s="9">
        <v>0</v>
      </c>
      <c r="Y514" s="9">
        <v>0</v>
      </c>
      <c r="Z514" s="9">
        <v>0</v>
      </c>
      <c r="AA514" s="9">
        <v>0</v>
      </c>
      <c r="AB514" s="9">
        <v>0</v>
      </c>
      <c r="AC514" s="9"/>
      <c r="AD514" s="9">
        <v>0</v>
      </c>
      <c r="AE514" s="9">
        <v>0</v>
      </c>
      <c r="AF514" s="9">
        <v>0</v>
      </c>
      <c r="AG514" s="9">
        <v>0</v>
      </c>
      <c r="AH514" s="9">
        <f>AF514*(AG514+1)</f>
        <v>0</v>
      </c>
      <c r="AI514" s="9">
        <v>0</v>
      </c>
      <c r="AJ514" s="9">
        <v>0</v>
      </c>
      <c r="AK514" s="9">
        <v>0</v>
      </c>
      <c r="AL514" s="9"/>
      <c r="AM514" s="9"/>
      <c r="AN514" s="9">
        <v>0</v>
      </c>
      <c r="AO514" s="10">
        <v>0.5</v>
      </c>
      <c r="AP514" s="10">
        <v>0</v>
      </c>
      <c r="AQ514" s="9"/>
      <c r="AR514" s="9">
        <v>1</v>
      </c>
      <c r="AS514" s="9">
        <v>1</v>
      </c>
      <c r="AT514" s="9">
        <v>1</v>
      </c>
      <c r="AU514" s="9">
        <v>1</v>
      </c>
      <c r="AV514" s="9">
        <v>1</v>
      </c>
      <c r="AW514" s="9">
        <v>1</v>
      </c>
    </row>
    <row r="515" spans="1:49" x14ac:dyDescent="0.2">
      <c r="A515" s="9" t="s">
        <v>66</v>
      </c>
      <c r="B515" s="8">
        <v>1996</v>
      </c>
      <c r="C515" s="9">
        <v>0</v>
      </c>
      <c r="D515" s="9">
        <v>0</v>
      </c>
      <c r="E515" s="9">
        <v>0</v>
      </c>
      <c r="F515" s="9">
        <v>1</v>
      </c>
      <c r="G515" s="9" t="s">
        <v>64</v>
      </c>
      <c r="H515" s="9">
        <v>156.9</v>
      </c>
      <c r="I515" s="9">
        <f>IF(G515="n/a",828,G515*201.6/H515)</f>
        <v>828</v>
      </c>
      <c r="J515" s="9">
        <v>0</v>
      </c>
      <c r="K515" s="9">
        <v>0</v>
      </c>
      <c r="L515" s="9">
        <v>0</v>
      </c>
      <c r="M515" s="9">
        <v>0</v>
      </c>
      <c r="N515" s="9">
        <v>0</v>
      </c>
      <c r="O515" s="10">
        <v>0</v>
      </c>
      <c r="P515" s="10">
        <f>IF(N515=1,IF(K515=1,IF(L515+M515=5,10,IF(AND(L515=2,M515=2),9.75,IF(AND(L515=2,M515=1),9.5,IF(AND(L515=2,M515=0.5),9.25,IF(AND(L515=2,M515=0),9,IF(AND(L515=1,M515=3),5.5,IF(AND(L515=1,M515=2),5.25,IF(AND(L515=1,M515=1,E515=1),5,IF(AND(L515=1,M515=1,E515=0.5),3,IF(AND(L515=0,M515=2),1,IF(AND(L515=1,M515=1,E515=0),1,IF(AND(L515=0,M515=1),0.5,IF(AND(L515=1,M515=0),4.5*(E515*4+1)/5,0))))))))))))),0.9*IF(L515+M515=5,10,IF(AND(L515=2,M515=2),9.75,IF(AND(L515=2,M515=1),9.5,IF(AND(L515=2,M515=0.5),9.25,IF(AND(L515=2,M515=0),9,IF(AND(L515=1,M515=3),5.5,IF(AND(L515=1,M515=2),5.25,IF(AND(L515=1,M515=1,E515=1),5,IF(AND(L515=1,M515=1,E515=0.5),3,IF(AND(L515=0,M515=2),1,IF(AND(L515=1,M515=1,E515=0),1,IF(AND(L515=0,M515=1),0.5,IF(AND(L515=1,M515=0),4.5*(E515*4+1)/5,0)))))))))))))),IF(N515=0.5,0.75*IF(K515=1,IF(L515+M515=5,10,IF(AND(L515=2,M515=2),9.75,IF(AND(L515=2,M515=1),9.5,IF(AND(L515=2,M515=0.5),9.25,IF(AND(L515=2,M515=0),9,IF(AND(L515=1,M515=3),5.5,IF(AND(L515=1,M515=2),5.25,IF(AND(L515=1,M515=1,E515=1),5,IF(AND(L515=1,M515=1,E515=0.5),3,IF(AND(L515=0,M515=2),1,IF(AND(L515=1,M515=1,E515=0),1,IF(AND(L515=0,M515=1),0.5,IF(AND(L515=1,M515=0,E515=0),0.5,0))))))))))))),0.9*IF(L515+M515=5,10,IF(AND(L515=2,M515=2),9.75,IF(AND(L515=2,M515=1),9.5,IF(AND(L515=2,M515=0.5),9.25,IF(AND(L515=2,M515=0),9,IF(AND(L515=1,M515=3),5.5,IF(AND(L515=1,M515=2),5.25,IF(AND(L515=1,M515=1,E515=1),5,IF(AND(L515=1,M515=1,E515=0.5),3,IF(AND(L515=0,M515=2),1,IF(AND(L515=1,M515=1,E515=0),1,IF(AND(L515=0,M515=1),0.5,IF(AND(L515=1,M515=0,E515=0),0.5,0)))))))))))))),0.5*IF(K515=1,IF(L515+M515=5,10,IF(AND(L515=2,M515=2),9.75,IF(AND(L515=2,M515=1),9.5,IF(AND(L515=2,M515=0.5),9.25,IF(AND(L515=2,M515=0),9,IF(AND(L515=1,M515=3),5.5,IF(AND(L515=1,M515=2),5.25,IF(AND(L515=1,M515=1,E515=1),5,IF(AND(L515=1,M515=1,E515=0.5),3,IF(AND(L515=0,M515=2),1,IF(AND(L515=1,M515=1,E515=0),1,IF(AND(L515=0,M515=1),0.5,IF(AND(L515=1,M515=0),4.5*(E515*4+1)/5,0))))))))))))),0.9*IF(L515+M515=5,10,IF(AND(L515=2,M515=2),9.75,IF(AND(L515=2,M515=1),9.5,IF(AND(L515=2,M515=0.5),9.25,IF(AND(L515=2,M515=0),9,IF(AND(L515=1,M515=3),5.5,IF(AND(L515=1,M515=2),5.25,IF(AND(L515=1,M515=1,E515=1),5,IF(AND(L515=1,M515=1,E515=0.5),3,IF(AND(L515=0,M515=2),1,IF(AND(L515=1,M515=1,E515=0),1,IF(AND(L515=0,M515=1),0.5,IF(AND(L515=1,M515=0),4.5*(E515*4+1)/5,0))))))))))))))))</f>
        <v>0</v>
      </c>
      <c r="Q515" s="10">
        <v>0</v>
      </c>
      <c r="R515" s="9">
        <v>0.5</v>
      </c>
      <c r="S515" s="9">
        <v>0.5</v>
      </c>
      <c r="T515" s="10">
        <v>0</v>
      </c>
      <c r="U515" s="9">
        <v>1</v>
      </c>
      <c r="V515" s="9"/>
      <c r="W515" s="9">
        <v>1</v>
      </c>
      <c r="X515" s="9">
        <v>1</v>
      </c>
      <c r="Y515" s="9">
        <v>0</v>
      </c>
      <c r="Z515" s="9">
        <v>0.5</v>
      </c>
      <c r="AA515" s="9">
        <v>0</v>
      </c>
      <c r="AB515" s="9">
        <v>0</v>
      </c>
      <c r="AC515" s="9"/>
      <c r="AD515" s="9">
        <v>0</v>
      </c>
      <c r="AE515" s="9">
        <v>0</v>
      </c>
      <c r="AF515" s="9">
        <v>1</v>
      </c>
      <c r="AG515" s="9">
        <v>0</v>
      </c>
      <c r="AH515" s="9">
        <f>AF515*(AG515+1)</f>
        <v>1</v>
      </c>
      <c r="AI515" s="9">
        <v>0.25</v>
      </c>
      <c r="AJ515" s="9">
        <v>1</v>
      </c>
      <c r="AK515" s="9">
        <v>0</v>
      </c>
      <c r="AL515" s="9"/>
      <c r="AM515" s="9"/>
      <c r="AN515" s="9">
        <v>0</v>
      </c>
      <c r="AO515" s="10">
        <v>0</v>
      </c>
      <c r="AP515" s="10">
        <v>0.5</v>
      </c>
      <c r="AQ515" s="9"/>
      <c r="AR515" s="9">
        <v>1</v>
      </c>
      <c r="AS515" s="10">
        <v>0</v>
      </c>
      <c r="AT515" s="10">
        <v>0</v>
      </c>
      <c r="AU515" s="10">
        <v>0</v>
      </c>
      <c r="AV515" s="10">
        <v>0</v>
      </c>
      <c r="AW515" s="10">
        <v>1</v>
      </c>
    </row>
    <row r="516" spans="1:49" x14ac:dyDescent="0.2">
      <c r="A516" s="9" t="s">
        <v>67</v>
      </c>
      <c r="B516" s="8">
        <v>1996</v>
      </c>
      <c r="C516" s="9">
        <v>1</v>
      </c>
      <c r="D516" s="9">
        <v>0.5</v>
      </c>
      <c r="E516" s="9">
        <v>1</v>
      </c>
      <c r="F516" s="9">
        <v>0</v>
      </c>
      <c r="G516" s="9">
        <v>25</v>
      </c>
      <c r="H516" s="9">
        <v>156.9</v>
      </c>
      <c r="I516" s="9">
        <f>IF(G516="n/a",828,G516*201.6/H516)</f>
        <v>32.122370936902485</v>
      </c>
      <c r="J516" s="9">
        <v>4</v>
      </c>
      <c r="K516" s="9">
        <v>0</v>
      </c>
      <c r="L516" s="9">
        <v>1</v>
      </c>
      <c r="M516" s="9">
        <v>1</v>
      </c>
      <c r="N516" s="9">
        <v>1</v>
      </c>
      <c r="O516" s="10">
        <v>1</v>
      </c>
      <c r="P516" s="10">
        <f>IF(N516=1,IF(K516=1,IF(L516+M516=5,10,IF(AND(L516=2,M516=2),9.75,IF(AND(L516=2,M516=1),9.5,IF(AND(L516=2,M516=0.5),9.25,IF(AND(L516=2,M516=0),9,IF(AND(L516=1,M516=3),5.5,IF(AND(L516=1,M516=2),5.25,IF(AND(L516=1,M516=1,E516=1),5,IF(AND(L516=1,M516=1,E516=0.5),3,IF(AND(L516=0,M516=2),1,IF(AND(L516=1,M516=1,E516=0),1,IF(AND(L516=0,M516=1),0.5,IF(AND(L516=1,M516=0),4.5*(E516*4+1)/5,0))))))))))))),0.9*IF(L516+M516=5,10,IF(AND(L516=2,M516=2),9.75,IF(AND(L516=2,M516=1),9.5,IF(AND(L516=2,M516=0.5),9.25,IF(AND(L516=2,M516=0),9,IF(AND(L516=1,M516=3),5.5,IF(AND(L516=1,M516=2),5.25,IF(AND(L516=1,M516=1,E516=1),5,IF(AND(L516=1,M516=1,E516=0.5),3,IF(AND(L516=0,M516=2),1,IF(AND(L516=1,M516=1,E516=0),1,IF(AND(L516=0,M516=1),0.5,IF(AND(L516=1,M516=0),4.5*(E516*4+1)/5,0)))))))))))))),IF(N516=0.5,0.75*IF(K516=1,IF(L516+M516=5,10,IF(AND(L516=2,M516=2),9.75,IF(AND(L516=2,M516=1),9.5,IF(AND(L516=2,M516=0.5),9.25,IF(AND(L516=2,M516=0),9,IF(AND(L516=1,M516=3),5.5,IF(AND(L516=1,M516=2),5.25,IF(AND(L516=1,M516=1,E516=1),5,IF(AND(L516=1,M516=1,E516=0.5),3,IF(AND(L516=0,M516=2),1,IF(AND(L516=1,M516=1,E516=0),1,IF(AND(L516=0,M516=1),0.5,IF(AND(L516=1,M516=0,E516=0),0.5,0))))))))))))),0.9*IF(L516+M516=5,10,IF(AND(L516=2,M516=2),9.75,IF(AND(L516=2,M516=1),9.5,IF(AND(L516=2,M516=0.5),9.25,IF(AND(L516=2,M516=0),9,IF(AND(L516=1,M516=3),5.5,IF(AND(L516=1,M516=2),5.25,IF(AND(L516=1,M516=1,E516=1),5,IF(AND(L516=1,M516=1,E516=0.5),3,IF(AND(L516=0,M516=2),1,IF(AND(L516=1,M516=1,E516=0),1,IF(AND(L516=0,M516=1),0.5,IF(AND(L516=1,M516=0,E516=0),0.5,0)))))))))))))),0.5*IF(K516=1,IF(L516+M516=5,10,IF(AND(L516=2,M516=2),9.75,IF(AND(L516=2,M516=1),9.5,IF(AND(L516=2,M516=0.5),9.25,IF(AND(L516=2,M516=0),9,IF(AND(L516=1,M516=3),5.5,IF(AND(L516=1,M516=2),5.25,IF(AND(L516=1,M516=1,E516=1),5,IF(AND(L516=1,M516=1,E516=0.5),3,IF(AND(L516=0,M516=2),1,IF(AND(L516=1,M516=1,E516=0),1,IF(AND(L516=0,M516=1),0.5,IF(AND(L516=1,M516=0),4.5*(E516*4+1)/5,0))))))))))))),0.9*IF(L516+M516=5,10,IF(AND(L516=2,M516=2),9.75,IF(AND(L516=2,M516=1),9.5,IF(AND(L516=2,M516=0.5),9.25,IF(AND(L516=2,M516=0),9,IF(AND(L516=1,M516=3),5.5,IF(AND(L516=1,M516=2),5.25,IF(AND(L516=1,M516=1,E516=1),5,IF(AND(L516=1,M516=1,E516=0.5),3,IF(AND(L516=0,M516=2),1,IF(AND(L516=1,M516=1,E516=0),1,IF(AND(L516=0,M516=1),0.5,IF(AND(L516=1,M516=0),4.5*(E516*4+1)/5,0))))))))))))))))</f>
        <v>4.5</v>
      </c>
      <c r="Q516" s="10">
        <v>7.2</v>
      </c>
      <c r="R516" s="9">
        <v>0</v>
      </c>
      <c r="S516" s="9">
        <v>0</v>
      </c>
      <c r="T516" s="10">
        <v>0</v>
      </c>
      <c r="U516" s="10">
        <v>0</v>
      </c>
      <c r="V516" s="9"/>
      <c r="W516" s="9">
        <v>1</v>
      </c>
      <c r="X516" s="9">
        <v>0.5</v>
      </c>
      <c r="Y516" s="9">
        <v>0</v>
      </c>
      <c r="Z516" s="9">
        <v>1</v>
      </c>
      <c r="AA516" s="9">
        <v>0</v>
      </c>
      <c r="AB516" s="9">
        <v>0</v>
      </c>
      <c r="AC516" s="9"/>
      <c r="AD516" s="9">
        <v>0</v>
      </c>
      <c r="AE516" s="9">
        <v>0</v>
      </c>
      <c r="AF516" s="9">
        <v>0</v>
      </c>
      <c r="AG516" s="9">
        <v>0</v>
      </c>
      <c r="AH516" s="9">
        <f>AF516*(AG516+1)</f>
        <v>0</v>
      </c>
      <c r="AI516" s="9">
        <v>0</v>
      </c>
      <c r="AJ516" s="9">
        <v>0</v>
      </c>
      <c r="AK516" s="9">
        <v>0</v>
      </c>
      <c r="AL516" s="9"/>
      <c r="AM516" s="9"/>
      <c r="AN516" s="9">
        <v>0</v>
      </c>
      <c r="AO516" s="10">
        <v>0.5</v>
      </c>
      <c r="AP516" s="10">
        <v>1</v>
      </c>
      <c r="AQ516" s="9"/>
      <c r="AR516" s="9">
        <v>1</v>
      </c>
      <c r="AS516" s="10">
        <v>1</v>
      </c>
      <c r="AT516" s="10">
        <v>1</v>
      </c>
      <c r="AU516" s="10">
        <v>1</v>
      </c>
      <c r="AV516" s="10">
        <v>0</v>
      </c>
      <c r="AW516" s="10">
        <v>1</v>
      </c>
    </row>
    <row r="517" spans="1:49" x14ac:dyDescent="0.2">
      <c r="A517" s="9" t="s">
        <v>68</v>
      </c>
      <c r="B517" s="8">
        <v>1996</v>
      </c>
      <c r="C517" s="9">
        <v>1</v>
      </c>
      <c r="D517" s="9">
        <v>0.5</v>
      </c>
      <c r="E517" s="9">
        <v>0</v>
      </c>
      <c r="F517" s="9">
        <v>1</v>
      </c>
      <c r="G517" s="9">
        <v>10</v>
      </c>
      <c r="H517" s="9">
        <v>156.9</v>
      </c>
      <c r="I517" s="9">
        <f>IF(G517="n/a",828,G517*201.6/H517)</f>
        <v>12.848948374760994</v>
      </c>
      <c r="J517" s="9">
        <v>1</v>
      </c>
      <c r="K517" s="9">
        <v>0</v>
      </c>
      <c r="L517" s="9">
        <v>1</v>
      </c>
      <c r="M517" s="9">
        <v>1</v>
      </c>
      <c r="N517" s="9">
        <v>1</v>
      </c>
      <c r="O517" s="9">
        <v>1</v>
      </c>
      <c r="P517" s="10">
        <f>IF(N517=1,IF(K517=1,IF(L517+M517=5,10,IF(AND(L517=2,M517=2),9.75,IF(AND(L517=2,M517=1),9.5,IF(AND(L517=2,M517=0.5),9.25,IF(AND(L517=2,M517=0),9,IF(AND(L517=1,M517=3),5.5,IF(AND(L517=1,M517=2),5.25,IF(AND(L517=1,M517=1,E517=1),5,IF(AND(L517=1,M517=1,E517=0.5),3,IF(AND(L517=0,M517=2),1,IF(AND(L517=1,M517=1,E517=0),1,IF(AND(L517=0,M517=1),0.5,IF(AND(L517=1,M517=0),4.5*(E517*4+1)/5,0))))))))))))),0.9*IF(L517+M517=5,10,IF(AND(L517=2,M517=2),9.75,IF(AND(L517=2,M517=1),9.5,IF(AND(L517=2,M517=0.5),9.25,IF(AND(L517=2,M517=0),9,IF(AND(L517=1,M517=3),5.5,IF(AND(L517=1,M517=2),5.25,IF(AND(L517=1,M517=1,E517=1),5,IF(AND(L517=1,M517=1,E517=0.5),3,IF(AND(L517=0,M517=2),1,IF(AND(L517=1,M517=1,E517=0),1,IF(AND(L517=0,M517=1),0.5,IF(AND(L517=1,M517=0),4.5*(E517*4+1)/5,0)))))))))))))),IF(N517=0.5,0.75*IF(K517=1,IF(L517+M517=5,10,IF(AND(L517=2,M517=2),9.75,IF(AND(L517=2,M517=1),9.5,IF(AND(L517=2,M517=0.5),9.25,IF(AND(L517=2,M517=0),9,IF(AND(L517=1,M517=3),5.5,IF(AND(L517=1,M517=2),5.25,IF(AND(L517=1,M517=1,E517=1),5,IF(AND(L517=1,M517=1,E517=0.5),3,IF(AND(L517=0,M517=2),1,IF(AND(L517=1,M517=1,E517=0),1,IF(AND(L517=0,M517=1),0.5,IF(AND(L517=1,M517=0,E517=0),0.5,0))))))))))))),0.9*IF(L517+M517=5,10,IF(AND(L517=2,M517=2),9.75,IF(AND(L517=2,M517=1),9.5,IF(AND(L517=2,M517=0.5),9.25,IF(AND(L517=2,M517=0),9,IF(AND(L517=1,M517=3),5.5,IF(AND(L517=1,M517=2),5.25,IF(AND(L517=1,M517=1,E517=1),5,IF(AND(L517=1,M517=1,E517=0.5),3,IF(AND(L517=0,M517=2),1,IF(AND(L517=1,M517=1,E517=0),1,IF(AND(L517=0,M517=1),0.5,IF(AND(L517=1,M517=0,E517=0),0.5,0)))))))))))))),0.5*IF(K517=1,IF(L517+M517=5,10,IF(AND(L517=2,M517=2),9.75,IF(AND(L517=2,M517=1),9.5,IF(AND(L517=2,M517=0.5),9.25,IF(AND(L517=2,M517=0),9,IF(AND(L517=1,M517=3),5.5,IF(AND(L517=1,M517=2),5.25,IF(AND(L517=1,M517=1,E517=1),5,IF(AND(L517=1,M517=1,E517=0.5),3,IF(AND(L517=0,M517=2),1,IF(AND(L517=1,M517=1,E517=0),1,IF(AND(L517=0,M517=1),0.5,IF(AND(L517=1,M517=0),4.5*(E517*4+1)/5,0))))))))))))),0.9*IF(L517+M517=5,10,IF(AND(L517=2,M517=2),9.75,IF(AND(L517=2,M517=1),9.5,IF(AND(L517=2,M517=0.5),9.25,IF(AND(L517=2,M517=0),9,IF(AND(L517=1,M517=3),5.5,IF(AND(L517=1,M517=2),5.25,IF(AND(L517=1,M517=1,E517=1),5,IF(AND(L517=1,M517=1,E517=0.5),3,IF(AND(L517=0,M517=2),1,IF(AND(L517=1,M517=1,E517=0),1,IF(AND(L517=0,M517=1),0.5,IF(AND(L517=1,M517=0),4.5*(E517*4+1)/5,0))))))))))))))))</f>
        <v>0.9</v>
      </c>
      <c r="Q517" s="10">
        <v>1.8</v>
      </c>
      <c r="R517" s="9">
        <v>0</v>
      </c>
      <c r="S517" s="9">
        <v>0</v>
      </c>
      <c r="T517" s="10">
        <v>0</v>
      </c>
      <c r="U517" s="10">
        <v>0</v>
      </c>
      <c r="V517" s="9"/>
      <c r="W517" s="9">
        <v>1</v>
      </c>
      <c r="X517" s="9">
        <v>0</v>
      </c>
      <c r="Y517" s="9">
        <v>0</v>
      </c>
      <c r="Z517" s="9">
        <v>0</v>
      </c>
      <c r="AA517" s="9">
        <v>0</v>
      </c>
      <c r="AB517" s="9">
        <v>0</v>
      </c>
      <c r="AC517" s="9"/>
      <c r="AD517" s="9">
        <v>0</v>
      </c>
      <c r="AE517" s="9">
        <v>1</v>
      </c>
      <c r="AF517" s="9">
        <v>0.5</v>
      </c>
      <c r="AG517" s="9">
        <v>0</v>
      </c>
      <c r="AH517" s="9">
        <f>AF517*(AG517+1)</f>
        <v>0.5</v>
      </c>
      <c r="AI517" s="9">
        <v>0</v>
      </c>
      <c r="AJ517" s="9">
        <v>0</v>
      </c>
      <c r="AK517" s="9">
        <v>0</v>
      </c>
      <c r="AL517" s="9"/>
      <c r="AM517" s="9"/>
      <c r="AN517" s="9">
        <v>0</v>
      </c>
      <c r="AO517" s="10">
        <v>0.5</v>
      </c>
      <c r="AP517" s="10">
        <v>0</v>
      </c>
      <c r="AQ517" s="9"/>
      <c r="AR517" s="9">
        <v>0</v>
      </c>
      <c r="AS517" s="10">
        <v>0</v>
      </c>
      <c r="AT517" s="10">
        <v>0</v>
      </c>
      <c r="AU517" s="10">
        <v>0</v>
      </c>
      <c r="AV517" s="10">
        <v>0</v>
      </c>
      <c r="AW517" s="10">
        <v>0</v>
      </c>
    </row>
    <row r="518" spans="1:49" x14ac:dyDescent="0.2">
      <c r="A518" s="9" t="s">
        <v>69</v>
      </c>
      <c r="B518" s="8">
        <v>1996</v>
      </c>
      <c r="C518" s="9">
        <v>0</v>
      </c>
      <c r="D518" s="9">
        <v>0</v>
      </c>
      <c r="E518" s="9">
        <v>0</v>
      </c>
      <c r="F518" s="9">
        <v>1</v>
      </c>
      <c r="G518" s="9" t="s">
        <v>64</v>
      </c>
      <c r="H518" s="9">
        <v>156.9</v>
      </c>
      <c r="I518" s="9">
        <f>IF(G518="n/a",828,G518*201.6/H518)</f>
        <v>828</v>
      </c>
      <c r="J518" s="9">
        <v>0</v>
      </c>
      <c r="K518" s="9">
        <v>0</v>
      </c>
      <c r="L518" s="9">
        <v>2</v>
      </c>
      <c r="M518" s="9">
        <v>2</v>
      </c>
      <c r="N518" s="9">
        <v>0</v>
      </c>
      <c r="O518" s="10">
        <v>0</v>
      </c>
      <c r="P518" s="10">
        <f>IF(N518=1,IF(K518=1,IF(L518+M518=5,10,IF(AND(L518=2,M518=2),9.75,IF(AND(L518=2,M518=1),9.5,IF(AND(L518=2,M518=0.5),9.25,IF(AND(L518=2,M518=0),9,IF(AND(L518=1,M518=3),5.5,IF(AND(L518=1,M518=2),5.25,IF(AND(L518=1,M518=1,E518=1),5,IF(AND(L518=1,M518=1,E518=0.5),3,IF(AND(L518=0,M518=2),1,IF(AND(L518=1,M518=1,E518=0),1,IF(AND(L518=0,M518=1),0.5,IF(AND(L518=1,M518=0),4.5*(E518*4+1)/5,0))))))))))))),0.9*IF(L518+M518=5,10,IF(AND(L518=2,M518=2),9.75,IF(AND(L518=2,M518=1),9.5,IF(AND(L518=2,M518=0.5),9.25,IF(AND(L518=2,M518=0),9,IF(AND(L518=1,M518=3),5.5,IF(AND(L518=1,M518=2),5.25,IF(AND(L518=1,M518=1,E518=1),5,IF(AND(L518=1,M518=1,E518=0.5),3,IF(AND(L518=0,M518=2),1,IF(AND(L518=1,M518=1,E518=0),1,IF(AND(L518=0,M518=1),0.5,IF(AND(L518=1,M518=0),4.5*(E518*4+1)/5,0)))))))))))))),IF(N518=0.5,0.75*IF(K518=1,IF(L518+M518=5,10,IF(AND(L518=2,M518=2),9.75,IF(AND(L518=2,M518=1),9.5,IF(AND(L518=2,M518=0.5),9.25,IF(AND(L518=2,M518=0),9,IF(AND(L518=1,M518=3),5.5,IF(AND(L518=1,M518=2),5.25,IF(AND(L518=1,M518=1,E518=1),5,IF(AND(L518=1,M518=1,E518=0.5),3,IF(AND(L518=0,M518=2),1,IF(AND(L518=1,M518=1,E518=0),1,IF(AND(L518=0,M518=1),0.5,IF(AND(L518=1,M518=0,E518=0),0.5,0))))))))))))),0.9*IF(L518+M518=5,10,IF(AND(L518=2,M518=2),9.75,IF(AND(L518=2,M518=1),9.5,IF(AND(L518=2,M518=0.5),9.25,IF(AND(L518=2,M518=0),9,IF(AND(L518=1,M518=3),5.5,IF(AND(L518=1,M518=2),5.25,IF(AND(L518=1,M518=1,E518=1),5,IF(AND(L518=1,M518=1,E518=0.5),3,IF(AND(L518=0,M518=2),1,IF(AND(L518=1,M518=1,E518=0),1,IF(AND(L518=0,M518=1),0.5,IF(AND(L518=1,M518=0,E518=0),0.5,0)))))))))))))),0.5*IF(K518=1,IF(L518+M518=5,10,IF(AND(L518=2,M518=2),9.75,IF(AND(L518=2,M518=1),9.5,IF(AND(L518=2,M518=0.5),9.25,IF(AND(L518=2,M518=0),9,IF(AND(L518=1,M518=3),5.5,IF(AND(L518=1,M518=2),5.25,IF(AND(L518=1,M518=1,E518=1),5,IF(AND(L518=1,M518=1,E518=0.5),3,IF(AND(L518=0,M518=2),1,IF(AND(L518=1,M518=1,E518=0),1,IF(AND(L518=0,M518=1),0.5,IF(AND(L518=1,M518=0),4.5*(E518*4+1)/5,0))))))))))))),0.9*IF(L518+M518=5,10,IF(AND(L518=2,M518=2),9.75,IF(AND(L518=2,M518=1),9.5,IF(AND(L518=2,M518=0.5),9.25,IF(AND(L518=2,M518=0),9,IF(AND(L518=1,M518=3),5.5,IF(AND(L518=1,M518=2),5.25,IF(AND(L518=1,M518=1,E518=1),5,IF(AND(L518=1,M518=1,E518=0.5),3,IF(AND(L518=0,M518=2),1,IF(AND(L518=1,M518=1,E518=0),1,IF(AND(L518=0,M518=1),0.5,IF(AND(L518=1,M518=0),4.5*(E518*4+1)/5,0))))))))))))))))</f>
        <v>4.3875000000000002</v>
      </c>
      <c r="Q518" s="10">
        <v>0</v>
      </c>
      <c r="R518" s="9">
        <v>0</v>
      </c>
      <c r="S518" s="9">
        <v>0</v>
      </c>
      <c r="T518" s="10">
        <v>0</v>
      </c>
      <c r="U518" s="10">
        <v>0</v>
      </c>
      <c r="V518" s="9"/>
      <c r="W518" s="9">
        <v>0</v>
      </c>
      <c r="X518" s="9">
        <v>0</v>
      </c>
      <c r="Y518" s="9">
        <v>0</v>
      </c>
      <c r="Z518" s="9">
        <v>0.5</v>
      </c>
      <c r="AA518" s="9">
        <v>0</v>
      </c>
      <c r="AB518" s="9">
        <v>0</v>
      </c>
      <c r="AC518" s="9"/>
      <c r="AD518" s="9">
        <v>0</v>
      </c>
      <c r="AE518" s="9">
        <v>0</v>
      </c>
      <c r="AF518" s="9">
        <v>0</v>
      </c>
      <c r="AG518" s="9">
        <v>0</v>
      </c>
      <c r="AH518" s="9">
        <f>AF518*(AG518+1)</f>
        <v>0</v>
      </c>
      <c r="AI518" s="9">
        <v>0</v>
      </c>
      <c r="AJ518" s="9">
        <v>0</v>
      </c>
      <c r="AK518" s="9">
        <v>0</v>
      </c>
      <c r="AL518" s="9"/>
      <c r="AM518" s="9"/>
      <c r="AN518" s="9">
        <v>0</v>
      </c>
      <c r="AO518" s="9">
        <v>0</v>
      </c>
      <c r="AP518" s="10">
        <v>0.25</v>
      </c>
      <c r="AQ518" s="9"/>
      <c r="AR518" s="9">
        <v>0</v>
      </c>
      <c r="AS518" s="10">
        <v>0</v>
      </c>
      <c r="AT518" s="10">
        <v>0</v>
      </c>
      <c r="AU518" s="10">
        <v>1</v>
      </c>
      <c r="AV518" s="10">
        <v>0</v>
      </c>
      <c r="AW518" s="10">
        <v>1</v>
      </c>
    </row>
    <row r="519" spans="1:49" x14ac:dyDescent="0.2">
      <c r="A519" s="9" t="s">
        <v>70</v>
      </c>
      <c r="B519" s="8">
        <v>1996</v>
      </c>
      <c r="C519" s="9">
        <v>1</v>
      </c>
      <c r="D519" s="9">
        <v>0</v>
      </c>
      <c r="E519" s="9">
        <v>1</v>
      </c>
      <c r="F519" s="9">
        <v>1</v>
      </c>
      <c r="G519" s="9">
        <v>60</v>
      </c>
      <c r="H519" s="9">
        <v>156.9</v>
      </c>
      <c r="I519" s="9">
        <f>IF(G519="n/a",828,G519*201.6/H519)</f>
        <v>77.093690248565963</v>
      </c>
      <c r="J519" s="9">
        <v>3</v>
      </c>
      <c r="K519" s="9">
        <v>0</v>
      </c>
      <c r="L519" s="9">
        <v>2</v>
      </c>
      <c r="M519" s="9">
        <v>2</v>
      </c>
      <c r="N519" s="9">
        <v>1</v>
      </c>
      <c r="O519" s="10">
        <v>1</v>
      </c>
      <c r="P519" s="10">
        <f>IF(N519=1,IF(K519=1,IF(L519+M519=5,10,IF(AND(L519=2,M519=2),9.75,IF(AND(L519=2,M519=1),9.5,IF(AND(L519=2,M519=0.5),9.25,IF(AND(L519=2,M519=0),9,IF(AND(L519=1,M519=3),5.5,IF(AND(L519=1,M519=2),5.25,IF(AND(L519=1,M519=1,E519=1),5,IF(AND(L519=1,M519=1,E519=0.5),3,IF(AND(L519=0,M519=2),1,IF(AND(L519=1,M519=1,E519=0),1,IF(AND(L519=0,M519=1),0.5,IF(AND(L519=1,M519=0),4.5*(E519*4+1)/5,0))))))))))))),0.9*IF(L519+M519=5,10,IF(AND(L519=2,M519=2),9.75,IF(AND(L519=2,M519=1),9.5,IF(AND(L519=2,M519=0.5),9.25,IF(AND(L519=2,M519=0),9,IF(AND(L519=1,M519=3),5.5,IF(AND(L519=1,M519=2),5.25,IF(AND(L519=1,M519=1,E519=1),5,IF(AND(L519=1,M519=1,E519=0.5),3,IF(AND(L519=0,M519=2),1,IF(AND(L519=1,M519=1,E519=0),1,IF(AND(L519=0,M519=1),0.5,IF(AND(L519=1,M519=0),4.5*(E519*4+1)/5,0)))))))))))))),IF(N519=0.5,0.75*IF(K519=1,IF(L519+M519=5,10,IF(AND(L519=2,M519=2),9.75,IF(AND(L519=2,M519=1),9.5,IF(AND(L519=2,M519=0.5),9.25,IF(AND(L519=2,M519=0),9,IF(AND(L519=1,M519=3),5.5,IF(AND(L519=1,M519=2),5.25,IF(AND(L519=1,M519=1,E519=1),5,IF(AND(L519=1,M519=1,E519=0.5),3,IF(AND(L519=0,M519=2),1,IF(AND(L519=1,M519=1,E519=0),1,IF(AND(L519=0,M519=1),0.5,IF(AND(L519=1,M519=0,E519=0),0.5,0))))))))))))),0.9*IF(L519+M519=5,10,IF(AND(L519=2,M519=2),9.75,IF(AND(L519=2,M519=1),9.5,IF(AND(L519=2,M519=0.5),9.25,IF(AND(L519=2,M519=0),9,IF(AND(L519=1,M519=3),5.5,IF(AND(L519=1,M519=2),5.25,IF(AND(L519=1,M519=1,E519=1),5,IF(AND(L519=1,M519=1,E519=0.5),3,IF(AND(L519=0,M519=2),1,IF(AND(L519=1,M519=1,E519=0),1,IF(AND(L519=0,M519=1),0.5,IF(AND(L519=1,M519=0,E519=0),0.5,0)))))))))))))),0.5*IF(K519=1,IF(L519+M519=5,10,IF(AND(L519=2,M519=2),9.75,IF(AND(L519=2,M519=1),9.5,IF(AND(L519=2,M519=0.5),9.25,IF(AND(L519=2,M519=0),9,IF(AND(L519=1,M519=3),5.5,IF(AND(L519=1,M519=2),5.25,IF(AND(L519=1,M519=1,E519=1),5,IF(AND(L519=1,M519=1,E519=0.5),3,IF(AND(L519=0,M519=2),1,IF(AND(L519=1,M519=1,E519=0),1,IF(AND(L519=0,M519=1),0.5,IF(AND(L519=1,M519=0),4.5*(E519*4+1)/5,0))))))))))))),0.9*IF(L519+M519=5,10,IF(AND(L519=2,M519=2),9.75,IF(AND(L519=2,M519=1),9.5,IF(AND(L519=2,M519=0.5),9.25,IF(AND(L519=2,M519=0),9,IF(AND(L519=1,M519=3),5.5,IF(AND(L519=1,M519=2),5.25,IF(AND(L519=1,M519=1,E519=1),5,IF(AND(L519=1,M519=1,E519=0.5),3,IF(AND(L519=0,M519=2),1,IF(AND(L519=1,M519=1,E519=0),1,IF(AND(L519=0,M519=1),0.5,IF(AND(L519=1,M519=0),4.5*(E519*4+1)/5,0))))))))))))))))</f>
        <v>8.7750000000000004</v>
      </c>
      <c r="Q519" s="10">
        <v>7.2</v>
      </c>
      <c r="R519" s="9">
        <v>0</v>
      </c>
      <c r="S519" s="9">
        <v>0</v>
      </c>
      <c r="T519" s="10">
        <v>0</v>
      </c>
      <c r="U519" s="10">
        <v>0</v>
      </c>
      <c r="V519" s="9"/>
      <c r="W519" s="9">
        <v>0</v>
      </c>
      <c r="X519" s="9">
        <v>0</v>
      </c>
      <c r="Y519" s="9">
        <v>0</v>
      </c>
      <c r="Z519" s="9">
        <v>0</v>
      </c>
      <c r="AA519" s="9">
        <v>0</v>
      </c>
      <c r="AB519" s="9">
        <v>0</v>
      </c>
      <c r="AC519" s="9"/>
      <c r="AD519" s="9">
        <v>0</v>
      </c>
      <c r="AE519" s="9">
        <v>0</v>
      </c>
      <c r="AF519" s="9">
        <v>0</v>
      </c>
      <c r="AG519" s="9">
        <v>0</v>
      </c>
      <c r="AH519" s="9">
        <f>AF519*(AG519+1)</f>
        <v>0</v>
      </c>
      <c r="AI519" s="9">
        <v>0</v>
      </c>
      <c r="AJ519" s="9">
        <v>0</v>
      </c>
      <c r="AK519" s="9">
        <v>0</v>
      </c>
      <c r="AL519" s="9"/>
      <c r="AM519" s="9"/>
      <c r="AN519" s="9">
        <v>0</v>
      </c>
      <c r="AO519" s="10">
        <v>0</v>
      </c>
      <c r="AP519" s="10">
        <v>0</v>
      </c>
      <c r="AQ519" s="9"/>
      <c r="AR519" s="10">
        <v>1</v>
      </c>
      <c r="AS519" s="9">
        <v>1</v>
      </c>
      <c r="AT519" s="9">
        <v>1</v>
      </c>
      <c r="AU519" s="9">
        <v>1</v>
      </c>
      <c r="AV519" s="9">
        <v>1</v>
      </c>
      <c r="AW519" s="9">
        <v>1</v>
      </c>
    </row>
    <row r="520" spans="1:49" x14ac:dyDescent="0.2">
      <c r="A520" s="9" t="s">
        <v>71</v>
      </c>
      <c r="B520" s="8">
        <v>1996</v>
      </c>
      <c r="C520" s="9">
        <v>1</v>
      </c>
      <c r="D520" s="9">
        <v>0</v>
      </c>
      <c r="E520" s="9">
        <v>1</v>
      </c>
      <c r="F520" s="9">
        <v>1</v>
      </c>
      <c r="G520" s="9">
        <v>150</v>
      </c>
      <c r="H520" s="9">
        <v>156.9</v>
      </c>
      <c r="I520" s="9">
        <f>IF(G520="n/a",828,G520*201.6/H520)</f>
        <v>192.73422562141491</v>
      </c>
      <c r="J520" s="9">
        <v>4</v>
      </c>
      <c r="K520" s="9">
        <v>0</v>
      </c>
      <c r="L520" s="9">
        <v>2</v>
      </c>
      <c r="M520" s="9">
        <v>2</v>
      </c>
      <c r="N520" s="9">
        <v>1</v>
      </c>
      <c r="O520" s="9">
        <v>1</v>
      </c>
      <c r="P520" s="10">
        <f>IF(N520=1,IF(K520=1,IF(L520+M520=5,10,IF(AND(L520=2,M520=2),9.75,IF(AND(L520=2,M520=1),9.5,IF(AND(L520=2,M520=0.5),9.25,IF(AND(L520=2,M520=0),9,IF(AND(L520=1,M520=3),5.5,IF(AND(L520=1,M520=2),5.25,IF(AND(L520=1,M520=1,E520=1),5,IF(AND(L520=1,M520=1,E520=0.5),3,IF(AND(L520=0,M520=2),1,IF(AND(L520=1,M520=1,E520=0),1,IF(AND(L520=0,M520=1),0.5,IF(AND(L520=1,M520=0),4.5*(E520*4+1)/5,0))))))))))))),0.9*IF(L520+M520=5,10,IF(AND(L520=2,M520=2),9.75,IF(AND(L520=2,M520=1),9.5,IF(AND(L520=2,M520=0.5),9.25,IF(AND(L520=2,M520=0),9,IF(AND(L520=1,M520=3),5.5,IF(AND(L520=1,M520=2),5.25,IF(AND(L520=1,M520=1,E520=1),5,IF(AND(L520=1,M520=1,E520=0.5),3,IF(AND(L520=0,M520=2),1,IF(AND(L520=1,M520=1,E520=0),1,IF(AND(L520=0,M520=1),0.5,IF(AND(L520=1,M520=0),4.5*(E520*4+1)/5,0)))))))))))))),IF(N520=0.5,0.75*IF(K520=1,IF(L520+M520=5,10,IF(AND(L520=2,M520=2),9.75,IF(AND(L520=2,M520=1),9.5,IF(AND(L520=2,M520=0.5),9.25,IF(AND(L520=2,M520=0),9,IF(AND(L520=1,M520=3),5.5,IF(AND(L520=1,M520=2),5.25,IF(AND(L520=1,M520=1,E520=1),5,IF(AND(L520=1,M520=1,E520=0.5),3,IF(AND(L520=0,M520=2),1,IF(AND(L520=1,M520=1,E520=0),1,IF(AND(L520=0,M520=1),0.5,IF(AND(L520=1,M520=0,E520=0),0.5,0))))))))))))),0.9*IF(L520+M520=5,10,IF(AND(L520=2,M520=2),9.75,IF(AND(L520=2,M520=1),9.5,IF(AND(L520=2,M520=0.5),9.25,IF(AND(L520=2,M520=0),9,IF(AND(L520=1,M520=3),5.5,IF(AND(L520=1,M520=2),5.25,IF(AND(L520=1,M520=1,E520=1),5,IF(AND(L520=1,M520=1,E520=0.5),3,IF(AND(L520=0,M520=2),1,IF(AND(L520=1,M520=1,E520=0),1,IF(AND(L520=0,M520=1),0.5,IF(AND(L520=1,M520=0,E520=0),0.5,0)))))))))))))),0.5*IF(K520=1,IF(L520+M520=5,10,IF(AND(L520=2,M520=2),9.75,IF(AND(L520=2,M520=1),9.5,IF(AND(L520=2,M520=0.5),9.25,IF(AND(L520=2,M520=0),9,IF(AND(L520=1,M520=3),5.5,IF(AND(L520=1,M520=2),5.25,IF(AND(L520=1,M520=1,E520=1),5,IF(AND(L520=1,M520=1,E520=0.5),3,IF(AND(L520=0,M520=2),1,IF(AND(L520=1,M520=1,E520=0),1,IF(AND(L520=0,M520=1),0.5,IF(AND(L520=1,M520=0),4.5*(E520*4+1)/5,0))))))))))))),0.9*IF(L520+M520=5,10,IF(AND(L520=2,M520=2),9.75,IF(AND(L520=2,M520=1),9.5,IF(AND(L520=2,M520=0.5),9.25,IF(AND(L520=2,M520=0),9,IF(AND(L520=1,M520=3),5.5,IF(AND(L520=1,M520=2),5.25,IF(AND(L520=1,M520=1,E520=1),5,IF(AND(L520=1,M520=1,E520=0.5),3,IF(AND(L520=0,M520=2),1,IF(AND(L520=1,M520=1,E520=0),1,IF(AND(L520=0,M520=1),0.5,IF(AND(L520=1,M520=0),4.5*(E520*4+1)/5,0))))))))))))))))</f>
        <v>8.7750000000000004</v>
      </c>
      <c r="Q520" s="10">
        <v>7.2</v>
      </c>
      <c r="R520" s="9">
        <v>0</v>
      </c>
      <c r="S520" s="9">
        <v>0</v>
      </c>
      <c r="T520" s="10">
        <v>0</v>
      </c>
      <c r="U520" s="10">
        <v>0</v>
      </c>
      <c r="V520" s="9"/>
      <c r="W520" s="9">
        <v>1</v>
      </c>
      <c r="X520" s="9">
        <v>0</v>
      </c>
      <c r="Y520" s="9">
        <v>0</v>
      </c>
      <c r="Z520" s="9">
        <v>0</v>
      </c>
      <c r="AA520" s="9">
        <v>0</v>
      </c>
      <c r="AB520" s="9">
        <v>0</v>
      </c>
      <c r="AC520" s="9"/>
      <c r="AD520" s="9">
        <v>0</v>
      </c>
      <c r="AE520" s="9">
        <v>0</v>
      </c>
      <c r="AF520" s="9">
        <v>0</v>
      </c>
      <c r="AG520" s="9">
        <v>0</v>
      </c>
      <c r="AH520" s="9">
        <f>AF520*(AG520+1)</f>
        <v>0</v>
      </c>
      <c r="AI520" s="9">
        <v>0</v>
      </c>
      <c r="AJ520" s="9">
        <v>0</v>
      </c>
      <c r="AK520" s="9">
        <v>0</v>
      </c>
      <c r="AL520" s="9"/>
      <c r="AM520" s="9"/>
      <c r="AN520" s="9">
        <v>0</v>
      </c>
      <c r="AO520" s="10">
        <v>0</v>
      </c>
      <c r="AP520" s="10">
        <v>0</v>
      </c>
      <c r="AQ520" s="9"/>
      <c r="AR520" s="10">
        <v>1</v>
      </c>
      <c r="AS520" s="10">
        <v>0.5</v>
      </c>
      <c r="AT520" s="10">
        <v>0.5</v>
      </c>
      <c r="AU520" s="10">
        <v>0.5</v>
      </c>
      <c r="AV520" s="10">
        <v>0.5</v>
      </c>
      <c r="AW520" s="10">
        <v>0.5</v>
      </c>
    </row>
    <row r="521" spans="1:49" x14ac:dyDescent="0.2">
      <c r="A521" s="9" t="s">
        <v>72</v>
      </c>
      <c r="B521" s="8">
        <v>1996</v>
      </c>
      <c r="C521" s="9">
        <v>1</v>
      </c>
      <c r="D521" s="9">
        <v>1</v>
      </c>
      <c r="E521" s="9">
        <v>1</v>
      </c>
      <c r="F521" s="9">
        <v>0</v>
      </c>
      <c r="G521" s="9">
        <v>35</v>
      </c>
      <c r="H521" s="9">
        <v>156.9</v>
      </c>
      <c r="I521" s="9">
        <f>IF(G521="n/a",828,G521*201.6/H521)</f>
        <v>44.971319311663478</v>
      </c>
      <c r="J521" s="9">
        <v>4</v>
      </c>
      <c r="K521" s="9">
        <v>1</v>
      </c>
      <c r="L521" s="9">
        <v>2</v>
      </c>
      <c r="M521" s="9">
        <v>1</v>
      </c>
      <c r="N521" s="9">
        <v>1</v>
      </c>
      <c r="O521" s="10">
        <v>1</v>
      </c>
      <c r="P521" s="10">
        <f>IF(N521=1,IF(K521=1,IF(L521+M521=5,10,IF(AND(L521=2,M521=2),9.75,IF(AND(L521=2,M521=1),9.5,IF(AND(L521=2,M521=0.5),9.25,IF(AND(L521=2,M521=0),9,IF(AND(L521=1,M521=3),5.5,IF(AND(L521=1,M521=2),5.25,IF(AND(L521=1,M521=1,E521=1),5,IF(AND(L521=1,M521=1,E521=0.5),3,IF(AND(L521=0,M521=2),1,IF(AND(L521=1,M521=1,E521=0),1,IF(AND(L521=0,M521=1),0.5,IF(AND(L521=1,M521=0),4.5*(E521*4+1)/5,0))))))))))))),0.9*IF(L521+M521=5,10,IF(AND(L521=2,M521=2),9.75,IF(AND(L521=2,M521=1),9.5,IF(AND(L521=2,M521=0.5),9.25,IF(AND(L521=2,M521=0),9,IF(AND(L521=1,M521=3),5.5,IF(AND(L521=1,M521=2),5.25,IF(AND(L521=1,M521=1,E521=1),5,IF(AND(L521=1,M521=1,E521=0.5),3,IF(AND(L521=0,M521=2),1,IF(AND(L521=1,M521=1,E521=0),1,IF(AND(L521=0,M521=1),0.5,IF(AND(L521=1,M521=0),4.5*(E521*4+1)/5,0)))))))))))))),IF(N521=0.5,0.75*IF(K521=1,IF(L521+M521=5,10,IF(AND(L521=2,M521=2),9.75,IF(AND(L521=2,M521=1),9.5,IF(AND(L521=2,M521=0.5),9.25,IF(AND(L521=2,M521=0),9,IF(AND(L521=1,M521=3),5.5,IF(AND(L521=1,M521=2),5.25,IF(AND(L521=1,M521=1,E521=1),5,IF(AND(L521=1,M521=1,E521=0.5),3,IF(AND(L521=0,M521=2),1,IF(AND(L521=1,M521=1,E521=0),1,IF(AND(L521=0,M521=1),0.5,IF(AND(L521=1,M521=0,E521=0),0.5,0))))))))))))),0.9*IF(L521+M521=5,10,IF(AND(L521=2,M521=2),9.75,IF(AND(L521=2,M521=1),9.5,IF(AND(L521=2,M521=0.5),9.25,IF(AND(L521=2,M521=0),9,IF(AND(L521=1,M521=3),5.5,IF(AND(L521=1,M521=2),5.25,IF(AND(L521=1,M521=1,E521=1),5,IF(AND(L521=1,M521=1,E521=0.5),3,IF(AND(L521=0,M521=2),1,IF(AND(L521=1,M521=1,E521=0),1,IF(AND(L521=0,M521=1),0.5,IF(AND(L521=1,M521=0,E521=0),0.5,0)))))))))))))),0.5*IF(K521=1,IF(L521+M521=5,10,IF(AND(L521=2,M521=2),9.75,IF(AND(L521=2,M521=1),9.5,IF(AND(L521=2,M521=0.5),9.25,IF(AND(L521=2,M521=0),9,IF(AND(L521=1,M521=3),5.5,IF(AND(L521=1,M521=2),5.25,IF(AND(L521=1,M521=1,E521=1),5,IF(AND(L521=1,M521=1,E521=0.5),3,IF(AND(L521=0,M521=2),1,IF(AND(L521=1,M521=1,E521=0),1,IF(AND(L521=0,M521=1),0.5,IF(AND(L521=1,M521=0),4.5*(E521*4+1)/5,0))))))))))))),0.9*IF(L521+M521=5,10,IF(AND(L521=2,M521=2),9.75,IF(AND(L521=2,M521=1),9.5,IF(AND(L521=2,M521=0.5),9.25,IF(AND(L521=2,M521=0),9,IF(AND(L521=1,M521=3),5.5,IF(AND(L521=1,M521=2),5.25,IF(AND(L521=1,M521=1,E521=1),5,IF(AND(L521=1,M521=1,E521=0.5),3,IF(AND(L521=0,M521=2),1,IF(AND(L521=1,M521=1,E521=0),1,IF(AND(L521=0,M521=1),0.5,IF(AND(L521=1,M521=0),4.5*(E521*4+1)/5,0))))))))))))))))</f>
        <v>9.5</v>
      </c>
      <c r="Q521" s="10">
        <v>8</v>
      </c>
      <c r="R521" s="9">
        <v>0</v>
      </c>
      <c r="S521" s="9">
        <v>0</v>
      </c>
      <c r="T521" s="10">
        <v>0</v>
      </c>
      <c r="U521" s="10">
        <v>0</v>
      </c>
      <c r="V521" s="9"/>
      <c r="W521" s="9">
        <v>1</v>
      </c>
      <c r="X521" s="9">
        <v>0</v>
      </c>
      <c r="Y521" s="9">
        <v>0</v>
      </c>
      <c r="Z521" s="9">
        <v>0.5</v>
      </c>
      <c r="AA521" s="9">
        <v>0</v>
      </c>
      <c r="AB521" s="9">
        <v>0</v>
      </c>
      <c r="AC521" s="9"/>
      <c r="AD521" s="9">
        <v>0</v>
      </c>
      <c r="AE521" s="9">
        <v>0</v>
      </c>
      <c r="AF521" s="9">
        <v>0</v>
      </c>
      <c r="AG521" s="9">
        <v>0</v>
      </c>
      <c r="AH521" s="9">
        <f>AF521*(AG521+1)</f>
        <v>0</v>
      </c>
      <c r="AI521" s="9">
        <v>0</v>
      </c>
      <c r="AJ521" s="9">
        <v>0</v>
      </c>
      <c r="AK521" s="9">
        <v>0</v>
      </c>
      <c r="AL521" s="9"/>
      <c r="AM521" s="9"/>
      <c r="AN521" s="9">
        <v>0</v>
      </c>
      <c r="AO521" s="10">
        <v>0.5</v>
      </c>
      <c r="AP521" s="10">
        <v>0.5</v>
      </c>
      <c r="AQ521" s="9"/>
      <c r="AR521" s="10">
        <v>1</v>
      </c>
      <c r="AS521" s="10">
        <v>1</v>
      </c>
      <c r="AT521" s="10">
        <v>1</v>
      </c>
      <c r="AU521" s="10">
        <v>1</v>
      </c>
      <c r="AV521" s="10">
        <v>1</v>
      </c>
      <c r="AW521" s="10">
        <v>1</v>
      </c>
    </row>
    <row r="522" spans="1:49" x14ac:dyDescent="0.2">
      <c r="A522" s="9" t="s">
        <v>73</v>
      </c>
      <c r="B522" s="8">
        <v>1996</v>
      </c>
      <c r="C522" s="9">
        <v>1</v>
      </c>
      <c r="D522" s="9">
        <v>1</v>
      </c>
      <c r="E522" s="9">
        <v>0</v>
      </c>
      <c r="F522" s="9">
        <v>0</v>
      </c>
      <c r="G522" s="9">
        <v>112.25</v>
      </c>
      <c r="H522" s="9">
        <v>156.9</v>
      </c>
      <c r="I522" s="9">
        <f>IF(G522="n/a",828,G522*201.6/H522)</f>
        <v>144.22944550669214</v>
      </c>
      <c r="J522" s="9">
        <v>2</v>
      </c>
      <c r="K522" s="9">
        <v>0</v>
      </c>
      <c r="L522" s="9">
        <v>1</v>
      </c>
      <c r="M522" s="9">
        <v>0</v>
      </c>
      <c r="N522" s="9">
        <v>1</v>
      </c>
      <c r="O522" s="10">
        <v>1</v>
      </c>
      <c r="P522" s="10">
        <f>IF(N522=1,IF(K522=1,IF(L522+M522=5,10,IF(AND(L522=2,M522=2),9.75,IF(AND(L522=2,M522=1),9.5,IF(AND(L522=2,M522=0.5),9.25,IF(AND(L522=2,M522=0),9,IF(AND(L522=1,M522=3),5.5,IF(AND(L522=1,M522=2),5.25,IF(AND(L522=1,M522=1,E522=1),5,IF(AND(L522=1,M522=1,E522=0.5),3,IF(AND(L522=0,M522=2),1,IF(AND(L522=1,M522=1,E522=0),1,IF(AND(L522=0,M522=1),0.5,IF(AND(L522=1,M522=0),4.5*(E522*4+1)/5,0))))))))))))),0.9*IF(L522+M522=5,10,IF(AND(L522=2,M522=2),9.75,IF(AND(L522=2,M522=1),9.5,IF(AND(L522=2,M522=0.5),9.25,IF(AND(L522=2,M522=0),9,IF(AND(L522=1,M522=3),5.5,IF(AND(L522=1,M522=2),5.25,IF(AND(L522=1,M522=1,E522=1),5,IF(AND(L522=1,M522=1,E522=0.5),3,IF(AND(L522=0,M522=2),1,IF(AND(L522=1,M522=1,E522=0),1,IF(AND(L522=0,M522=1),0.5,IF(AND(L522=1,M522=0),4.5*(E522*4+1)/5,0)))))))))))))),IF(N522=0.5,0.75*IF(K522=1,IF(L522+M522=5,10,IF(AND(L522=2,M522=2),9.75,IF(AND(L522=2,M522=1),9.5,IF(AND(L522=2,M522=0.5),9.25,IF(AND(L522=2,M522=0),9,IF(AND(L522=1,M522=3),5.5,IF(AND(L522=1,M522=2),5.25,IF(AND(L522=1,M522=1,E522=1),5,IF(AND(L522=1,M522=1,E522=0.5),3,IF(AND(L522=0,M522=2),1,IF(AND(L522=1,M522=1,E522=0),1,IF(AND(L522=0,M522=1),0.5,IF(AND(L522=1,M522=0,E522=0),0.5,0))))))))))))),0.9*IF(L522+M522=5,10,IF(AND(L522=2,M522=2),9.75,IF(AND(L522=2,M522=1),9.5,IF(AND(L522=2,M522=0.5),9.25,IF(AND(L522=2,M522=0),9,IF(AND(L522=1,M522=3),5.5,IF(AND(L522=1,M522=2),5.25,IF(AND(L522=1,M522=1,E522=1),5,IF(AND(L522=1,M522=1,E522=0.5),3,IF(AND(L522=0,M522=2),1,IF(AND(L522=1,M522=1,E522=0),1,IF(AND(L522=0,M522=1),0.5,IF(AND(L522=1,M522=0,E522=0),0.5,0)))))))))))))),0.5*IF(K522=1,IF(L522+M522=5,10,IF(AND(L522=2,M522=2),9.75,IF(AND(L522=2,M522=1),9.5,IF(AND(L522=2,M522=0.5),9.25,IF(AND(L522=2,M522=0),9,IF(AND(L522=1,M522=3),5.5,IF(AND(L522=1,M522=2),5.25,IF(AND(L522=1,M522=1,E522=1),5,IF(AND(L522=1,M522=1,E522=0.5),3,IF(AND(L522=0,M522=2),1,IF(AND(L522=1,M522=1,E522=0),1,IF(AND(L522=0,M522=1),0.5,IF(AND(L522=1,M522=0),4.5*(E522*4+1)/5,0))))))))))))),0.9*IF(L522+M522=5,10,IF(AND(L522=2,M522=2),9.75,IF(AND(L522=2,M522=1),9.5,IF(AND(L522=2,M522=0.5),9.25,IF(AND(L522=2,M522=0),9,IF(AND(L522=1,M522=3),5.5,IF(AND(L522=1,M522=2),5.25,IF(AND(L522=1,M522=1,E522=1),5,IF(AND(L522=1,M522=1,E522=0.5),3,IF(AND(L522=0,M522=2),1,IF(AND(L522=1,M522=1,E522=0),1,IF(AND(L522=0,M522=1),0.5,IF(AND(L522=1,M522=0),4.5*(E522*4+1)/5,0))))))))))))))))</f>
        <v>0.81</v>
      </c>
      <c r="Q522" s="10">
        <v>1.8</v>
      </c>
      <c r="R522" s="9">
        <v>1</v>
      </c>
      <c r="S522" s="9">
        <v>1</v>
      </c>
      <c r="T522" s="10">
        <v>0</v>
      </c>
      <c r="U522" s="10">
        <v>0</v>
      </c>
      <c r="V522" s="9"/>
      <c r="W522" s="9">
        <v>1</v>
      </c>
      <c r="X522" s="9">
        <v>0.5</v>
      </c>
      <c r="Y522" s="9">
        <v>1</v>
      </c>
      <c r="Z522">
        <v>1</v>
      </c>
      <c r="AA522" s="9">
        <v>0</v>
      </c>
      <c r="AB522" s="9">
        <v>0</v>
      </c>
      <c r="AC522" s="9"/>
      <c r="AD522" s="9">
        <v>0</v>
      </c>
      <c r="AE522" s="9">
        <v>1</v>
      </c>
      <c r="AF522" s="9">
        <v>0</v>
      </c>
      <c r="AG522" s="9">
        <v>0</v>
      </c>
      <c r="AH522" s="9">
        <f>AF522*(AG522+1)</f>
        <v>0</v>
      </c>
      <c r="AI522" s="9">
        <v>0.5</v>
      </c>
      <c r="AJ522" s="9">
        <v>1</v>
      </c>
      <c r="AK522" s="9">
        <v>0</v>
      </c>
      <c r="AL522" s="9"/>
      <c r="AM522" s="9"/>
      <c r="AN522" s="9">
        <v>0</v>
      </c>
      <c r="AO522" s="10">
        <v>0</v>
      </c>
      <c r="AP522" s="10">
        <v>1</v>
      </c>
      <c r="AQ522" s="9"/>
      <c r="AR522" s="10">
        <v>0</v>
      </c>
      <c r="AS522" s="10">
        <v>0.5</v>
      </c>
      <c r="AT522" s="10">
        <v>1</v>
      </c>
      <c r="AU522" s="10">
        <v>1</v>
      </c>
      <c r="AV522" s="10">
        <v>1</v>
      </c>
      <c r="AW522" s="10">
        <v>1</v>
      </c>
    </row>
    <row r="523" spans="1:49" x14ac:dyDescent="0.2">
      <c r="A523" s="9" t="s">
        <v>74</v>
      </c>
      <c r="B523" s="8">
        <v>1996</v>
      </c>
      <c r="C523" s="9">
        <v>1</v>
      </c>
      <c r="D523" s="9">
        <v>1</v>
      </c>
      <c r="E523" s="9">
        <v>0</v>
      </c>
      <c r="F523" s="9">
        <v>1</v>
      </c>
      <c r="G523" s="9">
        <v>25</v>
      </c>
      <c r="H523" s="9">
        <v>156.9</v>
      </c>
      <c r="I523" s="9">
        <f>IF(G523="n/a",828,G523*201.6/H523)</f>
        <v>32.122370936902485</v>
      </c>
      <c r="J523" s="9">
        <v>4</v>
      </c>
      <c r="K523" s="9">
        <v>0</v>
      </c>
      <c r="L523" s="9">
        <v>1</v>
      </c>
      <c r="M523" s="9">
        <v>1</v>
      </c>
      <c r="N523" s="9">
        <v>0</v>
      </c>
      <c r="O523" s="10">
        <v>0</v>
      </c>
      <c r="P523" s="10">
        <f>IF(N523=1,IF(K523=1,IF(L523+M523=5,10,IF(AND(L523=2,M523=2),9.75,IF(AND(L523=2,M523=1),9.5,IF(AND(L523=2,M523=0.5),9.25,IF(AND(L523=2,M523=0),9,IF(AND(L523=1,M523=3),5.5,IF(AND(L523=1,M523=2),5.25,IF(AND(L523=1,M523=1,E523=1),5,IF(AND(L523=1,M523=1,E523=0.5),3,IF(AND(L523=0,M523=2),1,IF(AND(L523=1,M523=1,E523=0),1,IF(AND(L523=0,M523=1),0.5,IF(AND(L523=1,M523=0),4.5*(E523*4+1)/5,0))))))))))))),0.9*IF(L523+M523=5,10,IF(AND(L523=2,M523=2),9.75,IF(AND(L523=2,M523=1),9.5,IF(AND(L523=2,M523=0.5),9.25,IF(AND(L523=2,M523=0),9,IF(AND(L523=1,M523=3),5.5,IF(AND(L523=1,M523=2),5.25,IF(AND(L523=1,M523=1,E523=1),5,IF(AND(L523=1,M523=1,E523=0.5),3,IF(AND(L523=0,M523=2),1,IF(AND(L523=1,M523=1,E523=0),1,IF(AND(L523=0,M523=1),0.5,IF(AND(L523=1,M523=0),4.5*(E523*4+1)/5,0)))))))))))))),IF(N523=0.5,0.75*IF(K523=1,IF(L523+M523=5,10,IF(AND(L523=2,M523=2),9.75,IF(AND(L523=2,M523=1),9.5,IF(AND(L523=2,M523=0.5),9.25,IF(AND(L523=2,M523=0),9,IF(AND(L523=1,M523=3),5.5,IF(AND(L523=1,M523=2),5.25,IF(AND(L523=1,M523=1,E523=1),5,IF(AND(L523=1,M523=1,E523=0.5),3,IF(AND(L523=0,M523=2),1,IF(AND(L523=1,M523=1,E523=0),1,IF(AND(L523=0,M523=1),0.5,IF(AND(L523=1,M523=0,E523=0),0.5,0))))))))))))),0.9*IF(L523+M523=5,10,IF(AND(L523=2,M523=2),9.75,IF(AND(L523=2,M523=1),9.5,IF(AND(L523=2,M523=0.5),9.25,IF(AND(L523=2,M523=0),9,IF(AND(L523=1,M523=3),5.5,IF(AND(L523=1,M523=2),5.25,IF(AND(L523=1,M523=1,E523=1),5,IF(AND(L523=1,M523=1,E523=0.5),3,IF(AND(L523=0,M523=2),1,IF(AND(L523=1,M523=1,E523=0),1,IF(AND(L523=0,M523=1),0.5,IF(AND(L523=1,M523=0,E523=0),0.5,0)))))))))))))),0.5*IF(K523=1,IF(L523+M523=5,10,IF(AND(L523=2,M523=2),9.75,IF(AND(L523=2,M523=1),9.5,IF(AND(L523=2,M523=0.5),9.25,IF(AND(L523=2,M523=0),9,IF(AND(L523=1,M523=3),5.5,IF(AND(L523=1,M523=2),5.25,IF(AND(L523=1,M523=1,E523=1),5,IF(AND(L523=1,M523=1,E523=0.5),3,IF(AND(L523=0,M523=2),1,IF(AND(L523=1,M523=1,E523=0),1,IF(AND(L523=0,M523=1),0.5,IF(AND(L523=1,M523=0),4.5*(E523*4+1)/5,0))))))))))))),0.9*IF(L523+M523=5,10,IF(AND(L523=2,M523=2),9.75,IF(AND(L523=2,M523=1),9.5,IF(AND(L523=2,M523=0.5),9.25,IF(AND(L523=2,M523=0),9,IF(AND(L523=1,M523=3),5.5,IF(AND(L523=1,M523=2),5.25,IF(AND(L523=1,M523=1,E523=1),5,IF(AND(L523=1,M523=1,E523=0.5),3,IF(AND(L523=0,M523=2),1,IF(AND(L523=1,M523=1,E523=0),1,IF(AND(L523=0,M523=1),0.5,IF(AND(L523=1,M523=0),4.5*(E523*4+1)/5,0))))))))))))))))</f>
        <v>0.45</v>
      </c>
      <c r="Q523" s="10">
        <v>0.9</v>
      </c>
      <c r="R523" s="9">
        <v>0</v>
      </c>
      <c r="S523" s="9">
        <v>0</v>
      </c>
      <c r="T523" s="10">
        <v>0</v>
      </c>
      <c r="U523" s="9">
        <v>0</v>
      </c>
      <c r="V523" s="9"/>
      <c r="W523" s="9">
        <v>1</v>
      </c>
      <c r="X523" s="9">
        <v>0</v>
      </c>
      <c r="Y523" s="9">
        <v>0</v>
      </c>
      <c r="Z523">
        <v>1</v>
      </c>
      <c r="AA523" s="9">
        <v>1</v>
      </c>
      <c r="AB523" s="9">
        <v>1</v>
      </c>
      <c r="AC523" s="9"/>
      <c r="AD523" s="9">
        <v>0</v>
      </c>
      <c r="AE523" s="9">
        <v>1</v>
      </c>
      <c r="AF523" s="9">
        <v>1</v>
      </c>
      <c r="AG523" s="9">
        <v>0</v>
      </c>
      <c r="AH523" s="9">
        <f>AF523*(AG523+1)</f>
        <v>1</v>
      </c>
      <c r="AI523" s="9">
        <v>0</v>
      </c>
      <c r="AJ523" s="9">
        <v>0</v>
      </c>
      <c r="AK523" s="9">
        <v>0</v>
      </c>
      <c r="AL523" s="9"/>
      <c r="AM523" s="9"/>
      <c r="AN523" s="9">
        <v>0</v>
      </c>
      <c r="AO523" s="10">
        <v>0.5</v>
      </c>
      <c r="AP523" s="10">
        <v>1</v>
      </c>
      <c r="AQ523" s="9"/>
      <c r="AR523" s="10">
        <v>0</v>
      </c>
      <c r="AS523" s="9">
        <v>0.5</v>
      </c>
      <c r="AT523" s="9">
        <v>0</v>
      </c>
      <c r="AU523" s="9">
        <v>0.5</v>
      </c>
      <c r="AV523" s="9">
        <v>0.5</v>
      </c>
      <c r="AW523" s="9">
        <v>0.5</v>
      </c>
    </row>
    <row r="524" spans="1:49" x14ac:dyDescent="0.2">
      <c r="A524" s="9" t="s">
        <v>75</v>
      </c>
      <c r="B524" s="8">
        <v>1996</v>
      </c>
      <c r="C524" s="9">
        <v>1</v>
      </c>
      <c r="D524" s="9">
        <v>0</v>
      </c>
      <c r="E524" s="9">
        <v>0</v>
      </c>
      <c r="F524" s="9">
        <v>0</v>
      </c>
      <c r="G524" s="9">
        <v>25</v>
      </c>
      <c r="H524" s="9">
        <v>156.9</v>
      </c>
      <c r="I524" s="9">
        <f>IF(G524="n/a",828,G524*201.6/H524)</f>
        <v>32.122370936902485</v>
      </c>
      <c r="J524" s="9">
        <v>3</v>
      </c>
      <c r="K524" s="9">
        <v>1</v>
      </c>
      <c r="L524" s="9">
        <v>2</v>
      </c>
      <c r="M524" s="9">
        <v>1</v>
      </c>
      <c r="N524" s="9">
        <v>1</v>
      </c>
      <c r="O524" s="10">
        <v>1</v>
      </c>
      <c r="P524" s="10">
        <f>IF(N524=1,IF(K524=1,IF(L524+M524=5,10,IF(AND(L524=2,M524=2),9.75,IF(AND(L524=2,M524=1),9.5,IF(AND(L524=2,M524=0.5),9.25,IF(AND(L524=2,M524=0),9,IF(AND(L524=1,M524=3),5.5,IF(AND(L524=1,M524=2),5.25,IF(AND(L524=1,M524=1,E524=1),5,IF(AND(L524=1,M524=1,E524=0.5),3,IF(AND(L524=0,M524=2),1,IF(AND(L524=1,M524=1,E524=0),1,IF(AND(L524=0,M524=1),0.5,IF(AND(L524=1,M524=0),4.5*(E524*4+1)/5,0))))))))))))),0.9*IF(L524+M524=5,10,IF(AND(L524=2,M524=2),9.75,IF(AND(L524=2,M524=1),9.5,IF(AND(L524=2,M524=0.5),9.25,IF(AND(L524=2,M524=0),9,IF(AND(L524=1,M524=3),5.5,IF(AND(L524=1,M524=2),5.25,IF(AND(L524=1,M524=1,E524=1),5,IF(AND(L524=1,M524=1,E524=0.5),3,IF(AND(L524=0,M524=2),1,IF(AND(L524=1,M524=1,E524=0),1,IF(AND(L524=0,M524=1),0.5,IF(AND(L524=1,M524=0),4.5*(E524*4+1)/5,0)))))))))))))),IF(N524=0.5,0.75*IF(K524=1,IF(L524+M524=5,10,IF(AND(L524=2,M524=2),9.75,IF(AND(L524=2,M524=1),9.5,IF(AND(L524=2,M524=0.5),9.25,IF(AND(L524=2,M524=0),9,IF(AND(L524=1,M524=3),5.5,IF(AND(L524=1,M524=2),5.25,IF(AND(L524=1,M524=1,E524=1),5,IF(AND(L524=1,M524=1,E524=0.5),3,IF(AND(L524=0,M524=2),1,IF(AND(L524=1,M524=1,E524=0),1,IF(AND(L524=0,M524=1),0.5,IF(AND(L524=1,M524=0,E524=0),0.5,0))))))))))))),0.9*IF(L524+M524=5,10,IF(AND(L524=2,M524=2),9.75,IF(AND(L524=2,M524=1),9.5,IF(AND(L524=2,M524=0.5),9.25,IF(AND(L524=2,M524=0),9,IF(AND(L524=1,M524=3),5.5,IF(AND(L524=1,M524=2),5.25,IF(AND(L524=1,M524=1,E524=1),5,IF(AND(L524=1,M524=1,E524=0.5),3,IF(AND(L524=0,M524=2),1,IF(AND(L524=1,M524=1,E524=0),1,IF(AND(L524=0,M524=1),0.5,IF(AND(L524=1,M524=0,E524=0),0.5,0)))))))))))))),0.5*IF(K524=1,IF(L524+M524=5,10,IF(AND(L524=2,M524=2),9.75,IF(AND(L524=2,M524=1),9.5,IF(AND(L524=2,M524=0.5),9.25,IF(AND(L524=2,M524=0),9,IF(AND(L524=1,M524=3),5.5,IF(AND(L524=1,M524=2),5.25,IF(AND(L524=1,M524=1,E524=1),5,IF(AND(L524=1,M524=1,E524=0.5),3,IF(AND(L524=0,M524=2),1,IF(AND(L524=1,M524=1,E524=0),1,IF(AND(L524=0,M524=1),0.5,IF(AND(L524=1,M524=0),4.5*(E524*4+1)/5,0))))))))))))),0.9*IF(L524+M524=5,10,IF(AND(L524=2,M524=2),9.75,IF(AND(L524=2,M524=1),9.5,IF(AND(L524=2,M524=0.5),9.25,IF(AND(L524=2,M524=0),9,IF(AND(L524=1,M524=3),5.5,IF(AND(L524=1,M524=2),5.25,IF(AND(L524=1,M524=1,E524=1),5,IF(AND(L524=1,M524=1,E524=0.5),3,IF(AND(L524=0,M524=2),1,IF(AND(L524=1,M524=1,E524=0),1,IF(AND(L524=0,M524=1),0.5,IF(AND(L524=1,M524=0),4.5*(E524*4+1)/5,0))))))))))))))))</f>
        <v>9.5</v>
      </c>
      <c r="Q524" s="10">
        <v>2</v>
      </c>
      <c r="R524" s="9">
        <v>0</v>
      </c>
      <c r="S524" s="9">
        <v>0</v>
      </c>
      <c r="T524" s="10">
        <v>0</v>
      </c>
      <c r="U524" s="9">
        <v>0</v>
      </c>
      <c r="V524" s="9"/>
      <c r="W524" s="9">
        <v>1</v>
      </c>
      <c r="X524" s="9">
        <v>0</v>
      </c>
      <c r="Y524" s="9">
        <v>0</v>
      </c>
      <c r="Z524" s="9">
        <v>0.5</v>
      </c>
      <c r="AA524" s="9">
        <v>0</v>
      </c>
      <c r="AB524" s="9">
        <v>0</v>
      </c>
      <c r="AC524" s="9"/>
      <c r="AD524" s="9">
        <v>0</v>
      </c>
      <c r="AE524" s="9">
        <v>0.5</v>
      </c>
      <c r="AF524" s="9">
        <v>0.5</v>
      </c>
      <c r="AG524" s="9">
        <v>0.5</v>
      </c>
      <c r="AH524" s="9">
        <f>AF524*(AG524+1)</f>
        <v>0.75</v>
      </c>
      <c r="AI524" s="9">
        <v>0.5</v>
      </c>
      <c r="AJ524" s="9">
        <v>0</v>
      </c>
      <c r="AK524" s="9">
        <v>0</v>
      </c>
      <c r="AL524" s="9"/>
      <c r="AM524" s="9"/>
      <c r="AN524" s="9">
        <v>0</v>
      </c>
      <c r="AO524" s="10">
        <v>0</v>
      </c>
      <c r="AP524" s="9">
        <v>1</v>
      </c>
      <c r="AQ524" s="9"/>
      <c r="AR524" s="10">
        <v>1</v>
      </c>
      <c r="AS524" s="10">
        <v>0.5</v>
      </c>
      <c r="AT524" s="10">
        <v>0</v>
      </c>
      <c r="AU524" s="10">
        <v>0</v>
      </c>
      <c r="AV524" s="10">
        <v>0</v>
      </c>
      <c r="AW524" s="10">
        <v>0</v>
      </c>
    </row>
    <row r="525" spans="1:49" x14ac:dyDescent="0.2">
      <c r="A525" s="9" t="s">
        <v>76</v>
      </c>
      <c r="B525" s="8">
        <v>1996</v>
      </c>
      <c r="C525" s="9">
        <v>1</v>
      </c>
      <c r="D525" s="9">
        <v>0</v>
      </c>
      <c r="E525" s="9">
        <v>0</v>
      </c>
      <c r="F525" s="9">
        <v>1</v>
      </c>
      <c r="G525" s="9">
        <v>10</v>
      </c>
      <c r="H525" s="9">
        <v>156.9</v>
      </c>
      <c r="I525" s="9">
        <f>IF(G525="n/a",828,G525*201.6/H525)</f>
        <v>12.848948374760994</v>
      </c>
      <c r="J525" s="9">
        <v>1</v>
      </c>
      <c r="K525" s="9">
        <v>1</v>
      </c>
      <c r="L525" s="9">
        <v>1</v>
      </c>
      <c r="M525" s="9">
        <v>1</v>
      </c>
      <c r="N525" s="9">
        <v>1</v>
      </c>
      <c r="O525" s="10">
        <v>1</v>
      </c>
      <c r="P525" s="10">
        <f>IF(N525=1,IF(K525=1,IF(L525+M525=5,10,IF(AND(L525=2,M525=2),9.75,IF(AND(L525=2,M525=1),9.5,IF(AND(L525=2,M525=0.5),9.25,IF(AND(L525=2,M525=0),9,IF(AND(L525=1,M525=3),5.5,IF(AND(L525=1,M525=2),5.25,IF(AND(L525=1,M525=1,E525=1),5,IF(AND(L525=1,M525=1,E525=0.5),3,IF(AND(L525=0,M525=2),1,IF(AND(L525=1,M525=1,E525=0),1,IF(AND(L525=0,M525=1),0.5,IF(AND(L525=1,M525=0),4.5*(E525*4+1)/5,0))))))))))))),0.9*IF(L525+M525=5,10,IF(AND(L525=2,M525=2),9.75,IF(AND(L525=2,M525=1),9.5,IF(AND(L525=2,M525=0.5),9.25,IF(AND(L525=2,M525=0),9,IF(AND(L525=1,M525=3),5.5,IF(AND(L525=1,M525=2),5.25,IF(AND(L525=1,M525=1,E525=1),5,IF(AND(L525=1,M525=1,E525=0.5),3,IF(AND(L525=0,M525=2),1,IF(AND(L525=1,M525=1,E525=0),1,IF(AND(L525=0,M525=1),0.5,IF(AND(L525=1,M525=0),4.5*(E525*4+1)/5,0)))))))))))))),IF(N525=0.5,0.75*IF(K525=1,IF(L525+M525=5,10,IF(AND(L525=2,M525=2),9.75,IF(AND(L525=2,M525=1),9.5,IF(AND(L525=2,M525=0.5),9.25,IF(AND(L525=2,M525=0),9,IF(AND(L525=1,M525=3),5.5,IF(AND(L525=1,M525=2),5.25,IF(AND(L525=1,M525=1,E525=1),5,IF(AND(L525=1,M525=1,E525=0.5),3,IF(AND(L525=0,M525=2),1,IF(AND(L525=1,M525=1,E525=0),1,IF(AND(L525=0,M525=1),0.5,IF(AND(L525=1,M525=0,E525=0),0.5,0))))))))))))),0.9*IF(L525+M525=5,10,IF(AND(L525=2,M525=2),9.75,IF(AND(L525=2,M525=1),9.5,IF(AND(L525=2,M525=0.5),9.25,IF(AND(L525=2,M525=0),9,IF(AND(L525=1,M525=3),5.5,IF(AND(L525=1,M525=2),5.25,IF(AND(L525=1,M525=1,E525=1),5,IF(AND(L525=1,M525=1,E525=0.5),3,IF(AND(L525=0,M525=2),1,IF(AND(L525=1,M525=1,E525=0),1,IF(AND(L525=0,M525=1),0.5,IF(AND(L525=1,M525=0,E525=0),0.5,0)))))))))))))),0.5*IF(K525=1,IF(L525+M525=5,10,IF(AND(L525=2,M525=2),9.75,IF(AND(L525=2,M525=1),9.5,IF(AND(L525=2,M525=0.5),9.25,IF(AND(L525=2,M525=0),9,IF(AND(L525=1,M525=3),5.5,IF(AND(L525=1,M525=2),5.25,IF(AND(L525=1,M525=1,E525=1),5,IF(AND(L525=1,M525=1,E525=0.5),3,IF(AND(L525=0,M525=2),1,IF(AND(L525=1,M525=1,E525=0),1,IF(AND(L525=0,M525=1),0.5,IF(AND(L525=1,M525=0),4.5*(E525*4+1)/5,0))))))))))))),0.9*IF(L525+M525=5,10,IF(AND(L525=2,M525=2),9.75,IF(AND(L525=2,M525=1),9.5,IF(AND(L525=2,M525=0.5),9.25,IF(AND(L525=2,M525=0),9,IF(AND(L525=1,M525=3),5.5,IF(AND(L525=1,M525=2),5.25,IF(AND(L525=1,M525=1,E525=1),5,IF(AND(L525=1,M525=1,E525=0.5),3,IF(AND(L525=0,M525=2),1,IF(AND(L525=1,M525=1,E525=0),1,IF(AND(L525=0,M525=1),0.5,IF(AND(L525=1,M525=0),4.5*(E525*4+1)/5,0))))))))))))))))</f>
        <v>1</v>
      </c>
      <c r="Q525" s="10">
        <v>2</v>
      </c>
      <c r="R525" s="9">
        <v>0</v>
      </c>
      <c r="S525" s="9">
        <v>0</v>
      </c>
      <c r="T525" s="10">
        <v>0</v>
      </c>
      <c r="U525" s="9">
        <v>0</v>
      </c>
      <c r="V525" s="9"/>
      <c r="W525" s="9">
        <v>1</v>
      </c>
      <c r="X525" s="9">
        <v>0.5</v>
      </c>
      <c r="Y525" s="9">
        <v>0</v>
      </c>
      <c r="Z525" s="9">
        <v>0.5</v>
      </c>
      <c r="AA525" s="9">
        <v>0</v>
      </c>
      <c r="AB525" s="9">
        <v>1</v>
      </c>
      <c r="AC525" s="9"/>
      <c r="AD525" s="9">
        <v>0</v>
      </c>
      <c r="AE525" s="9">
        <v>0</v>
      </c>
      <c r="AF525" s="9">
        <v>0.5</v>
      </c>
      <c r="AG525" s="9">
        <v>0</v>
      </c>
      <c r="AH525" s="9">
        <f>AF525*(AG525+1)</f>
        <v>0.5</v>
      </c>
      <c r="AI525" s="9">
        <v>0</v>
      </c>
      <c r="AJ525" s="9">
        <v>1</v>
      </c>
      <c r="AK525" s="9">
        <v>0</v>
      </c>
      <c r="AL525" s="9"/>
      <c r="AM525" s="9"/>
      <c r="AN525" s="9">
        <v>0</v>
      </c>
      <c r="AO525" s="10">
        <v>0.5</v>
      </c>
      <c r="AP525" s="9">
        <v>0</v>
      </c>
      <c r="AQ525" s="9"/>
      <c r="AR525" s="10">
        <v>0</v>
      </c>
      <c r="AS525" s="9">
        <v>0.5</v>
      </c>
      <c r="AT525" s="9">
        <v>0</v>
      </c>
      <c r="AU525" s="9">
        <v>1</v>
      </c>
      <c r="AV525" s="9">
        <v>0.5</v>
      </c>
      <c r="AW525" s="9">
        <v>1</v>
      </c>
    </row>
    <row r="526" spans="1:49" x14ac:dyDescent="0.2">
      <c r="A526" s="9" t="s">
        <v>77</v>
      </c>
      <c r="B526" s="8">
        <v>1996</v>
      </c>
      <c r="C526" s="9">
        <v>1</v>
      </c>
      <c r="D526" s="9">
        <v>0</v>
      </c>
      <c r="E526" s="9">
        <v>1</v>
      </c>
      <c r="F526" s="9">
        <v>0</v>
      </c>
      <c r="G526" s="9">
        <v>132</v>
      </c>
      <c r="H526" s="9">
        <v>156.9</v>
      </c>
      <c r="I526" s="9">
        <f>IF(G526="n/a",828,G526*201.6/H526)</f>
        <v>169.60611854684512</v>
      </c>
      <c r="J526" s="9">
        <v>4</v>
      </c>
      <c r="K526" s="9">
        <v>0</v>
      </c>
      <c r="L526" s="9">
        <v>1</v>
      </c>
      <c r="M526" s="9">
        <v>3</v>
      </c>
      <c r="N526" s="9">
        <v>1</v>
      </c>
      <c r="O526" s="10">
        <v>1</v>
      </c>
      <c r="P526" s="10">
        <f>IF(N526=1,IF(K526=1,IF(L526+M526=5,10,IF(AND(L526=2,M526=2),9.75,IF(AND(L526=2,M526=1),9.5,IF(AND(L526=2,M526=0.5),9.25,IF(AND(L526=2,M526=0),9,IF(AND(L526=1,M526=3),5.5,IF(AND(L526=1,M526=2),5.25,IF(AND(L526=1,M526=1,E526=1),5,IF(AND(L526=1,M526=1,E526=0.5),3,IF(AND(L526=0,M526=2),1,IF(AND(L526=1,M526=1,E526=0),1,IF(AND(L526=0,M526=1),0.5,IF(AND(L526=1,M526=0),4.5*(E526*4+1)/5,0))))))))))))),0.9*IF(L526+M526=5,10,IF(AND(L526=2,M526=2),9.75,IF(AND(L526=2,M526=1),9.5,IF(AND(L526=2,M526=0.5),9.25,IF(AND(L526=2,M526=0),9,IF(AND(L526=1,M526=3),5.5,IF(AND(L526=1,M526=2),5.25,IF(AND(L526=1,M526=1,E526=1),5,IF(AND(L526=1,M526=1,E526=0.5),3,IF(AND(L526=0,M526=2),1,IF(AND(L526=1,M526=1,E526=0),1,IF(AND(L526=0,M526=1),0.5,IF(AND(L526=1,M526=0),4.5*(E526*4+1)/5,0)))))))))))))),IF(N526=0.5,0.75*IF(K526=1,IF(L526+M526=5,10,IF(AND(L526=2,M526=2),9.75,IF(AND(L526=2,M526=1),9.5,IF(AND(L526=2,M526=0.5),9.25,IF(AND(L526=2,M526=0),9,IF(AND(L526=1,M526=3),5.5,IF(AND(L526=1,M526=2),5.25,IF(AND(L526=1,M526=1,E526=1),5,IF(AND(L526=1,M526=1,E526=0.5),3,IF(AND(L526=0,M526=2),1,IF(AND(L526=1,M526=1,E526=0),1,IF(AND(L526=0,M526=1),0.5,IF(AND(L526=1,M526=0,E526=0),0.5,0))))))))))))),0.9*IF(L526+M526=5,10,IF(AND(L526=2,M526=2),9.75,IF(AND(L526=2,M526=1),9.5,IF(AND(L526=2,M526=0.5),9.25,IF(AND(L526=2,M526=0),9,IF(AND(L526=1,M526=3),5.5,IF(AND(L526=1,M526=2),5.25,IF(AND(L526=1,M526=1,E526=1),5,IF(AND(L526=1,M526=1,E526=0.5),3,IF(AND(L526=0,M526=2),1,IF(AND(L526=1,M526=1,E526=0),1,IF(AND(L526=0,M526=1),0.5,IF(AND(L526=1,M526=0,E526=0),0.5,0)))))))))))))),0.5*IF(K526=1,IF(L526+M526=5,10,IF(AND(L526=2,M526=2),9.75,IF(AND(L526=2,M526=1),9.5,IF(AND(L526=2,M526=0.5),9.25,IF(AND(L526=2,M526=0),9,IF(AND(L526=1,M526=3),5.5,IF(AND(L526=1,M526=2),5.25,IF(AND(L526=1,M526=1,E526=1),5,IF(AND(L526=1,M526=1,E526=0.5),3,IF(AND(L526=0,M526=2),1,IF(AND(L526=1,M526=1,E526=0),1,IF(AND(L526=0,M526=1),0.5,IF(AND(L526=1,M526=0),4.5*(E526*4+1)/5,0))))))))))))),0.9*IF(L526+M526=5,10,IF(AND(L526=2,M526=2),9.75,IF(AND(L526=2,M526=1),9.5,IF(AND(L526=2,M526=0.5),9.25,IF(AND(L526=2,M526=0),9,IF(AND(L526=1,M526=3),5.5,IF(AND(L526=1,M526=2),5.25,IF(AND(L526=1,M526=1,E526=1),5,IF(AND(L526=1,M526=1,E526=0.5),3,IF(AND(L526=0,M526=2),1,IF(AND(L526=1,M526=1,E526=0),1,IF(AND(L526=0,M526=1),0.5,IF(AND(L526=1,M526=0),4.5*(E526*4+1)/5,0))))))))))))))))</f>
        <v>4.95</v>
      </c>
      <c r="Q526" s="10">
        <v>7.2</v>
      </c>
      <c r="R526" s="9">
        <v>0</v>
      </c>
      <c r="S526" s="9">
        <v>0</v>
      </c>
      <c r="T526" s="10">
        <v>0</v>
      </c>
      <c r="U526" s="9">
        <v>0</v>
      </c>
      <c r="V526" s="9"/>
      <c r="W526" s="9">
        <v>0</v>
      </c>
      <c r="X526" s="9">
        <v>0</v>
      </c>
      <c r="Y526" s="9">
        <v>0</v>
      </c>
      <c r="Z526" s="9">
        <v>0</v>
      </c>
      <c r="AA526" s="9">
        <v>0</v>
      </c>
      <c r="AB526" s="9">
        <v>0</v>
      </c>
      <c r="AC526" s="9"/>
      <c r="AD526" s="9">
        <v>0</v>
      </c>
      <c r="AE526" s="9">
        <v>0</v>
      </c>
      <c r="AF526" s="9">
        <v>0</v>
      </c>
      <c r="AG526" s="9">
        <v>0</v>
      </c>
      <c r="AH526" s="9">
        <f>AF526*(AG526+1)</f>
        <v>0</v>
      </c>
      <c r="AI526" s="9">
        <v>0</v>
      </c>
      <c r="AJ526" s="9">
        <v>0</v>
      </c>
      <c r="AK526" s="9">
        <v>0</v>
      </c>
      <c r="AL526" s="9"/>
      <c r="AM526" s="9"/>
      <c r="AN526" s="9">
        <v>0</v>
      </c>
      <c r="AO526" s="10">
        <v>0</v>
      </c>
      <c r="AP526" s="9">
        <v>0</v>
      </c>
      <c r="AQ526" s="9"/>
      <c r="AR526" s="10">
        <v>1</v>
      </c>
      <c r="AS526" s="9">
        <v>1</v>
      </c>
      <c r="AT526" s="9">
        <v>0.5</v>
      </c>
      <c r="AU526" s="9">
        <v>1</v>
      </c>
      <c r="AV526" s="9">
        <v>1</v>
      </c>
      <c r="AW526" s="9">
        <v>1</v>
      </c>
    </row>
    <row r="527" spans="1:49" x14ac:dyDescent="0.2">
      <c r="A527" s="9" t="s">
        <v>78</v>
      </c>
      <c r="B527" s="8">
        <v>1996</v>
      </c>
      <c r="C527" s="9">
        <v>0</v>
      </c>
      <c r="D527" s="9">
        <v>0</v>
      </c>
      <c r="E527" s="9">
        <v>0</v>
      </c>
      <c r="F527" s="9">
        <v>1</v>
      </c>
      <c r="G527" s="9" t="s">
        <v>64</v>
      </c>
      <c r="H527" s="9">
        <v>156.9</v>
      </c>
      <c r="I527" s="9">
        <f>IF(G527="n/a",828,G527*201.6/H527)</f>
        <v>828</v>
      </c>
      <c r="J527" s="9">
        <v>0</v>
      </c>
      <c r="K527" s="9">
        <v>0</v>
      </c>
      <c r="L527" s="9">
        <v>2</v>
      </c>
      <c r="M527" s="9">
        <v>2</v>
      </c>
      <c r="N527" s="9">
        <v>0</v>
      </c>
      <c r="O527" s="9">
        <v>1</v>
      </c>
      <c r="P527" s="10">
        <f>IF(N527=1,IF(K527=1,IF(L527+M527=5,10,IF(AND(L527=2,M527=2),9.75,IF(AND(L527=2,M527=1),9.5,IF(AND(L527=2,M527=0.5),9.25,IF(AND(L527=2,M527=0),9,IF(AND(L527=1,M527=3),5.5,IF(AND(L527=1,M527=2),5.25,IF(AND(L527=1,M527=1,E527=1),5,IF(AND(L527=1,M527=1,E527=0.5),3,IF(AND(L527=0,M527=2),1,IF(AND(L527=1,M527=1,E527=0),1,IF(AND(L527=0,M527=1),0.5,IF(AND(L527=1,M527=0),4.5*(E527*4+1)/5,0))))))))))))),0.9*IF(L527+M527=5,10,IF(AND(L527=2,M527=2),9.75,IF(AND(L527=2,M527=1),9.5,IF(AND(L527=2,M527=0.5),9.25,IF(AND(L527=2,M527=0),9,IF(AND(L527=1,M527=3),5.5,IF(AND(L527=1,M527=2),5.25,IF(AND(L527=1,M527=1,E527=1),5,IF(AND(L527=1,M527=1,E527=0.5),3,IF(AND(L527=0,M527=2),1,IF(AND(L527=1,M527=1,E527=0),1,IF(AND(L527=0,M527=1),0.5,IF(AND(L527=1,M527=0),4.5*(E527*4+1)/5,0)))))))))))))),IF(N527=0.5,0.75*IF(K527=1,IF(L527+M527=5,10,IF(AND(L527=2,M527=2),9.75,IF(AND(L527=2,M527=1),9.5,IF(AND(L527=2,M527=0.5),9.25,IF(AND(L527=2,M527=0),9,IF(AND(L527=1,M527=3),5.5,IF(AND(L527=1,M527=2),5.25,IF(AND(L527=1,M527=1,E527=1),5,IF(AND(L527=1,M527=1,E527=0.5),3,IF(AND(L527=0,M527=2),1,IF(AND(L527=1,M527=1,E527=0),1,IF(AND(L527=0,M527=1),0.5,IF(AND(L527=1,M527=0,E527=0),0.5,0))))))))))))),0.9*IF(L527+M527=5,10,IF(AND(L527=2,M527=2),9.75,IF(AND(L527=2,M527=1),9.5,IF(AND(L527=2,M527=0.5),9.25,IF(AND(L527=2,M527=0),9,IF(AND(L527=1,M527=3),5.5,IF(AND(L527=1,M527=2),5.25,IF(AND(L527=1,M527=1,E527=1),5,IF(AND(L527=1,M527=1,E527=0.5),3,IF(AND(L527=0,M527=2),1,IF(AND(L527=1,M527=1,E527=0),1,IF(AND(L527=0,M527=1),0.5,IF(AND(L527=1,M527=0,E527=0),0.5,0)))))))))))))),0.5*IF(K527=1,IF(L527+M527=5,10,IF(AND(L527=2,M527=2),9.75,IF(AND(L527=2,M527=1),9.5,IF(AND(L527=2,M527=0.5),9.25,IF(AND(L527=2,M527=0),9,IF(AND(L527=1,M527=3),5.5,IF(AND(L527=1,M527=2),5.25,IF(AND(L527=1,M527=1,E527=1),5,IF(AND(L527=1,M527=1,E527=0.5),3,IF(AND(L527=0,M527=2),1,IF(AND(L527=1,M527=1,E527=0),1,IF(AND(L527=0,M527=1),0.5,IF(AND(L527=1,M527=0),4.5*(E527*4+1)/5,0))))))))))))),0.9*IF(L527+M527=5,10,IF(AND(L527=2,M527=2),9.75,IF(AND(L527=2,M527=1),9.5,IF(AND(L527=2,M527=0.5),9.25,IF(AND(L527=2,M527=0),9,IF(AND(L527=1,M527=3),5.5,IF(AND(L527=1,M527=2),5.25,IF(AND(L527=1,M527=1,E527=1),5,IF(AND(L527=1,M527=1,E527=0.5),3,IF(AND(L527=0,M527=2),1,IF(AND(L527=1,M527=1,E527=0),1,IF(AND(L527=0,M527=1),0.5,IF(AND(L527=1,M527=0),4.5*(E527*4+1)/5,0))))))))))))))))</f>
        <v>4.3875000000000002</v>
      </c>
      <c r="Q527" s="10">
        <v>0</v>
      </c>
      <c r="R527" s="9">
        <v>0</v>
      </c>
      <c r="S527" s="9">
        <v>0</v>
      </c>
      <c r="T527" s="10">
        <v>0</v>
      </c>
      <c r="U527" s="9">
        <v>0</v>
      </c>
      <c r="V527" s="9"/>
      <c r="W527" s="9">
        <v>1</v>
      </c>
      <c r="X527" s="9">
        <v>0</v>
      </c>
      <c r="Y527" s="9">
        <v>0</v>
      </c>
      <c r="Z527" s="9">
        <v>0</v>
      </c>
      <c r="AA527" s="9">
        <v>0</v>
      </c>
      <c r="AB527" s="9">
        <v>0</v>
      </c>
      <c r="AC527" s="9"/>
      <c r="AD527" s="9">
        <v>0</v>
      </c>
      <c r="AE527" s="9">
        <v>0</v>
      </c>
      <c r="AF527" s="9">
        <v>0.5</v>
      </c>
      <c r="AG527" s="9">
        <v>0</v>
      </c>
      <c r="AH527" s="9">
        <f>AF527*(AG527+1)</f>
        <v>0.5</v>
      </c>
      <c r="AI527" s="9">
        <v>0</v>
      </c>
      <c r="AJ527" s="9">
        <v>0</v>
      </c>
      <c r="AK527" s="9">
        <v>0</v>
      </c>
      <c r="AL527" s="9"/>
      <c r="AM527" s="9"/>
      <c r="AN527" s="9">
        <v>0</v>
      </c>
      <c r="AO527" s="10">
        <v>0</v>
      </c>
      <c r="AP527" s="9">
        <v>0</v>
      </c>
      <c r="AQ527" s="9"/>
      <c r="AR527" s="10">
        <v>1</v>
      </c>
      <c r="AS527" s="9">
        <v>0.5</v>
      </c>
      <c r="AT527" s="9">
        <v>0</v>
      </c>
      <c r="AU527" s="9">
        <v>0.5</v>
      </c>
      <c r="AV527" s="9">
        <v>0.5</v>
      </c>
      <c r="AW527" s="9">
        <v>1</v>
      </c>
    </row>
    <row r="528" spans="1:49" x14ac:dyDescent="0.2">
      <c r="A528" s="9" t="s">
        <v>79</v>
      </c>
      <c r="B528" s="8">
        <v>1996</v>
      </c>
      <c r="C528" s="9">
        <v>1</v>
      </c>
      <c r="D528" s="9">
        <v>0</v>
      </c>
      <c r="E528" s="9">
        <v>1</v>
      </c>
      <c r="F528" s="9">
        <v>1</v>
      </c>
      <c r="G528" s="9">
        <v>55</v>
      </c>
      <c r="H528" s="9">
        <v>156.9</v>
      </c>
      <c r="I528" s="9">
        <f>IF(G528="n/a",828,G528*201.6/H528)</f>
        <v>70.669216061185466</v>
      </c>
      <c r="J528" s="9">
        <v>4</v>
      </c>
      <c r="K528" s="9">
        <v>0</v>
      </c>
      <c r="L528" s="9">
        <v>2</v>
      </c>
      <c r="M528" s="9">
        <v>3</v>
      </c>
      <c r="N528" s="9">
        <v>1</v>
      </c>
      <c r="O528" s="9">
        <v>1</v>
      </c>
      <c r="P528" s="10">
        <f>IF(N528=1,IF(K528=1,IF(L528+M528=5,10,IF(AND(L528=2,M528=2),9.75,IF(AND(L528=2,M528=1),9.5,IF(AND(L528=2,M528=0.5),9.25,IF(AND(L528=2,M528=0),9,IF(AND(L528=1,M528=3),5.5,IF(AND(L528=1,M528=2),5.25,IF(AND(L528=1,M528=1,E528=1),5,IF(AND(L528=1,M528=1,E528=0.5),3,IF(AND(L528=0,M528=2),1,IF(AND(L528=1,M528=1,E528=0),1,IF(AND(L528=0,M528=1),0.5,IF(AND(L528=1,M528=0),4.5*(E528*4+1)/5,0))))))))))))),0.9*IF(L528+M528=5,10,IF(AND(L528=2,M528=2),9.75,IF(AND(L528=2,M528=1),9.5,IF(AND(L528=2,M528=0.5),9.25,IF(AND(L528=2,M528=0),9,IF(AND(L528=1,M528=3),5.5,IF(AND(L528=1,M528=2),5.25,IF(AND(L528=1,M528=1,E528=1),5,IF(AND(L528=1,M528=1,E528=0.5),3,IF(AND(L528=0,M528=2),1,IF(AND(L528=1,M528=1,E528=0),1,IF(AND(L528=0,M528=1),0.5,IF(AND(L528=1,M528=0),4.5*(E528*4+1)/5,0)))))))))))))),IF(N528=0.5,0.75*IF(K528=1,IF(L528+M528=5,10,IF(AND(L528=2,M528=2),9.75,IF(AND(L528=2,M528=1),9.5,IF(AND(L528=2,M528=0.5),9.25,IF(AND(L528=2,M528=0),9,IF(AND(L528=1,M528=3),5.5,IF(AND(L528=1,M528=2),5.25,IF(AND(L528=1,M528=1,E528=1),5,IF(AND(L528=1,M528=1,E528=0.5),3,IF(AND(L528=0,M528=2),1,IF(AND(L528=1,M528=1,E528=0),1,IF(AND(L528=0,M528=1),0.5,IF(AND(L528=1,M528=0,E528=0),0.5,0))))))))))))),0.9*IF(L528+M528=5,10,IF(AND(L528=2,M528=2),9.75,IF(AND(L528=2,M528=1),9.5,IF(AND(L528=2,M528=0.5),9.25,IF(AND(L528=2,M528=0),9,IF(AND(L528=1,M528=3),5.5,IF(AND(L528=1,M528=2),5.25,IF(AND(L528=1,M528=1,E528=1),5,IF(AND(L528=1,M528=1,E528=0.5),3,IF(AND(L528=0,M528=2),1,IF(AND(L528=1,M528=1,E528=0),1,IF(AND(L528=0,M528=1),0.5,IF(AND(L528=1,M528=0,E528=0),0.5,0)))))))))))))),0.5*IF(K528=1,IF(L528+M528=5,10,IF(AND(L528=2,M528=2),9.75,IF(AND(L528=2,M528=1),9.5,IF(AND(L528=2,M528=0.5),9.25,IF(AND(L528=2,M528=0),9,IF(AND(L528=1,M528=3),5.5,IF(AND(L528=1,M528=2),5.25,IF(AND(L528=1,M528=1,E528=1),5,IF(AND(L528=1,M528=1,E528=0.5),3,IF(AND(L528=0,M528=2),1,IF(AND(L528=1,M528=1,E528=0),1,IF(AND(L528=0,M528=1),0.5,IF(AND(L528=1,M528=0),4.5*(E528*4+1)/5,0))))))))))))),0.9*IF(L528+M528=5,10,IF(AND(L528=2,M528=2),9.75,IF(AND(L528=2,M528=1),9.5,IF(AND(L528=2,M528=0.5),9.25,IF(AND(L528=2,M528=0),9,IF(AND(L528=1,M528=3),5.5,IF(AND(L528=1,M528=2),5.25,IF(AND(L528=1,M528=1,E528=1),5,IF(AND(L528=1,M528=1,E528=0.5),3,IF(AND(L528=0,M528=2),1,IF(AND(L528=1,M528=1,E528=0),1,IF(AND(L528=0,M528=1),0.5,IF(AND(L528=1,M528=0),4.5*(E528*4+1)/5,0))))))))))))))))</f>
        <v>9</v>
      </c>
      <c r="Q528" s="10">
        <v>7.2</v>
      </c>
      <c r="R528" s="9">
        <v>0</v>
      </c>
      <c r="S528" s="9">
        <v>0</v>
      </c>
      <c r="T528" s="10">
        <v>0</v>
      </c>
      <c r="U528" s="9">
        <v>0</v>
      </c>
      <c r="V528" s="9"/>
      <c r="W528" s="9">
        <v>1</v>
      </c>
      <c r="X528" s="9">
        <v>0</v>
      </c>
      <c r="Y528" s="9">
        <v>0</v>
      </c>
      <c r="Z528" s="9">
        <v>0</v>
      </c>
      <c r="AA528" s="9">
        <v>0</v>
      </c>
      <c r="AB528" s="9">
        <v>0</v>
      </c>
      <c r="AC528" s="9"/>
      <c r="AD528" s="9">
        <v>0</v>
      </c>
      <c r="AE528" s="9">
        <v>0</v>
      </c>
      <c r="AF528" s="9">
        <v>0</v>
      </c>
      <c r="AG528" s="9">
        <v>0</v>
      </c>
      <c r="AH528" s="9">
        <f>AF528*(AG528+1)</f>
        <v>0</v>
      </c>
      <c r="AI528" s="9">
        <v>0</v>
      </c>
      <c r="AJ528" s="9">
        <v>0</v>
      </c>
      <c r="AK528" s="9">
        <v>0</v>
      </c>
      <c r="AL528" s="9"/>
      <c r="AM528" s="9"/>
      <c r="AN528" s="9">
        <v>0</v>
      </c>
      <c r="AO528" s="9">
        <v>0</v>
      </c>
      <c r="AP528" s="9">
        <v>0</v>
      </c>
      <c r="AQ528" s="9"/>
      <c r="AR528" s="10">
        <v>1</v>
      </c>
      <c r="AS528" s="9">
        <v>0.5</v>
      </c>
      <c r="AT528" s="9">
        <v>1</v>
      </c>
      <c r="AU528" s="9">
        <v>1</v>
      </c>
      <c r="AV528" s="9">
        <v>1</v>
      </c>
      <c r="AW528" s="9">
        <v>1</v>
      </c>
    </row>
    <row r="529" spans="1:49" x14ac:dyDescent="0.2">
      <c r="A529" s="9" t="s">
        <v>80</v>
      </c>
      <c r="B529" s="8">
        <v>1996</v>
      </c>
      <c r="C529" s="9">
        <v>0</v>
      </c>
      <c r="D529" s="9">
        <v>0</v>
      </c>
      <c r="E529" s="9">
        <v>0</v>
      </c>
      <c r="F529" s="9">
        <v>1</v>
      </c>
      <c r="G529" s="9" t="s">
        <v>64</v>
      </c>
      <c r="H529" s="9">
        <v>156.9</v>
      </c>
      <c r="I529" s="9">
        <f>IF(G529="n/a",828,G529*201.6/H529)</f>
        <v>828</v>
      </c>
      <c r="J529" s="9">
        <v>0</v>
      </c>
      <c r="K529" s="9">
        <v>0</v>
      </c>
      <c r="L529" s="9">
        <v>2</v>
      </c>
      <c r="M529" s="9">
        <v>2</v>
      </c>
      <c r="N529" s="9">
        <v>0.5</v>
      </c>
      <c r="O529" s="10">
        <v>0.5</v>
      </c>
      <c r="P529" s="10">
        <f>IF(N529=1,IF(K529=1,IF(L529+M529=5,10,IF(AND(L529=2,M529=2),9.75,IF(AND(L529=2,M529=1),9.5,IF(AND(L529=2,M529=0.5),9.25,IF(AND(L529=2,M529=0),9,IF(AND(L529=1,M529=3),5.5,IF(AND(L529=1,M529=2),5.25,IF(AND(L529=1,M529=1,E529=1),5,IF(AND(L529=1,M529=1,E529=0.5),3,IF(AND(L529=0,M529=2),1,IF(AND(L529=1,M529=1,E529=0),1,IF(AND(L529=0,M529=1),0.5,IF(AND(L529=1,M529=0),4.5*(E529*4+1)/5,0))))))))))))),0.9*IF(L529+M529=5,10,IF(AND(L529=2,M529=2),9.75,IF(AND(L529=2,M529=1),9.5,IF(AND(L529=2,M529=0.5),9.25,IF(AND(L529=2,M529=0),9,IF(AND(L529=1,M529=3),5.5,IF(AND(L529=1,M529=2),5.25,IF(AND(L529=1,M529=1,E529=1),5,IF(AND(L529=1,M529=1,E529=0.5),3,IF(AND(L529=0,M529=2),1,IF(AND(L529=1,M529=1,E529=0),1,IF(AND(L529=0,M529=1),0.5,IF(AND(L529=1,M529=0),4.5*(E529*4+1)/5,0)))))))))))))),IF(N529=0.5,0.75*IF(K529=1,IF(L529+M529=5,10,IF(AND(L529=2,M529=2),9.75,IF(AND(L529=2,M529=1),9.5,IF(AND(L529=2,M529=0.5),9.25,IF(AND(L529=2,M529=0),9,IF(AND(L529=1,M529=3),5.5,IF(AND(L529=1,M529=2),5.25,IF(AND(L529=1,M529=1,E529=1),5,IF(AND(L529=1,M529=1,E529=0.5),3,IF(AND(L529=0,M529=2),1,IF(AND(L529=1,M529=1,E529=0),1,IF(AND(L529=0,M529=1),0.5,IF(AND(L529=1,M529=0,E529=0),0.5,0))))))))))))),0.9*IF(L529+M529=5,10,IF(AND(L529=2,M529=2),9.75,IF(AND(L529=2,M529=1),9.5,IF(AND(L529=2,M529=0.5),9.25,IF(AND(L529=2,M529=0),9,IF(AND(L529=1,M529=3),5.5,IF(AND(L529=1,M529=2),5.25,IF(AND(L529=1,M529=1,E529=1),5,IF(AND(L529=1,M529=1,E529=0.5),3,IF(AND(L529=0,M529=2),1,IF(AND(L529=1,M529=1,E529=0),1,IF(AND(L529=0,M529=1),0.5,IF(AND(L529=1,M529=0,E529=0),0.5,0)))))))))))))),0.5*IF(K529=1,IF(L529+M529=5,10,IF(AND(L529=2,M529=2),9.75,IF(AND(L529=2,M529=1),9.5,IF(AND(L529=2,M529=0.5),9.25,IF(AND(L529=2,M529=0),9,IF(AND(L529=1,M529=3),5.5,IF(AND(L529=1,M529=2),5.25,IF(AND(L529=1,M529=1,E529=1),5,IF(AND(L529=1,M529=1,E529=0.5),3,IF(AND(L529=0,M529=2),1,IF(AND(L529=1,M529=1,E529=0),1,IF(AND(L529=0,M529=1),0.5,IF(AND(L529=1,M529=0),4.5*(E529*4+1)/5,0))))))))))))),0.9*IF(L529+M529=5,10,IF(AND(L529=2,M529=2),9.75,IF(AND(L529=2,M529=1),9.5,IF(AND(L529=2,M529=0.5),9.25,IF(AND(L529=2,M529=0),9,IF(AND(L529=1,M529=3),5.5,IF(AND(L529=1,M529=2),5.25,IF(AND(L529=1,M529=1,E529=1),5,IF(AND(L529=1,M529=1,E529=0.5),3,IF(AND(L529=0,M529=2),1,IF(AND(L529=1,M529=1,E529=0),1,IF(AND(L529=0,M529=1),0.5,IF(AND(L529=1,M529=0),4.5*(E529*4+1)/5,0))))))))))))))))</f>
        <v>6.5812500000000007</v>
      </c>
      <c r="Q529" s="10">
        <v>0</v>
      </c>
      <c r="R529" s="9">
        <v>0</v>
      </c>
      <c r="S529" s="9">
        <v>0</v>
      </c>
      <c r="T529" s="10">
        <v>0</v>
      </c>
      <c r="U529" s="9">
        <v>0</v>
      </c>
      <c r="V529" s="9"/>
      <c r="W529" s="10">
        <v>0</v>
      </c>
      <c r="X529" s="9">
        <v>0</v>
      </c>
      <c r="Y529" s="9">
        <v>0</v>
      </c>
      <c r="Z529" s="9">
        <v>0.5</v>
      </c>
      <c r="AA529" s="9">
        <v>0</v>
      </c>
      <c r="AB529" s="9">
        <v>0</v>
      </c>
      <c r="AC529" s="9"/>
      <c r="AD529" s="9">
        <v>0</v>
      </c>
      <c r="AE529" s="9">
        <v>0.5</v>
      </c>
      <c r="AF529" s="9">
        <v>0.5</v>
      </c>
      <c r="AG529" s="9">
        <v>0</v>
      </c>
      <c r="AH529" s="9">
        <f>AF529*(AG529+1)</f>
        <v>0.5</v>
      </c>
      <c r="AI529" s="9">
        <v>0.25</v>
      </c>
      <c r="AJ529" s="9">
        <v>0</v>
      </c>
      <c r="AK529" s="9">
        <v>0</v>
      </c>
      <c r="AL529" s="9"/>
      <c r="AM529" s="9"/>
      <c r="AN529" s="9">
        <v>0</v>
      </c>
      <c r="AO529" s="10">
        <v>0.5</v>
      </c>
      <c r="AP529" s="9">
        <v>0.25</v>
      </c>
      <c r="AQ529" s="9"/>
      <c r="AR529" s="10">
        <v>1</v>
      </c>
      <c r="AS529" s="9">
        <v>1</v>
      </c>
      <c r="AT529" s="9">
        <v>1</v>
      </c>
      <c r="AU529" s="9">
        <v>1</v>
      </c>
      <c r="AV529" s="9">
        <v>1</v>
      </c>
      <c r="AW529" s="9">
        <v>1</v>
      </c>
    </row>
    <row r="530" spans="1:49" x14ac:dyDescent="0.2">
      <c r="A530" s="9" t="s">
        <v>81</v>
      </c>
      <c r="B530" s="8">
        <v>1996</v>
      </c>
      <c r="C530" s="9">
        <v>1</v>
      </c>
      <c r="D530" s="9">
        <v>0</v>
      </c>
      <c r="E530" s="9">
        <v>1</v>
      </c>
      <c r="F530" s="9">
        <v>1</v>
      </c>
      <c r="G530">
        <v>96.25</v>
      </c>
      <c r="H530" s="9">
        <v>156.9</v>
      </c>
      <c r="I530" s="9">
        <f>IF(G530="n/a",828,G530*201.6/H530)</f>
        <v>123.67112810707457</v>
      </c>
      <c r="J530" s="9">
        <v>5</v>
      </c>
      <c r="K530" s="9">
        <v>0</v>
      </c>
      <c r="L530" s="9">
        <v>2</v>
      </c>
      <c r="M530" s="9">
        <v>2</v>
      </c>
      <c r="N530" s="9">
        <v>1</v>
      </c>
      <c r="O530" s="10">
        <v>1</v>
      </c>
      <c r="P530" s="10">
        <f>IF(N530=1,IF(K530=1,IF(L530+M530=5,10,IF(AND(L530=2,M530=2),9.75,IF(AND(L530=2,M530=1),9.5,IF(AND(L530=2,M530=0.5),9.25,IF(AND(L530=2,M530=0),9,IF(AND(L530=1,M530=3),5.5,IF(AND(L530=1,M530=2),5.25,IF(AND(L530=1,M530=1,E530=1),5,IF(AND(L530=1,M530=1,E530=0.5),3,IF(AND(L530=0,M530=2),1,IF(AND(L530=1,M530=1,E530=0),1,IF(AND(L530=0,M530=1),0.5,IF(AND(L530=1,M530=0),4.5*(E530*4+1)/5,0))))))))))))),0.9*IF(L530+M530=5,10,IF(AND(L530=2,M530=2),9.75,IF(AND(L530=2,M530=1),9.5,IF(AND(L530=2,M530=0.5),9.25,IF(AND(L530=2,M530=0),9,IF(AND(L530=1,M530=3),5.5,IF(AND(L530=1,M530=2),5.25,IF(AND(L530=1,M530=1,E530=1),5,IF(AND(L530=1,M530=1,E530=0.5),3,IF(AND(L530=0,M530=2),1,IF(AND(L530=1,M530=1,E530=0),1,IF(AND(L530=0,M530=1),0.5,IF(AND(L530=1,M530=0),4.5*(E530*4+1)/5,0)))))))))))))),IF(N530=0.5,0.75*IF(K530=1,IF(L530+M530=5,10,IF(AND(L530=2,M530=2),9.75,IF(AND(L530=2,M530=1),9.5,IF(AND(L530=2,M530=0.5),9.25,IF(AND(L530=2,M530=0),9,IF(AND(L530=1,M530=3),5.5,IF(AND(L530=1,M530=2),5.25,IF(AND(L530=1,M530=1,E530=1),5,IF(AND(L530=1,M530=1,E530=0.5),3,IF(AND(L530=0,M530=2),1,IF(AND(L530=1,M530=1,E530=0),1,IF(AND(L530=0,M530=1),0.5,IF(AND(L530=1,M530=0,E530=0),0.5,0))))))))))))),0.9*IF(L530+M530=5,10,IF(AND(L530=2,M530=2),9.75,IF(AND(L530=2,M530=1),9.5,IF(AND(L530=2,M530=0.5),9.25,IF(AND(L530=2,M530=0),9,IF(AND(L530=1,M530=3),5.5,IF(AND(L530=1,M530=2),5.25,IF(AND(L530=1,M530=1,E530=1),5,IF(AND(L530=1,M530=1,E530=0.5),3,IF(AND(L530=0,M530=2),1,IF(AND(L530=1,M530=1,E530=0),1,IF(AND(L530=0,M530=1),0.5,IF(AND(L530=1,M530=0,E530=0),0.5,0)))))))))))))),0.5*IF(K530=1,IF(L530+M530=5,10,IF(AND(L530=2,M530=2),9.75,IF(AND(L530=2,M530=1),9.5,IF(AND(L530=2,M530=0.5),9.25,IF(AND(L530=2,M530=0),9,IF(AND(L530=1,M530=3),5.5,IF(AND(L530=1,M530=2),5.25,IF(AND(L530=1,M530=1,E530=1),5,IF(AND(L530=1,M530=1,E530=0.5),3,IF(AND(L530=0,M530=2),1,IF(AND(L530=1,M530=1,E530=0),1,IF(AND(L530=0,M530=1),0.5,IF(AND(L530=1,M530=0),4.5*(E530*4+1)/5,0))))))))))))),0.9*IF(L530+M530=5,10,IF(AND(L530=2,M530=2),9.75,IF(AND(L530=2,M530=1),9.5,IF(AND(L530=2,M530=0.5),9.25,IF(AND(L530=2,M530=0),9,IF(AND(L530=1,M530=3),5.5,IF(AND(L530=1,M530=2),5.25,IF(AND(L530=1,M530=1,E530=1),5,IF(AND(L530=1,M530=1,E530=0.5),3,IF(AND(L530=0,M530=2),1,IF(AND(L530=1,M530=1,E530=0),1,IF(AND(L530=0,M530=1),0.5,IF(AND(L530=1,M530=0),4.5*(E530*4+1)/5,0))))))))))))))))</f>
        <v>8.7750000000000004</v>
      </c>
      <c r="Q530" s="10">
        <v>7.2</v>
      </c>
      <c r="R530" s="9">
        <v>0</v>
      </c>
      <c r="S530" s="9">
        <v>0</v>
      </c>
      <c r="T530" s="10">
        <v>0</v>
      </c>
      <c r="U530" s="9">
        <v>0</v>
      </c>
      <c r="V530" s="9"/>
      <c r="W530" s="10">
        <v>1</v>
      </c>
      <c r="X530" s="9">
        <v>0</v>
      </c>
      <c r="Y530" s="9">
        <v>0</v>
      </c>
      <c r="Z530" s="9">
        <v>0</v>
      </c>
      <c r="AA530" s="9">
        <v>0</v>
      </c>
      <c r="AB530" s="9">
        <v>0</v>
      </c>
      <c r="AC530" s="9"/>
      <c r="AD530" s="9">
        <v>0</v>
      </c>
      <c r="AE530" s="9">
        <v>0</v>
      </c>
      <c r="AF530" s="9">
        <v>0.25</v>
      </c>
      <c r="AG530" s="9">
        <v>0</v>
      </c>
      <c r="AH530" s="9">
        <f>AF530*(AG530+1)</f>
        <v>0.25</v>
      </c>
      <c r="AI530" s="9">
        <v>0.25</v>
      </c>
      <c r="AJ530" s="9">
        <v>0</v>
      </c>
      <c r="AK530" s="9">
        <v>0</v>
      </c>
      <c r="AL530" s="9"/>
      <c r="AM530" s="9"/>
      <c r="AN530" s="9">
        <v>0</v>
      </c>
      <c r="AO530" s="10">
        <v>0</v>
      </c>
      <c r="AP530" s="9">
        <v>0</v>
      </c>
      <c r="AQ530" s="9"/>
      <c r="AR530" s="10">
        <v>1</v>
      </c>
      <c r="AS530" s="9">
        <v>1</v>
      </c>
      <c r="AT530" s="9">
        <v>1</v>
      </c>
      <c r="AU530" s="9">
        <v>1</v>
      </c>
      <c r="AV530" s="9">
        <v>1</v>
      </c>
      <c r="AW530" s="9">
        <v>1</v>
      </c>
    </row>
    <row r="531" spans="1:49" x14ac:dyDescent="0.2">
      <c r="A531" s="9" t="s">
        <v>82</v>
      </c>
      <c r="B531" s="8">
        <v>1996</v>
      </c>
      <c r="C531" s="9">
        <v>1</v>
      </c>
      <c r="D531" s="9">
        <v>1</v>
      </c>
      <c r="E531" s="9">
        <v>1</v>
      </c>
      <c r="F531" s="9">
        <v>0</v>
      </c>
      <c r="G531" s="9">
        <v>10</v>
      </c>
      <c r="H531" s="9">
        <v>156.9</v>
      </c>
      <c r="I531" s="9">
        <f>IF(G531="n/a",828,G531*201.6/H531)</f>
        <v>12.848948374760994</v>
      </c>
      <c r="J531" s="9">
        <v>4</v>
      </c>
      <c r="K531" s="9">
        <v>1</v>
      </c>
      <c r="L531" s="9">
        <v>2</v>
      </c>
      <c r="M531" s="9">
        <v>1</v>
      </c>
      <c r="N531" s="9">
        <v>1</v>
      </c>
      <c r="O531" s="10">
        <v>1</v>
      </c>
      <c r="P531" s="10">
        <f>IF(N531=1,IF(K531=1,IF(L531+M531=5,10,IF(AND(L531=2,M531=2),9.75,IF(AND(L531=2,M531=1),9.5,IF(AND(L531=2,M531=0.5),9.25,IF(AND(L531=2,M531=0),9,IF(AND(L531=1,M531=3),5.5,IF(AND(L531=1,M531=2),5.25,IF(AND(L531=1,M531=1,E531=1),5,IF(AND(L531=1,M531=1,E531=0.5),3,IF(AND(L531=0,M531=2),1,IF(AND(L531=1,M531=1,E531=0),1,IF(AND(L531=0,M531=1),0.5,IF(AND(L531=1,M531=0),4.5*(E531*4+1)/5,0))))))))))))),0.9*IF(L531+M531=5,10,IF(AND(L531=2,M531=2),9.75,IF(AND(L531=2,M531=1),9.5,IF(AND(L531=2,M531=0.5),9.25,IF(AND(L531=2,M531=0),9,IF(AND(L531=1,M531=3),5.5,IF(AND(L531=1,M531=2),5.25,IF(AND(L531=1,M531=1,E531=1),5,IF(AND(L531=1,M531=1,E531=0.5),3,IF(AND(L531=0,M531=2),1,IF(AND(L531=1,M531=1,E531=0),1,IF(AND(L531=0,M531=1),0.5,IF(AND(L531=1,M531=0),4.5*(E531*4+1)/5,0)))))))))))))),IF(N531=0.5,0.75*IF(K531=1,IF(L531+M531=5,10,IF(AND(L531=2,M531=2),9.75,IF(AND(L531=2,M531=1),9.5,IF(AND(L531=2,M531=0.5),9.25,IF(AND(L531=2,M531=0),9,IF(AND(L531=1,M531=3),5.5,IF(AND(L531=1,M531=2),5.25,IF(AND(L531=1,M531=1,E531=1),5,IF(AND(L531=1,M531=1,E531=0.5),3,IF(AND(L531=0,M531=2),1,IF(AND(L531=1,M531=1,E531=0),1,IF(AND(L531=0,M531=1),0.5,IF(AND(L531=1,M531=0,E531=0),0.5,0))))))))))))),0.9*IF(L531+M531=5,10,IF(AND(L531=2,M531=2),9.75,IF(AND(L531=2,M531=1),9.5,IF(AND(L531=2,M531=0.5),9.25,IF(AND(L531=2,M531=0),9,IF(AND(L531=1,M531=3),5.5,IF(AND(L531=1,M531=2),5.25,IF(AND(L531=1,M531=1,E531=1),5,IF(AND(L531=1,M531=1,E531=0.5),3,IF(AND(L531=0,M531=2),1,IF(AND(L531=1,M531=1,E531=0),1,IF(AND(L531=0,M531=1),0.5,IF(AND(L531=1,M531=0,E531=0),0.5,0)))))))))))))),0.5*IF(K531=1,IF(L531+M531=5,10,IF(AND(L531=2,M531=2),9.75,IF(AND(L531=2,M531=1),9.5,IF(AND(L531=2,M531=0.5),9.25,IF(AND(L531=2,M531=0),9,IF(AND(L531=1,M531=3),5.5,IF(AND(L531=1,M531=2),5.25,IF(AND(L531=1,M531=1,E531=1),5,IF(AND(L531=1,M531=1,E531=0.5),3,IF(AND(L531=0,M531=2),1,IF(AND(L531=1,M531=1,E531=0),1,IF(AND(L531=0,M531=1),0.5,IF(AND(L531=1,M531=0),4.5*(E531*4+1)/5,0))))))))))))),0.9*IF(L531+M531=5,10,IF(AND(L531=2,M531=2),9.75,IF(AND(L531=2,M531=1),9.5,IF(AND(L531=2,M531=0.5),9.25,IF(AND(L531=2,M531=0),9,IF(AND(L531=1,M531=3),5.5,IF(AND(L531=1,M531=2),5.25,IF(AND(L531=1,M531=1,E531=1),5,IF(AND(L531=1,M531=1,E531=0.5),3,IF(AND(L531=0,M531=2),1,IF(AND(L531=1,M531=1,E531=0),1,IF(AND(L531=0,M531=1),0.5,IF(AND(L531=1,M531=0),4.5*(E531*4+1)/5,0))))))))))))))))</f>
        <v>9.5</v>
      </c>
      <c r="Q531" s="10">
        <v>8</v>
      </c>
      <c r="R531" s="9">
        <v>0</v>
      </c>
      <c r="S531" s="9">
        <v>0</v>
      </c>
      <c r="T531" s="10">
        <v>0</v>
      </c>
      <c r="U531" s="9">
        <v>0</v>
      </c>
      <c r="V531" s="9"/>
      <c r="W531" s="10">
        <v>0</v>
      </c>
      <c r="X531" s="9">
        <v>0</v>
      </c>
      <c r="Y531" s="9">
        <v>0</v>
      </c>
      <c r="Z531" s="9">
        <v>1</v>
      </c>
      <c r="AA531" s="9">
        <v>0</v>
      </c>
      <c r="AB531" s="9">
        <v>0</v>
      </c>
      <c r="AC531" s="9"/>
      <c r="AD531" s="9">
        <v>0</v>
      </c>
      <c r="AE531" s="9">
        <v>0</v>
      </c>
      <c r="AF531" s="9">
        <v>0</v>
      </c>
      <c r="AG531" s="9">
        <v>0</v>
      </c>
      <c r="AH531" s="9">
        <f>AF531*(AG531+1)</f>
        <v>0</v>
      </c>
      <c r="AI531" s="9">
        <v>0</v>
      </c>
      <c r="AJ531" s="9">
        <v>0</v>
      </c>
      <c r="AK531" s="9">
        <v>0</v>
      </c>
      <c r="AL531" s="9"/>
      <c r="AM531" s="9"/>
      <c r="AN531" s="9">
        <v>0</v>
      </c>
      <c r="AO531" s="10">
        <v>0</v>
      </c>
      <c r="AP531" s="9">
        <v>0</v>
      </c>
      <c r="AQ531" s="9"/>
      <c r="AR531" s="10">
        <v>1</v>
      </c>
      <c r="AS531" s="9">
        <v>1</v>
      </c>
      <c r="AT531" s="9">
        <v>1</v>
      </c>
      <c r="AU531" s="9">
        <v>1</v>
      </c>
      <c r="AV531" s="9">
        <v>1</v>
      </c>
      <c r="AW531" s="9">
        <v>1</v>
      </c>
    </row>
    <row r="532" spans="1:49" x14ac:dyDescent="0.2">
      <c r="A532" s="9" t="s">
        <v>83</v>
      </c>
      <c r="B532" s="8">
        <v>1996</v>
      </c>
      <c r="C532" s="9">
        <v>1</v>
      </c>
      <c r="D532" s="9">
        <v>1</v>
      </c>
      <c r="E532" s="9">
        <v>0</v>
      </c>
      <c r="F532" s="9">
        <v>1</v>
      </c>
      <c r="G532" s="9">
        <v>20</v>
      </c>
      <c r="H532" s="9">
        <v>156.9</v>
      </c>
      <c r="I532" s="9">
        <f>IF(G532="n/a",828,G532*201.6/H532)</f>
        <v>25.697896749521988</v>
      </c>
      <c r="J532" s="9">
        <v>2</v>
      </c>
      <c r="K532" s="9">
        <v>0</v>
      </c>
      <c r="L532" s="9">
        <v>1</v>
      </c>
      <c r="M532">
        <v>1</v>
      </c>
      <c r="N532">
        <v>0</v>
      </c>
      <c r="O532">
        <v>0</v>
      </c>
      <c r="P532" s="10">
        <f>IF(N532=1,IF(K532=1,IF(L532+M532=5,10,IF(AND(L532=2,M532=2),9.75,IF(AND(L532=2,M532=1),9.5,IF(AND(L532=2,M532=0.5),9.25,IF(AND(L532=2,M532=0),9,IF(AND(L532=1,M532=3),5.5,IF(AND(L532=1,M532=2),5.25,IF(AND(L532=1,M532=1,E532=1),5,IF(AND(L532=1,M532=1,E532=0.5),3,IF(AND(L532=0,M532=2),1,IF(AND(L532=1,M532=1,E532=0),1,IF(AND(L532=0,M532=1),0.5,IF(AND(L532=1,M532=0),4.5*(E532*4+1)/5,0))))))))))))),0.9*IF(L532+M532=5,10,IF(AND(L532=2,M532=2),9.75,IF(AND(L532=2,M532=1),9.5,IF(AND(L532=2,M532=0.5),9.25,IF(AND(L532=2,M532=0),9,IF(AND(L532=1,M532=3),5.5,IF(AND(L532=1,M532=2),5.25,IF(AND(L532=1,M532=1,E532=1),5,IF(AND(L532=1,M532=1,E532=0.5),3,IF(AND(L532=0,M532=2),1,IF(AND(L532=1,M532=1,E532=0),1,IF(AND(L532=0,M532=1),0.5,IF(AND(L532=1,M532=0),4.5*(E532*4+1)/5,0)))))))))))))),IF(N532=0.5,0.75*IF(K532=1,IF(L532+M532=5,10,IF(AND(L532=2,M532=2),9.75,IF(AND(L532=2,M532=1),9.5,IF(AND(L532=2,M532=0.5),9.25,IF(AND(L532=2,M532=0),9,IF(AND(L532=1,M532=3),5.5,IF(AND(L532=1,M532=2),5.25,IF(AND(L532=1,M532=1,E532=1),5,IF(AND(L532=1,M532=1,E532=0.5),3,IF(AND(L532=0,M532=2),1,IF(AND(L532=1,M532=1,E532=0),1,IF(AND(L532=0,M532=1),0.5,IF(AND(L532=1,M532=0,E532=0),0.5,0))))))))))))),0.9*IF(L532+M532=5,10,IF(AND(L532=2,M532=2),9.75,IF(AND(L532=2,M532=1),9.5,IF(AND(L532=2,M532=0.5),9.25,IF(AND(L532=2,M532=0),9,IF(AND(L532=1,M532=3),5.5,IF(AND(L532=1,M532=2),5.25,IF(AND(L532=1,M532=1,E532=1),5,IF(AND(L532=1,M532=1,E532=0.5),3,IF(AND(L532=0,M532=2),1,IF(AND(L532=1,M532=1,E532=0),1,IF(AND(L532=0,M532=1),0.5,IF(AND(L532=1,M532=0,E532=0),0.5,0)))))))))))))),0.5*IF(K532=1,IF(L532+M532=5,10,IF(AND(L532=2,M532=2),9.75,IF(AND(L532=2,M532=1),9.5,IF(AND(L532=2,M532=0.5),9.25,IF(AND(L532=2,M532=0),9,IF(AND(L532=1,M532=3),5.5,IF(AND(L532=1,M532=2),5.25,IF(AND(L532=1,M532=1,E532=1),5,IF(AND(L532=1,M532=1,E532=0.5),3,IF(AND(L532=0,M532=2),1,IF(AND(L532=1,M532=1,E532=0),1,IF(AND(L532=0,M532=1),0.5,IF(AND(L532=1,M532=0),4.5*(E532*4+1)/5,0))))))))))))),0.9*IF(L532+M532=5,10,IF(AND(L532=2,M532=2),9.75,IF(AND(L532=2,M532=1),9.5,IF(AND(L532=2,M532=0.5),9.25,IF(AND(L532=2,M532=0),9,IF(AND(L532=1,M532=3),5.5,IF(AND(L532=1,M532=2),5.25,IF(AND(L532=1,M532=1,E532=1),5,IF(AND(L532=1,M532=1,E532=0.5),3,IF(AND(L532=0,M532=2),1,IF(AND(L532=1,M532=1,E532=0),1,IF(AND(L532=0,M532=1),0.5,IF(AND(L532=1,M532=0),4.5*(E532*4+1)/5,0))))))))))))))))</f>
        <v>0.45</v>
      </c>
      <c r="Q532" s="10">
        <v>0.9</v>
      </c>
      <c r="R532" s="9">
        <v>1</v>
      </c>
      <c r="S532" s="9">
        <v>1</v>
      </c>
      <c r="T532" s="10">
        <v>0</v>
      </c>
      <c r="U532" s="9">
        <v>0</v>
      </c>
      <c r="V532" s="9"/>
      <c r="W532" s="10">
        <v>1</v>
      </c>
      <c r="X532" s="10">
        <v>0.5</v>
      </c>
      <c r="Y532" s="9">
        <v>0</v>
      </c>
      <c r="Z532" s="9">
        <v>1</v>
      </c>
      <c r="AA532" s="9">
        <v>0</v>
      </c>
      <c r="AB532" s="9">
        <v>1</v>
      </c>
      <c r="AC532" s="9"/>
      <c r="AD532" s="9">
        <v>0</v>
      </c>
      <c r="AE532" s="9">
        <v>1</v>
      </c>
      <c r="AF532" s="9">
        <v>1</v>
      </c>
      <c r="AG532" s="9">
        <v>0</v>
      </c>
      <c r="AH532" s="9">
        <f>AF532*(AG532+1)</f>
        <v>1</v>
      </c>
      <c r="AI532" s="9">
        <v>0.5</v>
      </c>
      <c r="AJ532" s="9">
        <v>0</v>
      </c>
      <c r="AK532" s="9">
        <v>0</v>
      </c>
      <c r="AL532" s="9"/>
      <c r="AM532" s="9"/>
      <c r="AN532" s="9">
        <v>0</v>
      </c>
      <c r="AO532" s="10">
        <v>0.5</v>
      </c>
      <c r="AP532" s="9">
        <v>1</v>
      </c>
      <c r="AQ532" s="9"/>
      <c r="AR532" s="10">
        <v>0</v>
      </c>
      <c r="AS532" s="9">
        <v>0.5</v>
      </c>
      <c r="AT532" s="9">
        <v>0</v>
      </c>
      <c r="AU532" s="9">
        <v>0</v>
      </c>
      <c r="AV532" s="9">
        <v>0</v>
      </c>
      <c r="AW532" s="9">
        <v>0</v>
      </c>
    </row>
    <row r="533" spans="1:49" x14ac:dyDescent="0.2">
      <c r="A533" s="9" t="s">
        <v>84</v>
      </c>
      <c r="B533" s="8">
        <v>1996</v>
      </c>
      <c r="C533" s="9">
        <v>0</v>
      </c>
      <c r="D533" s="9">
        <v>0</v>
      </c>
      <c r="E533" s="9">
        <v>0</v>
      </c>
      <c r="F533" s="9">
        <v>1</v>
      </c>
      <c r="G533" s="9" t="s">
        <v>64</v>
      </c>
      <c r="H533" s="9">
        <v>156.9</v>
      </c>
      <c r="I533" s="9">
        <f>IF(G533="n/a",828,G533*201.6/H533)</f>
        <v>828</v>
      </c>
      <c r="J533" s="9">
        <v>0</v>
      </c>
      <c r="K533" s="9">
        <v>0</v>
      </c>
      <c r="L533" s="9">
        <v>2</v>
      </c>
      <c r="M533" s="9">
        <v>3</v>
      </c>
      <c r="N533" s="9">
        <v>0</v>
      </c>
      <c r="O533" s="9">
        <v>0</v>
      </c>
      <c r="P533" s="10">
        <f>IF(N533=1,IF(K533=1,IF(L533+M533=5,10,IF(AND(L533=2,M533=2),9.75,IF(AND(L533=2,M533=1),9.5,IF(AND(L533=2,M533=0.5),9.25,IF(AND(L533=2,M533=0),9,IF(AND(L533=1,M533=3),5.5,IF(AND(L533=1,M533=2),5.25,IF(AND(L533=1,M533=1,E533=1),5,IF(AND(L533=1,M533=1,E533=0.5),3,IF(AND(L533=0,M533=2),1,IF(AND(L533=1,M533=1,E533=0),1,IF(AND(L533=0,M533=1),0.5,IF(AND(L533=1,M533=0),4.5*(E533*4+1)/5,0))))))))))))),0.9*IF(L533+M533=5,10,IF(AND(L533=2,M533=2),9.75,IF(AND(L533=2,M533=1),9.5,IF(AND(L533=2,M533=0.5),9.25,IF(AND(L533=2,M533=0),9,IF(AND(L533=1,M533=3),5.5,IF(AND(L533=1,M533=2),5.25,IF(AND(L533=1,M533=1,E533=1),5,IF(AND(L533=1,M533=1,E533=0.5),3,IF(AND(L533=0,M533=2),1,IF(AND(L533=1,M533=1,E533=0),1,IF(AND(L533=0,M533=1),0.5,IF(AND(L533=1,M533=0),4.5*(E533*4+1)/5,0)))))))))))))),IF(N533=0.5,0.75*IF(K533=1,IF(L533+M533=5,10,IF(AND(L533=2,M533=2),9.75,IF(AND(L533=2,M533=1),9.5,IF(AND(L533=2,M533=0.5),9.25,IF(AND(L533=2,M533=0),9,IF(AND(L533=1,M533=3),5.5,IF(AND(L533=1,M533=2),5.25,IF(AND(L533=1,M533=1,E533=1),5,IF(AND(L533=1,M533=1,E533=0.5),3,IF(AND(L533=0,M533=2),1,IF(AND(L533=1,M533=1,E533=0),1,IF(AND(L533=0,M533=1),0.5,IF(AND(L533=1,M533=0,E533=0),0.5,0))))))))))))),0.9*IF(L533+M533=5,10,IF(AND(L533=2,M533=2),9.75,IF(AND(L533=2,M533=1),9.5,IF(AND(L533=2,M533=0.5),9.25,IF(AND(L533=2,M533=0),9,IF(AND(L533=1,M533=3),5.5,IF(AND(L533=1,M533=2),5.25,IF(AND(L533=1,M533=1,E533=1),5,IF(AND(L533=1,M533=1,E533=0.5),3,IF(AND(L533=0,M533=2),1,IF(AND(L533=1,M533=1,E533=0),1,IF(AND(L533=0,M533=1),0.5,IF(AND(L533=1,M533=0,E533=0),0.5,0)))))))))))))),0.5*IF(K533=1,IF(L533+M533=5,10,IF(AND(L533=2,M533=2),9.75,IF(AND(L533=2,M533=1),9.5,IF(AND(L533=2,M533=0.5),9.25,IF(AND(L533=2,M533=0),9,IF(AND(L533=1,M533=3),5.5,IF(AND(L533=1,M533=2),5.25,IF(AND(L533=1,M533=1,E533=1),5,IF(AND(L533=1,M533=1,E533=0.5),3,IF(AND(L533=0,M533=2),1,IF(AND(L533=1,M533=1,E533=0),1,IF(AND(L533=0,M533=1),0.5,IF(AND(L533=1,M533=0),4.5*(E533*4+1)/5,0))))))))))))),0.9*IF(L533+M533=5,10,IF(AND(L533=2,M533=2),9.75,IF(AND(L533=2,M533=1),9.5,IF(AND(L533=2,M533=0.5),9.25,IF(AND(L533=2,M533=0),9,IF(AND(L533=1,M533=3),5.5,IF(AND(L533=1,M533=2),5.25,IF(AND(L533=1,M533=1,E533=1),5,IF(AND(L533=1,M533=1,E533=0.5),3,IF(AND(L533=0,M533=2),1,IF(AND(L533=1,M533=1,E533=0),1,IF(AND(L533=0,M533=1),0.5,IF(AND(L533=1,M533=0),4.5*(E533*4+1)/5,0))))))))))))))))</f>
        <v>4.5</v>
      </c>
      <c r="Q533" s="10">
        <v>0</v>
      </c>
      <c r="R533" s="9">
        <v>0</v>
      </c>
      <c r="S533" s="9">
        <v>0</v>
      </c>
      <c r="T533" s="10">
        <v>0</v>
      </c>
      <c r="U533" s="9">
        <v>0</v>
      </c>
      <c r="V533" s="9"/>
      <c r="W533" s="9">
        <v>1</v>
      </c>
      <c r="X533" s="10">
        <v>0</v>
      </c>
      <c r="Y533" s="10">
        <v>0</v>
      </c>
      <c r="Z533" s="9">
        <v>0</v>
      </c>
      <c r="AA533" s="9">
        <v>0</v>
      </c>
      <c r="AB533" s="9">
        <v>0</v>
      </c>
      <c r="AC533" s="9"/>
      <c r="AD533" s="9">
        <v>0</v>
      </c>
      <c r="AE533" s="9">
        <v>0</v>
      </c>
      <c r="AF533" s="9">
        <v>0</v>
      </c>
      <c r="AG533" s="9">
        <v>0</v>
      </c>
      <c r="AH533" s="9">
        <f>AF533*(AG533+1)</f>
        <v>0</v>
      </c>
      <c r="AI533" s="9">
        <v>0</v>
      </c>
      <c r="AJ533" s="9">
        <v>0</v>
      </c>
      <c r="AK533" s="9">
        <v>0</v>
      </c>
      <c r="AL533" s="9"/>
      <c r="AM533" s="9"/>
      <c r="AN533" s="9">
        <v>0</v>
      </c>
      <c r="AO533" s="10">
        <v>0</v>
      </c>
      <c r="AP533" s="9">
        <v>0</v>
      </c>
      <c r="AQ533" s="9"/>
      <c r="AR533" s="10">
        <v>1</v>
      </c>
      <c r="AS533" s="9">
        <v>1</v>
      </c>
      <c r="AT533" s="9">
        <v>1</v>
      </c>
      <c r="AU533" s="9">
        <v>1</v>
      </c>
      <c r="AV533" s="9">
        <v>1</v>
      </c>
      <c r="AW533" s="9">
        <v>1</v>
      </c>
    </row>
    <row r="534" spans="1:49" x14ac:dyDescent="0.2">
      <c r="A534" s="9" t="s">
        <v>85</v>
      </c>
      <c r="B534" s="8">
        <v>1996</v>
      </c>
      <c r="C534" s="9">
        <v>1</v>
      </c>
      <c r="D534" s="9">
        <v>0</v>
      </c>
      <c r="E534" s="9">
        <v>0</v>
      </c>
      <c r="F534" s="9">
        <v>1</v>
      </c>
      <c r="G534" s="9">
        <v>20</v>
      </c>
      <c r="H534" s="9">
        <v>156.9</v>
      </c>
      <c r="I534" s="9">
        <f>IF(G534="n/a",828,G534*201.6/H534)</f>
        <v>25.697896749521988</v>
      </c>
      <c r="J534" s="9">
        <v>3</v>
      </c>
      <c r="K534" s="9">
        <v>0</v>
      </c>
      <c r="L534" s="9">
        <v>1</v>
      </c>
      <c r="M534">
        <v>1</v>
      </c>
      <c r="N534">
        <v>0.5</v>
      </c>
      <c r="O534">
        <v>0.5</v>
      </c>
      <c r="P534" s="10">
        <f>IF(N534=1,IF(K534=1,IF(L534+M534=5,10,IF(AND(L534=2,M534=2),9.75,IF(AND(L534=2,M534=1),9.5,IF(AND(L534=2,M534=0.5),9.25,IF(AND(L534=2,M534=0),9,IF(AND(L534=1,M534=3),5.5,IF(AND(L534=1,M534=2),5.25,IF(AND(L534=1,M534=1,E534=1),5,IF(AND(L534=1,M534=1,E534=0.5),3,IF(AND(L534=0,M534=2),1,IF(AND(L534=1,M534=1,E534=0),1,IF(AND(L534=0,M534=1),0.5,IF(AND(L534=1,M534=0),4.5*(E534*4+1)/5,0))))))))))))),0.9*IF(L534+M534=5,10,IF(AND(L534=2,M534=2),9.75,IF(AND(L534=2,M534=1),9.5,IF(AND(L534=2,M534=0.5),9.25,IF(AND(L534=2,M534=0),9,IF(AND(L534=1,M534=3),5.5,IF(AND(L534=1,M534=2),5.25,IF(AND(L534=1,M534=1,E534=1),5,IF(AND(L534=1,M534=1,E534=0.5),3,IF(AND(L534=0,M534=2),1,IF(AND(L534=1,M534=1,E534=0),1,IF(AND(L534=0,M534=1),0.5,IF(AND(L534=1,M534=0),4.5*(E534*4+1)/5,0)))))))))))))),IF(N534=0.5,0.75*IF(K534=1,IF(L534+M534=5,10,IF(AND(L534=2,M534=2),9.75,IF(AND(L534=2,M534=1),9.5,IF(AND(L534=2,M534=0.5),9.25,IF(AND(L534=2,M534=0),9,IF(AND(L534=1,M534=3),5.5,IF(AND(L534=1,M534=2),5.25,IF(AND(L534=1,M534=1,E534=1),5,IF(AND(L534=1,M534=1,E534=0.5),3,IF(AND(L534=0,M534=2),1,IF(AND(L534=1,M534=1,E534=0),1,IF(AND(L534=0,M534=1),0.5,IF(AND(L534=1,M534=0,E534=0),0.5,0))))))))))))),0.9*IF(L534+M534=5,10,IF(AND(L534=2,M534=2),9.75,IF(AND(L534=2,M534=1),9.5,IF(AND(L534=2,M534=0.5),9.25,IF(AND(L534=2,M534=0),9,IF(AND(L534=1,M534=3),5.5,IF(AND(L534=1,M534=2),5.25,IF(AND(L534=1,M534=1,E534=1),5,IF(AND(L534=1,M534=1,E534=0.5),3,IF(AND(L534=0,M534=2),1,IF(AND(L534=1,M534=1,E534=0),1,IF(AND(L534=0,M534=1),0.5,IF(AND(L534=1,M534=0,E534=0),0.5,0)))))))))))))),0.5*IF(K534=1,IF(L534+M534=5,10,IF(AND(L534=2,M534=2),9.75,IF(AND(L534=2,M534=1),9.5,IF(AND(L534=2,M534=0.5),9.25,IF(AND(L534=2,M534=0),9,IF(AND(L534=1,M534=3),5.5,IF(AND(L534=1,M534=2),5.25,IF(AND(L534=1,M534=1,E534=1),5,IF(AND(L534=1,M534=1,E534=0.5),3,IF(AND(L534=0,M534=2),1,IF(AND(L534=1,M534=1,E534=0),1,IF(AND(L534=0,M534=1),0.5,IF(AND(L534=1,M534=0),4.5*(E534*4+1)/5,0))))))))))))),0.9*IF(L534+M534=5,10,IF(AND(L534=2,M534=2),9.75,IF(AND(L534=2,M534=1),9.5,IF(AND(L534=2,M534=0.5),9.25,IF(AND(L534=2,M534=0),9,IF(AND(L534=1,M534=3),5.5,IF(AND(L534=1,M534=2),5.25,IF(AND(L534=1,M534=1,E534=1),5,IF(AND(L534=1,M534=1,E534=0.5),3,IF(AND(L534=0,M534=2),1,IF(AND(L534=1,M534=1,E534=0),1,IF(AND(L534=0,M534=1),0.5,IF(AND(L534=1,M534=0),4.5*(E534*4+1)/5,0))))))))))))))))</f>
        <v>0.67500000000000004</v>
      </c>
      <c r="Q534" s="10">
        <v>1.35</v>
      </c>
      <c r="R534" s="9">
        <v>1</v>
      </c>
      <c r="S534" s="9">
        <v>1</v>
      </c>
      <c r="T534" s="10">
        <v>0</v>
      </c>
      <c r="U534" s="9">
        <v>0</v>
      </c>
      <c r="V534" s="9"/>
      <c r="W534" s="9">
        <v>1</v>
      </c>
      <c r="X534" s="10">
        <v>0</v>
      </c>
      <c r="Y534" s="10">
        <v>0</v>
      </c>
      <c r="Z534" s="9">
        <v>1</v>
      </c>
      <c r="AA534" s="9">
        <v>0</v>
      </c>
      <c r="AB534" s="9">
        <v>0</v>
      </c>
      <c r="AC534" s="9"/>
      <c r="AD534" s="9">
        <v>0</v>
      </c>
      <c r="AE534" s="9">
        <v>1</v>
      </c>
      <c r="AF534" s="9">
        <v>0.5</v>
      </c>
      <c r="AG534" s="9">
        <v>0</v>
      </c>
      <c r="AH534" s="9">
        <f>AF534*(AG534+1)</f>
        <v>0.5</v>
      </c>
      <c r="AI534" s="9">
        <v>0.5</v>
      </c>
      <c r="AJ534" s="9">
        <v>0</v>
      </c>
      <c r="AK534" s="9">
        <v>0</v>
      </c>
      <c r="AL534" s="9"/>
      <c r="AM534" s="9"/>
      <c r="AN534" s="9">
        <v>0</v>
      </c>
      <c r="AO534" s="10">
        <v>0.5</v>
      </c>
      <c r="AP534" s="9">
        <v>1</v>
      </c>
      <c r="AQ534" s="9"/>
      <c r="AR534" s="10">
        <v>0</v>
      </c>
      <c r="AS534" s="8">
        <v>0</v>
      </c>
      <c r="AT534" s="8">
        <v>0</v>
      </c>
      <c r="AU534" s="8">
        <v>0</v>
      </c>
      <c r="AV534" s="8">
        <v>0</v>
      </c>
      <c r="AW534" s="8">
        <v>0.5</v>
      </c>
    </row>
    <row r="535" spans="1:49" x14ac:dyDescent="0.2">
      <c r="A535" s="9" t="s">
        <v>86</v>
      </c>
      <c r="B535" s="8">
        <v>1996</v>
      </c>
      <c r="C535" s="9">
        <v>1</v>
      </c>
      <c r="D535" s="9">
        <v>0</v>
      </c>
      <c r="E535" s="9">
        <v>1</v>
      </c>
      <c r="F535" s="9">
        <v>1</v>
      </c>
      <c r="G535" s="9">
        <v>90</v>
      </c>
      <c r="H535" s="9">
        <v>156.9</v>
      </c>
      <c r="I535" s="9">
        <f>IF(G535="n/a",828,G535*201.6/H535)</f>
        <v>115.64053537284894</v>
      </c>
      <c r="J535" s="9">
        <v>4</v>
      </c>
      <c r="K535" s="9">
        <v>0</v>
      </c>
      <c r="L535" s="9">
        <v>2</v>
      </c>
      <c r="M535">
        <v>2</v>
      </c>
      <c r="N535">
        <v>0.5</v>
      </c>
      <c r="O535">
        <v>1</v>
      </c>
      <c r="P535" s="10">
        <f>IF(N535=1,IF(K535=1,IF(L535+M535=5,10,IF(AND(L535=2,M535=2),9.75,IF(AND(L535=2,M535=1),9.5,IF(AND(L535=2,M535=0.5),9.25,IF(AND(L535=2,M535=0),9,IF(AND(L535=1,M535=3),5.5,IF(AND(L535=1,M535=2),5.25,IF(AND(L535=1,M535=1,E535=1),5,IF(AND(L535=1,M535=1,E535=0.5),3,IF(AND(L535=0,M535=2),1,IF(AND(L535=1,M535=1,E535=0),1,IF(AND(L535=0,M535=1),0.5,IF(AND(L535=1,M535=0),4.5*(E535*4+1)/5,0))))))))))))),0.9*IF(L535+M535=5,10,IF(AND(L535=2,M535=2),9.75,IF(AND(L535=2,M535=1),9.5,IF(AND(L535=2,M535=0.5),9.25,IF(AND(L535=2,M535=0),9,IF(AND(L535=1,M535=3),5.5,IF(AND(L535=1,M535=2),5.25,IF(AND(L535=1,M535=1,E535=1),5,IF(AND(L535=1,M535=1,E535=0.5),3,IF(AND(L535=0,M535=2),1,IF(AND(L535=1,M535=1,E535=0),1,IF(AND(L535=0,M535=1),0.5,IF(AND(L535=1,M535=0),4.5*(E535*4+1)/5,0)))))))))))))),IF(N535=0.5,0.75*IF(K535=1,IF(L535+M535=5,10,IF(AND(L535=2,M535=2),9.75,IF(AND(L535=2,M535=1),9.5,IF(AND(L535=2,M535=0.5),9.25,IF(AND(L535=2,M535=0),9,IF(AND(L535=1,M535=3),5.5,IF(AND(L535=1,M535=2),5.25,IF(AND(L535=1,M535=1,E535=1),5,IF(AND(L535=1,M535=1,E535=0.5),3,IF(AND(L535=0,M535=2),1,IF(AND(L535=1,M535=1,E535=0),1,IF(AND(L535=0,M535=1),0.5,IF(AND(L535=1,M535=0,E535=0),0.5,0))))))))))))),0.9*IF(L535+M535=5,10,IF(AND(L535=2,M535=2),9.75,IF(AND(L535=2,M535=1),9.5,IF(AND(L535=2,M535=0.5),9.25,IF(AND(L535=2,M535=0),9,IF(AND(L535=1,M535=3),5.5,IF(AND(L535=1,M535=2),5.25,IF(AND(L535=1,M535=1,E535=1),5,IF(AND(L535=1,M535=1,E535=0.5),3,IF(AND(L535=0,M535=2),1,IF(AND(L535=1,M535=1,E535=0),1,IF(AND(L535=0,M535=1),0.5,IF(AND(L535=1,M535=0,E535=0),0.5,0)))))))))))))),0.5*IF(K535=1,IF(L535+M535=5,10,IF(AND(L535=2,M535=2),9.75,IF(AND(L535=2,M535=1),9.5,IF(AND(L535=2,M535=0.5),9.25,IF(AND(L535=2,M535=0),9,IF(AND(L535=1,M535=3),5.5,IF(AND(L535=1,M535=2),5.25,IF(AND(L535=1,M535=1,E535=1),5,IF(AND(L535=1,M535=1,E535=0.5),3,IF(AND(L535=0,M535=2),1,IF(AND(L535=1,M535=1,E535=0),1,IF(AND(L535=0,M535=1),0.5,IF(AND(L535=1,M535=0),4.5*(E535*4+1)/5,0))))))))))))),0.9*IF(L535+M535=5,10,IF(AND(L535=2,M535=2),9.75,IF(AND(L535=2,M535=1),9.5,IF(AND(L535=2,M535=0.5),9.25,IF(AND(L535=2,M535=0),9,IF(AND(L535=1,M535=3),5.5,IF(AND(L535=1,M535=2),5.25,IF(AND(L535=1,M535=1,E535=1),5,IF(AND(L535=1,M535=1,E535=0.5),3,IF(AND(L535=0,M535=2),1,IF(AND(L535=1,M535=1,E535=0),1,IF(AND(L535=0,M535=1),0.5,IF(AND(L535=1,M535=0),4.5*(E535*4+1)/5,0))))))))))))))))</f>
        <v>6.5812500000000007</v>
      </c>
      <c r="Q535" s="10">
        <v>7.2</v>
      </c>
      <c r="R535" s="9">
        <v>0</v>
      </c>
      <c r="S535" s="9">
        <v>0</v>
      </c>
      <c r="T535" s="10">
        <v>0</v>
      </c>
      <c r="U535" s="9">
        <v>0</v>
      </c>
      <c r="V535" s="9"/>
      <c r="W535" s="9">
        <v>0</v>
      </c>
      <c r="X535" s="10">
        <v>0</v>
      </c>
      <c r="Y535" s="10">
        <v>0</v>
      </c>
      <c r="Z535" s="9">
        <v>0.5</v>
      </c>
      <c r="AA535" s="9">
        <v>0</v>
      </c>
      <c r="AB535" s="9">
        <v>0</v>
      </c>
      <c r="AC535" s="9"/>
      <c r="AD535" s="8">
        <v>0</v>
      </c>
      <c r="AE535" s="9">
        <v>1</v>
      </c>
      <c r="AF535" s="9">
        <v>0.5</v>
      </c>
      <c r="AG535" s="9">
        <v>0</v>
      </c>
      <c r="AH535" s="9">
        <f>AF535*(AG535+1)</f>
        <v>0.5</v>
      </c>
      <c r="AI535" s="9">
        <v>0</v>
      </c>
      <c r="AJ535" s="9">
        <v>0</v>
      </c>
      <c r="AK535" s="9">
        <v>0</v>
      </c>
      <c r="AL535" s="9"/>
      <c r="AM535" s="9"/>
      <c r="AN535" s="9">
        <v>0</v>
      </c>
      <c r="AO535" s="9">
        <v>0.5</v>
      </c>
      <c r="AP535" s="9">
        <v>0.5</v>
      </c>
      <c r="AQ535" s="9"/>
      <c r="AR535" s="10">
        <v>1</v>
      </c>
      <c r="AS535" s="8">
        <v>0.5</v>
      </c>
      <c r="AT535" s="8">
        <v>0.5</v>
      </c>
      <c r="AU535" s="8">
        <v>0.5</v>
      </c>
      <c r="AV535" s="8">
        <v>0.5</v>
      </c>
      <c r="AW535" s="8">
        <v>0.5</v>
      </c>
    </row>
    <row r="536" spans="1:49" x14ac:dyDescent="0.2">
      <c r="A536" s="9" t="s">
        <v>87</v>
      </c>
      <c r="B536" s="8">
        <v>1996</v>
      </c>
      <c r="C536" s="9">
        <v>1</v>
      </c>
      <c r="D536" s="9">
        <v>1</v>
      </c>
      <c r="E536" s="9">
        <v>1</v>
      </c>
      <c r="F536" s="9">
        <v>1</v>
      </c>
      <c r="G536" s="9">
        <v>50</v>
      </c>
      <c r="H536" s="9">
        <v>156.9</v>
      </c>
      <c r="I536" s="9">
        <f>IF(G536="n/a",828,G536*201.6/H536)</f>
        <v>64.244741873804969</v>
      </c>
      <c r="J536" s="9">
        <v>3</v>
      </c>
      <c r="K536" s="9">
        <v>0</v>
      </c>
      <c r="L536" s="9">
        <v>1</v>
      </c>
      <c r="M536" s="9">
        <v>1</v>
      </c>
      <c r="N536" s="9">
        <v>1</v>
      </c>
      <c r="O536" s="9">
        <v>1</v>
      </c>
      <c r="P536" s="10">
        <f>IF(N536=1,IF(K536=1,IF(L536+M536=5,10,IF(AND(L536=2,M536=2),9.75,IF(AND(L536=2,M536=1),9.5,IF(AND(L536=2,M536=0.5),9.25,IF(AND(L536=2,M536=0),9,IF(AND(L536=1,M536=3),5.5,IF(AND(L536=1,M536=2),5.25,IF(AND(L536=1,M536=1,E536=1),5,IF(AND(L536=1,M536=1,E536=0.5),3,IF(AND(L536=0,M536=2),1,IF(AND(L536=1,M536=1,E536=0),1,IF(AND(L536=0,M536=1),0.5,IF(AND(L536=1,M536=0),4.5*(E536*4+1)/5,0))))))))))))),0.9*IF(L536+M536=5,10,IF(AND(L536=2,M536=2),9.75,IF(AND(L536=2,M536=1),9.5,IF(AND(L536=2,M536=0.5),9.25,IF(AND(L536=2,M536=0),9,IF(AND(L536=1,M536=3),5.5,IF(AND(L536=1,M536=2),5.25,IF(AND(L536=1,M536=1,E536=1),5,IF(AND(L536=1,M536=1,E536=0.5),3,IF(AND(L536=0,M536=2),1,IF(AND(L536=1,M536=1,E536=0),1,IF(AND(L536=0,M536=1),0.5,IF(AND(L536=1,M536=0),4.5*(E536*4+1)/5,0)))))))))))))),IF(N536=0.5,0.75*IF(K536=1,IF(L536+M536=5,10,IF(AND(L536=2,M536=2),9.75,IF(AND(L536=2,M536=1),9.5,IF(AND(L536=2,M536=0.5),9.25,IF(AND(L536=2,M536=0),9,IF(AND(L536=1,M536=3),5.5,IF(AND(L536=1,M536=2),5.25,IF(AND(L536=1,M536=1,E536=1),5,IF(AND(L536=1,M536=1,E536=0.5),3,IF(AND(L536=0,M536=2),1,IF(AND(L536=1,M536=1,E536=0),1,IF(AND(L536=0,M536=1),0.5,IF(AND(L536=1,M536=0,E536=0),0.5,0))))))))))))),0.9*IF(L536+M536=5,10,IF(AND(L536=2,M536=2),9.75,IF(AND(L536=2,M536=1),9.5,IF(AND(L536=2,M536=0.5),9.25,IF(AND(L536=2,M536=0),9,IF(AND(L536=1,M536=3),5.5,IF(AND(L536=1,M536=2),5.25,IF(AND(L536=1,M536=1,E536=1),5,IF(AND(L536=1,M536=1,E536=0.5),3,IF(AND(L536=0,M536=2),1,IF(AND(L536=1,M536=1,E536=0),1,IF(AND(L536=0,M536=1),0.5,IF(AND(L536=1,M536=0,E536=0),0.5,0)))))))))))))),0.5*IF(K536=1,IF(L536+M536=5,10,IF(AND(L536=2,M536=2),9.75,IF(AND(L536=2,M536=1),9.5,IF(AND(L536=2,M536=0.5),9.25,IF(AND(L536=2,M536=0),9,IF(AND(L536=1,M536=3),5.5,IF(AND(L536=1,M536=2),5.25,IF(AND(L536=1,M536=1,E536=1),5,IF(AND(L536=1,M536=1,E536=0.5),3,IF(AND(L536=0,M536=2),1,IF(AND(L536=1,M536=1,E536=0),1,IF(AND(L536=0,M536=1),0.5,IF(AND(L536=1,M536=0),4.5*(E536*4+1)/5,0))))))))))))),0.9*IF(L536+M536=5,10,IF(AND(L536=2,M536=2),9.75,IF(AND(L536=2,M536=1),9.5,IF(AND(L536=2,M536=0.5),9.25,IF(AND(L536=2,M536=0),9,IF(AND(L536=1,M536=3),5.5,IF(AND(L536=1,M536=2),5.25,IF(AND(L536=1,M536=1,E536=1),5,IF(AND(L536=1,M536=1,E536=0.5),3,IF(AND(L536=0,M536=2),1,IF(AND(L536=1,M536=1,E536=0),1,IF(AND(L536=0,M536=1),0.5,IF(AND(L536=1,M536=0),4.5*(E536*4+1)/5,0))))))))))))))))</f>
        <v>4.5</v>
      </c>
      <c r="Q536" s="10">
        <v>7.2</v>
      </c>
      <c r="R536" s="9">
        <v>0</v>
      </c>
      <c r="S536" s="9">
        <v>0</v>
      </c>
      <c r="T536" s="10">
        <v>0</v>
      </c>
      <c r="U536" s="9">
        <v>0</v>
      </c>
      <c r="V536" s="9"/>
      <c r="W536" s="9">
        <v>0</v>
      </c>
      <c r="X536" s="10">
        <v>0</v>
      </c>
      <c r="Y536" s="10">
        <v>0</v>
      </c>
      <c r="Z536" s="9">
        <v>0</v>
      </c>
      <c r="AA536" s="9">
        <v>0</v>
      </c>
      <c r="AB536" s="9">
        <v>0</v>
      </c>
      <c r="AC536" s="9"/>
      <c r="AD536" s="8">
        <v>0</v>
      </c>
      <c r="AE536" s="9">
        <v>0</v>
      </c>
      <c r="AF536" s="9">
        <v>0</v>
      </c>
      <c r="AG536" s="9">
        <v>0</v>
      </c>
      <c r="AH536" s="9">
        <f>AF536*(AG536+1)</f>
        <v>0</v>
      </c>
      <c r="AI536" s="9">
        <v>0</v>
      </c>
      <c r="AJ536" s="9">
        <v>0</v>
      </c>
      <c r="AK536" s="9">
        <v>0</v>
      </c>
      <c r="AL536" s="9"/>
      <c r="AM536" s="9"/>
      <c r="AN536" s="9">
        <v>0</v>
      </c>
      <c r="AO536" s="10">
        <v>0</v>
      </c>
      <c r="AP536" s="9">
        <v>0</v>
      </c>
      <c r="AQ536" s="9"/>
      <c r="AR536" s="10">
        <v>1</v>
      </c>
      <c r="AS536" s="8">
        <v>0.5</v>
      </c>
      <c r="AT536" s="8">
        <v>0.5</v>
      </c>
      <c r="AU536" s="8">
        <v>1</v>
      </c>
      <c r="AV536" s="8">
        <v>1</v>
      </c>
      <c r="AW536" s="8">
        <v>1</v>
      </c>
    </row>
    <row r="537" spans="1:49" x14ac:dyDescent="0.2">
      <c r="A537" s="9" t="s">
        <v>88</v>
      </c>
      <c r="B537" s="8">
        <v>1996</v>
      </c>
      <c r="C537" s="9">
        <v>0</v>
      </c>
      <c r="D537" s="9">
        <v>0</v>
      </c>
      <c r="E537" s="9">
        <v>0</v>
      </c>
      <c r="F537" s="9">
        <v>1</v>
      </c>
      <c r="G537" s="9" t="s">
        <v>64</v>
      </c>
      <c r="H537" s="9">
        <v>156.9</v>
      </c>
      <c r="I537" s="9">
        <f>IF(G537="n/a",828,G537*201.6/H537)</f>
        <v>828</v>
      </c>
      <c r="J537" s="9">
        <v>0</v>
      </c>
      <c r="K537" s="9">
        <v>0</v>
      </c>
      <c r="L537" s="9">
        <v>2</v>
      </c>
      <c r="M537" s="9">
        <v>0</v>
      </c>
      <c r="N537">
        <v>0</v>
      </c>
      <c r="O537">
        <v>0</v>
      </c>
      <c r="P537" s="10">
        <f>IF(N537=1,IF(K537=1,IF(L537+M537=5,10,IF(AND(L537=2,M537=2),9.75,IF(AND(L537=2,M537=1),9.5,IF(AND(L537=2,M537=0.5),9.25,IF(AND(L537=2,M537=0),9,IF(AND(L537=1,M537=3),5.5,IF(AND(L537=1,M537=2),5.25,IF(AND(L537=1,M537=1,E537=1),5,IF(AND(L537=1,M537=1,E537=0.5),3,IF(AND(L537=0,M537=2),1,IF(AND(L537=1,M537=1,E537=0),1,IF(AND(L537=0,M537=1),0.5,IF(AND(L537=1,M537=0),4.5*(E537*4+1)/5,0))))))))))))),0.9*IF(L537+M537=5,10,IF(AND(L537=2,M537=2),9.75,IF(AND(L537=2,M537=1),9.5,IF(AND(L537=2,M537=0.5),9.25,IF(AND(L537=2,M537=0),9,IF(AND(L537=1,M537=3),5.5,IF(AND(L537=1,M537=2),5.25,IF(AND(L537=1,M537=1,E537=1),5,IF(AND(L537=1,M537=1,E537=0.5),3,IF(AND(L537=0,M537=2),1,IF(AND(L537=1,M537=1,E537=0),1,IF(AND(L537=0,M537=1),0.5,IF(AND(L537=1,M537=0),4.5*(E537*4+1)/5,0)))))))))))))),IF(N537=0.5,0.75*IF(K537=1,IF(L537+M537=5,10,IF(AND(L537=2,M537=2),9.75,IF(AND(L537=2,M537=1),9.5,IF(AND(L537=2,M537=0.5),9.25,IF(AND(L537=2,M537=0),9,IF(AND(L537=1,M537=3),5.5,IF(AND(L537=1,M537=2),5.25,IF(AND(L537=1,M537=1,E537=1),5,IF(AND(L537=1,M537=1,E537=0.5),3,IF(AND(L537=0,M537=2),1,IF(AND(L537=1,M537=1,E537=0),1,IF(AND(L537=0,M537=1),0.5,IF(AND(L537=1,M537=0,E537=0),0.5,0))))))))))))),0.9*IF(L537+M537=5,10,IF(AND(L537=2,M537=2),9.75,IF(AND(L537=2,M537=1),9.5,IF(AND(L537=2,M537=0.5),9.25,IF(AND(L537=2,M537=0),9,IF(AND(L537=1,M537=3),5.5,IF(AND(L537=1,M537=2),5.25,IF(AND(L537=1,M537=1,E537=1),5,IF(AND(L537=1,M537=1,E537=0.5),3,IF(AND(L537=0,M537=2),1,IF(AND(L537=1,M537=1,E537=0),1,IF(AND(L537=0,M537=1),0.5,IF(AND(L537=1,M537=0,E537=0),0.5,0)))))))))))))),0.5*IF(K537=1,IF(L537+M537=5,10,IF(AND(L537=2,M537=2),9.75,IF(AND(L537=2,M537=1),9.5,IF(AND(L537=2,M537=0.5),9.25,IF(AND(L537=2,M537=0),9,IF(AND(L537=1,M537=3),5.5,IF(AND(L537=1,M537=2),5.25,IF(AND(L537=1,M537=1,E537=1),5,IF(AND(L537=1,M537=1,E537=0.5),3,IF(AND(L537=0,M537=2),1,IF(AND(L537=1,M537=1,E537=0),1,IF(AND(L537=0,M537=1),0.5,IF(AND(L537=1,M537=0),4.5*(E537*4+1)/5,0))))))))))))),0.9*IF(L537+M537=5,10,IF(AND(L537=2,M537=2),9.75,IF(AND(L537=2,M537=1),9.5,IF(AND(L537=2,M537=0.5),9.25,IF(AND(L537=2,M537=0),9,IF(AND(L537=1,M537=3),5.5,IF(AND(L537=1,M537=2),5.25,IF(AND(L537=1,M537=1,E537=1),5,IF(AND(L537=1,M537=1,E537=0.5),3,IF(AND(L537=0,M537=2),1,IF(AND(L537=1,M537=1,E537=0),1,IF(AND(L537=0,M537=1),0.5,IF(AND(L537=1,M537=0),4.5*(E537*4+1)/5,0))))))))))))))))</f>
        <v>4.05</v>
      </c>
      <c r="Q537" s="10">
        <v>0</v>
      </c>
      <c r="R537" s="9">
        <v>0</v>
      </c>
      <c r="S537" s="9">
        <v>0</v>
      </c>
      <c r="T537" s="10">
        <v>0</v>
      </c>
      <c r="U537" s="9">
        <v>0</v>
      </c>
      <c r="V537" s="9"/>
      <c r="W537" s="9">
        <v>1</v>
      </c>
      <c r="X537" s="10">
        <v>0</v>
      </c>
      <c r="Y537" s="10">
        <v>0</v>
      </c>
      <c r="Z537" s="9">
        <v>0.5</v>
      </c>
      <c r="AA537" s="9">
        <v>0</v>
      </c>
      <c r="AB537" s="9">
        <v>0</v>
      </c>
      <c r="AC537" s="9"/>
      <c r="AD537" s="8">
        <v>1</v>
      </c>
      <c r="AE537" s="9">
        <v>0</v>
      </c>
      <c r="AF537" s="9">
        <v>0.25</v>
      </c>
      <c r="AG537" s="9">
        <v>0</v>
      </c>
      <c r="AH537" s="9">
        <f>AF537*(AG537+1)</f>
        <v>0.25</v>
      </c>
      <c r="AI537" s="9">
        <v>0</v>
      </c>
      <c r="AJ537" s="9">
        <v>0</v>
      </c>
      <c r="AK537" s="9">
        <v>0</v>
      </c>
      <c r="AL537" s="9"/>
      <c r="AM537" s="9"/>
      <c r="AN537" s="9">
        <v>0</v>
      </c>
      <c r="AO537" s="10">
        <v>0</v>
      </c>
      <c r="AP537" s="9">
        <v>0.25</v>
      </c>
      <c r="AQ537" s="9"/>
      <c r="AR537" s="10">
        <v>1</v>
      </c>
      <c r="AS537" s="8">
        <v>1</v>
      </c>
      <c r="AT537" s="8">
        <v>1</v>
      </c>
      <c r="AU537" s="8">
        <v>1</v>
      </c>
      <c r="AV537" s="8">
        <v>1</v>
      </c>
      <c r="AW537" s="8">
        <v>1</v>
      </c>
    </row>
    <row r="538" spans="1:49" x14ac:dyDescent="0.2">
      <c r="A538" s="9" t="s">
        <v>89</v>
      </c>
      <c r="B538" s="8">
        <v>1996</v>
      </c>
      <c r="C538" s="9">
        <v>1</v>
      </c>
      <c r="D538" s="9">
        <v>0</v>
      </c>
      <c r="E538" s="9">
        <v>1</v>
      </c>
      <c r="F538" s="9">
        <v>1</v>
      </c>
      <c r="G538" s="9">
        <v>125</v>
      </c>
      <c r="H538" s="9">
        <v>156.9</v>
      </c>
      <c r="I538" s="9">
        <f>IF(G538="n/a",828,G538*201.6/H538)</f>
        <v>160.61185468451242</v>
      </c>
      <c r="J538" s="9">
        <v>4</v>
      </c>
      <c r="K538" s="9">
        <v>0</v>
      </c>
      <c r="L538" s="9">
        <v>0</v>
      </c>
      <c r="M538" s="9">
        <v>1</v>
      </c>
      <c r="N538" s="9">
        <v>1</v>
      </c>
      <c r="O538" s="9">
        <v>1</v>
      </c>
      <c r="P538" s="10">
        <f>IF(N538=1,IF(K538=1,IF(L538+M538=5,10,IF(AND(L538=2,M538=2),9.75,IF(AND(L538=2,M538=1),9.5,IF(AND(L538=2,M538=0.5),9.25,IF(AND(L538=2,M538=0),9,IF(AND(L538=1,M538=3),5.5,IF(AND(L538=1,M538=2),5.25,IF(AND(L538=1,M538=1,E538=1),5,IF(AND(L538=1,M538=1,E538=0.5),3,IF(AND(L538=0,M538=2),1,IF(AND(L538=1,M538=1,E538=0),1,IF(AND(L538=0,M538=1),0.5,IF(AND(L538=1,M538=0),4.5*(E538*4+1)/5,0))))))))))))),0.9*IF(L538+M538=5,10,IF(AND(L538=2,M538=2),9.75,IF(AND(L538=2,M538=1),9.5,IF(AND(L538=2,M538=0.5),9.25,IF(AND(L538=2,M538=0),9,IF(AND(L538=1,M538=3),5.5,IF(AND(L538=1,M538=2),5.25,IF(AND(L538=1,M538=1,E538=1),5,IF(AND(L538=1,M538=1,E538=0.5),3,IF(AND(L538=0,M538=2),1,IF(AND(L538=1,M538=1,E538=0),1,IF(AND(L538=0,M538=1),0.5,IF(AND(L538=1,M538=0),4.5*(E538*4+1)/5,0)))))))))))))),IF(N538=0.5,0.75*IF(K538=1,IF(L538+M538=5,10,IF(AND(L538=2,M538=2),9.75,IF(AND(L538=2,M538=1),9.5,IF(AND(L538=2,M538=0.5),9.25,IF(AND(L538=2,M538=0),9,IF(AND(L538=1,M538=3),5.5,IF(AND(L538=1,M538=2),5.25,IF(AND(L538=1,M538=1,E538=1),5,IF(AND(L538=1,M538=1,E538=0.5),3,IF(AND(L538=0,M538=2),1,IF(AND(L538=1,M538=1,E538=0),1,IF(AND(L538=0,M538=1),0.5,IF(AND(L538=1,M538=0,E538=0),0.5,0))))))))))))),0.9*IF(L538+M538=5,10,IF(AND(L538=2,M538=2),9.75,IF(AND(L538=2,M538=1),9.5,IF(AND(L538=2,M538=0.5),9.25,IF(AND(L538=2,M538=0),9,IF(AND(L538=1,M538=3),5.5,IF(AND(L538=1,M538=2),5.25,IF(AND(L538=1,M538=1,E538=1),5,IF(AND(L538=1,M538=1,E538=0.5),3,IF(AND(L538=0,M538=2),1,IF(AND(L538=1,M538=1,E538=0),1,IF(AND(L538=0,M538=1),0.5,IF(AND(L538=1,M538=0,E538=0),0.5,0)))))))))))))),0.5*IF(K538=1,IF(L538+M538=5,10,IF(AND(L538=2,M538=2),9.75,IF(AND(L538=2,M538=1),9.5,IF(AND(L538=2,M538=0.5),9.25,IF(AND(L538=2,M538=0),9,IF(AND(L538=1,M538=3),5.5,IF(AND(L538=1,M538=2),5.25,IF(AND(L538=1,M538=1,E538=1),5,IF(AND(L538=1,M538=1,E538=0.5),3,IF(AND(L538=0,M538=2),1,IF(AND(L538=1,M538=1,E538=0),1,IF(AND(L538=0,M538=1),0.5,IF(AND(L538=1,M538=0),4.5*(E538*4+1)/5,0))))))))))))),0.9*IF(L538+M538=5,10,IF(AND(L538=2,M538=2),9.75,IF(AND(L538=2,M538=1),9.5,IF(AND(L538=2,M538=0.5),9.25,IF(AND(L538=2,M538=0),9,IF(AND(L538=1,M538=3),5.5,IF(AND(L538=1,M538=2),5.25,IF(AND(L538=1,M538=1,E538=1),5,IF(AND(L538=1,M538=1,E538=0.5),3,IF(AND(L538=0,M538=2),1,IF(AND(L538=1,M538=1,E538=0),1,IF(AND(L538=0,M538=1),0.5,IF(AND(L538=1,M538=0),4.5*(E538*4+1)/5,0))))))))))))))))</f>
        <v>0.45</v>
      </c>
      <c r="Q538" s="10">
        <v>7.2</v>
      </c>
      <c r="R538" s="9">
        <v>0</v>
      </c>
      <c r="S538" s="9">
        <v>0</v>
      </c>
      <c r="T538" s="10">
        <v>0</v>
      </c>
      <c r="U538" s="9">
        <v>0</v>
      </c>
      <c r="V538" s="9"/>
      <c r="W538" s="9">
        <v>1</v>
      </c>
      <c r="X538" s="10">
        <v>0</v>
      </c>
      <c r="Y538" s="10">
        <v>0</v>
      </c>
      <c r="Z538" s="9">
        <v>0</v>
      </c>
      <c r="AA538" s="9">
        <v>0</v>
      </c>
      <c r="AB538" s="9">
        <v>0</v>
      </c>
      <c r="AC538" s="9"/>
      <c r="AD538" s="8">
        <v>0</v>
      </c>
      <c r="AE538" s="9">
        <v>0</v>
      </c>
      <c r="AF538" s="9">
        <v>0</v>
      </c>
      <c r="AG538" s="9">
        <v>0</v>
      </c>
      <c r="AH538" s="9">
        <f>AF538*(AG538+1)</f>
        <v>0</v>
      </c>
      <c r="AI538" s="9">
        <v>0</v>
      </c>
      <c r="AJ538" s="9">
        <v>0</v>
      </c>
      <c r="AK538" s="9">
        <v>0</v>
      </c>
      <c r="AL538" s="9"/>
      <c r="AM538" s="9"/>
      <c r="AN538" s="9">
        <v>0</v>
      </c>
      <c r="AO538" s="9">
        <v>0.5</v>
      </c>
      <c r="AP538" s="10">
        <v>0</v>
      </c>
      <c r="AQ538" s="9"/>
      <c r="AR538" s="10">
        <v>1</v>
      </c>
      <c r="AS538" s="8">
        <v>1</v>
      </c>
      <c r="AT538" s="8">
        <v>1</v>
      </c>
      <c r="AU538" s="8">
        <v>1</v>
      </c>
      <c r="AV538" s="8">
        <v>1</v>
      </c>
      <c r="AW538" s="8">
        <v>1</v>
      </c>
    </row>
    <row r="539" spans="1:49" x14ac:dyDescent="0.2">
      <c r="A539" s="9" t="s">
        <v>90</v>
      </c>
      <c r="B539" s="8">
        <v>1996</v>
      </c>
      <c r="C539" s="9">
        <v>1</v>
      </c>
      <c r="D539" s="9">
        <v>0.5</v>
      </c>
      <c r="E539" s="9">
        <v>1</v>
      </c>
      <c r="F539" s="9">
        <v>1</v>
      </c>
      <c r="G539" s="9">
        <v>65</v>
      </c>
      <c r="H539" s="9">
        <v>156.9</v>
      </c>
      <c r="I539" s="9">
        <f>IF(G539="n/a",828,G539*201.6/H539)</f>
        <v>83.51816443594646</v>
      </c>
      <c r="J539" s="9">
        <v>4</v>
      </c>
      <c r="K539" s="9">
        <v>1</v>
      </c>
      <c r="L539" s="9">
        <v>2</v>
      </c>
      <c r="M539" s="9">
        <v>2</v>
      </c>
      <c r="N539" s="9">
        <v>1</v>
      </c>
      <c r="O539" s="10">
        <v>1</v>
      </c>
      <c r="P539" s="10">
        <f>IF(N539=1,IF(K539=1,IF(L539+M539=5,10,IF(AND(L539=2,M539=2),9.75,IF(AND(L539=2,M539=1),9.5,IF(AND(L539=2,M539=0.5),9.25,IF(AND(L539=2,M539=0),9,IF(AND(L539=1,M539=3),5.5,IF(AND(L539=1,M539=2),5.25,IF(AND(L539=1,M539=1,E539=1),5,IF(AND(L539=1,M539=1,E539=0.5),3,IF(AND(L539=0,M539=2),1,IF(AND(L539=1,M539=1,E539=0),1,IF(AND(L539=0,M539=1),0.5,IF(AND(L539=1,M539=0),4.5*(E539*4+1)/5,0))))))))))))),0.9*IF(L539+M539=5,10,IF(AND(L539=2,M539=2),9.75,IF(AND(L539=2,M539=1),9.5,IF(AND(L539=2,M539=0.5),9.25,IF(AND(L539=2,M539=0),9,IF(AND(L539=1,M539=3),5.5,IF(AND(L539=1,M539=2),5.25,IF(AND(L539=1,M539=1,E539=1),5,IF(AND(L539=1,M539=1,E539=0.5),3,IF(AND(L539=0,M539=2),1,IF(AND(L539=1,M539=1,E539=0),1,IF(AND(L539=0,M539=1),0.5,IF(AND(L539=1,M539=0),4.5*(E539*4+1)/5,0)))))))))))))),IF(N539=0.5,0.75*IF(K539=1,IF(L539+M539=5,10,IF(AND(L539=2,M539=2),9.75,IF(AND(L539=2,M539=1),9.5,IF(AND(L539=2,M539=0.5),9.25,IF(AND(L539=2,M539=0),9,IF(AND(L539=1,M539=3),5.5,IF(AND(L539=1,M539=2),5.25,IF(AND(L539=1,M539=1,E539=1),5,IF(AND(L539=1,M539=1,E539=0.5),3,IF(AND(L539=0,M539=2),1,IF(AND(L539=1,M539=1,E539=0),1,IF(AND(L539=0,M539=1),0.5,IF(AND(L539=1,M539=0,E539=0),0.5,0))))))))))))),0.9*IF(L539+M539=5,10,IF(AND(L539=2,M539=2),9.75,IF(AND(L539=2,M539=1),9.5,IF(AND(L539=2,M539=0.5),9.25,IF(AND(L539=2,M539=0),9,IF(AND(L539=1,M539=3),5.5,IF(AND(L539=1,M539=2),5.25,IF(AND(L539=1,M539=1,E539=1),5,IF(AND(L539=1,M539=1,E539=0.5),3,IF(AND(L539=0,M539=2),1,IF(AND(L539=1,M539=1,E539=0),1,IF(AND(L539=0,M539=1),0.5,IF(AND(L539=1,M539=0,E539=0),0.5,0)))))))))))))),0.5*IF(K539=1,IF(L539+M539=5,10,IF(AND(L539=2,M539=2),9.75,IF(AND(L539=2,M539=1),9.5,IF(AND(L539=2,M539=0.5),9.25,IF(AND(L539=2,M539=0),9,IF(AND(L539=1,M539=3),5.5,IF(AND(L539=1,M539=2),5.25,IF(AND(L539=1,M539=1,E539=1),5,IF(AND(L539=1,M539=1,E539=0.5),3,IF(AND(L539=0,M539=2),1,IF(AND(L539=1,M539=1,E539=0),1,IF(AND(L539=0,M539=1),0.5,IF(AND(L539=1,M539=0),4.5*(E539*4+1)/5,0))))))))))))),0.9*IF(L539+M539=5,10,IF(AND(L539=2,M539=2),9.75,IF(AND(L539=2,M539=1),9.5,IF(AND(L539=2,M539=0.5),9.25,IF(AND(L539=2,M539=0),9,IF(AND(L539=1,M539=3),5.5,IF(AND(L539=1,M539=2),5.25,IF(AND(L539=1,M539=1,E539=1),5,IF(AND(L539=1,M539=1,E539=0.5),3,IF(AND(L539=0,M539=2),1,IF(AND(L539=1,M539=1,E539=0),1,IF(AND(L539=0,M539=1),0.5,IF(AND(L539=1,M539=0),4.5*(E539*4+1)/5,0))))))))))))))))</f>
        <v>9.75</v>
      </c>
      <c r="Q539" s="10">
        <v>8</v>
      </c>
      <c r="R539" s="9">
        <v>0</v>
      </c>
      <c r="S539" s="9">
        <v>0</v>
      </c>
      <c r="T539" s="10">
        <v>0</v>
      </c>
      <c r="U539" s="9">
        <v>0</v>
      </c>
      <c r="V539" s="9"/>
      <c r="W539" s="9">
        <v>1</v>
      </c>
      <c r="X539" s="10">
        <v>0</v>
      </c>
      <c r="Y539" s="10">
        <v>0</v>
      </c>
      <c r="Z539" s="10">
        <v>0</v>
      </c>
      <c r="AA539" s="9">
        <v>0</v>
      </c>
      <c r="AB539" s="9">
        <v>0</v>
      </c>
      <c r="AC539" s="9"/>
      <c r="AD539" s="8">
        <v>0</v>
      </c>
      <c r="AE539" s="9">
        <v>0</v>
      </c>
      <c r="AF539" s="9">
        <v>0</v>
      </c>
      <c r="AG539" s="9">
        <v>0</v>
      </c>
      <c r="AH539" s="9">
        <f>AF539*(AG539+1)</f>
        <v>0</v>
      </c>
      <c r="AI539" s="9">
        <v>0</v>
      </c>
      <c r="AJ539" s="9">
        <v>0</v>
      </c>
      <c r="AK539" s="9">
        <v>0</v>
      </c>
      <c r="AL539" s="9"/>
      <c r="AM539" s="9"/>
      <c r="AN539" s="9">
        <v>0</v>
      </c>
      <c r="AO539" s="10">
        <v>0</v>
      </c>
      <c r="AP539" s="10">
        <v>0.5</v>
      </c>
      <c r="AQ539" s="9"/>
      <c r="AR539" s="10">
        <v>1</v>
      </c>
      <c r="AS539" s="8">
        <v>1</v>
      </c>
      <c r="AT539" s="8">
        <v>1</v>
      </c>
      <c r="AU539" s="8">
        <v>1</v>
      </c>
      <c r="AV539" s="8">
        <v>1</v>
      </c>
      <c r="AW539" s="8">
        <v>1</v>
      </c>
    </row>
    <row r="540" spans="1:49" x14ac:dyDescent="0.2">
      <c r="A540" s="9" t="s">
        <v>91</v>
      </c>
      <c r="B540" s="8">
        <v>1996</v>
      </c>
      <c r="C540" s="9">
        <v>1</v>
      </c>
      <c r="D540" s="9">
        <v>1</v>
      </c>
      <c r="E540" s="9">
        <v>1</v>
      </c>
      <c r="F540" s="9">
        <v>0</v>
      </c>
      <c r="G540" s="9">
        <v>19</v>
      </c>
      <c r="H540" s="9">
        <v>156.9</v>
      </c>
      <c r="I540" s="9">
        <f>IF(G540="n/a",828,G540*201.6/H540)</f>
        <v>24.413001912045889</v>
      </c>
      <c r="J540" s="9">
        <v>5</v>
      </c>
      <c r="K540" s="9">
        <v>1</v>
      </c>
      <c r="L540" s="9">
        <v>2</v>
      </c>
      <c r="M540" s="9">
        <v>1</v>
      </c>
      <c r="N540" s="9">
        <v>0.5</v>
      </c>
      <c r="O540">
        <v>1</v>
      </c>
      <c r="P540" s="10">
        <f>IF(N540=1,IF(K540=1,IF(L540+M540=5,10,IF(AND(L540=2,M540=2),9.75,IF(AND(L540=2,M540=1),9.5,IF(AND(L540=2,M540=0.5),9.25,IF(AND(L540=2,M540=0),9,IF(AND(L540=1,M540=3),5.5,IF(AND(L540=1,M540=2),5.25,IF(AND(L540=1,M540=1,E540=1),5,IF(AND(L540=1,M540=1,E540=0.5),3,IF(AND(L540=0,M540=2),1,IF(AND(L540=1,M540=1,E540=0),1,IF(AND(L540=0,M540=1),0.5,IF(AND(L540=1,M540=0),4.5*(E540*4+1)/5,0))))))))))))),0.9*IF(L540+M540=5,10,IF(AND(L540=2,M540=2),9.75,IF(AND(L540=2,M540=1),9.5,IF(AND(L540=2,M540=0.5),9.25,IF(AND(L540=2,M540=0),9,IF(AND(L540=1,M540=3),5.5,IF(AND(L540=1,M540=2),5.25,IF(AND(L540=1,M540=1,E540=1),5,IF(AND(L540=1,M540=1,E540=0.5),3,IF(AND(L540=0,M540=2),1,IF(AND(L540=1,M540=1,E540=0),1,IF(AND(L540=0,M540=1),0.5,IF(AND(L540=1,M540=0),4.5*(E540*4+1)/5,0)))))))))))))),IF(N540=0.5,0.75*IF(K540=1,IF(L540+M540=5,10,IF(AND(L540=2,M540=2),9.75,IF(AND(L540=2,M540=1),9.5,IF(AND(L540=2,M540=0.5),9.25,IF(AND(L540=2,M540=0),9,IF(AND(L540=1,M540=3),5.5,IF(AND(L540=1,M540=2),5.25,IF(AND(L540=1,M540=1,E540=1),5,IF(AND(L540=1,M540=1,E540=0.5),3,IF(AND(L540=0,M540=2),1,IF(AND(L540=1,M540=1,E540=0),1,IF(AND(L540=0,M540=1),0.5,IF(AND(L540=1,M540=0,E540=0),0.5,0))))))))))))),0.9*IF(L540+M540=5,10,IF(AND(L540=2,M540=2),9.75,IF(AND(L540=2,M540=1),9.5,IF(AND(L540=2,M540=0.5),9.25,IF(AND(L540=2,M540=0),9,IF(AND(L540=1,M540=3),5.5,IF(AND(L540=1,M540=2),5.25,IF(AND(L540=1,M540=1,E540=1),5,IF(AND(L540=1,M540=1,E540=0.5),3,IF(AND(L540=0,M540=2),1,IF(AND(L540=1,M540=1,E540=0),1,IF(AND(L540=0,M540=1),0.5,IF(AND(L540=1,M540=0,E540=0),0.5,0)))))))))))))),0.5*IF(K540=1,IF(L540+M540=5,10,IF(AND(L540=2,M540=2),9.75,IF(AND(L540=2,M540=1),9.5,IF(AND(L540=2,M540=0.5),9.25,IF(AND(L540=2,M540=0),9,IF(AND(L540=1,M540=3),5.5,IF(AND(L540=1,M540=2),5.25,IF(AND(L540=1,M540=1,E540=1),5,IF(AND(L540=1,M540=1,E540=0.5),3,IF(AND(L540=0,M540=2),1,IF(AND(L540=1,M540=1,E540=0),1,IF(AND(L540=0,M540=1),0.5,IF(AND(L540=1,M540=0),4.5*(E540*4+1)/5,0))))))))))))),0.9*IF(L540+M540=5,10,IF(AND(L540=2,M540=2),9.75,IF(AND(L540=2,M540=1),9.5,IF(AND(L540=2,M540=0.5),9.25,IF(AND(L540=2,M540=0),9,IF(AND(L540=1,M540=3),5.5,IF(AND(L540=1,M540=2),5.25,IF(AND(L540=1,M540=1,E540=1),5,IF(AND(L540=1,M540=1,E540=0.5),3,IF(AND(L540=0,M540=2),1,IF(AND(L540=1,M540=1,E540=0),1,IF(AND(L540=0,M540=1),0.5,IF(AND(L540=1,M540=0),4.5*(E540*4+1)/5,0))))))))))))))))</f>
        <v>7.125</v>
      </c>
      <c r="Q540" s="10">
        <v>8</v>
      </c>
      <c r="R540" s="9">
        <v>0</v>
      </c>
      <c r="S540" s="9">
        <v>0</v>
      </c>
      <c r="T540" s="10">
        <v>0</v>
      </c>
      <c r="U540" s="9">
        <v>0</v>
      </c>
      <c r="V540" s="9"/>
      <c r="W540" s="9">
        <v>1</v>
      </c>
      <c r="X540" s="10">
        <v>0.5</v>
      </c>
      <c r="Y540" s="10">
        <v>0</v>
      </c>
      <c r="Z540" s="10">
        <v>1</v>
      </c>
      <c r="AA540" s="9">
        <v>0</v>
      </c>
      <c r="AB540" s="9">
        <v>1</v>
      </c>
      <c r="AC540" s="9"/>
      <c r="AD540" s="8">
        <v>0</v>
      </c>
      <c r="AE540" s="10">
        <v>0</v>
      </c>
      <c r="AF540" s="9">
        <v>0</v>
      </c>
      <c r="AG540" s="9">
        <v>0</v>
      </c>
      <c r="AH540" s="9">
        <f>AF540*(AG540+1)</f>
        <v>0</v>
      </c>
      <c r="AI540" s="9">
        <v>0</v>
      </c>
      <c r="AJ540" s="9">
        <v>0</v>
      </c>
      <c r="AK540" s="9">
        <v>0</v>
      </c>
      <c r="AL540" s="9"/>
      <c r="AM540" s="9"/>
      <c r="AN540" s="9">
        <v>0</v>
      </c>
      <c r="AO540" s="10">
        <v>0.5</v>
      </c>
      <c r="AP540" s="10">
        <v>1</v>
      </c>
      <c r="AQ540" s="9"/>
      <c r="AR540" s="10">
        <v>1</v>
      </c>
      <c r="AS540" s="8">
        <v>1</v>
      </c>
      <c r="AT540" s="8">
        <v>1</v>
      </c>
      <c r="AU540" s="8">
        <v>1</v>
      </c>
      <c r="AV540" s="8">
        <v>1</v>
      </c>
      <c r="AW540" s="8">
        <v>1</v>
      </c>
    </row>
    <row r="541" spans="1:49" x14ac:dyDescent="0.2">
      <c r="A541" s="9" t="s">
        <v>92</v>
      </c>
      <c r="B541" s="8">
        <v>1996</v>
      </c>
      <c r="C541" s="9">
        <v>1</v>
      </c>
      <c r="D541" s="9">
        <v>0.5</v>
      </c>
      <c r="E541" s="9">
        <v>0</v>
      </c>
      <c r="F541" s="9">
        <v>1</v>
      </c>
      <c r="G541" s="9">
        <v>40</v>
      </c>
      <c r="H541" s="9">
        <v>156.9</v>
      </c>
      <c r="I541" s="9">
        <f>IF(G541="n/a",828,G541*201.6/H541)</f>
        <v>51.395793499043975</v>
      </c>
      <c r="J541" s="9">
        <v>4</v>
      </c>
      <c r="K541" s="9">
        <v>1</v>
      </c>
      <c r="L541" s="9">
        <v>1</v>
      </c>
      <c r="M541" s="9">
        <v>1</v>
      </c>
      <c r="N541" s="9">
        <v>1</v>
      </c>
      <c r="O541" s="9">
        <v>1</v>
      </c>
      <c r="P541" s="10">
        <f>IF(N541=1,IF(K541=1,IF(L541+M541=5,10,IF(AND(L541=2,M541=2),9.75,IF(AND(L541=2,M541=1),9.5,IF(AND(L541=2,M541=0.5),9.25,IF(AND(L541=2,M541=0),9,IF(AND(L541=1,M541=3),5.5,IF(AND(L541=1,M541=2),5.25,IF(AND(L541=1,M541=1,E541=1),5,IF(AND(L541=1,M541=1,E541=0.5),3,IF(AND(L541=0,M541=2),1,IF(AND(L541=1,M541=1,E541=0),1,IF(AND(L541=0,M541=1),0.5,IF(AND(L541=1,M541=0),4.5*(E541*4+1)/5,0))))))))))))),0.9*IF(L541+M541=5,10,IF(AND(L541=2,M541=2),9.75,IF(AND(L541=2,M541=1),9.5,IF(AND(L541=2,M541=0.5),9.25,IF(AND(L541=2,M541=0),9,IF(AND(L541=1,M541=3),5.5,IF(AND(L541=1,M541=2),5.25,IF(AND(L541=1,M541=1,E541=1),5,IF(AND(L541=1,M541=1,E541=0.5),3,IF(AND(L541=0,M541=2),1,IF(AND(L541=1,M541=1,E541=0),1,IF(AND(L541=0,M541=1),0.5,IF(AND(L541=1,M541=0),4.5*(E541*4+1)/5,0)))))))))))))),IF(N541=0.5,0.75*IF(K541=1,IF(L541+M541=5,10,IF(AND(L541=2,M541=2),9.75,IF(AND(L541=2,M541=1),9.5,IF(AND(L541=2,M541=0.5),9.25,IF(AND(L541=2,M541=0),9,IF(AND(L541=1,M541=3),5.5,IF(AND(L541=1,M541=2),5.25,IF(AND(L541=1,M541=1,E541=1),5,IF(AND(L541=1,M541=1,E541=0.5),3,IF(AND(L541=0,M541=2),1,IF(AND(L541=1,M541=1,E541=0),1,IF(AND(L541=0,M541=1),0.5,IF(AND(L541=1,M541=0,E541=0),0.5,0))))))))))))),0.9*IF(L541+M541=5,10,IF(AND(L541=2,M541=2),9.75,IF(AND(L541=2,M541=1),9.5,IF(AND(L541=2,M541=0.5),9.25,IF(AND(L541=2,M541=0),9,IF(AND(L541=1,M541=3),5.5,IF(AND(L541=1,M541=2),5.25,IF(AND(L541=1,M541=1,E541=1),5,IF(AND(L541=1,M541=1,E541=0.5),3,IF(AND(L541=0,M541=2),1,IF(AND(L541=1,M541=1,E541=0),1,IF(AND(L541=0,M541=1),0.5,IF(AND(L541=1,M541=0,E541=0),0.5,0)))))))))))))),0.5*IF(K541=1,IF(L541+M541=5,10,IF(AND(L541=2,M541=2),9.75,IF(AND(L541=2,M541=1),9.5,IF(AND(L541=2,M541=0.5),9.25,IF(AND(L541=2,M541=0),9,IF(AND(L541=1,M541=3),5.5,IF(AND(L541=1,M541=2),5.25,IF(AND(L541=1,M541=1,E541=1),5,IF(AND(L541=1,M541=1,E541=0.5),3,IF(AND(L541=0,M541=2),1,IF(AND(L541=1,M541=1,E541=0),1,IF(AND(L541=0,M541=1),0.5,IF(AND(L541=1,M541=0),4.5*(E541*4+1)/5,0))))))))))))),0.9*IF(L541+M541=5,10,IF(AND(L541=2,M541=2),9.75,IF(AND(L541=2,M541=1),9.5,IF(AND(L541=2,M541=0.5),9.25,IF(AND(L541=2,M541=0),9,IF(AND(L541=1,M541=3),5.5,IF(AND(L541=1,M541=2),5.25,IF(AND(L541=1,M541=1,E541=1),5,IF(AND(L541=1,M541=1,E541=0.5),3,IF(AND(L541=0,M541=2),1,IF(AND(L541=1,M541=1,E541=0),1,IF(AND(L541=0,M541=1),0.5,IF(AND(L541=1,M541=0),4.5*(E541*4+1)/5,0))))))))))))))))</f>
        <v>1</v>
      </c>
      <c r="Q541" s="10">
        <v>2</v>
      </c>
      <c r="R541" s="9">
        <v>0</v>
      </c>
      <c r="S541" s="9">
        <v>0</v>
      </c>
      <c r="T541" s="10">
        <v>0</v>
      </c>
      <c r="U541" s="9">
        <v>0</v>
      </c>
      <c r="V541" s="9"/>
      <c r="W541" s="9">
        <v>1</v>
      </c>
      <c r="X541" s="10">
        <v>1</v>
      </c>
      <c r="Y541" s="10">
        <v>0</v>
      </c>
      <c r="Z541" s="10">
        <v>1</v>
      </c>
      <c r="AA541" s="9">
        <v>0</v>
      </c>
      <c r="AB541" s="9">
        <v>1</v>
      </c>
      <c r="AC541" s="9"/>
      <c r="AD541" s="8">
        <v>0</v>
      </c>
      <c r="AE541" s="10">
        <v>1</v>
      </c>
      <c r="AF541" s="9">
        <v>0.5</v>
      </c>
      <c r="AG541" s="9">
        <v>1</v>
      </c>
      <c r="AH541" s="9">
        <f>AF541*(AG541+1)</f>
        <v>1</v>
      </c>
      <c r="AI541" s="9">
        <v>0</v>
      </c>
      <c r="AJ541" s="9">
        <v>0</v>
      </c>
      <c r="AK541" s="9">
        <v>0</v>
      </c>
      <c r="AL541" s="9"/>
      <c r="AM541" s="9"/>
      <c r="AN541" s="9">
        <v>0</v>
      </c>
      <c r="AO541" s="10">
        <v>0.5</v>
      </c>
      <c r="AP541" s="10">
        <v>0.5</v>
      </c>
      <c r="AQ541" s="9"/>
      <c r="AR541" s="10">
        <v>1</v>
      </c>
      <c r="AS541" s="8">
        <v>0</v>
      </c>
      <c r="AT541" s="8">
        <v>0</v>
      </c>
      <c r="AU541" s="8">
        <v>0</v>
      </c>
      <c r="AV541" s="8">
        <v>0</v>
      </c>
      <c r="AW541" s="8">
        <v>0</v>
      </c>
    </row>
    <row r="542" spans="1:49" x14ac:dyDescent="0.2">
      <c r="A542" s="9" t="s">
        <v>93</v>
      </c>
      <c r="B542" s="8">
        <v>1996</v>
      </c>
      <c r="C542" s="9">
        <v>1</v>
      </c>
      <c r="D542" s="9">
        <v>0.5</v>
      </c>
      <c r="E542" s="9">
        <v>1</v>
      </c>
      <c r="F542" s="9">
        <v>1</v>
      </c>
      <c r="G542" s="9">
        <v>50</v>
      </c>
      <c r="H542" s="9">
        <v>156.9</v>
      </c>
      <c r="I542" s="9">
        <f>IF(G542="n/a",828,G542*201.6/H542)</f>
        <v>64.244741873804969</v>
      </c>
      <c r="J542" s="9">
        <v>4</v>
      </c>
      <c r="K542" s="9">
        <v>0</v>
      </c>
      <c r="L542" s="9">
        <v>0</v>
      </c>
      <c r="M542" s="9">
        <v>1</v>
      </c>
      <c r="N542" s="9">
        <v>1</v>
      </c>
      <c r="O542" s="9">
        <v>1</v>
      </c>
      <c r="P542" s="10">
        <f>IF(N542=1,IF(K542=1,IF(L542+M542=5,10,IF(AND(L542=2,M542=2),9.75,IF(AND(L542=2,M542=1),9.5,IF(AND(L542=2,M542=0.5),9.25,IF(AND(L542=2,M542=0),9,IF(AND(L542=1,M542=3),5.5,IF(AND(L542=1,M542=2),5.25,IF(AND(L542=1,M542=1,E542=1),5,IF(AND(L542=1,M542=1,E542=0.5),3,IF(AND(L542=0,M542=2),1,IF(AND(L542=1,M542=1,E542=0),1,IF(AND(L542=0,M542=1),0.5,IF(AND(L542=1,M542=0),4.5*(E542*4+1)/5,0))))))))))))),0.9*IF(L542+M542=5,10,IF(AND(L542=2,M542=2),9.75,IF(AND(L542=2,M542=1),9.5,IF(AND(L542=2,M542=0.5),9.25,IF(AND(L542=2,M542=0),9,IF(AND(L542=1,M542=3),5.5,IF(AND(L542=1,M542=2),5.25,IF(AND(L542=1,M542=1,E542=1),5,IF(AND(L542=1,M542=1,E542=0.5),3,IF(AND(L542=0,M542=2),1,IF(AND(L542=1,M542=1,E542=0),1,IF(AND(L542=0,M542=1),0.5,IF(AND(L542=1,M542=0),4.5*(E542*4+1)/5,0)))))))))))))),IF(N542=0.5,0.75*IF(K542=1,IF(L542+M542=5,10,IF(AND(L542=2,M542=2),9.75,IF(AND(L542=2,M542=1),9.5,IF(AND(L542=2,M542=0.5),9.25,IF(AND(L542=2,M542=0),9,IF(AND(L542=1,M542=3),5.5,IF(AND(L542=1,M542=2),5.25,IF(AND(L542=1,M542=1,E542=1),5,IF(AND(L542=1,M542=1,E542=0.5),3,IF(AND(L542=0,M542=2),1,IF(AND(L542=1,M542=1,E542=0),1,IF(AND(L542=0,M542=1),0.5,IF(AND(L542=1,M542=0,E542=0),0.5,0))))))))))))),0.9*IF(L542+M542=5,10,IF(AND(L542=2,M542=2),9.75,IF(AND(L542=2,M542=1),9.5,IF(AND(L542=2,M542=0.5),9.25,IF(AND(L542=2,M542=0),9,IF(AND(L542=1,M542=3),5.5,IF(AND(L542=1,M542=2),5.25,IF(AND(L542=1,M542=1,E542=1),5,IF(AND(L542=1,M542=1,E542=0.5),3,IF(AND(L542=0,M542=2),1,IF(AND(L542=1,M542=1,E542=0),1,IF(AND(L542=0,M542=1),0.5,IF(AND(L542=1,M542=0,E542=0),0.5,0)))))))))))))),0.5*IF(K542=1,IF(L542+M542=5,10,IF(AND(L542=2,M542=2),9.75,IF(AND(L542=2,M542=1),9.5,IF(AND(L542=2,M542=0.5),9.25,IF(AND(L542=2,M542=0),9,IF(AND(L542=1,M542=3),5.5,IF(AND(L542=1,M542=2),5.25,IF(AND(L542=1,M542=1,E542=1),5,IF(AND(L542=1,M542=1,E542=0.5),3,IF(AND(L542=0,M542=2),1,IF(AND(L542=1,M542=1,E542=0),1,IF(AND(L542=0,M542=1),0.5,IF(AND(L542=1,M542=0),4.5*(E542*4+1)/5,0))))))))))))),0.9*IF(L542+M542=5,10,IF(AND(L542=2,M542=2),9.75,IF(AND(L542=2,M542=1),9.5,IF(AND(L542=2,M542=0.5),9.25,IF(AND(L542=2,M542=0),9,IF(AND(L542=1,M542=3),5.5,IF(AND(L542=1,M542=2),5.25,IF(AND(L542=1,M542=1,E542=1),5,IF(AND(L542=1,M542=1,E542=0.5),3,IF(AND(L542=0,M542=2),1,IF(AND(L542=1,M542=1,E542=0),1,IF(AND(L542=0,M542=1),0.5,IF(AND(L542=1,M542=0),4.5*(E542*4+1)/5,0))))))))))))))))</f>
        <v>0.45</v>
      </c>
      <c r="Q542" s="10">
        <v>7.2</v>
      </c>
      <c r="R542" s="9">
        <v>0</v>
      </c>
      <c r="S542" s="9">
        <v>0</v>
      </c>
      <c r="T542" s="10">
        <v>0</v>
      </c>
      <c r="U542" s="9">
        <v>0</v>
      </c>
      <c r="V542" s="9"/>
      <c r="W542" s="9">
        <v>1</v>
      </c>
      <c r="X542" s="10">
        <v>0</v>
      </c>
      <c r="Y542" s="10">
        <v>1</v>
      </c>
      <c r="Z542" s="10">
        <v>1</v>
      </c>
      <c r="AA542" s="9">
        <v>0</v>
      </c>
      <c r="AB542" s="9">
        <v>0</v>
      </c>
      <c r="AC542" s="9"/>
      <c r="AD542" s="8">
        <v>0</v>
      </c>
      <c r="AE542" s="10">
        <v>0</v>
      </c>
      <c r="AF542" s="9">
        <v>0</v>
      </c>
      <c r="AG542" s="9">
        <v>0</v>
      </c>
      <c r="AH542" s="9">
        <f>AF542*(AG542+1)</f>
        <v>0</v>
      </c>
      <c r="AI542" s="9">
        <v>0</v>
      </c>
      <c r="AJ542" s="9">
        <v>1</v>
      </c>
      <c r="AK542" s="9">
        <v>0</v>
      </c>
      <c r="AL542" s="9"/>
      <c r="AM542" s="9"/>
      <c r="AN542" s="9">
        <v>0</v>
      </c>
      <c r="AO542" s="10">
        <v>0</v>
      </c>
      <c r="AP542" s="10">
        <v>0</v>
      </c>
      <c r="AQ542" s="9"/>
      <c r="AR542" s="10">
        <v>1</v>
      </c>
      <c r="AS542" s="8">
        <v>1</v>
      </c>
      <c r="AT542" s="8">
        <v>1</v>
      </c>
      <c r="AU542" s="8">
        <v>1</v>
      </c>
      <c r="AV542" s="8">
        <v>1</v>
      </c>
      <c r="AW542" s="8">
        <v>1</v>
      </c>
    </row>
    <row r="543" spans="1:49" x14ac:dyDescent="0.2">
      <c r="A543" s="9" t="s">
        <v>94</v>
      </c>
      <c r="B543" s="8">
        <v>1996</v>
      </c>
      <c r="C543" s="9">
        <v>1</v>
      </c>
      <c r="D543" s="9">
        <v>0</v>
      </c>
      <c r="E543" s="9">
        <v>1</v>
      </c>
      <c r="F543" s="9">
        <v>0</v>
      </c>
      <c r="G543" s="9">
        <v>10</v>
      </c>
      <c r="H543" s="9">
        <v>156.9</v>
      </c>
      <c r="I543" s="9">
        <f>IF(G543="n/a",828,G543*201.6/H543)</f>
        <v>12.848948374760994</v>
      </c>
      <c r="J543" s="9">
        <v>4</v>
      </c>
      <c r="K543" s="9">
        <v>0</v>
      </c>
      <c r="L543" s="9">
        <v>2</v>
      </c>
      <c r="M543" s="9">
        <v>2</v>
      </c>
      <c r="N543" s="9">
        <v>1</v>
      </c>
      <c r="O543" s="9">
        <v>1</v>
      </c>
      <c r="P543" s="10">
        <f>IF(N543=1,IF(K543=1,IF(L543+M543=5,10,IF(AND(L543=2,M543=2),9.75,IF(AND(L543=2,M543=1),9.5,IF(AND(L543=2,M543=0.5),9.25,IF(AND(L543=2,M543=0),9,IF(AND(L543=1,M543=3),5.5,IF(AND(L543=1,M543=2),5.25,IF(AND(L543=1,M543=1,E543=1),5,IF(AND(L543=1,M543=1,E543=0.5),3,IF(AND(L543=0,M543=2),1,IF(AND(L543=1,M543=1,E543=0),1,IF(AND(L543=0,M543=1),0.5,IF(AND(L543=1,M543=0),4.5*(E543*4+1)/5,0))))))))))))),0.9*IF(L543+M543=5,10,IF(AND(L543=2,M543=2),9.75,IF(AND(L543=2,M543=1),9.5,IF(AND(L543=2,M543=0.5),9.25,IF(AND(L543=2,M543=0),9,IF(AND(L543=1,M543=3),5.5,IF(AND(L543=1,M543=2),5.25,IF(AND(L543=1,M543=1,E543=1),5,IF(AND(L543=1,M543=1,E543=0.5),3,IF(AND(L543=0,M543=2),1,IF(AND(L543=1,M543=1,E543=0),1,IF(AND(L543=0,M543=1),0.5,IF(AND(L543=1,M543=0),4.5*(E543*4+1)/5,0)))))))))))))),IF(N543=0.5,0.75*IF(K543=1,IF(L543+M543=5,10,IF(AND(L543=2,M543=2),9.75,IF(AND(L543=2,M543=1),9.5,IF(AND(L543=2,M543=0.5),9.25,IF(AND(L543=2,M543=0),9,IF(AND(L543=1,M543=3),5.5,IF(AND(L543=1,M543=2),5.25,IF(AND(L543=1,M543=1,E543=1),5,IF(AND(L543=1,M543=1,E543=0.5),3,IF(AND(L543=0,M543=2),1,IF(AND(L543=1,M543=1,E543=0),1,IF(AND(L543=0,M543=1),0.5,IF(AND(L543=1,M543=0,E543=0),0.5,0))))))))))))),0.9*IF(L543+M543=5,10,IF(AND(L543=2,M543=2),9.75,IF(AND(L543=2,M543=1),9.5,IF(AND(L543=2,M543=0.5),9.25,IF(AND(L543=2,M543=0),9,IF(AND(L543=1,M543=3),5.5,IF(AND(L543=1,M543=2),5.25,IF(AND(L543=1,M543=1,E543=1),5,IF(AND(L543=1,M543=1,E543=0.5),3,IF(AND(L543=0,M543=2),1,IF(AND(L543=1,M543=1,E543=0),1,IF(AND(L543=0,M543=1),0.5,IF(AND(L543=1,M543=0,E543=0),0.5,0)))))))))))))),0.5*IF(K543=1,IF(L543+M543=5,10,IF(AND(L543=2,M543=2),9.75,IF(AND(L543=2,M543=1),9.5,IF(AND(L543=2,M543=0.5),9.25,IF(AND(L543=2,M543=0),9,IF(AND(L543=1,M543=3),5.5,IF(AND(L543=1,M543=2),5.25,IF(AND(L543=1,M543=1,E543=1),5,IF(AND(L543=1,M543=1,E543=0.5),3,IF(AND(L543=0,M543=2),1,IF(AND(L543=1,M543=1,E543=0),1,IF(AND(L543=0,M543=1),0.5,IF(AND(L543=1,M543=0),4.5*(E543*4+1)/5,0))))))))))))),0.9*IF(L543+M543=5,10,IF(AND(L543=2,M543=2),9.75,IF(AND(L543=2,M543=1),9.5,IF(AND(L543=2,M543=0.5),9.25,IF(AND(L543=2,M543=0),9,IF(AND(L543=1,M543=3),5.5,IF(AND(L543=1,M543=2),5.25,IF(AND(L543=1,M543=1,E543=1),5,IF(AND(L543=1,M543=1,E543=0.5),3,IF(AND(L543=0,M543=2),1,IF(AND(L543=1,M543=1,E543=0),1,IF(AND(L543=0,M543=1),0.5,IF(AND(L543=1,M543=0),4.5*(E543*4+1)/5,0))))))))))))))))</f>
        <v>8.7750000000000004</v>
      </c>
      <c r="Q543" s="10">
        <v>7.2</v>
      </c>
      <c r="R543" s="9">
        <v>0</v>
      </c>
      <c r="S543" s="9">
        <v>0</v>
      </c>
      <c r="T543" s="10">
        <v>0</v>
      </c>
      <c r="U543" s="9">
        <v>0</v>
      </c>
      <c r="V543" s="9"/>
      <c r="W543" s="9">
        <v>0</v>
      </c>
      <c r="X543" s="9">
        <v>0.5</v>
      </c>
      <c r="Y543" s="10">
        <v>0</v>
      </c>
      <c r="Z543" s="10">
        <v>0</v>
      </c>
      <c r="AA543" s="9">
        <v>0</v>
      </c>
      <c r="AB543" s="9">
        <v>0</v>
      </c>
      <c r="AC543" s="9"/>
      <c r="AD543" s="8">
        <v>0</v>
      </c>
      <c r="AE543" s="10">
        <v>0</v>
      </c>
      <c r="AF543" s="9">
        <v>0</v>
      </c>
      <c r="AG543" s="9">
        <v>0</v>
      </c>
      <c r="AH543" s="9">
        <f>AF543*(AG543+1)</f>
        <v>0</v>
      </c>
      <c r="AI543" s="9">
        <v>0</v>
      </c>
      <c r="AJ543" s="9">
        <v>0</v>
      </c>
      <c r="AK543" s="9">
        <v>0</v>
      </c>
      <c r="AL543" s="9"/>
      <c r="AM543" s="9"/>
      <c r="AN543" s="9">
        <v>0</v>
      </c>
      <c r="AO543" s="10">
        <v>0</v>
      </c>
      <c r="AP543" s="9">
        <v>0.5</v>
      </c>
      <c r="AQ543" s="9"/>
      <c r="AR543" s="10">
        <v>1</v>
      </c>
      <c r="AS543" s="8">
        <v>1</v>
      </c>
      <c r="AT543" s="8">
        <v>1</v>
      </c>
      <c r="AU543" s="8">
        <v>1</v>
      </c>
      <c r="AV543" s="8">
        <v>1</v>
      </c>
      <c r="AW543" s="8">
        <v>1</v>
      </c>
    </row>
    <row r="544" spans="1:49" x14ac:dyDescent="0.2">
      <c r="A544" s="9" t="s">
        <v>95</v>
      </c>
      <c r="B544" s="8">
        <v>1996</v>
      </c>
      <c r="C544" s="9">
        <v>1</v>
      </c>
      <c r="D544" s="9">
        <v>0</v>
      </c>
      <c r="E544" s="9">
        <v>1</v>
      </c>
      <c r="F544" s="9">
        <v>1</v>
      </c>
      <c r="G544" s="9">
        <v>100</v>
      </c>
      <c r="H544" s="9">
        <v>156.9</v>
      </c>
      <c r="I544" s="9">
        <f>IF(G544="n/a",828,G544*201.6/H544)</f>
        <v>128.48948374760994</v>
      </c>
      <c r="J544" s="9">
        <v>4</v>
      </c>
      <c r="K544" s="9">
        <v>0</v>
      </c>
      <c r="L544" s="9">
        <v>1</v>
      </c>
      <c r="M544" s="9">
        <v>1</v>
      </c>
      <c r="N544" s="9">
        <v>1</v>
      </c>
      <c r="O544" s="10">
        <v>1</v>
      </c>
      <c r="P544" s="10">
        <f>IF(N544=1,IF(K544=1,IF(L544+M544=5,10,IF(AND(L544=2,M544=2),9.75,IF(AND(L544=2,M544=1),9.5,IF(AND(L544=2,M544=0.5),9.25,IF(AND(L544=2,M544=0),9,IF(AND(L544=1,M544=3),5.5,IF(AND(L544=1,M544=2),5.25,IF(AND(L544=1,M544=1,E544=1),5,IF(AND(L544=1,M544=1,E544=0.5),3,IF(AND(L544=0,M544=2),1,IF(AND(L544=1,M544=1,E544=0),1,IF(AND(L544=0,M544=1),0.5,IF(AND(L544=1,M544=0),4.5*(E544*4+1)/5,0))))))))))))),0.9*IF(L544+M544=5,10,IF(AND(L544=2,M544=2),9.75,IF(AND(L544=2,M544=1),9.5,IF(AND(L544=2,M544=0.5),9.25,IF(AND(L544=2,M544=0),9,IF(AND(L544=1,M544=3),5.5,IF(AND(L544=1,M544=2),5.25,IF(AND(L544=1,M544=1,E544=1),5,IF(AND(L544=1,M544=1,E544=0.5),3,IF(AND(L544=0,M544=2),1,IF(AND(L544=1,M544=1,E544=0),1,IF(AND(L544=0,M544=1),0.5,IF(AND(L544=1,M544=0),4.5*(E544*4+1)/5,0)))))))))))))),IF(N544=0.5,0.75*IF(K544=1,IF(L544+M544=5,10,IF(AND(L544=2,M544=2),9.75,IF(AND(L544=2,M544=1),9.5,IF(AND(L544=2,M544=0.5),9.25,IF(AND(L544=2,M544=0),9,IF(AND(L544=1,M544=3),5.5,IF(AND(L544=1,M544=2),5.25,IF(AND(L544=1,M544=1,E544=1),5,IF(AND(L544=1,M544=1,E544=0.5),3,IF(AND(L544=0,M544=2),1,IF(AND(L544=1,M544=1,E544=0),1,IF(AND(L544=0,M544=1),0.5,IF(AND(L544=1,M544=0,E544=0),0.5,0))))))))))))),0.9*IF(L544+M544=5,10,IF(AND(L544=2,M544=2),9.75,IF(AND(L544=2,M544=1),9.5,IF(AND(L544=2,M544=0.5),9.25,IF(AND(L544=2,M544=0),9,IF(AND(L544=1,M544=3),5.5,IF(AND(L544=1,M544=2),5.25,IF(AND(L544=1,M544=1,E544=1),5,IF(AND(L544=1,M544=1,E544=0.5),3,IF(AND(L544=0,M544=2),1,IF(AND(L544=1,M544=1,E544=0),1,IF(AND(L544=0,M544=1),0.5,IF(AND(L544=1,M544=0,E544=0),0.5,0)))))))))))))),0.5*IF(K544=1,IF(L544+M544=5,10,IF(AND(L544=2,M544=2),9.75,IF(AND(L544=2,M544=1),9.5,IF(AND(L544=2,M544=0.5),9.25,IF(AND(L544=2,M544=0),9,IF(AND(L544=1,M544=3),5.5,IF(AND(L544=1,M544=2),5.25,IF(AND(L544=1,M544=1,E544=1),5,IF(AND(L544=1,M544=1,E544=0.5),3,IF(AND(L544=0,M544=2),1,IF(AND(L544=1,M544=1,E544=0),1,IF(AND(L544=0,M544=1),0.5,IF(AND(L544=1,M544=0),4.5*(E544*4+1)/5,0))))))))))))),0.9*IF(L544+M544=5,10,IF(AND(L544=2,M544=2),9.75,IF(AND(L544=2,M544=1),9.5,IF(AND(L544=2,M544=0.5),9.25,IF(AND(L544=2,M544=0),9,IF(AND(L544=1,M544=3),5.5,IF(AND(L544=1,M544=2),5.25,IF(AND(L544=1,M544=1,E544=1),5,IF(AND(L544=1,M544=1,E544=0.5),3,IF(AND(L544=0,M544=2),1,IF(AND(L544=1,M544=1,E544=0),1,IF(AND(L544=0,M544=1),0.5,IF(AND(L544=1,M544=0),4.5*(E544*4+1)/5,0))))))))))))))))</f>
        <v>4.5</v>
      </c>
      <c r="Q544" s="10">
        <v>7.2</v>
      </c>
      <c r="R544" s="9">
        <v>0</v>
      </c>
      <c r="S544" s="9">
        <v>0</v>
      </c>
      <c r="T544" s="10">
        <v>0</v>
      </c>
      <c r="U544" s="9">
        <v>0</v>
      </c>
      <c r="V544" s="9"/>
      <c r="W544" s="9">
        <v>0</v>
      </c>
      <c r="X544" s="9">
        <v>0.5</v>
      </c>
      <c r="Y544" s="10">
        <v>0</v>
      </c>
      <c r="Z544" s="10">
        <v>1</v>
      </c>
      <c r="AA544" s="9">
        <v>0</v>
      </c>
      <c r="AB544" s="9">
        <v>0</v>
      </c>
      <c r="AC544" s="9"/>
      <c r="AD544" s="8">
        <v>0</v>
      </c>
      <c r="AE544" s="10">
        <v>0</v>
      </c>
      <c r="AF544" s="9">
        <v>0</v>
      </c>
      <c r="AG544" s="9">
        <v>0</v>
      </c>
      <c r="AH544" s="9">
        <f>AF544*(AG544+1)</f>
        <v>0</v>
      </c>
      <c r="AI544" s="9">
        <v>0</v>
      </c>
      <c r="AJ544" s="9">
        <v>0</v>
      </c>
      <c r="AK544" s="9">
        <v>0</v>
      </c>
      <c r="AL544" s="9"/>
      <c r="AM544" s="9"/>
      <c r="AN544" s="9">
        <v>0</v>
      </c>
      <c r="AO544" s="9">
        <v>1</v>
      </c>
      <c r="AP544">
        <v>0</v>
      </c>
      <c r="AQ544" s="9"/>
      <c r="AR544" s="10">
        <v>1</v>
      </c>
      <c r="AS544" s="8">
        <v>1</v>
      </c>
      <c r="AT544" s="8">
        <v>1</v>
      </c>
      <c r="AU544" s="8">
        <v>1</v>
      </c>
      <c r="AV544" s="8">
        <v>1</v>
      </c>
      <c r="AW544" s="8">
        <v>1</v>
      </c>
    </row>
    <row r="545" spans="1:49" x14ac:dyDescent="0.2">
      <c r="A545" s="9" t="s">
        <v>96</v>
      </c>
      <c r="B545" s="8">
        <v>1996</v>
      </c>
      <c r="C545" s="9">
        <v>1</v>
      </c>
      <c r="D545" s="9">
        <v>1</v>
      </c>
      <c r="E545" s="9">
        <v>1</v>
      </c>
      <c r="F545" s="9">
        <v>1</v>
      </c>
      <c r="G545" s="9">
        <v>40</v>
      </c>
      <c r="H545" s="9">
        <v>156.9</v>
      </c>
      <c r="I545" s="9">
        <f>IF(G545="n/a",828,G545*201.6/H545)</f>
        <v>51.395793499043975</v>
      </c>
      <c r="J545" s="9">
        <v>4</v>
      </c>
      <c r="K545">
        <v>0</v>
      </c>
      <c r="L545" s="9">
        <v>0</v>
      </c>
      <c r="M545">
        <v>2</v>
      </c>
      <c r="N545" s="9">
        <v>0.5</v>
      </c>
      <c r="O545" s="10">
        <v>1</v>
      </c>
      <c r="P545" s="10">
        <f>IF(N545=1,IF(K545=1,IF(L545+M545=5,10,IF(AND(L545=2,M545=2),9.75,IF(AND(L545=2,M545=1),9.5,IF(AND(L545=2,M545=0.5),9.25,IF(AND(L545=2,M545=0),9,IF(AND(L545=1,M545=3),5.5,IF(AND(L545=1,M545=2),5.25,IF(AND(L545=1,M545=1,E545=1),5,IF(AND(L545=1,M545=1,E545=0.5),3,IF(AND(L545=0,M545=2),1,IF(AND(L545=1,M545=1,E545=0),1,IF(AND(L545=0,M545=1),0.5,IF(AND(L545=1,M545=0),4.5*(E545*4+1)/5,0))))))))))))),0.9*IF(L545+M545=5,10,IF(AND(L545=2,M545=2),9.75,IF(AND(L545=2,M545=1),9.5,IF(AND(L545=2,M545=0.5),9.25,IF(AND(L545=2,M545=0),9,IF(AND(L545=1,M545=3),5.5,IF(AND(L545=1,M545=2),5.25,IF(AND(L545=1,M545=1,E545=1),5,IF(AND(L545=1,M545=1,E545=0.5),3,IF(AND(L545=0,M545=2),1,IF(AND(L545=1,M545=1,E545=0),1,IF(AND(L545=0,M545=1),0.5,IF(AND(L545=1,M545=0),4.5*(E545*4+1)/5,0)))))))))))))),IF(N545=0.5,0.75*IF(K545=1,IF(L545+M545=5,10,IF(AND(L545=2,M545=2),9.75,IF(AND(L545=2,M545=1),9.5,IF(AND(L545=2,M545=0.5),9.25,IF(AND(L545=2,M545=0),9,IF(AND(L545=1,M545=3),5.5,IF(AND(L545=1,M545=2),5.25,IF(AND(L545=1,M545=1,E545=1),5,IF(AND(L545=1,M545=1,E545=0.5),3,IF(AND(L545=0,M545=2),1,IF(AND(L545=1,M545=1,E545=0),1,IF(AND(L545=0,M545=1),0.5,IF(AND(L545=1,M545=0,E545=0),0.5,0))))))))))))),0.9*IF(L545+M545=5,10,IF(AND(L545=2,M545=2),9.75,IF(AND(L545=2,M545=1),9.5,IF(AND(L545=2,M545=0.5),9.25,IF(AND(L545=2,M545=0),9,IF(AND(L545=1,M545=3),5.5,IF(AND(L545=1,M545=2),5.25,IF(AND(L545=1,M545=1,E545=1),5,IF(AND(L545=1,M545=1,E545=0.5),3,IF(AND(L545=0,M545=2),1,IF(AND(L545=1,M545=1,E545=0),1,IF(AND(L545=0,M545=1),0.5,IF(AND(L545=1,M545=0,E545=0),0.5,0)))))))))))))),0.5*IF(K545=1,IF(L545+M545=5,10,IF(AND(L545=2,M545=2),9.75,IF(AND(L545=2,M545=1),9.5,IF(AND(L545=2,M545=0.5),9.25,IF(AND(L545=2,M545=0),9,IF(AND(L545=1,M545=3),5.5,IF(AND(L545=1,M545=2),5.25,IF(AND(L545=1,M545=1,E545=1),5,IF(AND(L545=1,M545=1,E545=0.5),3,IF(AND(L545=0,M545=2),1,IF(AND(L545=1,M545=1,E545=0),1,IF(AND(L545=0,M545=1),0.5,IF(AND(L545=1,M545=0),4.5*(E545*4+1)/5,0))))))))))))),0.9*IF(L545+M545=5,10,IF(AND(L545=2,M545=2),9.75,IF(AND(L545=2,M545=1),9.5,IF(AND(L545=2,M545=0.5),9.25,IF(AND(L545=2,M545=0),9,IF(AND(L545=1,M545=3),5.5,IF(AND(L545=1,M545=2),5.25,IF(AND(L545=1,M545=1,E545=1),5,IF(AND(L545=1,M545=1,E545=0.5),3,IF(AND(L545=0,M545=2),1,IF(AND(L545=1,M545=1,E545=0),1,IF(AND(L545=0,M545=1),0.5,IF(AND(L545=1,M545=0),4.5*(E545*4+1)/5,0))))))))))))))))</f>
        <v>0.67500000000000004</v>
      </c>
      <c r="Q545" s="10">
        <v>7.2</v>
      </c>
      <c r="R545" s="9">
        <v>0</v>
      </c>
      <c r="S545" s="9">
        <v>0</v>
      </c>
      <c r="T545" s="10">
        <v>0</v>
      </c>
      <c r="U545" s="9">
        <v>0</v>
      </c>
      <c r="V545" s="9"/>
      <c r="W545" s="9">
        <v>1</v>
      </c>
      <c r="X545" s="9">
        <v>0</v>
      </c>
      <c r="Y545" s="10">
        <v>0</v>
      </c>
      <c r="Z545" s="10">
        <v>0.5</v>
      </c>
      <c r="AA545" s="9">
        <v>0</v>
      </c>
      <c r="AB545" s="9">
        <v>0</v>
      </c>
      <c r="AC545" s="9"/>
      <c r="AD545" s="8">
        <v>0</v>
      </c>
      <c r="AE545" s="10">
        <v>0</v>
      </c>
      <c r="AF545" s="9">
        <v>0</v>
      </c>
      <c r="AG545" s="9">
        <v>0</v>
      </c>
      <c r="AH545" s="9">
        <f>AF545*(AG545+1)</f>
        <v>0</v>
      </c>
      <c r="AI545" s="9">
        <v>0</v>
      </c>
      <c r="AJ545" s="9">
        <v>0</v>
      </c>
      <c r="AK545" s="9">
        <v>0</v>
      </c>
      <c r="AL545" s="9"/>
      <c r="AM545" s="9"/>
      <c r="AN545" s="9">
        <v>0</v>
      </c>
      <c r="AO545" s="9">
        <v>0.5</v>
      </c>
      <c r="AP545">
        <v>0</v>
      </c>
      <c r="AQ545" s="9"/>
      <c r="AR545" s="10">
        <v>1</v>
      </c>
      <c r="AS545" s="8">
        <v>1</v>
      </c>
      <c r="AT545" s="8">
        <v>1</v>
      </c>
      <c r="AU545" s="8">
        <v>1</v>
      </c>
      <c r="AV545" s="8">
        <v>1</v>
      </c>
      <c r="AW545" s="8">
        <v>1</v>
      </c>
    </row>
    <row r="546" spans="1:49" x14ac:dyDescent="0.2">
      <c r="A546" s="9" t="s">
        <v>97</v>
      </c>
      <c r="B546" s="8">
        <v>1996</v>
      </c>
      <c r="C546" s="9">
        <v>1</v>
      </c>
      <c r="D546" s="9">
        <v>1</v>
      </c>
      <c r="E546" s="9">
        <v>1</v>
      </c>
      <c r="F546" s="9">
        <v>1</v>
      </c>
      <c r="G546" s="9">
        <v>59</v>
      </c>
      <c r="H546" s="9">
        <v>156.9</v>
      </c>
      <c r="I546" s="9">
        <f>IF(G546="n/a",828,G546*201.6/H546)</f>
        <v>75.808795411089861</v>
      </c>
      <c r="J546" s="9">
        <v>2</v>
      </c>
      <c r="K546" s="9">
        <v>1</v>
      </c>
      <c r="L546" s="9">
        <v>2</v>
      </c>
      <c r="M546" s="9">
        <v>1</v>
      </c>
      <c r="N546" s="9">
        <v>1</v>
      </c>
      <c r="O546" s="9">
        <v>1</v>
      </c>
      <c r="P546" s="10">
        <f>IF(N546=1,IF(K546=1,IF(L546+M546=5,10,IF(AND(L546=2,M546=2),9.75,IF(AND(L546=2,M546=1),9.5,IF(AND(L546=2,M546=0.5),9.25,IF(AND(L546=2,M546=0),9,IF(AND(L546=1,M546=3),5.5,IF(AND(L546=1,M546=2),5.25,IF(AND(L546=1,M546=1,E546=1),5,IF(AND(L546=1,M546=1,E546=0.5),3,IF(AND(L546=0,M546=2),1,IF(AND(L546=1,M546=1,E546=0),1,IF(AND(L546=0,M546=1),0.5,IF(AND(L546=1,M546=0),4.5*(E546*4+1)/5,0))))))))))))),0.9*IF(L546+M546=5,10,IF(AND(L546=2,M546=2),9.75,IF(AND(L546=2,M546=1),9.5,IF(AND(L546=2,M546=0.5),9.25,IF(AND(L546=2,M546=0),9,IF(AND(L546=1,M546=3),5.5,IF(AND(L546=1,M546=2),5.25,IF(AND(L546=1,M546=1,E546=1),5,IF(AND(L546=1,M546=1,E546=0.5),3,IF(AND(L546=0,M546=2),1,IF(AND(L546=1,M546=1,E546=0),1,IF(AND(L546=0,M546=1),0.5,IF(AND(L546=1,M546=0),4.5*(E546*4+1)/5,0)))))))))))))),IF(N546=0.5,0.75*IF(K546=1,IF(L546+M546=5,10,IF(AND(L546=2,M546=2),9.75,IF(AND(L546=2,M546=1),9.5,IF(AND(L546=2,M546=0.5),9.25,IF(AND(L546=2,M546=0),9,IF(AND(L546=1,M546=3),5.5,IF(AND(L546=1,M546=2),5.25,IF(AND(L546=1,M546=1,E546=1),5,IF(AND(L546=1,M546=1,E546=0.5),3,IF(AND(L546=0,M546=2),1,IF(AND(L546=1,M546=1,E546=0),1,IF(AND(L546=0,M546=1),0.5,IF(AND(L546=1,M546=0,E546=0),0.5,0))))))))))))),0.9*IF(L546+M546=5,10,IF(AND(L546=2,M546=2),9.75,IF(AND(L546=2,M546=1),9.5,IF(AND(L546=2,M546=0.5),9.25,IF(AND(L546=2,M546=0),9,IF(AND(L546=1,M546=3),5.5,IF(AND(L546=1,M546=2),5.25,IF(AND(L546=1,M546=1,E546=1),5,IF(AND(L546=1,M546=1,E546=0.5),3,IF(AND(L546=0,M546=2),1,IF(AND(L546=1,M546=1,E546=0),1,IF(AND(L546=0,M546=1),0.5,IF(AND(L546=1,M546=0,E546=0),0.5,0)))))))))))))),0.5*IF(K546=1,IF(L546+M546=5,10,IF(AND(L546=2,M546=2),9.75,IF(AND(L546=2,M546=1),9.5,IF(AND(L546=2,M546=0.5),9.25,IF(AND(L546=2,M546=0),9,IF(AND(L546=1,M546=3),5.5,IF(AND(L546=1,M546=2),5.25,IF(AND(L546=1,M546=1,E546=1),5,IF(AND(L546=1,M546=1,E546=0.5),3,IF(AND(L546=0,M546=2),1,IF(AND(L546=1,M546=1,E546=0),1,IF(AND(L546=0,M546=1),0.5,IF(AND(L546=1,M546=0),4.5*(E546*4+1)/5,0))))))))))))),0.9*IF(L546+M546=5,10,IF(AND(L546=2,M546=2),9.75,IF(AND(L546=2,M546=1),9.5,IF(AND(L546=2,M546=0.5),9.25,IF(AND(L546=2,M546=0),9,IF(AND(L546=1,M546=3),5.5,IF(AND(L546=1,M546=2),5.25,IF(AND(L546=1,M546=1,E546=1),5,IF(AND(L546=1,M546=1,E546=0.5),3,IF(AND(L546=0,M546=2),1,IF(AND(L546=1,M546=1,E546=0),1,IF(AND(L546=0,M546=1),0.5,IF(AND(L546=1,M546=0),4.5*(E546*4+1)/5,0))))))))))))))))</f>
        <v>9.5</v>
      </c>
      <c r="Q546" s="10">
        <v>8</v>
      </c>
      <c r="R546" s="9">
        <v>0</v>
      </c>
      <c r="S546" s="9">
        <v>0</v>
      </c>
      <c r="T546" s="10">
        <v>0</v>
      </c>
      <c r="U546" s="9">
        <v>0</v>
      </c>
      <c r="V546" s="9"/>
      <c r="W546" s="9">
        <v>1</v>
      </c>
      <c r="X546" s="9">
        <v>0</v>
      </c>
      <c r="Y546" s="10">
        <v>0</v>
      </c>
      <c r="Z546" s="10">
        <v>0</v>
      </c>
      <c r="AA546" s="9">
        <v>0</v>
      </c>
      <c r="AB546" s="9">
        <v>0</v>
      </c>
      <c r="AC546" s="9"/>
      <c r="AD546" s="8">
        <v>0</v>
      </c>
      <c r="AE546" s="10">
        <v>0</v>
      </c>
      <c r="AF546" s="9">
        <v>0</v>
      </c>
      <c r="AG546" s="9">
        <v>0</v>
      </c>
      <c r="AH546" s="9">
        <f>AF546*(AG546+1)</f>
        <v>0</v>
      </c>
      <c r="AI546" s="9">
        <v>0</v>
      </c>
      <c r="AJ546" s="9">
        <v>0</v>
      </c>
      <c r="AK546" s="9">
        <v>0</v>
      </c>
      <c r="AL546" s="9"/>
      <c r="AM546" s="9"/>
      <c r="AN546" s="9">
        <v>0</v>
      </c>
      <c r="AO546" s="10">
        <v>0.5</v>
      </c>
      <c r="AP546">
        <v>0</v>
      </c>
      <c r="AQ546" s="9"/>
      <c r="AR546" s="10">
        <v>1</v>
      </c>
      <c r="AS546" s="8">
        <v>1</v>
      </c>
      <c r="AT546" s="8">
        <v>1</v>
      </c>
      <c r="AU546" s="8">
        <v>1</v>
      </c>
      <c r="AV546" s="8">
        <v>1</v>
      </c>
      <c r="AW546" s="8">
        <v>1</v>
      </c>
    </row>
    <row r="547" spans="1:49" x14ac:dyDescent="0.2">
      <c r="A547" s="9" t="s">
        <v>98</v>
      </c>
      <c r="B547" s="8">
        <v>1996</v>
      </c>
      <c r="C547" s="9">
        <v>2</v>
      </c>
      <c r="D547" s="9">
        <v>2</v>
      </c>
      <c r="E547" s="9">
        <v>2</v>
      </c>
      <c r="F547" s="9">
        <v>0</v>
      </c>
      <c r="G547" s="9">
        <v>0</v>
      </c>
      <c r="H547" s="9">
        <v>156.9</v>
      </c>
      <c r="I547" s="9">
        <f>IF(G547="n/a",828,G547*201.6/H547)</f>
        <v>0</v>
      </c>
      <c r="J547" s="9">
        <v>25</v>
      </c>
      <c r="K547" s="9">
        <v>1</v>
      </c>
      <c r="L547" s="9">
        <v>2</v>
      </c>
      <c r="M547" s="9">
        <v>3</v>
      </c>
      <c r="N547" s="9">
        <v>1</v>
      </c>
      <c r="O547" s="10">
        <v>1</v>
      </c>
      <c r="P547" s="10">
        <f>IF(N547=1,IF(K547=1,IF(L547+M547=5,10,IF(AND(L547=2,M547=2),9.75,IF(AND(L547=2,M547=1),9.5,IF(AND(L547=2,M547=0.5),9.25,IF(AND(L547=2,M547=0),9,IF(AND(L547=1,M547=3),5.5,IF(AND(L547=1,M547=2),5.25,IF(AND(L547=1,M547=1,E547=1),5,IF(AND(L547=1,M547=1,E547=0.5),3,IF(AND(L547=0,M547=2),1,IF(AND(L547=1,M547=1,E547=0),1,IF(AND(L547=0,M547=1),0.5,IF(AND(L547=1,M547=0),4.5*(E547*4+1)/5,0))))))))))))),0.9*IF(L547+M547=5,10,IF(AND(L547=2,M547=2),9.75,IF(AND(L547=2,M547=1),9.5,IF(AND(L547=2,M547=0.5),9.25,IF(AND(L547=2,M547=0),9,IF(AND(L547=1,M547=3),5.5,IF(AND(L547=1,M547=2),5.25,IF(AND(L547=1,M547=1,E547=1),5,IF(AND(L547=1,M547=1,E547=0.5),3,IF(AND(L547=0,M547=2),1,IF(AND(L547=1,M547=1,E547=0),1,IF(AND(L547=0,M547=1),0.5,IF(AND(L547=1,M547=0),4.5*(E547*4+1)/5,0)))))))))))))),IF(N547=0.5,0.75*IF(K547=1,IF(L547+M547=5,10,IF(AND(L547=2,M547=2),9.75,IF(AND(L547=2,M547=1),9.5,IF(AND(L547=2,M547=0.5),9.25,IF(AND(L547=2,M547=0),9,IF(AND(L547=1,M547=3),5.5,IF(AND(L547=1,M547=2),5.25,IF(AND(L547=1,M547=1,E547=1),5,IF(AND(L547=1,M547=1,E547=0.5),3,IF(AND(L547=0,M547=2),1,IF(AND(L547=1,M547=1,E547=0),1,IF(AND(L547=0,M547=1),0.5,IF(AND(L547=1,M547=0,E547=0),0.5,0))))))))))))),0.9*IF(L547+M547=5,10,IF(AND(L547=2,M547=2),9.75,IF(AND(L547=2,M547=1),9.5,IF(AND(L547=2,M547=0.5),9.25,IF(AND(L547=2,M547=0),9,IF(AND(L547=1,M547=3),5.5,IF(AND(L547=1,M547=2),5.25,IF(AND(L547=1,M547=1,E547=1),5,IF(AND(L547=1,M547=1,E547=0.5),3,IF(AND(L547=0,M547=2),1,IF(AND(L547=1,M547=1,E547=0),1,IF(AND(L547=0,M547=1),0.5,IF(AND(L547=1,M547=0,E547=0),0.5,0)))))))))))))),0.5*IF(K547=1,IF(L547+M547=5,10,IF(AND(L547=2,M547=2),9.75,IF(AND(L547=2,M547=1),9.5,IF(AND(L547=2,M547=0.5),9.25,IF(AND(L547=2,M547=0),9,IF(AND(L547=1,M547=3),5.5,IF(AND(L547=1,M547=2),5.25,IF(AND(L547=1,M547=1,E547=1),5,IF(AND(L547=1,M547=1,E547=0.5),3,IF(AND(L547=0,M547=2),1,IF(AND(L547=1,M547=1,E547=0),1,IF(AND(L547=0,M547=1),0.5,IF(AND(L547=1,M547=0),4.5*(E547*4+1)/5,0))))))))))))),0.9*IF(L547+M547=5,10,IF(AND(L547=2,M547=2),9.75,IF(AND(L547=2,M547=1),9.5,IF(AND(L547=2,M547=0.5),9.25,IF(AND(L547=2,M547=0),9,IF(AND(L547=1,M547=3),5.5,IF(AND(L547=1,M547=2),5.25,IF(AND(L547=1,M547=1,E547=1),5,IF(AND(L547=1,M547=1,E547=0.5),3,IF(AND(L547=0,M547=2),1,IF(AND(L547=1,M547=1,E547=0),1,IF(AND(L547=0,M547=1),0.5,IF(AND(L547=1,M547=0),4.5*(E547*4+1)/5,0))))))))))))))))</f>
        <v>10</v>
      </c>
      <c r="Q547" s="10">
        <v>10</v>
      </c>
      <c r="R547" s="9">
        <v>0</v>
      </c>
      <c r="S547" s="9">
        <v>0</v>
      </c>
      <c r="T547" s="10">
        <v>0</v>
      </c>
      <c r="U547" s="9">
        <v>0</v>
      </c>
      <c r="V547" s="9"/>
      <c r="W547" s="9">
        <v>0</v>
      </c>
      <c r="X547" s="9">
        <v>0</v>
      </c>
      <c r="Y547" s="10">
        <v>0</v>
      </c>
      <c r="Z547" s="10">
        <v>0</v>
      </c>
      <c r="AA547" s="9">
        <v>0</v>
      </c>
      <c r="AB547" s="9">
        <v>0</v>
      </c>
      <c r="AC547" s="9"/>
      <c r="AD547" s="8">
        <v>0</v>
      </c>
      <c r="AE547" s="10">
        <v>0</v>
      </c>
      <c r="AF547" s="9">
        <v>0</v>
      </c>
      <c r="AG547" s="9">
        <v>0</v>
      </c>
      <c r="AH547" s="9">
        <f>AF547*(AG547+1)</f>
        <v>0</v>
      </c>
      <c r="AI547" s="9">
        <v>0</v>
      </c>
      <c r="AJ547" s="9">
        <v>0</v>
      </c>
      <c r="AK547" s="9">
        <v>0</v>
      </c>
      <c r="AL547" s="9"/>
      <c r="AM547" s="9"/>
      <c r="AN547" s="9">
        <v>0</v>
      </c>
      <c r="AO547" s="10">
        <v>0</v>
      </c>
      <c r="AP547" s="9">
        <v>0.5</v>
      </c>
      <c r="AQ547" s="9"/>
      <c r="AR547" s="10">
        <v>1</v>
      </c>
      <c r="AS547" s="8">
        <v>1</v>
      </c>
      <c r="AT547" s="8">
        <v>0</v>
      </c>
      <c r="AU547" s="8">
        <v>1</v>
      </c>
      <c r="AV547" s="8">
        <v>1</v>
      </c>
      <c r="AW547" s="8">
        <v>1</v>
      </c>
    </row>
    <row r="548" spans="1:49" x14ac:dyDescent="0.2">
      <c r="A548" s="9" t="s">
        <v>99</v>
      </c>
      <c r="B548" s="8">
        <v>1996</v>
      </c>
      <c r="C548" s="9">
        <v>1</v>
      </c>
      <c r="D548" s="9">
        <v>0</v>
      </c>
      <c r="E548" s="9">
        <v>1</v>
      </c>
      <c r="F548" s="9">
        <v>1</v>
      </c>
      <c r="G548">
        <v>50</v>
      </c>
      <c r="H548" s="9">
        <v>156.9</v>
      </c>
      <c r="I548" s="9">
        <f>IF(G548="n/a",828,G548*201.6/H548)</f>
        <v>64.244741873804969</v>
      </c>
      <c r="J548" s="9">
        <v>2</v>
      </c>
      <c r="K548" s="9">
        <v>0</v>
      </c>
      <c r="L548" s="9">
        <v>2</v>
      </c>
      <c r="M548">
        <v>2</v>
      </c>
      <c r="N548">
        <v>0.5</v>
      </c>
      <c r="O548">
        <v>0.5</v>
      </c>
      <c r="P548" s="10">
        <f>IF(N548=1,IF(K548=1,IF(L548+M548=5,10,IF(AND(L548=2,M548=2),9.75,IF(AND(L548=2,M548=1),9.5,IF(AND(L548=2,M548=0.5),9.25,IF(AND(L548=2,M548=0),9,IF(AND(L548=1,M548=3),5.5,IF(AND(L548=1,M548=2),5.25,IF(AND(L548=1,M548=1,E548=1),5,IF(AND(L548=1,M548=1,E548=0.5),3,IF(AND(L548=0,M548=2),1,IF(AND(L548=1,M548=1,E548=0),1,IF(AND(L548=0,M548=1),0.5,IF(AND(L548=1,M548=0),4.5*(E548*4+1)/5,0))))))))))))),0.9*IF(L548+M548=5,10,IF(AND(L548=2,M548=2),9.75,IF(AND(L548=2,M548=1),9.5,IF(AND(L548=2,M548=0.5),9.25,IF(AND(L548=2,M548=0),9,IF(AND(L548=1,M548=3),5.5,IF(AND(L548=1,M548=2),5.25,IF(AND(L548=1,M548=1,E548=1),5,IF(AND(L548=1,M548=1,E548=0.5),3,IF(AND(L548=0,M548=2),1,IF(AND(L548=1,M548=1,E548=0),1,IF(AND(L548=0,M548=1),0.5,IF(AND(L548=1,M548=0),4.5*(E548*4+1)/5,0)))))))))))))),IF(N548=0.5,0.75*IF(K548=1,IF(L548+M548=5,10,IF(AND(L548=2,M548=2),9.75,IF(AND(L548=2,M548=1),9.5,IF(AND(L548=2,M548=0.5),9.25,IF(AND(L548=2,M548=0),9,IF(AND(L548=1,M548=3),5.5,IF(AND(L548=1,M548=2),5.25,IF(AND(L548=1,M548=1,E548=1),5,IF(AND(L548=1,M548=1,E548=0.5),3,IF(AND(L548=0,M548=2),1,IF(AND(L548=1,M548=1,E548=0),1,IF(AND(L548=0,M548=1),0.5,IF(AND(L548=1,M548=0,E548=0),0.5,0))))))))))))),0.9*IF(L548+M548=5,10,IF(AND(L548=2,M548=2),9.75,IF(AND(L548=2,M548=1),9.5,IF(AND(L548=2,M548=0.5),9.25,IF(AND(L548=2,M548=0),9,IF(AND(L548=1,M548=3),5.5,IF(AND(L548=1,M548=2),5.25,IF(AND(L548=1,M548=1,E548=1),5,IF(AND(L548=1,M548=1,E548=0.5),3,IF(AND(L548=0,M548=2),1,IF(AND(L548=1,M548=1,E548=0),1,IF(AND(L548=0,M548=1),0.5,IF(AND(L548=1,M548=0,E548=0),0.5,0)))))))))))))),0.5*IF(K548=1,IF(L548+M548=5,10,IF(AND(L548=2,M548=2),9.75,IF(AND(L548=2,M548=1),9.5,IF(AND(L548=2,M548=0.5),9.25,IF(AND(L548=2,M548=0),9,IF(AND(L548=1,M548=3),5.5,IF(AND(L548=1,M548=2),5.25,IF(AND(L548=1,M548=1,E548=1),5,IF(AND(L548=1,M548=1,E548=0.5),3,IF(AND(L548=0,M548=2),1,IF(AND(L548=1,M548=1,E548=0),1,IF(AND(L548=0,M548=1),0.5,IF(AND(L548=1,M548=0),4.5*(E548*4+1)/5,0))))))))))))),0.9*IF(L548+M548=5,10,IF(AND(L548=2,M548=2),9.75,IF(AND(L548=2,M548=1),9.5,IF(AND(L548=2,M548=0.5),9.25,IF(AND(L548=2,M548=0),9,IF(AND(L548=1,M548=3),5.5,IF(AND(L548=1,M548=2),5.25,IF(AND(L548=1,M548=1,E548=1),5,IF(AND(L548=1,M548=1,E548=0.5),3,IF(AND(L548=0,M548=2),1,IF(AND(L548=1,M548=1,E548=0),1,IF(AND(L548=0,M548=1),0.5,IF(AND(L548=1,M548=0),4.5*(E548*4+1)/5,0))))))))))))))))</f>
        <v>6.5812500000000007</v>
      </c>
      <c r="Q548" s="10">
        <v>5.4</v>
      </c>
      <c r="R548" s="9">
        <v>0</v>
      </c>
      <c r="S548" s="9">
        <v>0</v>
      </c>
      <c r="T548" s="10">
        <v>0</v>
      </c>
      <c r="U548" s="9">
        <v>0</v>
      </c>
      <c r="V548" s="9"/>
      <c r="W548" s="9">
        <v>0</v>
      </c>
      <c r="X548" s="9">
        <v>0</v>
      </c>
      <c r="Y548" s="10">
        <v>1</v>
      </c>
      <c r="Z548" s="10">
        <v>1</v>
      </c>
      <c r="AA548" s="9">
        <v>0</v>
      </c>
      <c r="AB548" s="9">
        <v>0</v>
      </c>
      <c r="AC548" s="9"/>
      <c r="AD548" s="8">
        <v>0</v>
      </c>
      <c r="AE548" s="10">
        <v>0</v>
      </c>
      <c r="AF548" s="9">
        <v>0</v>
      </c>
      <c r="AG548" s="9">
        <v>0</v>
      </c>
      <c r="AH548" s="9">
        <f>AF548*(AG548+1)</f>
        <v>0</v>
      </c>
      <c r="AI548" s="9">
        <v>0</v>
      </c>
      <c r="AJ548" s="9">
        <v>0</v>
      </c>
      <c r="AK548" s="9">
        <v>0</v>
      </c>
      <c r="AL548" s="9"/>
      <c r="AM548" s="9"/>
      <c r="AN548" s="9">
        <v>0</v>
      </c>
      <c r="AO548" s="10">
        <v>0</v>
      </c>
      <c r="AP548" s="9">
        <v>0.5</v>
      </c>
      <c r="AQ548" s="9"/>
      <c r="AR548" s="10">
        <v>1</v>
      </c>
      <c r="AS548" s="8">
        <v>0.5</v>
      </c>
      <c r="AT548" s="8">
        <v>1</v>
      </c>
      <c r="AU548" s="8">
        <v>1</v>
      </c>
      <c r="AV548" s="8">
        <v>1</v>
      </c>
      <c r="AW548" s="8">
        <v>1</v>
      </c>
    </row>
    <row r="549" spans="1:49" x14ac:dyDescent="0.2">
      <c r="A549" s="9" t="s">
        <v>100</v>
      </c>
      <c r="B549" s="8">
        <v>1996</v>
      </c>
      <c r="C549" s="9">
        <v>1</v>
      </c>
      <c r="D549" s="9">
        <v>1</v>
      </c>
      <c r="E549" s="9">
        <v>1</v>
      </c>
      <c r="F549" s="9">
        <v>0</v>
      </c>
      <c r="G549" s="9">
        <v>60</v>
      </c>
      <c r="H549" s="9">
        <v>156.9</v>
      </c>
      <c r="I549" s="9">
        <f>IF(G549="n/a",828,G549*201.6/H549)</f>
        <v>77.093690248565963</v>
      </c>
      <c r="J549" s="9">
        <v>5</v>
      </c>
      <c r="K549" s="9">
        <v>0</v>
      </c>
      <c r="L549">
        <v>2</v>
      </c>
      <c r="M549" s="9">
        <v>1</v>
      </c>
      <c r="N549" s="9">
        <v>1</v>
      </c>
      <c r="O549" s="10">
        <v>1</v>
      </c>
      <c r="P549" s="10">
        <f>IF(N549=1,IF(K549=1,IF(L549+M549=5,10,IF(AND(L549=2,M549=2),9.75,IF(AND(L549=2,M549=1),9.5,IF(AND(L549=2,M549=0.5),9.25,IF(AND(L549=2,M549=0),9,IF(AND(L549=1,M549=3),5.5,IF(AND(L549=1,M549=2),5.25,IF(AND(L549=1,M549=1,E549=1),5,IF(AND(L549=1,M549=1,E549=0.5),3,IF(AND(L549=0,M549=2),1,IF(AND(L549=1,M549=1,E549=0),1,IF(AND(L549=0,M549=1),0.5,IF(AND(L549=1,M549=0),4.5*(E549*4+1)/5,0))))))))))))),0.9*IF(L549+M549=5,10,IF(AND(L549=2,M549=2),9.75,IF(AND(L549=2,M549=1),9.5,IF(AND(L549=2,M549=0.5),9.25,IF(AND(L549=2,M549=0),9,IF(AND(L549=1,M549=3),5.5,IF(AND(L549=1,M549=2),5.25,IF(AND(L549=1,M549=1,E549=1),5,IF(AND(L549=1,M549=1,E549=0.5),3,IF(AND(L549=0,M549=2),1,IF(AND(L549=1,M549=1,E549=0),1,IF(AND(L549=0,M549=1),0.5,IF(AND(L549=1,M549=0),4.5*(E549*4+1)/5,0)))))))))))))),IF(N549=0.5,0.75*IF(K549=1,IF(L549+M549=5,10,IF(AND(L549=2,M549=2),9.75,IF(AND(L549=2,M549=1),9.5,IF(AND(L549=2,M549=0.5),9.25,IF(AND(L549=2,M549=0),9,IF(AND(L549=1,M549=3),5.5,IF(AND(L549=1,M549=2),5.25,IF(AND(L549=1,M549=1,E549=1),5,IF(AND(L549=1,M549=1,E549=0.5),3,IF(AND(L549=0,M549=2),1,IF(AND(L549=1,M549=1,E549=0),1,IF(AND(L549=0,M549=1),0.5,IF(AND(L549=1,M549=0,E549=0),0.5,0))))))))))))),0.9*IF(L549+M549=5,10,IF(AND(L549=2,M549=2),9.75,IF(AND(L549=2,M549=1),9.5,IF(AND(L549=2,M549=0.5),9.25,IF(AND(L549=2,M549=0),9,IF(AND(L549=1,M549=3),5.5,IF(AND(L549=1,M549=2),5.25,IF(AND(L549=1,M549=1,E549=1),5,IF(AND(L549=1,M549=1,E549=0.5),3,IF(AND(L549=0,M549=2),1,IF(AND(L549=1,M549=1,E549=0),1,IF(AND(L549=0,M549=1),0.5,IF(AND(L549=1,M549=0,E549=0),0.5,0)))))))))))))),0.5*IF(K549=1,IF(L549+M549=5,10,IF(AND(L549=2,M549=2),9.75,IF(AND(L549=2,M549=1),9.5,IF(AND(L549=2,M549=0.5),9.25,IF(AND(L549=2,M549=0),9,IF(AND(L549=1,M549=3),5.5,IF(AND(L549=1,M549=2),5.25,IF(AND(L549=1,M549=1,E549=1),5,IF(AND(L549=1,M549=1,E549=0.5),3,IF(AND(L549=0,M549=2),1,IF(AND(L549=1,M549=1,E549=0),1,IF(AND(L549=0,M549=1),0.5,IF(AND(L549=1,M549=0),4.5*(E549*4+1)/5,0))))))))))))),0.9*IF(L549+M549=5,10,IF(AND(L549=2,M549=2),9.75,IF(AND(L549=2,M549=1),9.5,IF(AND(L549=2,M549=0.5),9.25,IF(AND(L549=2,M549=0),9,IF(AND(L549=1,M549=3),5.5,IF(AND(L549=1,M549=2),5.25,IF(AND(L549=1,M549=1,E549=1),5,IF(AND(L549=1,M549=1,E549=0.5),3,IF(AND(L549=0,M549=2),1,IF(AND(L549=1,M549=1,E549=0),1,IF(AND(L549=0,M549=1),0.5,IF(AND(L549=1,M549=0),4.5*(E549*4+1)/5,0))))))))))))))))</f>
        <v>8.5500000000000007</v>
      </c>
      <c r="Q549" s="10">
        <v>7.2</v>
      </c>
      <c r="R549" s="9">
        <v>0</v>
      </c>
      <c r="S549" s="9">
        <v>0</v>
      </c>
      <c r="T549" s="10">
        <v>0</v>
      </c>
      <c r="U549" s="9">
        <v>0</v>
      </c>
      <c r="V549" s="9"/>
      <c r="W549" s="9">
        <v>1</v>
      </c>
      <c r="X549" s="9">
        <v>0.5</v>
      </c>
      <c r="Y549" s="9">
        <v>0</v>
      </c>
      <c r="Z549" s="10">
        <v>1</v>
      </c>
      <c r="AA549" s="9">
        <v>0</v>
      </c>
      <c r="AB549" s="9">
        <v>0</v>
      </c>
      <c r="AC549" s="9"/>
      <c r="AD549" s="8">
        <v>0</v>
      </c>
      <c r="AE549" s="10">
        <v>0</v>
      </c>
      <c r="AF549" s="9">
        <v>0</v>
      </c>
      <c r="AG549" s="9">
        <v>0</v>
      </c>
      <c r="AH549" s="9">
        <f>AF549*(AG549+1)</f>
        <v>0</v>
      </c>
      <c r="AI549" s="9">
        <v>0</v>
      </c>
      <c r="AJ549" s="9">
        <v>0</v>
      </c>
      <c r="AK549" s="9">
        <v>0</v>
      </c>
      <c r="AL549" s="9"/>
      <c r="AM549" s="9"/>
      <c r="AN549" s="9">
        <v>0</v>
      </c>
      <c r="AO549" s="10">
        <v>0</v>
      </c>
      <c r="AP549" s="9">
        <v>1</v>
      </c>
      <c r="AQ549" s="9"/>
      <c r="AR549" s="10">
        <v>1</v>
      </c>
      <c r="AS549" s="8">
        <v>0</v>
      </c>
      <c r="AT549" s="8">
        <v>0.5</v>
      </c>
      <c r="AU549" s="8">
        <v>0</v>
      </c>
      <c r="AV549" s="8">
        <v>0</v>
      </c>
      <c r="AW549" s="8">
        <v>1</v>
      </c>
    </row>
    <row r="550" spans="1:49" x14ac:dyDescent="0.2">
      <c r="A550" s="9" t="s">
        <v>101</v>
      </c>
      <c r="B550" s="8">
        <v>1996</v>
      </c>
      <c r="C550" s="9">
        <v>1</v>
      </c>
      <c r="D550" s="9">
        <v>0</v>
      </c>
      <c r="E550" s="9">
        <v>1</v>
      </c>
      <c r="F550" s="9">
        <v>1</v>
      </c>
      <c r="G550" s="9">
        <v>70</v>
      </c>
      <c r="H550" s="9">
        <v>156.9</v>
      </c>
      <c r="I550" s="9">
        <f>IF(G550="n/a",828,G550*201.6/H550)</f>
        <v>89.942638623326957</v>
      </c>
      <c r="J550" s="9">
        <v>5</v>
      </c>
      <c r="K550">
        <v>0</v>
      </c>
      <c r="L550" s="9">
        <v>2</v>
      </c>
      <c r="M550" s="9">
        <v>2</v>
      </c>
      <c r="N550" s="9">
        <v>0</v>
      </c>
      <c r="O550" s="9">
        <v>0</v>
      </c>
      <c r="P550" s="10">
        <f>IF(N550=1,IF(K550=1,IF(L550+M550=5,10,IF(AND(L550=2,M550=2),9.75,IF(AND(L550=2,M550=1),9.5,IF(AND(L550=2,M550=0.5),9.25,IF(AND(L550=2,M550=0),9,IF(AND(L550=1,M550=3),5.5,IF(AND(L550=1,M550=2),5.25,IF(AND(L550=1,M550=1,E550=1),5,IF(AND(L550=1,M550=1,E550=0.5),3,IF(AND(L550=0,M550=2),1,IF(AND(L550=1,M550=1,E550=0),1,IF(AND(L550=0,M550=1),0.5,IF(AND(L550=1,M550=0),4.5*(E550*4+1)/5,0))))))))))))),0.9*IF(L550+M550=5,10,IF(AND(L550=2,M550=2),9.75,IF(AND(L550=2,M550=1),9.5,IF(AND(L550=2,M550=0.5),9.25,IF(AND(L550=2,M550=0),9,IF(AND(L550=1,M550=3),5.5,IF(AND(L550=1,M550=2),5.25,IF(AND(L550=1,M550=1,E550=1),5,IF(AND(L550=1,M550=1,E550=0.5),3,IF(AND(L550=0,M550=2),1,IF(AND(L550=1,M550=1,E550=0),1,IF(AND(L550=0,M550=1),0.5,IF(AND(L550=1,M550=0),4.5*(E550*4+1)/5,0)))))))))))))),IF(N550=0.5,0.75*IF(K550=1,IF(L550+M550=5,10,IF(AND(L550=2,M550=2),9.75,IF(AND(L550=2,M550=1),9.5,IF(AND(L550=2,M550=0.5),9.25,IF(AND(L550=2,M550=0),9,IF(AND(L550=1,M550=3),5.5,IF(AND(L550=1,M550=2),5.25,IF(AND(L550=1,M550=1,E550=1),5,IF(AND(L550=1,M550=1,E550=0.5),3,IF(AND(L550=0,M550=2),1,IF(AND(L550=1,M550=1,E550=0),1,IF(AND(L550=0,M550=1),0.5,IF(AND(L550=1,M550=0,E550=0),0.5,0))))))))))))),0.9*IF(L550+M550=5,10,IF(AND(L550=2,M550=2),9.75,IF(AND(L550=2,M550=1),9.5,IF(AND(L550=2,M550=0.5),9.25,IF(AND(L550=2,M550=0),9,IF(AND(L550=1,M550=3),5.5,IF(AND(L550=1,M550=2),5.25,IF(AND(L550=1,M550=1,E550=1),5,IF(AND(L550=1,M550=1,E550=0.5),3,IF(AND(L550=0,M550=2),1,IF(AND(L550=1,M550=1,E550=0),1,IF(AND(L550=0,M550=1),0.5,IF(AND(L550=1,M550=0,E550=0),0.5,0)))))))))))))),0.5*IF(K550=1,IF(L550+M550=5,10,IF(AND(L550=2,M550=2),9.75,IF(AND(L550=2,M550=1),9.5,IF(AND(L550=2,M550=0.5),9.25,IF(AND(L550=2,M550=0),9,IF(AND(L550=1,M550=3),5.5,IF(AND(L550=1,M550=2),5.25,IF(AND(L550=1,M550=1,E550=1),5,IF(AND(L550=1,M550=1,E550=0.5),3,IF(AND(L550=0,M550=2),1,IF(AND(L550=1,M550=1,E550=0),1,IF(AND(L550=0,M550=1),0.5,IF(AND(L550=1,M550=0),4.5*(E550*4+1)/5,0))))))))))))),0.9*IF(L550+M550=5,10,IF(AND(L550=2,M550=2),9.75,IF(AND(L550=2,M550=1),9.5,IF(AND(L550=2,M550=0.5),9.25,IF(AND(L550=2,M550=0),9,IF(AND(L550=1,M550=3),5.5,IF(AND(L550=1,M550=2),5.25,IF(AND(L550=1,M550=1,E550=1),5,IF(AND(L550=1,M550=1,E550=0.5),3,IF(AND(L550=0,M550=2),1,IF(AND(L550=1,M550=1,E550=0),1,IF(AND(L550=0,M550=1),0.5,IF(AND(L550=1,M550=0),4.5*(E550*4+1)/5,0))))))))))))))))</f>
        <v>4.3875000000000002</v>
      </c>
      <c r="Q550" s="10">
        <v>3.6</v>
      </c>
      <c r="R550" s="9">
        <v>0</v>
      </c>
      <c r="S550" s="9">
        <v>0</v>
      </c>
      <c r="T550" s="10">
        <v>0</v>
      </c>
      <c r="U550" s="9">
        <v>0</v>
      </c>
      <c r="V550" s="9"/>
      <c r="W550" s="9">
        <v>0</v>
      </c>
      <c r="X550" s="9">
        <v>0</v>
      </c>
      <c r="Y550" s="9">
        <v>0</v>
      </c>
      <c r="Z550" s="10">
        <v>0</v>
      </c>
      <c r="AA550" s="9">
        <v>0</v>
      </c>
      <c r="AB550" s="9">
        <v>1</v>
      </c>
      <c r="AC550" s="9"/>
      <c r="AD550" s="8">
        <v>0</v>
      </c>
      <c r="AE550" s="10">
        <v>0</v>
      </c>
      <c r="AF550" s="9">
        <v>0</v>
      </c>
      <c r="AG550" s="9">
        <v>0</v>
      </c>
      <c r="AH550" s="9">
        <f>AF550*(AG550+1)</f>
        <v>0</v>
      </c>
      <c r="AI550" s="9">
        <v>0</v>
      </c>
      <c r="AJ550" s="9">
        <v>0</v>
      </c>
      <c r="AK550" s="9">
        <v>0</v>
      </c>
      <c r="AL550" s="9"/>
      <c r="AM550" s="9"/>
      <c r="AN550" s="9">
        <v>0</v>
      </c>
      <c r="AO550" s="10">
        <v>0</v>
      </c>
      <c r="AP550" s="9">
        <v>0</v>
      </c>
      <c r="AQ550" s="9"/>
      <c r="AR550" s="10">
        <v>1</v>
      </c>
      <c r="AS550" s="8">
        <v>1</v>
      </c>
      <c r="AT550" s="8">
        <v>1</v>
      </c>
      <c r="AU550" s="8">
        <v>1</v>
      </c>
      <c r="AV550" s="8">
        <v>1</v>
      </c>
      <c r="AW550" s="8">
        <v>1</v>
      </c>
    </row>
    <row r="551" spans="1:49" x14ac:dyDescent="0.2">
      <c r="A551" s="9" t="s">
        <v>102</v>
      </c>
      <c r="B551" s="8">
        <v>1996</v>
      </c>
      <c r="C551" s="9">
        <v>0</v>
      </c>
      <c r="D551" s="9">
        <v>0</v>
      </c>
      <c r="E551" s="9">
        <v>0</v>
      </c>
      <c r="F551" s="9">
        <v>1</v>
      </c>
      <c r="G551" s="9" t="s">
        <v>64</v>
      </c>
      <c r="H551" s="9">
        <v>156.9</v>
      </c>
      <c r="I551" s="9">
        <f>IF(G551="n/a",828,G551*201.6/H551)</f>
        <v>828</v>
      </c>
      <c r="J551" s="9">
        <v>0</v>
      </c>
      <c r="K551" s="9">
        <v>0</v>
      </c>
      <c r="L551">
        <v>2</v>
      </c>
      <c r="M551" s="9">
        <v>0</v>
      </c>
      <c r="N551" s="9">
        <v>1</v>
      </c>
      <c r="O551" s="9">
        <v>1</v>
      </c>
      <c r="P551" s="10">
        <f>IF(N551=1,IF(K551=1,IF(L551+M551=5,10,IF(AND(L551=2,M551=2),9.75,IF(AND(L551=2,M551=1),9.5,IF(AND(L551=2,M551=0.5),9.25,IF(AND(L551=2,M551=0),9,IF(AND(L551=1,M551=3),5.5,IF(AND(L551=1,M551=2),5.25,IF(AND(L551=1,M551=1,E551=1),5,IF(AND(L551=1,M551=1,E551=0.5),3,IF(AND(L551=0,M551=2),1,IF(AND(L551=1,M551=1,E551=0),1,IF(AND(L551=0,M551=1),0.5,IF(AND(L551=1,M551=0),4.5*(E551*4+1)/5,0))))))))))))),0.9*IF(L551+M551=5,10,IF(AND(L551=2,M551=2),9.75,IF(AND(L551=2,M551=1),9.5,IF(AND(L551=2,M551=0.5),9.25,IF(AND(L551=2,M551=0),9,IF(AND(L551=1,M551=3),5.5,IF(AND(L551=1,M551=2),5.25,IF(AND(L551=1,M551=1,E551=1),5,IF(AND(L551=1,M551=1,E551=0.5),3,IF(AND(L551=0,M551=2),1,IF(AND(L551=1,M551=1,E551=0),1,IF(AND(L551=0,M551=1),0.5,IF(AND(L551=1,M551=0),4.5*(E551*4+1)/5,0)))))))))))))),IF(N551=0.5,0.75*IF(K551=1,IF(L551+M551=5,10,IF(AND(L551=2,M551=2),9.75,IF(AND(L551=2,M551=1),9.5,IF(AND(L551=2,M551=0.5),9.25,IF(AND(L551=2,M551=0),9,IF(AND(L551=1,M551=3),5.5,IF(AND(L551=1,M551=2),5.25,IF(AND(L551=1,M551=1,E551=1),5,IF(AND(L551=1,M551=1,E551=0.5),3,IF(AND(L551=0,M551=2),1,IF(AND(L551=1,M551=1,E551=0),1,IF(AND(L551=0,M551=1),0.5,IF(AND(L551=1,M551=0,E551=0),0.5,0))))))))))))),0.9*IF(L551+M551=5,10,IF(AND(L551=2,M551=2),9.75,IF(AND(L551=2,M551=1),9.5,IF(AND(L551=2,M551=0.5),9.25,IF(AND(L551=2,M551=0),9,IF(AND(L551=1,M551=3),5.5,IF(AND(L551=1,M551=2),5.25,IF(AND(L551=1,M551=1,E551=1),5,IF(AND(L551=1,M551=1,E551=0.5),3,IF(AND(L551=0,M551=2),1,IF(AND(L551=1,M551=1,E551=0),1,IF(AND(L551=0,M551=1),0.5,IF(AND(L551=1,M551=0,E551=0),0.5,0)))))))))))))),0.5*IF(K551=1,IF(L551+M551=5,10,IF(AND(L551=2,M551=2),9.75,IF(AND(L551=2,M551=1),9.5,IF(AND(L551=2,M551=0.5),9.25,IF(AND(L551=2,M551=0),9,IF(AND(L551=1,M551=3),5.5,IF(AND(L551=1,M551=2),5.25,IF(AND(L551=1,M551=1,E551=1),5,IF(AND(L551=1,M551=1,E551=0.5),3,IF(AND(L551=0,M551=2),1,IF(AND(L551=1,M551=1,E551=0),1,IF(AND(L551=0,M551=1),0.5,IF(AND(L551=1,M551=0),4.5*(E551*4+1)/5,0))))))))))))),0.9*IF(L551+M551=5,10,IF(AND(L551=2,M551=2),9.75,IF(AND(L551=2,M551=1),9.5,IF(AND(L551=2,M551=0.5),9.25,IF(AND(L551=2,M551=0),9,IF(AND(L551=1,M551=3),5.5,IF(AND(L551=1,M551=2),5.25,IF(AND(L551=1,M551=1,E551=1),5,IF(AND(L551=1,M551=1,E551=0.5),3,IF(AND(L551=0,M551=2),1,IF(AND(L551=1,M551=1,E551=0),1,IF(AND(L551=0,M551=1),0.5,IF(AND(L551=1,M551=0),4.5*(E551*4+1)/5,0))))))))))))))))</f>
        <v>8.1</v>
      </c>
      <c r="Q551" s="10">
        <v>0</v>
      </c>
      <c r="R551" s="9">
        <v>0</v>
      </c>
      <c r="S551" s="9">
        <v>0</v>
      </c>
      <c r="T551" s="10">
        <v>0</v>
      </c>
      <c r="U551" s="9">
        <v>0</v>
      </c>
      <c r="V551" s="9"/>
      <c r="W551" s="9">
        <v>1</v>
      </c>
      <c r="X551" s="9">
        <v>0.5</v>
      </c>
      <c r="Y551" s="9">
        <v>0</v>
      </c>
      <c r="Z551" s="10">
        <v>1</v>
      </c>
      <c r="AA551" s="9">
        <v>0</v>
      </c>
      <c r="AB551" s="9">
        <v>0</v>
      </c>
      <c r="AC551" s="9"/>
      <c r="AD551" s="8">
        <v>0</v>
      </c>
      <c r="AE551" s="10">
        <v>0</v>
      </c>
      <c r="AF551" s="9">
        <v>0</v>
      </c>
      <c r="AG551" s="9">
        <v>0</v>
      </c>
      <c r="AH551" s="9">
        <f>AF551*(AG551+1)</f>
        <v>0</v>
      </c>
      <c r="AI551" s="9">
        <v>0</v>
      </c>
      <c r="AJ551" s="9">
        <v>0</v>
      </c>
      <c r="AK551" s="9">
        <v>0</v>
      </c>
      <c r="AL551" s="9"/>
      <c r="AM551" s="9"/>
      <c r="AN551" s="9">
        <v>0</v>
      </c>
      <c r="AO551" s="9">
        <v>0</v>
      </c>
      <c r="AP551" s="9">
        <v>0.5</v>
      </c>
      <c r="AQ551" s="9"/>
      <c r="AR551" s="10">
        <v>0</v>
      </c>
      <c r="AS551" s="8">
        <v>0.5</v>
      </c>
      <c r="AT551" s="8">
        <v>1</v>
      </c>
      <c r="AU551" s="8">
        <v>1</v>
      </c>
      <c r="AV551" s="8">
        <v>1</v>
      </c>
      <c r="AW551" s="8">
        <v>1</v>
      </c>
    </row>
    <row r="552" spans="1:49" x14ac:dyDescent="0.2">
      <c r="A552" s="9" t="s">
        <v>103</v>
      </c>
      <c r="B552" s="8">
        <v>1996</v>
      </c>
      <c r="C552" s="9">
        <v>1</v>
      </c>
      <c r="D552" s="9">
        <v>0</v>
      </c>
      <c r="E552" s="9">
        <v>1</v>
      </c>
      <c r="F552" s="9">
        <v>1</v>
      </c>
      <c r="G552" s="9">
        <v>74</v>
      </c>
      <c r="H552" s="9">
        <v>156.9</v>
      </c>
      <c r="I552" s="9">
        <f>IF(G552="n/a",828,G552*201.6/H552)</f>
        <v>95.082217973231351</v>
      </c>
      <c r="J552" s="9">
        <v>5</v>
      </c>
      <c r="K552" s="9">
        <v>0</v>
      </c>
      <c r="L552" s="9">
        <v>2</v>
      </c>
      <c r="M552" s="9">
        <v>2</v>
      </c>
      <c r="N552" s="9">
        <v>1</v>
      </c>
      <c r="O552" s="9">
        <v>1</v>
      </c>
      <c r="P552" s="10">
        <f>IF(N552=1,IF(K552=1,IF(L552+M552=5,10,IF(AND(L552=2,M552=2),9.75,IF(AND(L552=2,M552=1),9.5,IF(AND(L552=2,M552=0.5),9.25,IF(AND(L552=2,M552=0),9,IF(AND(L552=1,M552=3),5.5,IF(AND(L552=1,M552=2),5.25,IF(AND(L552=1,M552=1,E552=1),5,IF(AND(L552=1,M552=1,E552=0.5),3,IF(AND(L552=0,M552=2),1,IF(AND(L552=1,M552=1,E552=0),1,IF(AND(L552=0,M552=1),0.5,IF(AND(L552=1,M552=0),4.5*(E552*4+1)/5,0))))))))))))),0.9*IF(L552+M552=5,10,IF(AND(L552=2,M552=2),9.75,IF(AND(L552=2,M552=1),9.5,IF(AND(L552=2,M552=0.5),9.25,IF(AND(L552=2,M552=0),9,IF(AND(L552=1,M552=3),5.5,IF(AND(L552=1,M552=2),5.25,IF(AND(L552=1,M552=1,E552=1),5,IF(AND(L552=1,M552=1,E552=0.5),3,IF(AND(L552=0,M552=2),1,IF(AND(L552=1,M552=1,E552=0),1,IF(AND(L552=0,M552=1),0.5,IF(AND(L552=1,M552=0),4.5*(E552*4+1)/5,0)))))))))))))),IF(N552=0.5,0.75*IF(K552=1,IF(L552+M552=5,10,IF(AND(L552=2,M552=2),9.75,IF(AND(L552=2,M552=1),9.5,IF(AND(L552=2,M552=0.5),9.25,IF(AND(L552=2,M552=0),9,IF(AND(L552=1,M552=3),5.5,IF(AND(L552=1,M552=2),5.25,IF(AND(L552=1,M552=1,E552=1),5,IF(AND(L552=1,M552=1,E552=0.5),3,IF(AND(L552=0,M552=2),1,IF(AND(L552=1,M552=1,E552=0),1,IF(AND(L552=0,M552=1),0.5,IF(AND(L552=1,M552=0,E552=0),0.5,0))))))))))))),0.9*IF(L552+M552=5,10,IF(AND(L552=2,M552=2),9.75,IF(AND(L552=2,M552=1),9.5,IF(AND(L552=2,M552=0.5),9.25,IF(AND(L552=2,M552=0),9,IF(AND(L552=1,M552=3),5.5,IF(AND(L552=1,M552=2),5.25,IF(AND(L552=1,M552=1,E552=1),5,IF(AND(L552=1,M552=1,E552=0.5),3,IF(AND(L552=0,M552=2),1,IF(AND(L552=1,M552=1,E552=0),1,IF(AND(L552=0,M552=1),0.5,IF(AND(L552=1,M552=0,E552=0),0.5,0)))))))))))))),0.5*IF(K552=1,IF(L552+M552=5,10,IF(AND(L552=2,M552=2),9.75,IF(AND(L552=2,M552=1),9.5,IF(AND(L552=2,M552=0.5),9.25,IF(AND(L552=2,M552=0),9,IF(AND(L552=1,M552=3),5.5,IF(AND(L552=1,M552=2),5.25,IF(AND(L552=1,M552=1,E552=1),5,IF(AND(L552=1,M552=1,E552=0.5),3,IF(AND(L552=0,M552=2),1,IF(AND(L552=1,M552=1,E552=0),1,IF(AND(L552=0,M552=1),0.5,IF(AND(L552=1,M552=0),4.5*(E552*4+1)/5,0))))))))))))),0.9*IF(L552+M552=5,10,IF(AND(L552=2,M552=2),9.75,IF(AND(L552=2,M552=1),9.5,IF(AND(L552=2,M552=0.5),9.25,IF(AND(L552=2,M552=0),9,IF(AND(L552=1,M552=3),5.5,IF(AND(L552=1,M552=2),5.25,IF(AND(L552=1,M552=1,E552=1),5,IF(AND(L552=1,M552=1,E552=0.5),3,IF(AND(L552=0,M552=2),1,IF(AND(L552=1,M552=1,E552=0),1,IF(AND(L552=0,M552=1),0.5,IF(AND(L552=1,M552=0),4.5*(E552*4+1)/5,0))))))))))))))))</f>
        <v>8.7750000000000004</v>
      </c>
      <c r="Q552" s="10">
        <v>7.2</v>
      </c>
      <c r="R552" s="9">
        <v>0</v>
      </c>
      <c r="S552" s="9">
        <v>0</v>
      </c>
      <c r="T552" s="10">
        <v>0</v>
      </c>
      <c r="U552" s="9">
        <v>0</v>
      </c>
      <c r="V552" s="9"/>
      <c r="W552" s="9">
        <v>0</v>
      </c>
      <c r="X552" s="9">
        <v>0</v>
      </c>
      <c r="Y552" s="9">
        <v>0</v>
      </c>
      <c r="Z552" s="10">
        <v>0</v>
      </c>
      <c r="AA552" s="9">
        <v>0</v>
      </c>
      <c r="AB552" s="9">
        <v>0</v>
      </c>
      <c r="AC552" s="9"/>
      <c r="AD552" s="8">
        <v>0</v>
      </c>
      <c r="AE552" s="10">
        <v>0</v>
      </c>
      <c r="AF552" s="9">
        <v>0</v>
      </c>
      <c r="AG552" s="9">
        <v>0</v>
      </c>
      <c r="AH552" s="9">
        <f>AF552*(AG552+1)</f>
        <v>0</v>
      </c>
      <c r="AI552" s="9">
        <v>0</v>
      </c>
      <c r="AJ552" s="9">
        <v>0</v>
      </c>
      <c r="AK552" s="9">
        <v>0</v>
      </c>
      <c r="AL552" s="9"/>
      <c r="AM552" s="9"/>
      <c r="AN552" s="9">
        <v>0</v>
      </c>
      <c r="AO552" s="10">
        <v>0</v>
      </c>
      <c r="AP552" s="9">
        <v>0.5</v>
      </c>
      <c r="AQ552" s="9"/>
      <c r="AR552" s="10">
        <v>1</v>
      </c>
      <c r="AS552" s="8">
        <v>1</v>
      </c>
      <c r="AT552" s="8">
        <v>1</v>
      </c>
      <c r="AU552" s="8">
        <v>1</v>
      </c>
      <c r="AV552" s="8">
        <v>1</v>
      </c>
      <c r="AW552" s="8">
        <v>1</v>
      </c>
    </row>
    <row r="553" spans="1:49" x14ac:dyDescent="0.2">
      <c r="A553" s="9" t="s">
        <v>53</v>
      </c>
      <c r="B553" s="8">
        <v>1997</v>
      </c>
      <c r="C553" s="9">
        <v>1</v>
      </c>
      <c r="D553" s="9">
        <v>0</v>
      </c>
      <c r="E553" s="9">
        <v>0</v>
      </c>
      <c r="F553" s="9">
        <v>0</v>
      </c>
      <c r="G553" s="9">
        <v>1</v>
      </c>
      <c r="H553" s="9">
        <v>160.5</v>
      </c>
      <c r="I553" s="9">
        <f>IF(G553="n/a",828,G553*201.6/H553)</f>
        <v>1.2560747663551401</v>
      </c>
      <c r="J553" s="9">
        <v>1</v>
      </c>
      <c r="K553" s="9">
        <v>0</v>
      </c>
      <c r="L553" s="9">
        <v>2</v>
      </c>
      <c r="M553" s="9">
        <v>1</v>
      </c>
      <c r="N553" s="9">
        <v>1</v>
      </c>
      <c r="O553" s="10">
        <v>1</v>
      </c>
      <c r="P553" s="10">
        <f>IF(N553=1,IF(K553=1,IF(L553+M553=5,10,IF(AND(L553=2,M553=2),9.75,IF(AND(L553=2,M553=1),9.5,IF(AND(L553=2,M553=0.5),9.25,IF(AND(L553=2,M553=0),9,IF(AND(L553=1,M553=3),5.5,IF(AND(L553=1,M553=2),5.25,IF(AND(L553=1,M553=1,E553=1),5,IF(AND(L553=1,M553=1,E553=0.5),3,IF(AND(L553=0,M553=2),1,IF(AND(L553=1,M553=1,E553=0),1,IF(AND(L553=0,M553=1),0.5,IF(AND(L553=1,M553=0),4.5*(E553*4+1)/5,0))))))))))))),0.9*IF(L553+M553=5,10,IF(AND(L553=2,M553=2),9.75,IF(AND(L553=2,M553=1),9.5,IF(AND(L553=2,M553=0.5),9.25,IF(AND(L553=2,M553=0),9,IF(AND(L553=1,M553=3),5.5,IF(AND(L553=1,M553=2),5.25,IF(AND(L553=1,M553=1,E553=1),5,IF(AND(L553=1,M553=1,E553=0.5),3,IF(AND(L553=0,M553=2),1,IF(AND(L553=1,M553=1,E553=0),1,IF(AND(L553=0,M553=1),0.5,IF(AND(L553=1,M553=0),4.5*(E553*4+1)/5,0)))))))))))))),IF(N553=0.5,0.75*IF(K553=1,IF(L553+M553=5,10,IF(AND(L553=2,M553=2),9.75,IF(AND(L553=2,M553=1),9.5,IF(AND(L553=2,M553=0.5),9.25,IF(AND(L553=2,M553=0),9,IF(AND(L553=1,M553=3),5.5,IF(AND(L553=1,M553=2),5.25,IF(AND(L553=1,M553=1,E553=1),5,IF(AND(L553=1,M553=1,E553=0.5),3,IF(AND(L553=0,M553=2),1,IF(AND(L553=1,M553=1,E553=0),1,IF(AND(L553=0,M553=1),0.5,IF(AND(L553=1,M553=0,E553=0),0.5,0))))))))))))),0.9*IF(L553+M553=5,10,IF(AND(L553=2,M553=2),9.75,IF(AND(L553=2,M553=1),9.5,IF(AND(L553=2,M553=0.5),9.25,IF(AND(L553=2,M553=0),9,IF(AND(L553=1,M553=3),5.5,IF(AND(L553=1,M553=2),5.25,IF(AND(L553=1,M553=1,E553=1),5,IF(AND(L553=1,M553=1,E553=0.5),3,IF(AND(L553=0,M553=2),1,IF(AND(L553=1,M553=1,E553=0),1,IF(AND(L553=0,M553=1),0.5,IF(AND(L553=1,M553=0,E553=0),0.5,0)))))))))))))),0.5*IF(K553=1,IF(L553+M553=5,10,IF(AND(L553=2,M553=2),9.75,IF(AND(L553=2,M553=1),9.5,IF(AND(L553=2,M553=0.5),9.25,IF(AND(L553=2,M553=0),9,IF(AND(L553=1,M553=3),5.5,IF(AND(L553=1,M553=2),5.25,IF(AND(L553=1,M553=1,E553=1),5,IF(AND(L553=1,M553=1,E553=0.5),3,IF(AND(L553=0,M553=2),1,IF(AND(L553=1,M553=1,E553=0),1,IF(AND(L553=0,M553=1),0.5,IF(AND(L553=1,M553=0),4.5*(E553*4+1)/5,0))))))))))))),0.9*IF(L553+M553=5,10,IF(AND(L553=2,M553=2),9.75,IF(AND(L553=2,M553=1),9.5,IF(AND(L553=2,M553=0.5),9.25,IF(AND(L553=2,M553=0),9,IF(AND(L553=1,M553=3),5.5,IF(AND(L553=1,M553=2),5.25,IF(AND(L553=1,M553=1,E553=1),5,IF(AND(L553=1,M553=1,E553=0.5),3,IF(AND(L553=0,M553=2),1,IF(AND(L553=1,M553=1,E553=0),1,IF(AND(L553=0,M553=1),0.5,IF(AND(L553=1,M553=0),4.5*(E553*4+1)/5,0))))))))))))))))</f>
        <v>8.5500000000000007</v>
      </c>
      <c r="Q553" s="10">
        <v>1.8</v>
      </c>
      <c r="R553" s="9">
        <v>0</v>
      </c>
      <c r="S553" s="9">
        <v>0</v>
      </c>
      <c r="T553" s="9">
        <v>0</v>
      </c>
      <c r="U553" s="9">
        <v>0</v>
      </c>
      <c r="V553" s="9"/>
      <c r="W553" s="9">
        <v>0</v>
      </c>
      <c r="X553" s="9">
        <v>0.5</v>
      </c>
      <c r="Y553" s="9">
        <v>0</v>
      </c>
      <c r="Z553" s="9">
        <v>1</v>
      </c>
      <c r="AA553" s="9">
        <v>0</v>
      </c>
      <c r="AB553" s="9">
        <v>1</v>
      </c>
      <c r="AC553" s="9"/>
      <c r="AD553" s="9">
        <v>0</v>
      </c>
      <c r="AE553" s="9">
        <v>0</v>
      </c>
      <c r="AF553" s="9">
        <v>0</v>
      </c>
      <c r="AG553" s="9">
        <v>0</v>
      </c>
      <c r="AH553" s="9">
        <f>AF553*(AG553+1)</f>
        <v>0</v>
      </c>
      <c r="AI553" s="9">
        <v>0</v>
      </c>
      <c r="AJ553" s="9">
        <v>0</v>
      </c>
      <c r="AK553" s="9">
        <v>0</v>
      </c>
      <c r="AL553" s="9"/>
      <c r="AM553" s="9"/>
      <c r="AN553" s="9">
        <v>0</v>
      </c>
      <c r="AO553" s="9">
        <v>0</v>
      </c>
      <c r="AP553" s="9">
        <v>1</v>
      </c>
      <c r="AQ553" s="9"/>
      <c r="AR553" s="9">
        <v>1</v>
      </c>
      <c r="AS553" s="9">
        <v>1</v>
      </c>
      <c r="AT553" s="9">
        <v>1</v>
      </c>
      <c r="AU553" s="9">
        <v>0</v>
      </c>
      <c r="AV553" s="9">
        <v>0</v>
      </c>
      <c r="AW553" s="9">
        <v>1</v>
      </c>
    </row>
    <row r="554" spans="1:49" x14ac:dyDescent="0.2">
      <c r="A554" s="9" t="s">
        <v>54</v>
      </c>
      <c r="B554" s="8">
        <v>1997</v>
      </c>
      <c r="C554" s="9">
        <v>1</v>
      </c>
      <c r="D554" s="9">
        <v>0</v>
      </c>
      <c r="E554" s="9">
        <v>1</v>
      </c>
      <c r="F554" s="9">
        <v>1</v>
      </c>
      <c r="G554" s="9">
        <v>125</v>
      </c>
      <c r="H554" s="9">
        <v>160.5</v>
      </c>
      <c r="I554" s="9">
        <f>IF(G554="n/a",828,G554*201.6/H554)</f>
        <v>157.00934579439252</v>
      </c>
      <c r="J554" s="9">
        <v>5</v>
      </c>
      <c r="K554" s="9">
        <v>0</v>
      </c>
      <c r="L554" s="9">
        <v>2</v>
      </c>
      <c r="M554" s="9">
        <v>1</v>
      </c>
      <c r="N554" s="9">
        <v>0</v>
      </c>
      <c r="O554" s="9">
        <v>0</v>
      </c>
      <c r="P554" s="10">
        <f>IF(N554=1,IF(K554=1,IF(L554+M554=5,10,IF(AND(L554=2,M554=2),9.75,IF(AND(L554=2,M554=1),9.5,IF(AND(L554=2,M554=0.5),9.25,IF(AND(L554=2,M554=0),9,IF(AND(L554=1,M554=3),5.5,IF(AND(L554=1,M554=2),5.25,IF(AND(L554=1,M554=1,E554=1),5,IF(AND(L554=1,M554=1,E554=0.5),3,IF(AND(L554=0,M554=2),1,IF(AND(L554=1,M554=1,E554=0),1,IF(AND(L554=0,M554=1),0.5,IF(AND(L554=1,M554=0),4.5*(E554*4+1)/5,0))))))))))))),0.9*IF(L554+M554=5,10,IF(AND(L554=2,M554=2),9.75,IF(AND(L554=2,M554=1),9.5,IF(AND(L554=2,M554=0.5),9.25,IF(AND(L554=2,M554=0),9,IF(AND(L554=1,M554=3),5.5,IF(AND(L554=1,M554=2),5.25,IF(AND(L554=1,M554=1,E554=1),5,IF(AND(L554=1,M554=1,E554=0.5),3,IF(AND(L554=0,M554=2),1,IF(AND(L554=1,M554=1,E554=0),1,IF(AND(L554=0,M554=1),0.5,IF(AND(L554=1,M554=0),4.5*(E554*4+1)/5,0)))))))))))))),IF(N554=0.5,0.75*IF(K554=1,IF(L554+M554=5,10,IF(AND(L554=2,M554=2),9.75,IF(AND(L554=2,M554=1),9.5,IF(AND(L554=2,M554=0.5),9.25,IF(AND(L554=2,M554=0),9,IF(AND(L554=1,M554=3),5.5,IF(AND(L554=1,M554=2),5.25,IF(AND(L554=1,M554=1,E554=1),5,IF(AND(L554=1,M554=1,E554=0.5),3,IF(AND(L554=0,M554=2),1,IF(AND(L554=1,M554=1,E554=0),1,IF(AND(L554=0,M554=1),0.5,IF(AND(L554=1,M554=0,E554=0),0.5,0))))))))))))),0.9*IF(L554+M554=5,10,IF(AND(L554=2,M554=2),9.75,IF(AND(L554=2,M554=1),9.5,IF(AND(L554=2,M554=0.5),9.25,IF(AND(L554=2,M554=0),9,IF(AND(L554=1,M554=3),5.5,IF(AND(L554=1,M554=2),5.25,IF(AND(L554=1,M554=1,E554=1),5,IF(AND(L554=1,M554=1,E554=0.5),3,IF(AND(L554=0,M554=2),1,IF(AND(L554=1,M554=1,E554=0),1,IF(AND(L554=0,M554=1),0.5,IF(AND(L554=1,M554=0,E554=0),0.5,0)))))))))))))),0.5*IF(K554=1,IF(L554+M554=5,10,IF(AND(L554=2,M554=2),9.75,IF(AND(L554=2,M554=1),9.5,IF(AND(L554=2,M554=0.5),9.25,IF(AND(L554=2,M554=0),9,IF(AND(L554=1,M554=3),5.5,IF(AND(L554=1,M554=2),5.25,IF(AND(L554=1,M554=1,E554=1),5,IF(AND(L554=1,M554=1,E554=0.5),3,IF(AND(L554=0,M554=2),1,IF(AND(L554=1,M554=1,E554=0),1,IF(AND(L554=0,M554=1),0.5,IF(AND(L554=1,M554=0),4.5*(E554*4+1)/5,0))))))))))))),0.9*IF(L554+M554=5,10,IF(AND(L554=2,M554=2),9.75,IF(AND(L554=2,M554=1),9.5,IF(AND(L554=2,M554=0.5),9.25,IF(AND(L554=2,M554=0),9,IF(AND(L554=1,M554=3),5.5,IF(AND(L554=1,M554=2),5.25,IF(AND(L554=1,M554=1,E554=1),5,IF(AND(L554=1,M554=1,E554=0.5),3,IF(AND(L554=0,M554=2),1,IF(AND(L554=1,M554=1,E554=0),1,IF(AND(L554=0,M554=1),0.5,IF(AND(L554=1,M554=0),4.5*(E554*4+1)/5,0))))))))))))))))</f>
        <v>4.2750000000000004</v>
      </c>
      <c r="Q554" s="10">
        <v>3.6</v>
      </c>
      <c r="R554" s="9">
        <v>0</v>
      </c>
      <c r="S554" s="9">
        <v>0</v>
      </c>
      <c r="T554" s="9">
        <v>0</v>
      </c>
      <c r="U554" s="9">
        <v>0</v>
      </c>
      <c r="V554" s="9"/>
      <c r="W554" s="9">
        <v>1</v>
      </c>
      <c r="X554" s="9">
        <v>0</v>
      </c>
      <c r="Y554" s="9">
        <v>0</v>
      </c>
      <c r="Z554" s="9">
        <v>0</v>
      </c>
      <c r="AA554" s="9">
        <v>0</v>
      </c>
      <c r="AB554" s="9">
        <v>0</v>
      </c>
      <c r="AC554" s="9"/>
      <c r="AD554" s="9">
        <v>0</v>
      </c>
      <c r="AE554" s="9">
        <v>0</v>
      </c>
      <c r="AF554" s="9">
        <v>0</v>
      </c>
      <c r="AG554" s="9">
        <v>0</v>
      </c>
      <c r="AH554" s="9">
        <f>AF554*(AG554+1)</f>
        <v>0</v>
      </c>
      <c r="AI554" s="9">
        <v>0</v>
      </c>
      <c r="AJ554" s="9">
        <v>0</v>
      </c>
      <c r="AK554" s="9">
        <v>0</v>
      </c>
      <c r="AL554" s="9"/>
      <c r="AM554" s="9"/>
      <c r="AN554" s="9">
        <v>0</v>
      </c>
      <c r="AO554" s="10">
        <v>0</v>
      </c>
      <c r="AP554" s="9">
        <v>0.25</v>
      </c>
      <c r="AQ554" s="9"/>
      <c r="AR554" s="9">
        <v>1</v>
      </c>
      <c r="AS554" s="9">
        <v>1</v>
      </c>
      <c r="AT554" s="9">
        <v>1</v>
      </c>
      <c r="AU554" s="9">
        <v>1</v>
      </c>
      <c r="AV554" s="9">
        <v>1</v>
      </c>
      <c r="AW554" s="9">
        <v>1</v>
      </c>
    </row>
    <row r="555" spans="1:49" x14ac:dyDescent="0.2">
      <c r="A555" s="9" t="s">
        <v>55</v>
      </c>
      <c r="B555" s="8">
        <v>1997</v>
      </c>
      <c r="C555" s="9">
        <v>1</v>
      </c>
      <c r="D555" s="9">
        <v>1</v>
      </c>
      <c r="E555" s="9">
        <v>1</v>
      </c>
      <c r="F555" s="9">
        <v>1</v>
      </c>
      <c r="G555" s="9">
        <v>50</v>
      </c>
      <c r="H555" s="9">
        <v>160.5</v>
      </c>
      <c r="I555" s="9">
        <f>IF(G555="n/a",828,G555*201.6/H555)</f>
        <v>62.803738317757009</v>
      </c>
      <c r="J555" s="9">
        <v>4</v>
      </c>
      <c r="K555" s="9">
        <v>1</v>
      </c>
      <c r="L555" s="9">
        <v>2</v>
      </c>
      <c r="M555" s="9">
        <v>2</v>
      </c>
      <c r="N555" s="9">
        <v>1</v>
      </c>
      <c r="O555" s="9">
        <v>1</v>
      </c>
      <c r="P555" s="10">
        <f>IF(N555=1,IF(K555=1,IF(L555+M555=5,10,IF(AND(L555=2,M555=2),9.75,IF(AND(L555=2,M555=1),9.5,IF(AND(L555=2,M555=0.5),9.25,IF(AND(L555=2,M555=0),9,IF(AND(L555=1,M555=3),5.5,IF(AND(L555=1,M555=2),5.25,IF(AND(L555=1,M555=1,E555=1),5,IF(AND(L555=1,M555=1,E555=0.5),3,IF(AND(L555=0,M555=2),1,IF(AND(L555=1,M555=1,E555=0),1,IF(AND(L555=0,M555=1),0.5,IF(AND(L555=1,M555=0),4.5*(E555*4+1)/5,0))))))))))))),0.9*IF(L555+M555=5,10,IF(AND(L555=2,M555=2),9.75,IF(AND(L555=2,M555=1),9.5,IF(AND(L555=2,M555=0.5),9.25,IF(AND(L555=2,M555=0),9,IF(AND(L555=1,M555=3),5.5,IF(AND(L555=1,M555=2),5.25,IF(AND(L555=1,M555=1,E555=1),5,IF(AND(L555=1,M555=1,E555=0.5),3,IF(AND(L555=0,M555=2),1,IF(AND(L555=1,M555=1,E555=0),1,IF(AND(L555=0,M555=1),0.5,IF(AND(L555=1,M555=0),4.5*(E555*4+1)/5,0)))))))))))))),IF(N555=0.5,0.75*IF(K555=1,IF(L555+M555=5,10,IF(AND(L555=2,M555=2),9.75,IF(AND(L555=2,M555=1),9.5,IF(AND(L555=2,M555=0.5),9.25,IF(AND(L555=2,M555=0),9,IF(AND(L555=1,M555=3),5.5,IF(AND(L555=1,M555=2),5.25,IF(AND(L555=1,M555=1,E555=1),5,IF(AND(L555=1,M555=1,E555=0.5),3,IF(AND(L555=0,M555=2),1,IF(AND(L555=1,M555=1,E555=0),1,IF(AND(L555=0,M555=1),0.5,IF(AND(L555=1,M555=0,E555=0),0.5,0))))))))))))),0.9*IF(L555+M555=5,10,IF(AND(L555=2,M555=2),9.75,IF(AND(L555=2,M555=1),9.5,IF(AND(L555=2,M555=0.5),9.25,IF(AND(L555=2,M555=0),9,IF(AND(L555=1,M555=3),5.5,IF(AND(L555=1,M555=2),5.25,IF(AND(L555=1,M555=1,E555=1),5,IF(AND(L555=1,M555=1,E555=0.5),3,IF(AND(L555=0,M555=2),1,IF(AND(L555=1,M555=1,E555=0),1,IF(AND(L555=0,M555=1),0.5,IF(AND(L555=1,M555=0,E555=0),0.5,0)))))))))))))),0.5*IF(K555=1,IF(L555+M555=5,10,IF(AND(L555=2,M555=2),9.75,IF(AND(L555=2,M555=1),9.5,IF(AND(L555=2,M555=0.5),9.25,IF(AND(L555=2,M555=0),9,IF(AND(L555=1,M555=3),5.5,IF(AND(L555=1,M555=2),5.25,IF(AND(L555=1,M555=1,E555=1),5,IF(AND(L555=1,M555=1,E555=0.5),3,IF(AND(L555=0,M555=2),1,IF(AND(L555=1,M555=1,E555=0),1,IF(AND(L555=0,M555=1),0.5,IF(AND(L555=1,M555=0),4.5*(E555*4+1)/5,0))))))))))))),0.9*IF(L555+M555=5,10,IF(AND(L555=2,M555=2),9.75,IF(AND(L555=2,M555=1),9.5,IF(AND(L555=2,M555=0.5),9.25,IF(AND(L555=2,M555=0),9,IF(AND(L555=1,M555=3),5.5,IF(AND(L555=1,M555=2),5.25,IF(AND(L555=1,M555=1,E555=1),5,IF(AND(L555=1,M555=1,E555=0.5),3,IF(AND(L555=0,M555=2),1,IF(AND(L555=1,M555=1,E555=0),1,IF(AND(L555=0,M555=1),0.5,IF(AND(L555=1,M555=0),4.5*(E555*4+1)/5,0))))))))))))))))</f>
        <v>9.75</v>
      </c>
      <c r="Q555" s="10">
        <v>8</v>
      </c>
      <c r="R555" s="9">
        <v>0</v>
      </c>
      <c r="S555" s="9">
        <v>0</v>
      </c>
      <c r="T555" s="9">
        <v>0</v>
      </c>
      <c r="U555" s="9">
        <v>0</v>
      </c>
      <c r="V555" s="9"/>
      <c r="W555" s="9">
        <v>1</v>
      </c>
      <c r="X555" s="9">
        <v>0</v>
      </c>
      <c r="Y555" s="9">
        <v>0</v>
      </c>
      <c r="Z555" s="9">
        <v>0</v>
      </c>
      <c r="AA555" s="9">
        <v>0</v>
      </c>
      <c r="AB555" s="9">
        <v>0</v>
      </c>
      <c r="AC555" s="9"/>
      <c r="AD555" s="9">
        <v>0</v>
      </c>
      <c r="AE555" s="9">
        <v>0</v>
      </c>
      <c r="AF555" s="9">
        <v>0</v>
      </c>
      <c r="AG555" s="9">
        <v>0</v>
      </c>
      <c r="AH555" s="9">
        <f>AF555*(AG555+1)</f>
        <v>0</v>
      </c>
      <c r="AI555" s="9">
        <v>0</v>
      </c>
      <c r="AJ555" s="9">
        <v>0</v>
      </c>
      <c r="AK555" s="9">
        <v>0</v>
      </c>
      <c r="AL555" s="9"/>
      <c r="AM555" s="9"/>
      <c r="AN555" s="9">
        <v>0</v>
      </c>
      <c r="AO555" s="10">
        <v>0</v>
      </c>
      <c r="AP555" s="10">
        <v>0</v>
      </c>
      <c r="AQ555" s="9"/>
      <c r="AR555" s="9">
        <v>1</v>
      </c>
      <c r="AS555" s="9">
        <v>1</v>
      </c>
      <c r="AT555" s="9">
        <v>1</v>
      </c>
      <c r="AU555" s="9">
        <v>1</v>
      </c>
      <c r="AV555" s="9">
        <v>1</v>
      </c>
      <c r="AW555" s="9">
        <v>1</v>
      </c>
    </row>
    <row r="556" spans="1:49" x14ac:dyDescent="0.2">
      <c r="A556" s="9" t="s">
        <v>56</v>
      </c>
      <c r="B556" s="8">
        <v>1997</v>
      </c>
      <c r="C556" s="9">
        <v>1</v>
      </c>
      <c r="D556" s="9">
        <v>0</v>
      </c>
      <c r="E556" s="9">
        <v>1</v>
      </c>
      <c r="F556" s="9">
        <v>1</v>
      </c>
      <c r="G556" s="9">
        <v>144.25</v>
      </c>
      <c r="H556" s="9">
        <v>160.5</v>
      </c>
      <c r="I556" s="9">
        <f>IF(G556="n/a",828,G556*201.6/H556)</f>
        <v>181.18878504672898</v>
      </c>
      <c r="J556" s="9">
        <v>4</v>
      </c>
      <c r="K556" s="9">
        <v>0</v>
      </c>
      <c r="L556" s="9">
        <v>0</v>
      </c>
      <c r="M556" s="9">
        <v>1</v>
      </c>
      <c r="N556" s="9">
        <v>1</v>
      </c>
      <c r="O556" s="9">
        <v>1</v>
      </c>
      <c r="P556" s="10">
        <f>IF(N556=1,IF(K556=1,IF(L556+M556=5,10,IF(AND(L556=2,M556=2),9.75,IF(AND(L556=2,M556=1),9.5,IF(AND(L556=2,M556=0.5),9.25,IF(AND(L556=2,M556=0),9,IF(AND(L556=1,M556=3),5.5,IF(AND(L556=1,M556=2),5.25,IF(AND(L556=1,M556=1,E556=1),5,IF(AND(L556=1,M556=1,E556=0.5),3,IF(AND(L556=0,M556=2),1,IF(AND(L556=1,M556=1,E556=0),1,IF(AND(L556=0,M556=1),0.5,IF(AND(L556=1,M556=0),4.5*(E556*4+1)/5,0))))))))))))),0.9*IF(L556+M556=5,10,IF(AND(L556=2,M556=2),9.75,IF(AND(L556=2,M556=1),9.5,IF(AND(L556=2,M556=0.5),9.25,IF(AND(L556=2,M556=0),9,IF(AND(L556=1,M556=3),5.5,IF(AND(L556=1,M556=2),5.25,IF(AND(L556=1,M556=1,E556=1),5,IF(AND(L556=1,M556=1,E556=0.5),3,IF(AND(L556=0,M556=2),1,IF(AND(L556=1,M556=1,E556=0),1,IF(AND(L556=0,M556=1),0.5,IF(AND(L556=1,M556=0),4.5*(E556*4+1)/5,0)))))))))))))),IF(N556=0.5,0.75*IF(K556=1,IF(L556+M556=5,10,IF(AND(L556=2,M556=2),9.75,IF(AND(L556=2,M556=1),9.5,IF(AND(L556=2,M556=0.5),9.25,IF(AND(L556=2,M556=0),9,IF(AND(L556=1,M556=3),5.5,IF(AND(L556=1,M556=2),5.25,IF(AND(L556=1,M556=1,E556=1),5,IF(AND(L556=1,M556=1,E556=0.5),3,IF(AND(L556=0,M556=2),1,IF(AND(L556=1,M556=1,E556=0),1,IF(AND(L556=0,M556=1),0.5,IF(AND(L556=1,M556=0,E556=0),0.5,0))))))))))))),0.9*IF(L556+M556=5,10,IF(AND(L556=2,M556=2),9.75,IF(AND(L556=2,M556=1),9.5,IF(AND(L556=2,M556=0.5),9.25,IF(AND(L556=2,M556=0),9,IF(AND(L556=1,M556=3),5.5,IF(AND(L556=1,M556=2),5.25,IF(AND(L556=1,M556=1,E556=1),5,IF(AND(L556=1,M556=1,E556=0.5),3,IF(AND(L556=0,M556=2),1,IF(AND(L556=1,M556=1,E556=0),1,IF(AND(L556=0,M556=1),0.5,IF(AND(L556=1,M556=0,E556=0),0.5,0)))))))))))))),0.5*IF(K556=1,IF(L556+M556=5,10,IF(AND(L556=2,M556=2),9.75,IF(AND(L556=2,M556=1),9.5,IF(AND(L556=2,M556=0.5),9.25,IF(AND(L556=2,M556=0),9,IF(AND(L556=1,M556=3),5.5,IF(AND(L556=1,M556=2),5.25,IF(AND(L556=1,M556=1,E556=1),5,IF(AND(L556=1,M556=1,E556=0.5),3,IF(AND(L556=0,M556=2),1,IF(AND(L556=1,M556=1,E556=0),1,IF(AND(L556=0,M556=1),0.5,IF(AND(L556=1,M556=0),4.5*(E556*4+1)/5,0))))))))))))),0.9*IF(L556+M556=5,10,IF(AND(L556=2,M556=2),9.75,IF(AND(L556=2,M556=1),9.5,IF(AND(L556=2,M556=0.5),9.25,IF(AND(L556=2,M556=0),9,IF(AND(L556=1,M556=3),5.5,IF(AND(L556=1,M556=2),5.25,IF(AND(L556=1,M556=1,E556=1),5,IF(AND(L556=1,M556=1,E556=0.5),3,IF(AND(L556=0,M556=2),1,IF(AND(L556=1,M556=1,E556=0),1,IF(AND(L556=0,M556=1),0.5,IF(AND(L556=1,M556=0),4.5*(E556*4+1)/5,0))))))))))))))))</f>
        <v>0.45</v>
      </c>
      <c r="Q556" s="10">
        <v>7.2</v>
      </c>
      <c r="R556" s="9">
        <v>0</v>
      </c>
      <c r="S556" s="9">
        <v>0</v>
      </c>
      <c r="T556" s="9">
        <v>0</v>
      </c>
      <c r="U556" s="9">
        <v>0</v>
      </c>
      <c r="V556" s="9"/>
      <c r="W556" s="9">
        <v>1</v>
      </c>
      <c r="X556" s="9">
        <v>0</v>
      </c>
      <c r="Y556" s="9">
        <v>0</v>
      </c>
      <c r="Z556" s="9">
        <v>0</v>
      </c>
      <c r="AA556" s="9">
        <v>0</v>
      </c>
      <c r="AB556" s="9">
        <v>0</v>
      </c>
      <c r="AC556" s="9"/>
      <c r="AD556" s="9">
        <v>0</v>
      </c>
      <c r="AE556" s="9">
        <v>0</v>
      </c>
      <c r="AF556" s="9">
        <v>0</v>
      </c>
      <c r="AG556" s="9">
        <v>0</v>
      </c>
      <c r="AH556" s="9">
        <f>AF556*(AG556+1)</f>
        <v>0</v>
      </c>
      <c r="AI556" s="9">
        <v>0</v>
      </c>
      <c r="AJ556" s="9">
        <v>0</v>
      </c>
      <c r="AK556" s="9">
        <v>0</v>
      </c>
      <c r="AL556" s="9"/>
      <c r="AM556" s="9"/>
      <c r="AN556" s="9">
        <v>0</v>
      </c>
      <c r="AO556" s="10">
        <v>0</v>
      </c>
      <c r="AP556" s="10">
        <v>0</v>
      </c>
      <c r="AQ556" s="9"/>
      <c r="AR556" s="9">
        <v>1</v>
      </c>
      <c r="AS556" s="9">
        <v>0.5</v>
      </c>
      <c r="AT556" s="9">
        <v>1</v>
      </c>
      <c r="AU556" s="9">
        <v>1</v>
      </c>
      <c r="AV556" s="9">
        <v>1</v>
      </c>
      <c r="AW556" s="9">
        <v>1</v>
      </c>
    </row>
    <row r="557" spans="1:49" x14ac:dyDescent="0.2">
      <c r="A557" s="9" t="s">
        <v>57</v>
      </c>
      <c r="B557" s="8">
        <v>1997</v>
      </c>
      <c r="C557" s="9">
        <v>1</v>
      </c>
      <c r="D557" s="9">
        <v>0</v>
      </c>
      <c r="E557" s="9">
        <v>0</v>
      </c>
      <c r="F557" s="9">
        <v>1</v>
      </c>
      <c r="G557" s="9">
        <v>113.5</v>
      </c>
      <c r="H557" s="9">
        <v>160.5</v>
      </c>
      <c r="I557" s="9">
        <f>IF(G557="n/a",828,G557*201.6/H557)</f>
        <v>142.56448598130839</v>
      </c>
      <c r="J557" s="9">
        <v>2</v>
      </c>
      <c r="K557" s="9">
        <v>0</v>
      </c>
      <c r="L557" s="9">
        <v>0</v>
      </c>
      <c r="M557" s="9">
        <v>1</v>
      </c>
      <c r="N557" s="9">
        <v>1</v>
      </c>
      <c r="O557" s="10">
        <v>1</v>
      </c>
      <c r="P557" s="10">
        <f>IF(N557=1,IF(K557=1,IF(L557+M557=5,10,IF(AND(L557=2,M557=2),9.75,IF(AND(L557=2,M557=1),9.5,IF(AND(L557=2,M557=0.5),9.25,IF(AND(L557=2,M557=0),9,IF(AND(L557=1,M557=3),5.5,IF(AND(L557=1,M557=2),5.25,IF(AND(L557=1,M557=1,E557=1),5,IF(AND(L557=1,M557=1,E557=0.5),3,IF(AND(L557=0,M557=2),1,IF(AND(L557=1,M557=1,E557=0),1,IF(AND(L557=0,M557=1),0.5,IF(AND(L557=1,M557=0),4.5*(E557*4+1)/5,0))))))))))))),0.9*IF(L557+M557=5,10,IF(AND(L557=2,M557=2),9.75,IF(AND(L557=2,M557=1),9.5,IF(AND(L557=2,M557=0.5),9.25,IF(AND(L557=2,M557=0),9,IF(AND(L557=1,M557=3),5.5,IF(AND(L557=1,M557=2),5.25,IF(AND(L557=1,M557=1,E557=1),5,IF(AND(L557=1,M557=1,E557=0.5),3,IF(AND(L557=0,M557=2),1,IF(AND(L557=1,M557=1,E557=0),1,IF(AND(L557=0,M557=1),0.5,IF(AND(L557=1,M557=0),4.5*(E557*4+1)/5,0)))))))))))))),IF(N557=0.5,0.75*IF(K557=1,IF(L557+M557=5,10,IF(AND(L557=2,M557=2),9.75,IF(AND(L557=2,M557=1),9.5,IF(AND(L557=2,M557=0.5),9.25,IF(AND(L557=2,M557=0),9,IF(AND(L557=1,M557=3),5.5,IF(AND(L557=1,M557=2),5.25,IF(AND(L557=1,M557=1,E557=1),5,IF(AND(L557=1,M557=1,E557=0.5),3,IF(AND(L557=0,M557=2),1,IF(AND(L557=1,M557=1,E557=0),1,IF(AND(L557=0,M557=1),0.5,IF(AND(L557=1,M557=0,E557=0),0.5,0))))))))))))),0.9*IF(L557+M557=5,10,IF(AND(L557=2,M557=2),9.75,IF(AND(L557=2,M557=1),9.5,IF(AND(L557=2,M557=0.5),9.25,IF(AND(L557=2,M557=0),9,IF(AND(L557=1,M557=3),5.5,IF(AND(L557=1,M557=2),5.25,IF(AND(L557=1,M557=1,E557=1),5,IF(AND(L557=1,M557=1,E557=0.5),3,IF(AND(L557=0,M557=2),1,IF(AND(L557=1,M557=1,E557=0),1,IF(AND(L557=0,M557=1),0.5,IF(AND(L557=1,M557=0,E557=0),0.5,0)))))))))))))),0.5*IF(K557=1,IF(L557+M557=5,10,IF(AND(L557=2,M557=2),9.75,IF(AND(L557=2,M557=1),9.5,IF(AND(L557=2,M557=0.5),9.25,IF(AND(L557=2,M557=0),9,IF(AND(L557=1,M557=3),5.5,IF(AND(L557=1,M557=2),5.25,IF(AND(L557=1,M557=1,E557=1),5,IF(AND(L557=1,M557=1,E557=0.5),3,IF(AND(L557=0,M557=2),1,IF(AND(L557=1,M557=1,E557=0),1,IF(AND(L557=0,M557=1),0.5,IF(AND(L557=1,M557=0),4.5*(E557*4+1)/5,0))))))))))))),0.9*IF(L557+M557=5,10,IF(AND(L557=2,M557=2),9.75,IF(AND(L557=2,M557=1),9.5,IF(AND(L557=2,M557=0.5),9.25,IF(AND(L557=2,M557=0),9,IF(AND(L557=1,M557=3),5.5,IF(AND(L557=1,M557=2),5.25,IF(AND(L557=1,M557=1,E557=1),5,IF(AND(L557=1,M557=1,E557=0.5),3,IF(AND(L557=0,M557=2),1,IF(AND(L557=1,M557=1,E557=0),1,IF(AND(L557=0,M557=1),0.5,IF(AND(L557=1,M557=0),4.5*(E557*4+1)/5,0))))))))))))))))</f>
        <v>0.45</v>
      </c>
      <c r="Q557" s="10">
        <v>1.8</v>
      </c>
      <c r="R557" s="9">
        <v>1</v>
      </c>
      <c r="S557" s="9">
        <v>1</v>
      </c>
      <c r="T557" s="9">
        <v>0</v>
      </c>
      <c r="U557" s="9">
        <v>0</v>
      </c>
      <c r="V557" s="9"/>
      <c r="W557" s="9">
        <v>1</v>
      </c>
      <c r="X557" s="9">
        <v>1</v>
      </c>
      <c r="Y557" s="9">
        <v>0</v>
      </c>
      <c r="Z557" s="9">
        <v>1</v>
      </c>
      <c r="AA557" s="9">
        <v>1</v>
      </c>
      <c r="AB557" s="9">
        <v>1</v>
      </c>
      <c r="AC557" s="9"/>
      <c r="AD557" s="9">
        <v>0</v>
      </c>
      <c r="AE557" s="9">
        <v>0</v>
      </c>
      <c r="AF557" s="9">
        <v>0</v>
      </c>
      <c r="AG557" s="9">
        <v>0.5</v>
      </c>
      <c r="AH557" s="9">
        <f>AF557*(AG557+1)</f>
        <v>0</v>
      </c>
      <c r="AI557" s="9">
        <v>0.5</v>
      </c>
      <c r="AJ557" s="9">
        <v>0</v>
      </c>
      <c r="AK557" s="9">
        <v>0</v>
      </c>
      <c r="AL557" s="9"/>
      <c r="AM557" s="9"/>
      <c r="AN557" s="9">
        <v>0</v>
      </c>
      <c r="AO557" s="10">
        <v>0.5</v>
      </c>
      <c r="AP557" s="10">
        <v>1</v>
      </c>
      <c r="AQ557" s="9"/>
      <c r="AR557" s="9">
        <v>0</v>
      </c>
      <c r="AS557" s="9">
        <v>0</v>
      </c>
      <c r="AT557" s="9">
        <v>0</v>
      </c>
      <c r="AU557" s="9">
        <v>0</v>
      </c>
      <c r="AV557" s="9">
        <v>0</v>
      </c>
      <c r="AW557" s="9">
        <v>0</v>
      </c>
    </row>
    <row r="558" spans="1:49" x14ac:dyDescent="0.2">
      <c r="A558" s="9" t="s">
        <v>58</v>
      </c>
      <c r="B558" s="8">
        <v>1997</v>
      </c>
      <c r="C558" s="9">
        <v>1</v>
      </c>
      <c r="D558" s="9">
        <v>0</v>
      </c>
      <c r="E558" s="9">
        <v>0</v>
      </c>
      <c r="F558" s="9">
        <v>0</v>
      </c>
      <c r="G558" s="9">
        <v>100</v>
      </c>
      <c r="H558" s="9">
        <v>160.5</v>
      </c>
      <c r="I558" s="9">
        <f>IF(G558="n/a",828,G558*201.6/H558)</f>
        <v>125.60747663551402</v>
      </c>
      <c r="J558" s="9">
        <v>5</v>
      </c>
      <c r="K558" s="9">
        <v>1</v>
      </c>
      <c r="L558" s="9">
        <v>2</v>
      </c>
      <c r="M558" s="9">
        <v>3</v>
      </c>
      <c r="N558" s="9">
        <v>0</v>
      </c>
      <c r="O558" s="10">
        <v>0</v>
      </c>
      <c r="P558" s="10">
        <f>IF(N558=1,IF(K558=1,IF(L558+M558=5,10,IF(AND(L558=2,M558=2),9.75,IF(AND(L558=2,M558=1),9.5,IF(AND(L558=2,M558=0.5),9.25,IF(AND(L558=2,M558=0),9,IF(AND(L558=1,M558=3),5.5,IF(AND(L558=1,M558=2),5.25,IF(AND(L558=1,M558=1,E558=1),5,IF(AND(L558=1,M558=1,E558=0.5),3,IF(AND(L558=0,M558=2),1,IF(AND(L558=1,M558=1,E558=0),1,IF(AND(L558=0,M558=1),0.5,IF(AND(L558=1,M558=0),4.5*(E558*4+1)/5,0))))))))))))),0.9*IF(L558+M558=5,10,IF(AND(L558=2,M558=2),9.75,IF(AND(L558=2,M558=1),9.5,IF(AND(L558=2,M558=0.5),9.25,IF(AND(L558=2,M558=0),9,IF(AND(L558=1,M558=3),5.5,IF(AND(L558=1,M558=2),5.25,IF(AND(L558=1,M558=1,E558=1),5,IF(AND(L558=1,M558=1,E558=0.5),3,IF(AND(L558=0,M558=2),1,IF(AND(L558=1,M558=1,E558=0),1,IF(AND(L558=0,M558=1),0.5,IF(AND(L558=1,M558=0),4.5*(E558*4+1)/5,0)))))))))))))),IF(N558=0.5,0.75*IF(K558=1,IF(L558+M558=5,10,IF(AND(L558=2,M558=2),9.75,IF(AND(L558=2,M558=1),9.5,IF(AND(L558=2,M558=0.5),9.25,IF(AND(L558=2,M558=0),9,IF(AND(L558=1,M558=3),5.5,IF(AND(L558=1,M558=2),5.25,IF(AND(L558=1,M558=1,E558=1),5,IF(AND(L558=1,M558=1,E558=0.5),3,IF(AND(L558=0,M558=2),1,IF(AND(L558=1,M558=1,E558=0),1,IF(AND(L558=0,M558=1),0.5,IF(AND(L558=1,M558=0,E558=0),0.5,0))))))))))))),0.9*IF(L558+M558=5,10,IF(AND(L558=2,M558=2),9.75,IF(AND(L558=2,M558=1),9.5,IF(AND(L558=2,M558=0.5),9.25,IF(AND(L558=2,M558=0),9,IF(AND(L558=1,M558=3),5.5,IF(AND(L558=1,M558=2),5.25,IF(AND(L558=1,M558=1,E558=1),5,IF(AND(L558=1,M558=1,E558=0.5),3,IF(AND(L558=0,M558=2),1,IF(AND(L558=1,M558=1,E558=0),1,IF(AND(L558=0,M558=1),0.5,IF(AND(L558=1,M558=0,E558=0),0.5,0)))))))))))))),0.5*IF(K558=1,IF(L558+M558=5,10,IF(AND(L558=2,M558=2),9.75,IF(AND(L558=2,M558=1),9.5,IF(AND(L558=2,M558=0.5),9.25,IF(AND(L558=2,M558=0),9,IF(AND(L558=1,M558=3),5.5,IF(AND(L558=1,M558=2),5.25,IF(AND(L558=1,M558=1,E558=1),5,IF(AND(L558=1,M558=1,E558=0.5),3,IF(AND(L558=0,M558=2),1,IF(AND(L558=1,M558=1,E558=0),1,IF(AND(L558=0,M558=1),0.5,IF(AND(L558=1,M558=0),4.5*(E558*4+1)/5,0))))))))))))),0.9*IF(L558+M558=5,10,IF(AND(L558=2,M558=2),9.75,IF(AND(L558=2,M558=1),9.5,IF(AND(L558=2,M558=0.5),9.25,IF(AND(L558=2,M558=0),9,IF(AND(L558=1,M558=3),5.5,IF(AND(L558=1,M558=2),5.25,IF(AND(L558=1,M558=1,E558=1),5,IF(AND(L558=1,M558=1,E558=0.5),3,IF(AND(L558=0,M558=2),1,IF(AND(L558=1,M558=1,E558=0),1,IF(AND(L558=0,M558=1),0.5,IF(AND(L558=1,M558=0),4.5*(E558*4+1)/5,0))))))))))))))))</f>
        <v>5</v>
      </c>
      <c r="Q558" s="10">
        <v>1</v>
      </c>
      <c r="R558" s="9">
        <v>0.5</v>
      </c>
      <c r="S558" s="9">
        <v>0.5</v>
      </c>
      <c r="T558" s="10">
        <v>0</v>
      </c>
      <c r="U558" s="9">
        <v>0</v>
      </c>
      <c r="V558" s="9"/>
      <c r="W558" s="9">
        <v>0</v>
      </c>
      <c r="X558" s="9">
        <v>0</v>
      </c>
      <c r="Y558" s="9">
        <v>0</v>
      </c>
      <c r="Z558" s="9">
        <v>0</v>
      </c>
      <c r="AA558" s="9">
        <v>0</v>
      </c>
      <c r="AB558" s="9">
        <v>0</v>
      </c>
      <c r="AC558" s="9"/>
      <c r="AD558" s="9">
        <v>0</v>
      </c>
      <c r="AE558" s="9">
        <v>0</v>
      </c>
      <c r="AF558" s="9">
        <v>0</v>
      </c>
      <c r="AG558" s="9">
        <v>0</v>
      </c>
      <c r="AH558" s="9">
        <f>AF558*(AG558+1)</f>
        <v>0</v>
      </c>
      <c r="AI558" s="9">
        <v>0</v>
      </c>
      <c r="AJ558" s="9">
        <v>0</v>
      </c>
      <c r="AK558" s="9">
        <v>0</v>
      </c>
      <c r="AL558" s="9"/>
      <c r="AM558" s="9"/>
      <c r="AN558" s="9">
        <v>0</v>
      </c>
      <c r="AO558" s="10">
        <v>0</v>
      </c>
      <c r="AP558" s="10">
        <v>0.5</v>
      </c>
      <c r="AQ558" s="9"/>
      <c r="AR558" s="9">
        <v>1</v>
      </c>
      <c r="AS558" s="9">
        <v>1</v>
      </c>
      <c r="AT558" s="9">
        <v>1</v>
      </c>
      <c r="AU558" s="9">
        <v>1</v>
      </c>
      <c r="AV558" s="9">
        <v>1</v>
      </c>
      <c r="AW558" s="9">
        <v>1</v>
      </c>
    </row>
    <row r="559" spans="1:49" x14ac:dyDescent="0.2">
      <c r="A559" s="9" t="s">
        <v>59</v>
      </c>
      <c r="B559" s="8">
        <v>1997</v>
      </c>
      <c r="C559" s="9">
        <v>1</v>
      </c>
      <c r="D559" s="9"/>
      <c r="E559" s="9">
        <v>0.5</v>
      </c>
      <c r="F559" s="9">
        <v>1</v>
      </c>
      <c r="G559" s="9">
        <v>70</v>
      </c>
      <c r="H559" s="9">
        <v>160.5</v>
      </c>
      <c r="I559" s="9">
        <f>IF(G559="n/a",828,G559*201.6/H559)</f>
        <v>87.925233644859816</v>
      </c>
      <c r="J559" s="9">
        <v>5</v>
      </c>
      <c r="K559" s="9">
        <v>0</v>
      </c>
      <c r="L559" s="9">
        <v>1</v>
      </c>
      <c r="M559" s="9">
        <v>1</v>
      </c>
      <c r="N559" s="9">
        <v>0</v>
      </c>
      <c r="O559" s="10">
        <v>0</v>
      </c>
      <c r="P559" s="10">
        <f>IF(N559=1,IF(K559=1,IF(L559+M559=5,10,IF(AND(L559=2,M559=2),9.75,IF(AND(L559=2,M559=1),9.5,IF(AND(L559=2,M559=0.5),9.25,IF(AND(L559=2,M559=0),9,IF(AND(L559=1,M559=3),5.5,IF(AND(L559=1,M559=2),5.25,IF(AND(L559=1,M559=1,E559=1),5,IF(AND(L559=1,M559=1,E559=0.5),3,IF(AND(L559=0,M559=2),1,IF(AND(L559=1,M559=1,E559=0),1,IF(AND(L559=0,M559=1),0.5,IF(AND(L559=1,M559=0),4.5*(E559*4+1)/5,0))))))))))))),0.9*IF(L559+M559=5,10,IF(AND(L559=2,M559=2),9.75,IF(AND(L559=2,M559=1),9.5,IF(AND(L559=2,M559=0.5),9.25,IF(AND(L559=2,M559=0),9,IF(AND(L559=1,M559=3),5.5,IF(AND(L559=1,M559=2),5.25,IF(AND(L559=1,M559=1,E559=1),5,IF(AND(L559=1,M559=1,E559=0.5),3,IF(AND(L559=0,M559=2),1,IF(AND(L559=1,M559=1,E559=0),1,IF(AND(L559=0,M559=1),0.5,IF(AND(L559=1,M559=0),4.5*(E559*4+1)/5,0)))))))))))))),IF(N559=0.5,0.75*IF(K559=1,IF(L559+M559=5,10,IF(AND(L559=2,M559=2),9.75,IF(AND(L559=2,M559=1),9.5,IF(AND(L559=2,M559=0.5),9.25,IF(AND(L559=2,M559=0),9,IF(AND(L559=1,M559=3),5.5,IF(AND(L559=1,M559=2),5.25,IF(AND(L559=1,M559=1,E559=1),5,IF(AND(L559=1,M559=1,E559=0.5),3,IF(AND(L559=0,M559=2),1,IF(AND(L559=1,M559=1,E559=0),1,IF(AND(L559=0,M559=1),0.5,IF(AND(L559=1,M559=0,E559=0),0.5,0))))))))))))),0.9*IF(L559+M559=5,10,IF(AND(L559=2,M559=2),9.75,IF(AND(L559=2,M559=1),9.5,IF(AND(L559=2,M559=0.5),9.25,IF(AND(L559=2,M559=0),9,IF(AND(L559=1,M559=3),5.5,IF(AND(L559=1,M559=2),5.25,IF(AND(L559=1,M559=1,E559=1),5,IF(AND(L559=1,M559=1,E559=0.5),3,IF(AND(L559=0,M559=2),1,IF(AND(L559=1,M559=1,E559=0),1,IF(AND(L559=0,M559=1),0.5,IF(AND(L559=1,M559=0,E559=0),0.5,0)))))))))))))),0.5*IF(K559=1,IF(L559+M559=5,10,IF(AND(L559=2,M559=2),9.75,IF(AND(L559=2,M559=1),9.5,IF(AND(L559=2,M559=0.5),9.25,IF(AND(L559=2,M559=0),9,IF(AND(L559=1,M559=3),5.5,IF(AND(L559=1,M559=2),5.25,IF(AND(L559=1,M559=1,E559=1),5,IF(AND(L559=1,M559=1,E559=0.5),3,IF(AND(L559=0,M559=2),1,IF(AND(L559=1,M559=1,E559=0),1,IF(AND(L559=0,M559=1),0.5,IF(AND(L559=1,M559=0),4.5*(E559*4+1)/5,0))))))))))))),0.9*IF(L559+M559=5,10,IF(AND(L559=2,M559=2),9.75,IF(AND(L559=2,M559=1),9.5,IF(AND(L559=2,M559=0.5),9.25,IF(AND(L559=2,M559=0),9,IF(AND(L559=1,M559=3),5.5,IF(AND(L559=1,M559=2),5.25,IF(AND(L559=1,M559=1,E559=1),5,IF(AND(L559=1,M559=1,E559=0.5),3,IF(AND(L559=0,M559=2),1,IF(AND(L559=1,M559=1,E559=0),1,IF(AND(L559=0,M559=1),0.5,IF(AND(L559=1,M559=0),4.5*(E559*4+1)/5,0))))))))))))))))</f>
        <v>1.35</v>
      </c>
      <c r="Q559" s="10">
        <v>2.25</v>
      </c>
      <c r="R559" s="9">
        <v>1</v>
      </c>
      <c r="S559" s="9">
        <v>0</v>
      </c>
      <c r="T559" s="10">
        <v>0</v>
      </c>
      <c r="U559" s="9">
        <v>0</v>
      </c>
      <c r="V559" s="9"/>
      <c r="W559" s="9">
        <v>1</v>
      </c>
      <c r="X559" s="9">
        <v>0.5</v>
      </c>
      <c r="Y559" s="9">
        <v>0</v>
      </c>
      <c r="Z559" s="9">
        <v>1</v>
      </c>
      <c r="AA559" s="9">
        <v>0</v>
      </c>
      <c r="AB559" s="9">
        <v>1</v>
      </c>
      <c r="AC559" s="9"/>
      <c r="AD559" s="9">
        <v>0</v>
      </c>
      <c r="AE559" s="9">
        <v>0.5</v>
      </c>
      <c r="AF559" s="9">
        <v>0.5</v>
      </c>
      <c r="AG559" s="9">
        <v>1</v>
      </c>
      <c r="AH559" s="9">
        <f>AF559*(AG559+1)</f>
        <v>1</v>
      </c>
      <c r="AI559" s="9">
        <v>0.5</v>
      </c>
      <c r="AJ559" s="9">
        <v>0</v>
      </c>
      <c r="AK559" s="9">
        <v>1</v>
      </c>
      <c r="AL559" s="9"/>
      <c r="AM559" s="9"/>
      <c r="AN559" s="9">
        <v>0</v>
      </c>
      <c r="AO559" s="10">
        <v>0.5</v>
      </c>
      <c r="AP559" s="10">
        <v>1</v>
      </c>
      <c r="AQ559" s="9"/>
      <c r="AR559" s="9">
        <v>1</v>
      </c>
      <c r="AS559" s="10">
        <v>0.5</v>
      </c>
      <c r="AT559" s="10">
        <v>1</v>
      </c>
      <c r="AU559" s="10">
        <v>1</v>
      </c>
      <c r="AV559" s="10">
        <v>1</v>
      </c>
      <c r="AW559" s="10">
        <v>1</v>
      </c>
    </row>
    <row r="560" spans="1:49" x14ac:dyDescent="0.2">
      <c r="A560" s="9" t="s">
        <v>60</v>
      </c>
      <c r="B560" s="8">
        <v>1997</v>
      </c>
      <c r="C560" s="9">
        <v>1</v>
      </c>
      <c r="D560" s="9"/>
      <c r="E560" s="9">
        <v>0</v>
      </c>
      <c r="F560" s="9">
        <v>0</v>
      </c>
      <c r="G560" s="9">
        <f>34.5+70</f>
        <v>104.5</v>
      </c>
      <c r="H560" s="9">
        <v>160.5</v>
      </c>
      <c r="I560" s="9">
        <f>IF(G560="n/a",828,G560*201.6/H560)</f>
        <v>131.25981308411215</v>
      </c>
      <c r="J560" s="9">
        <v>2</v>
      </c>
      <c r="K560" s="9">
        <v>0</v>
      </c>
      <c r="L560" s="9">
        <v>2</v>
      </c>
      <c r="M560" s="9">
        <v>2</v>
      </c>
      <c r="N560" s="9">
        <v>0.5</v>
      </c>
      <c r="O560" s="10">
        <v>1</v>
      </c>
      <c r="P560" s="10">
        <f>IF(N560=1,IF(K560=1,IF(L560+M560=5,10,IF(AND(L560=2,M560=2),9.75,IF(AND(L560=2,M560=1),9.5,IF(AND(L560=2,M560=0.5),9.25,IF(AND(L560=2,M560=0),9,IF(AND(L560=1,M560=3),5.5,IF(AND(L560=1,M560=2),5.25,IF(AND(L560=1,M560=1,E560=1),5,IF(AND(L560=1,M560=1,E560=0.5),3,IF(AND(L560=0,M560=2),1,IF(AND(L560=1,M560=1,E560=0),1,IF(AND(L560=0,M560=1),0.5,IF(AND(L560=1,M560=0),4.5*(E560*4+1)/5,0))))))))))))),0.9*IF(L560+M560=5,10,IF(AND(L560=2,M560=2),9.75,IF(AND(L560=2,M560=1),9.5,IF(AND(L560=2,M560=0.5),9.25,IF(AND(L560=2,M560=0),9,IF(AND(L560=1,M560=3),5.5,IF(AND(L560=1,M560=2),5.25,IF(AND(L560=1,M560=1,E560=1),5,IF(AND(L560=1,M560=1,E560=0.5),3,IF(AND(L560=0,M560=2),1,IF(AND(L560=1,M560=1,E560=0),1,IF(AND(L560=0,M560=1),0.5,IF(AND(L560=1,M560=0),4.5*(E560*4+1)/5,0)))))))))))))),IF(N560=0.5,0.75*IF(K560=1,IF(L560+M560=5,10,IF(AND(L560=2,M560=2),9.75,IF(AND(L560=2,M560=1),9.5,IF(AND(L560=2,M560=0.5),9.25,IF(AND(L560=2,M560=0),9,IF(AND(L560=1,M560=3),5.5,IF(AND(L560=1,M560=2),5.25,IF(AND(L560=1,M560=1,E560=1),5,IF(AND(L560=1,M560=1,E560=0.5),3,IF(AND(L560=0,M560=2),1,IF(AND(L560=1,M560=1,E560=0),1,IF(AND(L560=0,M560=1),0.5,IF(AND(L560=1,M560=0,E560=0),0.5,0))))))))))))),0.9*IF(L560+M560=5,10,IF(AND(L560=2,M560=2),9.75,IF(AND(L560=2,M560=1),9.5,IF(AND(L560=2,M560=0.5),9.25,IF(AND(L560=2,M560=0),9,IF(AND(L560=1,M560=3),5.5,IF(AND(L560=1,M560=2),5.25,IF(AND(L560=1,M560=1,E560=1),5,IF(AND(L560=1,M560=1,E560=0.5),3,IF(AND(L560=0,M560=2),1,IF(AND(L560=1,M560=1,E560=0),1,IF(AND(L560=0,M560=1),0.5,IF(AND(L560=1,M560=0,E560=0),0.5,0)))))))))))))),0.5*IF(K560=1,IF(L560+M560=5,10,IF(AND(L560=2,M560=2),9.75,IF(AND(L560=2,M560=1),9.5,IF(AND(L560=2,M560=0.5),9.25,IF(AND(L560=2,M560=0),9,IF(AND(L560=1,M560=3),5.5,IF(AND(L560=1,M560=2),5.25,IF(AND(L560=1,M560=1,E560=1),5,IF(AND(L560=1,M560=1,E560=0.5),3,IF(AND(L560=0,M560=2),1,IF(AND(L560=1,M560=1,E560=0),1,IF(AND(L560=0,M560=1),0.5,IF(AND(L560=1,M560=0),4.5*(E560*4+1)/5,0))))))))))))),0.9*IF(L560+M560=5,10,IF(AND(L560=2,M560=2),9.75,IF(AND(L560=2,M560=1),9.5,IF(AND(L560=2,M560=0.5),9.25,IF(AND(L560=2,M560=0),9,IF(AND(L560=1,M560=3),5.5,IF(AND(L560=1,M560=2),5.25,IF(AND(L560=1,M560=1,E560=1),5,IF(AND(L560=1,M560=1,E560=0.5),3,IF(AND(L560=0,M560=2),1,IF(AND(L560=1,M560=1,E560=0),1,IF(AND(L560=0,M560=1),0.5,IF(AND(L560=1,M560=0),4.5*(E560*4+1)/5,0))))))))))))))))</f>
        <v>6.5812500000000007</v>
      </c>
      <c r="Q560" s="10">
        <v>1.8</v>
      </c>
      <c r="R560" s="9">
        <v>0</v>
      </c>
      <c r="S560" s="9">
        <v>0</v>
      </c>
      <c r="T560" s="10">
        <v>0</v>
      </c>
      <c r="U560" s="9">
        <v>0</v>
      </c>
      <c r="V560" s="9"/>
      <c r="W560" s="9">
        <v>1</v>
      </c>
      <c r="X560" s="9">
        <v>0</v>
      </c>
      <c r="Y560" s="9">
        <v>0</v>
      </c>
      <c r="Z560" s="9">
        <v>1</v>
      </c>
      <c r="AA560" s="9">
        <v>0</v>
      </c>
      <c r="AB560" s="9">
        <v>0</v>
      </c>
      <c r="AC560" s="9"/>
      <c r="AD560" s="9">
        <v>0</v>
      </c>
      <c r="AE560" s="9">
        <v>0</v>
      </c>
      <c r="AF560" s="9">
        <v>0</v>
      </c>
      <c r="AG560" s="9">
        <v>0</v>
      </c>
      <c r="AH560" s="9">
        <f>AF560*(AG560+1)</f>
        <v>0</v>
      </c>
      <c r="AI560" s="9">
        <v>0</v>
      </c>
      <c r="AJ560" s="9">
        <v>0</v>
      </c>
      <c r="AK560" s="9">
        <v>0</v>
      </c>
      <c r="AL560" s="9"/>
      <c r="AM560" s="9"/>
      <c r="AN560" s="9">
        <v>0</v>
      </c>
      <c r="AO560" s="10">
        <v>0.5</v>
      </c>
      <c r="AP560" s="10">
        <v>0.5</v>
      </c>
      <c r="AQ560" s="9"/>
      <c r="AR560" s="9">
        <v>1</v>
      </c>
      <c r="AS560" s="10">
        <v>0</v>
      </c>
      <c r="AT560" s="10">
        <v>0</v>
      </c>
      <c r="AU560" s="10">
        <v>1</v>
      </c>
      <c r="AV560" s="10">
        <v>0</v>
      </c>
      <c r="AW560" s="10">
        <v>0.5</v>
      </c>
    </row>
    <row r="561" spans="1:49" x14ac:dyDescent="0.2">
      <c r="A561" s="9" t="s">
        <v>61</v>
      </c>
      <c r="B561" s="8">
        <v>1997</v>
      </c>
      <c r="C561" s="9">
        <v>1</v>
      </c>
      <c r="D561" s="9"/>
      <c r="E561" s="9">
        <v>1</v>
      </c>
      <c r="F561" s="9">
        <v>1</v>
      </c>
      <c r="G561" s="9">
        <v>112</v>
      </c>
      <c r="H561" s="9">
        <v>160.5</v>
      </c>
      <c r="I561" s="9">
        <f>IF(G561="n/a",828,G561*201.6/H561)</f>
        <v>140.68037383177571</v>
      </c>
      <c r="J561" s="9">
        <v>3</v>
      </c>
      <c r="K561" s="9">
        <v>0</v>
      </c>
      <c r="L561" s="9">
        <v>0</v>
      </c>
      <c r="M561" s="9">
        <v>1</v>
      </c>
      <c r="N561" s="9">
        <v>1</v>
      </c>
      <c r="O561" s="10">
        <v>1</v>
      </c>
      <c r="P561" s="10">
        <f>IF(N561=1,IF(K561=1,IF(L561+M561=5,10,IF(AND(L561=2,M561=2),9.75,IF(AND(L561=2,M561=1),9.5,IF(AND(L561=2,M561=0.5),9.25,IF(AND(L561=2,M561=0),9,IF(AND(L561=1,M561=3),5.5,IF(AND(L561=1,M561=2),5.25,IF(AND(L561=1,M561=1,E561=1),5,IF(AND(L561=1,M561=1,E561=0.5),3,IF(AND(L561=0,M561=2),1,IF(AND(L561=1,M561=1,E561=0),1,IF(AND(L561=0,M561=1),0.5,IF(AND(L561=1,M561=0),4.5*(E561*4+1)/5,0))))))))))))),0.9*IF(L561+M561=5,10,IF(AND(L561=2,M561=2),9.75,IF(AND(L561=2,M561=1),9.5,IF(AND(L561=2,M561=0.5),9.25,IF(AND(L561=2,M561=0),9,IF(AND(L561=1,M561=3),5.5,IF(AND(L561=1,M561=2),5.25,IF(AND(L561=1,M561=1,E561=1),5,IF(AND(L561=1,M561=1,E561=0.5),3,IF(AND(L561=0,M561=2),1,IF(AND(L561=1,M561=1,E561=0),1,IF(AND(L561=0,M561=1),0.5,IF(AND(L561=1,M561=0),4.5*(E561*4+1)/5,0)))))))))))))),IF(N561=0.5,0.75*IF(K561=1,IF(L561+M561=5,10,IF(AND(L561=2,M561=2),9.75,IF(AND(L561=2,M561=1),9.5,IF(AND(L561=2,M561=0.5),9.25,IF(AND(L561=2,M561=0),9,IF(AND(L561=1,M561=3),5.5,IF(AND(L561=1,M561=2),5.25,IF(AND(L561=1,M561=1,E561=1),5,IF(AND(L561=1,M561=1,E561=0.5),3,IF(AND(L561=0,M561=2),1,IF(AND(L561=1,M561=1,E561=0),1,IF(AND(L561=0,M561=1),0.5,IF(AND(L561=1,M561=0,E561=0),0.5,0))))))))))))),0.9*IF(L561+M561=5,10,IF(AND(L561=2,M561=2),9.75,IF(AND(L561=2,M561=1),9.5,IF(AND(L561=2,M561=0.5),9.25,IF(AND(L561=2,M561=0),9,IF(AND(L561=1,M561=3),5.5,IF(AND(L561=1,M561=2),5.25,IF(AND(L561=1,M561=1,E561=1),5,IF(AND(L561=1,M561=1,E561=0.5),3,IF(AND(L561=0,M561=2),1,IF(AND(L561=1,M561=1,E561=0),1,IF(AND(L561=0,M561=1),0.5,IF(AND(L561=1,M561=0,E561=0),0.5,0)))))))))))))),0.5*IF(K561=1,IF(L561+M561=5,10,IF(AND(L561=2,M561=2),9.75,IF(AND(L561=2,M561=1),9.5,IF(AND(L561=2,M561=0.5),9.25,IF(AND(L561=2,M561=0),9,IF(AND(L561=1,M561=3),5.5,IF(AND(L561=1,M561=2),5.25,IF(AND(L561=1,M561=1,E561=1),5,IF(AND(L561=1,M561=1,E561=0.5),3,IF(AND(L561=0,M561=2),1,IF(AND(L561=1,M561=1,E561=0),1,IF(AND(L561=0,M561=1),0.5,IF(AND(L561=1,M561=0),4.5*(E561*4+1)/5,0))))))))))))),0.9*IF(L561+M561=5,10,IF(AND(L561=2,M561=2),9.75,IF(AND(L561=2,M561=1),9.5,IF(AND(L561=2,M561=0.5),9.25,IF(AND(L561=2,M561=0),9,IF(AND(L561=1,M561=3),5.5,IF(AND(L561=1,M561=2),5.25,IF(AND(L561=1,M561=1,E561=1),5,IF(AND(L561=1,M561=1,E561=0.5),3,IF(AND(L561=0,M561=2),1,IF(AND(L561=1,M561=1,E561=0),1,IF(AND(L561=0,M561=1),0.5,IF(AND(L561=1,M561=0),4.5*(E561*4+1)/5,0))))))))))))))))</f>
        <v>0.45</v>
      </c>
      <c r="Q561" s="10">
        <v>7.2</v>
      </c>
      <c r="R561" s="9">
        <v>0</v>
      </c>
      <c r="S561" s="9">
        <v>0</v>
      </c>
      <c r="T561" s="10">
        <v>0</v>
      </c>
      <c r="U561" s="9">
        <v>0</v>
      </c>
      <c r="V561" s="9"/>
      <c r="W561" s="9">
        <v>1</v>
      </c>
      <c r="X561">
        <v>0.5</v>
      </c>
      <c r="Y561" s="9">
        <v>0</v>
      </c>
      <c r="Z561" s="9">
        <v>0.5</v>
      </c>
      <c r="AA561" s="9">
        <v>0</v>
      </c>
      <c r="AB561" s="9">
        <v>0</v>
      </c>
      <c r="AC561" s="9"/>
      <c r="AD561" s="9">
        <v>0</v>
      </c>
      <c r="AE561" s="9">
        <v>0</v>
      </c>
      <c r="AF561" s="9">
        <v>0</v>
      </c>
      <c r="AG561" s="9">
        <v>0</v>
      </c>
      <c r="AH561" s="9">
        <f>AF561*(AG561+1)</f>
        <v>0</v>
      </c>
      <c r="AI561" s="9">
        <v>0</v>
      </c>
      <c r="AJ561" s="9">
        <v>0</v>
      </c>
      <c r="AK561" s="9">
        <v>0</v>
      </c>
      <c r="AL561" s="9"/>
      <c r="AM561" s="9"/>
      <c r="AN561" s="9">
        <v>0</v>
      </c>
      <c r="AO561" s="10">
        <v>0</v>
      </c>
      <c r="AP561" s="10">
        <v>0</v>
      </c>
      <c r="AQ561" s="9"/>
      <c r="AR561" s="9">
        <v>1</v>
      </c>
      <c r="AS561" s="10">
        <v>1</v>
      </c>
      <c r="AT561" s="10">
        <v>1</v>
      </c>
      <c r="AU561" s="10">
        <v>1</v>
      </c>
      <c r="AV561" s="10">
        <v>1</v>
      </c>
      <c r="AW561" s="10">
        <v>1</v>
      </c>
    </row>
    <row r="562" spans="1:49" x14ac:dyDescent="0.2">
      <c r="A562" s="9" t="s">
        <v>62</v>
      </c>
      <c r="B562" s="8">
        <v>1997</v>
      </c>
      <c r="C562" s="9">
        <v>1</v>
      </c>
      <c r="D562" s="9"/>
      <c r="E562" s="9">
        <v>1</v>
      </c>
      <c r="F562" s="9">
        <v>0</v>
      </c>
      <c r="G562">
        <v>50</v>
      </c>
      <c r="H562" s="9">
        <v>160.5</v>
      </c>
      <c r="I562" s="9">
        <f>IF(G562="n/a",828,G562*201.6/H562)</f>
        <v>62.803738317757009</v>
      </c>
      <c r="J562" s="9">
        <v>5</v>
      </c>
      <c r="K562" s="9">
        <v>0</v>
      </c>
      <c r="L562" s="9">
        <v>1</v>
      </c>
      <c r="M562" s="9">
        <v>3</v>
      </c>
      <c r="N562" s="9">
        <v>1</v>
      </c>
      <c r="O562" s="10">
        <v>1</v>
      </c>
      <c r="P562" s="10">
        <f>IF(N562=1,IF(K562=1,IF(L562+M562=5,10,IF(AND(L562=2,M562=2),9.75,IF(AND(L562=2,M562=1),9.5,IF(AND(L562=2,M562=0.5),9.25,IF(AND(L562=2,M562=0),9,IF(AND(L562=1,M562=3),5.5,IF(AND(L562=1,M562=2),5.25,IF(AND(L562=1,M562=1,E562=1),5,IF(AND(L562=1,M562=1,E562=0.5),3,IF(AND(L562=0,M562=2),1,IF(AND(L562=1,M562=1,E562=0),1,IF(AND(L562=0,M562=1),0.5,IF(AND(L562=1,M562=0),4.5*(E562*4+1)/5,0))))))))))))),0.9*IF(L562+M562=5,10,IF(AND(L562=2,M562=2),9.75,IF(AND(L562=2,M562=1),9.5,IF(AND(L562=2,M562=0.5),9.25,IF(AND(L562=2,M562=0),9,IF(AND(L562=1,M562=3),5.5,IF(AND(L562=1,M562=2),5.25,IF(AND(L562=1,M562=1,E562=1),5,IF(AND(L562=1,M562=1,E562=0.5),3,IF(AND(L562=0,M562=2),1,IF(AND(L562=1,M562=1,E562=0),1,IF(AND(L562=0,M562=1),0.5,IF(AND(L562=1,M562=0),4.5*(E562*4+1)/5,0)))))))))))))),IF(N562=0.5,0.75*IF(K562=1,IF(L562+M562=5,10,IF(AND(L562=2,M562=2),9.75,IF(AND(L562=2,M562=1),9.5,IF(AND(L562=2,M562=0.5),9.25,IF(AND(L562=2,M562=0),9,IF(AND(L562=1,M562=3),5.5,IF(AND(L562=1,M562=2),5.25,IF(AND(L562=1,M562=1,E562=1),5,IF(AND(L562=1,M562=1,E562=0.5),3,IF(AND(L562=0,M562=2),1,IF(AND(L562=1,M562=1,E562=0),1,IF(AND(L562=0,M562=1),0.5,IF(AND(L562=1,M562=0,E562=0),0.5,0))))))))))))),0.9*IF(L562+M562=5,10,IF(AND(L562=2,M562=2),9.75,IF(AND(L562=2,M562=1),9.5,IF(AND(L562=2,M562=0.5),9.25,IF(AND(L562=2,M562=0),9,IF(AND(L562=1,M562=3),5.5,IF(AND(L562=1,M562=2),5.25,IF(AND(L562=1,M562=1,E562=1),5,IF(AND(L562=1,M562=1,E562=0.5),3,IF(AND(L562=0,M562=2),1,IF(AND(L562=1,M562=1,E562=0),1,IF(AND(L562=0,M562=1),0.5,IF(AND(L562=1,M562=0,E562=0),0.5,0)))))))))))))),0.5*IF(K562=1,IF(L562+M562=5,10,IF(AND(L562=2,M562=2),9.75,IF(AND(L562=2,M562=1),9.5,IF(AND(L562=2,M562=0.5),9.25,IF(AND(L562=2,M562=0),9,IF(AND(L562=1,M562=3),5.5,IF(AND(L562=1,M562=2),5.25,IF(AND(L562=1,M562=1,E562=1),5,IF(AND(L562=1,M562=1,E562=0.5),3,IF(AND(L562=0,M562=2),1,IF(AND(L562=1,M562=1,E562=0),1,IF(AND(L562=0,M562=1),0.5,IF(AND(L562=1,M562=0),4.5*(E562*4+1)/5,0))))))))))))),0.9*IF(L562+M562=5,10,IF(AND(L562=2,M562=2),9.75,IF(AND(L562=2,M562=1),9.5,IF(AND(L562=2,M562=0.5),9.25,IF(AND(L562=2,M562=0),9,IF(AND(L562=1,M562=3),5.5,IF(AND(L562=1,M562=2),5.25,IF(AND(L562=1,M562=1,E562=1),5,IF(AND(L562=1,M562=1,E562=0.5),3,IF(AND(L562=0,M562=2),1,IF(AND(L562=1,M562=1,E562=0),1,IF(AND(L562=0,M562=1),0.5,IF(AND(L562=1,M562=0),4.5*(E562*4+1)/5,0))))))))))))))))</f>
        <v>4.95</v>
      </c>
      <c r="Q562" s="10">
        <v>7.2</v>
      </c>
      <c r="R562" s="9">
        <v>0</v>
      </c>
      <c r="S562" s="9">
        <v>0</v>
      </c>
      <c r="T562" s="10">
        <v>0</v>
      </c>
      <c r="U562" s="9">
        <v>0</v>
      </c>
      <c r="V562" s="9"/>
      <c r="W562" s="9">
        <v>0</v>
      </c>
      <c r="X562" s="9">
        <v>0</v>
      </c>
      <c r="Y562" s="9">
        <v>0</v>
      </c>
      <c r="Z562" s="9">
        <v>1</v>
      </c>
      <c r="AA562" s="9">
        <v>0</v>
      </c>
      <c r="AB562" s="9">
        <v>0</v>
      </c>
      <c r="AC562" s="9"/>
      <c r="AD562" s="9">
        <v>0</v>
      </c>
      <c r="AE562" s="9">
        <v>0</v>
      </c>
      <c r="AF562" s="9">
        <v>0</v>
      </c>
      <c r="AG562" s="9">
        <v>0</v>
      </c>
      <c r="AH562" s="9">
        <f>AF562*(AG562+1)</f>
        <v>0</v>
      </c>
      <c r="AI562" s="9">
        <v>0</v>
      </c>
      <c r="AJ562" s="9">
        <v>0</v>
      </c>
      <c r="AK562" s="9">
        <v>0</v>
      </c>
      <c r="AL562" s="9"/>
      <c r="AM562" s="9"/>
      <c r="AN562" s="9">
        <v>0</v>
      </c>
      <c r="AO562" s="10">
        <v>0</v>
      </c>
      <c r="AP562" s="10">
        <v>0.5</v>
      </c>
      <c r="AQ562" s="9"/>
      <c r="AR562" s="9">
        <v>1</v>
      </c>
      <c r="AS562" s="10">
        <v>1</v>
      </c>
      <c r="AT562" s="10">
        <v>1</v>
      </c>
      <c r="AU562" s="10">
        <v>1</v>
      </c>
      <c r="AV562" s="10">
        <v>1</v>
      </c>
      <c r="AW562" s="10">
        <v>1</v>
      </c>
    </row>
    <row r="563" spans="1:49" x14ac:dyDescent="0.2">
      <c r="A563" s="9" t="s">
        <v>63</v>
      </c>
      <c r="B563" s="8">
        <v>1997</v>
      </c>
      <c r="C563" s="9">
        <v>1</v>
      </c>
      <c r="D563" s="9"/>
      <c r="E563" s="9">
        <v>0</v>
      </c>
      <c r="F563" s="9">
        <v>1</v>
      </c>
      <c r="G563" s="9" t="s">
        <v>64</v>
      </c>
      <c r="H563" s="9">
        <v>160.5</v>
      </c>
      <c r="I563" s="9">
        <f>IF(G563="n/a",828,G563*201.6/H563)</f>
        <v>828</v>
      </c>
      <c r="J563" s="9">
        <v>0</v>
      </c>
      <c r="K563" s="9">
        <v>0</v>
      </c>
      <c r="L563" s="9">
        <v>0</v>
      </c>
      <c r="M563" s="9">
        <v>0</v>
      </c>
      <c r="N563" s="9">
        <v>0</v>
      </c>
      <c r="O563" s="9">
        <v>0</v>
      </c>
      <c r="P563" s="10">
        <f>IF(N563=1,IF(K563=1,IF(L563+M563=5,10,IF(AND(L563=2,M563=2),9.75,IF(AND(L563=2,M563=1),9.5,IF(AND(L563=2,M563=0.5),9.25,IF(AND(L563=2,M563=0),9,IF(AND(L563=1,M563=3),5.5,IF(AND(L563=1,M563=2),5.25,IF(AND(L563=1,M563=1,E563=1),5,IF(AND(L563=1,M563=1,E563=0.5),3,IF(AND(L563=0,M563=2),1,IF(AND(L563=1,M563=1,E563=0),1,IF(AND(L563=0,M563=1),0.5,IF(AND(L563=1,M563=0),4.5*(E563*4+1)/5,0))))))))))))),0.9*IF(L563+M563=5,10,IF(AND(L563=2,M563=2),9.75,IF(AND(L563=2,M563=1),9.5,IF(AND(L563=2,M563=0.5),9.25,IF(AND(L563=2,M563=0),9,IF(AND(L563=1,M563=3),5.5,IF(AND(L563=1,M563=2),5.25,IF(AND(L563=1,M563=1,E563=1),5,IF(AND(L563=1,M563=1,E563=0.5),3,IF(AND(L563=0,M563=2),1,IF(AND(L563=1,M563=1,E563=0),1,IF(AND(L563=0,M563=1),0.5,IF(AND(L563=1,M563=0),4.5*(E563*4+1)/5,0)))))))))))))),IF(N563=0.5,0.75*IF(K563=1,IF(L563+M563=5,10,IF(AND(L563=2,M563=2),9.75,IF(AND(L563=2,M563=1),9.5,IF(AND(L563=2,M563=0.5),9.25,IF(AND(L563=2,M563=0),9,IF(AND(L563=1,M563=3),5.5,IF(AND(L563=1,M563=2),5.25,IF(AND(L563=1,M563=1,E563=1),5,IF(AND(L563=1,M563=1,E563=0.5),3,IF(AND(L563=0,M563=2),1,IF(AND(L563=1,M563=1,E563=0),1,IF(AND(L563=0,M563=1),0.5,IF(AND(L563=1,M563=0,E563=0),0.5,0))))))))))))),0.9*IF(L563+M563=5,10,IF(AND(L563=2,M563=2),9.75,IF(AND(L563=2,M563=1),9.5,IF(AND(L563=2,M563=0.5),9.25,IF(AND(L563=2,M563=0),9,IF(AND(L563=1,M563=3),5.5,IF(AND(L563=1,M563=2),5.25,IF(AND(L563=1,M563=1,E563=1),5,IF(AND(L563=1,M563=1,E563=0.5),3,IF(AND(L563=0,M563=2),1,IF(AND(L563=1,M563=1,E563=0),1,IF(AND(L563=0,M563=1),0.5,IF(AND(L563=1,M563=0,E563=0),0.5,0)))))))))))))),0.5*IF(K563=1,IF(L563+M563=5,10,IF(AND(L563=2,M563=2),9.75,IF(AND(L563=2,M563=1),9.5,IF(AND(L563=2,M563=0.5),9.25,IF(AND(L563=2,M563=0),9,IF(AND(L563=1,M563=3),5.5,IF(AND(L563=1,M563=2),5.25,IF(AND(L563=1,M563=1,E563=1),5,IF(AND(L563=1,M563=1,E563=0.5),3,IF(AND(L563=0,M563=2),1,IF(AND(L563=1,M563=1,E563=0),1,IF(AND(L563=0,M563=1),0.5,IF(AND(L563=1,M563=0),4.5*(E563*4+1)/5,0))))))))))))),0.9*IF(L563+M563=5,10,IF(AND(L563=2,M563=2),9.75,IF(AND(L563=2,M563=1),9.5,IF(AND(L563=2,M563=0.5),9.25,IF(AND(L563=2,M563=0),9,IF(AND(L563=1,M563=3),5.5,IF(AND(L563=1,M563=2),5.25,IF(AND(L563=1,M563=1,E563=1),5,IF(AND(L563=1,M563=1,E563=0.5),3,IF(AND(L563=0,M563=2),1,IF(AND(L563=1,M563=1,E563=0),1,IF(AND(L563=0,M563=1),0.5,IF(AND(L563=1,M563=0),4.5*(E563*4+1)/5,0))))))))))))))))</f>
        <v>0</v>
      </c>
      <c r="Q563" s="10">
        <v>0.9</v>
      </c>
      <c r="R563" s="9">
        <v>1</v>
      </c>
      <c r="S563" s="9">
        <v>1</v>
      </c>
      <c r="T563" s="10">
        <v>0</v>
      </c>
      <c r="U563" s="9">
        <v>0</v>
      </c>
      <c r="V563" s="9"/>
      <c r="W563" s="9">
        <v>1</v>
      </c>
      <c r="X563" s="9">
        <v>1</v>
      </c>
      <c r="Y563" s="9">
        <v>0</v>
      </c>
      <c r="Z563" s="9">
        <v>1</v>
      </c>
      <c r="AA563" s="9">
        <v>0</v>
      </c>
      <c r="AB563" s="9">
        <v>0</v>
      </c>
      <c r="AC563" s="9"/>
      <c r="AD563" s="9">
        <v>0</v>
      </c>
      <c r="AE563" s="9">
        <v>1</v>
      </c>
      <c r="AF563" s="9">
        <v>1</v>
      </c>
      <c r="AG563" s="9">
        <v>1</v>
      </c>
      <c r="AH563" s="9">
        <f>AF563*(AG563+1)</f>
        <v>2</v>
      </c>
      <c r="AI563" s="9">
        <v>1</v>
      </c>
      <c r="AJ563" s="9">
        <v>1</v>
      </c>
      <c r="AK563" s="9">
        <v>0</v>
      </c>
      <c r="AL563" s="9"/>
      <c r="AM563" s="9"/>
      <c r="AN563" s="9">
        <v>0</v>
      </c>
      <c r="AO563" s="10">
        <v>0.5</v>
      </c>
      <c r="AP563" s="10">
        <v>0</v>
      </c>
      <c r="AQ563" s="9"/>
      <c r="AR563" s="9">
        <v>1</v>
      </c>
      <c r="AS563" s="10">
        <v>0</v>
      </c>
      <c r="AT563" s="10">
        <v>0</v>
      </c>
      <c r="AU563" s="10">
        <v>0</v>
      </c>
      <c r="AV563" s="10">
        <v>0</v>
      </c>
      <c r="AW563" s="10">
        <v>0</v>
      </c>
    </row>
    <row r="564" spans="1:49" x14ac:dyDescent="0.2">
      <c r="A564" s="9" t="s">
        <v>65</v>
      </c>
      <c r="B564" s="8">
        <v>1997</v>
      </c>
      <c r="C564" s="9">
        <v>1</v>
      </c>
      <c r="D564" s="9">
        <v>0</v>
      </c>
      <c r="E564" s="9">
        <v>1</v>
      </c>
      <c r="F564" s="9">
        <v>1</v>
      </c>
      <c r="G564" s="9">
        <v>35</v>
      </c>
      <c r="H564" s="9">
        <v>160.5</v>
      </c>
      <c r="I564" s="9">
        <f>IF(G564="n/a",828,G564*201.6/H564)</f>
        <v>43.962616822429908</v>
      </c>
      <c r="J564" s="9">
        <v>4</v>
      </c>
      <c r="K564" s="9">
        <v>0</v>
      </c>
      <c r="L564" s="9">
        <v>2</v>
      </c>
      <c r="M564" s="9">
        <v>2</v>
      </c>
      <c r="N564" s="9">
        <v>1</v>
      </c>
      <c r="O564" s="10">
        <v>1</v>
      </c>
      <c r="P564" s="10">
        <f>IF(N564=1,IF(K564=1,IF(L564+M564=5,10,IF(AND(L564=2,M564=2),9.75,IF(AND(L564=2,M564=1),9.5,IF(AND(L564=2,M564=0.5),9.25,IF(AND(L564=2,M564=0),9,IF(AND(L564=1,M564=3),5.5,IF(AND(L564=1,M564=2),5.25,IF(AND(L564=1,M564=1,E564=1),5,IF(AND(L564=1,M564=1,E564=0.5),3,IF(AND(L564=0,M564=2),1,IF(AND(L564=1,M564=1,E564=0),1,IF(AND(L564=0,M564=1),0.5,IF(AND(L564=1,M564=0),4.5*(E564*4+1)/5,0))))))))))))),0.9*IF(L564+M564=5,10,IF(AND(L564=2,M564=2),9.75,IF(AND(L564=2,M564=1),9.5,IF(AND(L564=2,M564=0.5),9.25,IF(AND(L564=2,M564=0),9,IF(AND(L564=1,M564=3),5.5,IF(AND(L564=1,M564=2),5.25,IF(AND(L564=1,M564=1,E564=1),5,IF(AND(L564=1,M564=1,E564=0.5),3,IF(AND(L564=0,M564=2),1,IF(AND(L564=1,M564=1,E564=0),1,IF(AND(L564=0,M564=1),0.5,IF(AND(L564=1,M564=0),4.5*(E564*4+1)/5,0)))))))))))))),IF(N564=0.5,0.75*IF(K564=1,IF(L564+M564=5,10,IF(AND(L564=2,M564=2),9.75,IF(AND(L564=2,M564=1),9.5,IF(AND(L564=2,M564=0.5),9.25,IF(AND(L564=2,M564=0),9,IF(AND(L564=1,M564=3),5.5,IF(AND(L564=1,M564=2),5.25,IF(AND(L564=1,M564=1,E564=1),5,IF(AND(L564=1,M564=1,E564=0.5),3,IF(AND(L564=0,M564=2),1,IF(AND(L564=1,M564=1,E564=0),1,IF(AND(L564=0,M564=1),0.5,IF(AND(L564=1,M564=0,E564=0),0.5,0))))))))))))),0.9*IF(L564+M564=5,10,IF(AND(L564=2,M564=2),9.75,IF(AND(L564=2,M564=1),9.5,IF(AND(L564=2,M564=0.5),9.25,IF(AND(L564=2,M564=0),9,IF(AND(L564=1,M564=3),5.5,IF(AND(L564=1,M564=2),5.25,IF(AND(L564=1,M564=1,E564=1),5,IF(AND(L564=1,M564=1,E564=0.5),3,IF(AND(L564=0,M564=2),1,IF(AND(L564=1,M564=1,E564=0),1,IF(AND(L564=0,M564=1),0.5,IF(AND(L564=1,M564=0,E564=0),0.5,0)))))))))))))),0.5*IF(K564=1,IF(L564+M564=5,10,IF(AND(L564=2,M564=2),9.75,IF(AND(L564=2,M564=1),9.5,IF(AND(L564=2,M564=0.5),9.25,IF(AND(L564=2,M564=0),9,IF(AND(L564=1,M564=3),5.5,IF(AND(L564=1,M564=2),5.25,IF(AND(L564=1,M564=1,E564=1),5,IF(AND(L564=1,M564=1,E564=0.5),3,IF(AND(L564=0,M564=2),1,IF(AND(L564=1,M564=1,E564=0),1,IF(AND(L564=0,M564=1),0.5,IF(AND(L564=1,M564=0),4.5*(E564*4+1)/5,0))))))))))))),0.9*IF(L564+M564=5,10,IF(AND(L564=2,M564=2),9.75,IF(AND(L564=2,M564=1),9.5,IF(AND(L564=2,M564=0.5),9.25,IF(AND(L564=2,M564=0),9,IF(AND(L564=1,M564=3),5.5,IF(AND(L564=1,M564=2),5.25,IF(AND(L564=1,M564=1,E564=1),5,IF(AND(L564=1,M564=1,E564=0.5),3,IF(AND(L564=0,M564=2),1,IF(AND(L564=1,M564=1,E564=0),1,IF(AND(L564=0,M564=1),0.5,IF(AND(L564=1,M564=0),4.5*(E564*4+1)/5,0))))))))))))))))</f>
        <v>8.7750000000000004</v>
      </c>
      <c r="Q564" s="10">
        <v>7.2</v>
      </c>
      <c r="R564" s="9">
        <v>0</v>
      </c>
      <c r="S564" s="9">
        <v>0</v>
      </c>
      <c r="T564" s="10">
        <v>0</v>
      </c>
      <c r="U564" s="9">
        <v>0</v>
      </c>
      <c r="V564" s="9"/>
      <c r="W564" s="9">
        <v>1</v>
      </c>
      <c r="X564" s="9">
        <v>0</v>
      </c>
      <c r="Y564" s="9">
        <v>0</v>
      </c>
      <c r="Z564" s="9">
        <v>0</v>
      </c>
      <c r="AA564" s="9">
        <v>0</v>
      </c>
      <c r="AB564" s="9">
        <v>0</v>
      </c>
      <c r="AC564" s="9"/>
      <c r="AD564" s="9">
        <v>0</v>
      </c>
      <c r="AE564" s="9">
        <v>0</v>
      </c>
      <c r="AF564" s="9">
        <v>0</v>
      </c>
      <c r="AG564" s="9">
        <v>0</v>
      </c>
      <c r="AH564" s="9">
        <f>AF564*(AG564+1)</f>
        <v>0</v>
      </c>
      <c r="AI564" s="9">
        <v>0</v>
      </c>
      <c r="AJ564" s="9">
        <v>0</v>
      </c>
      <c r="AK564" s="9">
        <v>0</v>
      </c>
      <c r="AL564" s="9"/>
      <c r="AM564" s="9"/>
      <c r="AN564" s="9">
        <v>0</v>
      </c>
      <c r="AO564" s="10">
        <v>0.5</v>
      </c>
      <c r="AP564" s="10">
        <v>0</v>
      </c>
      <c r="AQ564" s="9"/>
      <c r="AR564" s="9">
        <v>1</v>
      </c>
      <c r="AS564" s="9">
        <v>1</v>
      </c>
      <c r="AT564" s="9">
        <v>1</v>
      </c>
      <c r="AU564" s="9">
        <v>1</v>
      </c>
      <c r="AV564" s="9">
        <v>1</v>
      </c>
      <c r="AW564" s="9">
        <v>1</v>
      </c>
    </row>
    <row r="565" spans="1:49" x14ac:dyDescent="0.2">
      <c r="A565" s="9" t="s">
        <v>66</v>
      </c>
      <c r="B565" s="8">
        <v>1997</v>
      </c>
      <c r="C565" s="9">
        <v>0</v>
      </c>
      <c r="D565" s="9">
        <v>0</v>
      </c>
      <c r="E565" s="9">
        <v>0</v>
      </c>
      <c r="F565" s="9">
        <v>1</v>
      </c>
      <c r="G565" s="9" t="s">
        <v>64</v>
      </c>
      <c r="H565" s="9">
        <v>160.5</v>
      </c>
      <c r="I565" s="9">
        <f>IF(G565="n/a",828,G565*201.6/H565)</f>
        <v>828</v>
      </c>
      <c r="J565" s="9">
        <v>0</v>
      </c>
      <c r="K565" s="9">
        <v>0</v>
      </c>
      <c r="L565" s="9">
        <v>0</v>
      </c>
      <c r="M565" s="9">
        <v>0</v>
      </c>
      <c r="N565" s="9">
        <v>0</v>
      </c>
      <c r="O565" s="10">
        <v>0</v>
      </c>
      <c r="P565" s="10">
        <f>IF(N565=1,IF(K565=1,IF(L565+M565=5,10,IF(AND(L565=2,M565=2),9.75,IF(AND(L565=2,M565=1),9.5,IF(AND(L565=2,M565=0.5),9.25,IF(AND(L565=2,M565=0),9,IF(AND(L565=1,M565=3),5.5,IF(AND(L565=1,M565=2),5.25,IF(AND(L565=1,M565=1,E565=1),5,IF(AND(L565=1,M565=1,E565=0.5),3,IF(AND(L565=0,M565=2),1,IF(AND(L565=1,M565=1,E565=0),1,IF(AND(L565=0,M565=1),0.5,IF(AND(L565=1,M565=0),4.5*(E565*4+1)/5,0))))))))))))),0.9*IF(L565+M565=5,10,IF(AND(L565=2,M565=2),9.75,IF(AND(L565=2,M565=1),9.5,IF(AND(L565=2,M565=0.5),9.25,IF(AND(L565=2,M565=0),9,IF(AND(L565=1,M565=3),5.5,IF(AND(L565=1,M565=2),5.25,IF(AND(L565=1,M565=1,E565=1),5,IF(AND(L565=1,M565=1,E565=0.5),3,IF(AND(L565=0,M565=2),1,IF(AND(L565=1,M565=1,E565=0),1,IF(AND(L565=0,M565=1),0.5,IF(AND(L565=1,M565=0),4.5*(E565*4+1)/5,0)))))))))))))),IF(N565=0.5,0.75*IF(K565=1,IF(L565+M565=5,10,IF(AND(L565=2,M565=2),9.75,IF(AND(L565=2,M565=1),9.5,IF(AND(L565=2,M565=0.5),9.25,IF(AND(L565=2,M565=0),9,IF(AND(L565=1,M565=3),5.5,IF(AND(L565=1,M565=2),5.25,IF(AND(L565=1,M565=1,E565=1),5,IF(AND(L565=1,M565=1,E565=0.5),3,IF(AND(L565=0,M565=2),1,IF(AND(L565=1,M565=1,E565=0),1,IF(AND(L565=0,M565=1),0.5,IF(AND(L565=1,M565=0,E565=0),0.5,0))))))))))))),0.9*IF(L565+M565=5,10,IF(AND(L565=2,M565=2),9.75,IF(AND(L565=2,M565=1),9.5,IF(AND(L565=2,M565=0.5),9.25,IF(AND(L565=2,M565=0),9,IF(AND(L565=1,M565=3),5.5,IF(AND(L565=1,M565=2),5.25,IF(AND(L565=1,M565=1,E565=1),5,IF(AND(L565=1,M565=1,E565=0.5),3,IF(AND(L565=0,M565=2),1,IF(AND(L565=1,M565=1,E565=0),1,IF(AND(L565=0,M565=1),0.5,IF(AND(L565=1,M565=0,E565=0),0.5,0)))))))))))))),0.5*IF(K565=1,IF(L565+M565=5,10,IF(AND(L565=2,M565=2),9.75,IF(AND(L565=2,M565=1),9.5,IF(AND(L565=2,M565=0.5),9.25,IF(AND(L565=2,M565=0),9,IF(AND(L565=1,M565=3),5.5,IF(AND(L565=1,M565=2),5.25,IF(AND(L565=1,M565=1,E565=1),5,IF(AND(L565=1,M565=1,E565=0.5),3,IF(AND(L565=0,M565=2),1,IF(AND(L565=1,M565=1,E565=0),1,IF(AND(L565=0,M565=1),0.5,IF(AND(L565=1,M565=0),4.5*(E565*4+1)/5,0))))))))))))),0.9*IF(L565+M565=5,10,IF(AND(L565=2,M565=2),9.75,IF(AND(L565=2,M565=1),9.5,IF(AND(L565=2,M565=0.5),9.25,IF(AND(L565=2,M565=0),9,IF(AND(L565=1,M565=3),5.5,IF(AND(L565=1,M565=2),5.25,IF(AND(L565=1,M565=1,E565=1),5,IF(AND(L565=1,M565=1,E565=0.5),3,IF(AND(L565=0,M565=2),1,IF(AND(L565=1,M565=1,E565=0),1,IF(AND(L565=0,M565=1),0.5,IF(AND(L565=1,M565=0),4.5*(E565*4+1)/5,0))))))))))))))))</f>
        <v>0</v>
      </c>
      <c r="Q565" s="10">
        <v>0</v>
      </c>
      <c r="R565" s="9">
        <v>0.5</v>
      </c>
      <c r="S565" s="9">
        <v>0.5</v>
      </c>
      <c r="T565" s="10">
        <v>0</v>
      </c>
      <c r="U565" s="9">
        <v>1</v>
      </c>
      <c r="V565" s="9"/>
      <c r="W565" s="9">
        <v>1</v>
      </c>
      <c r="X565" s="9">
        <v>1</v>
      </c>
      <c r="Y565" s="9">
        <v>0</v>
      </c>
      <c r="Z565" s="9">
        <v>0.5</v>
      </c>
      <c r="AA565" s="9">
        <v>0</v>
      </c>
      <c r="AB565" s="9">
        <v>0</v>
      </c>
      <c r="AC565" s="9"/>
      <c r="AD565" s="9">
        <v>0</v>
      </c>
      <c r="AE565" s="9">
        <v>0</v>
      </c>
      <c r="AF565" s="9">
        <v>1</v>
      </c>
      <c r="AG565" s="9">
        <v>0</v>
      </c>
      <c r="AH565" s="9">
        <f>AF565*(AG565+1)</f>
        <v>1</v>
      </c>
      <c r="AI565" s="9">
        <v>0.25</v>
      </c>
      <c r="AJ565" s="9">
        <v>1</v>
      </c>
      <c r="AK565" s="9">
        <v>0</v>
      </c>
      <c r="AL565" s="9"/>
      <c r="AM565" s="9"/>
      <c r="AN565" s="9">
        <v>0</v>
      </c>
      <c r="AO565" s="10">
        <v>0</v>
      </c>
      <c r="AP565" s="10">
        <v>0.5</v>
      </c>
      <c r="AQ565" s="9"/>
      <c r="AR565" s="9">
        <v>1</v>
      </c>
      <c r="AS565" s="10">
        <v>0</v>
      </c>
      <c r="AT565" s="10">
        <v>0</v>
      </c>
      <c r="AU565" s="10">
        <v>0</v>
      </c>
      <c r="AV565" s="10">
        <v>0</v>
      </c>
      <c r="AW565" s="10">
        <v>1</v>
      </c>
    </row>
    <row r="566" spans="1:49" x14ac:dyDescent="0.2">
      <c r="A566" s="9" t="s">
        <v>67</v>
      </c>
      <c r="B566" s="8">
        <v>1997</v>
      </c>
      <c r="C566" s="9">
        <v>1</v>
      </c>
      <c r="D566" s="9">
        <v>0.5</v>
      </c>
      <c r="E566" s="9">
        <v>1</v>
      </c>
      <c r="F566" s="9">
        <v>0</v>
      </c>
      <c r="G566" s="9">
        <v>25</v>
      </c>
      <c r="H566" s="9">
        <v>160.5</v>
      </c>
      <c r="I566" s="9">
        <f>IF(G566="n/a",828,G566*201.6/H566)</f>
        <v>31.401869158878505</v>
      </c>
      <c r="J566" s="9">
        <v>4</v>
      </c>
      <c r="K566" s="9">
        <v>0</v>
      </c>
      <c r="L566" s="9">
        <v>1</v>
      </c>
      <c r="M566" s="9">
        <v>1</v>
      </c>
      <c r="N566" s="9">
        <v>1</v>
      </c>
      <c r="O566" s="10">
        <v>1</v>
      </c>
      <c r="P566" s="10">
        <f>IF(N566=1,IF(K566=1,IF(L566+M566=5,10,IF(AND(L566=2,M566=2),9.75,IF(AND(L566=2,M566=1),9.5,IF(AND(L566=2,M566=0.5),9.25,IF(AND(L566=2,M566=0),9,IF(AND(L566=1,M566=3),5.5,IF(AND(L566=1,M566=2),5.25,IF(AND(L566=1,M566=1,E566=1),5,IF(AND(L566=1,M566=1,E566=0.5),3,IF(AND(L566=0,M566=2),1,IF(AND(L566=1,M566=1,E566=0),1,IF(AND(L566=0,M566=1),0.5,IF(AND(L566=1,M566=0),4.5*(E566*4+1)/5,0))))))))))))),0.9*IF(L566+M566=5,10,IF(AND(L566=2,M566=2),9.75,IF(AND(L566=2,M566=1),9.5,IF(AND(L566=2,M566=0.5),9.25,IF(AND(L566=2,M566=0),9,IF(AND(L566=1,M566=3),5.5,IF(AND(L566=1,M566=2),5.25,IF(AND(L566=1,M566=1,E566=1),5,IF(AND(L566=1,M566=1,E566=0.5),3,IF(AND(L566=0,M566=2),1,IF(AND(L566=1,M566=1,E566=0),1,IF(AND(L566=0,M566=1),0.5,IF(AND(L566=1,M566=0),4.5*(E566*4+1)/5,0)))))))))))))),IF(N566=0.5,0.75*IF(K566=1,IF(L566+M566=5,10,IF(AND(L566=2,M566=2),9.75,IF(AND(L566=2,M566=1),9.5,IF(AND(L566=2,M566=0.5),9.25,IF(AND(L566=2,M566=0),9,IF(AND(L566=1,M566=3),5.5,IF(AND(L566=1,M566=2),5.25,IF(AND(L566=1,M566=1,E566=1),5,IF(AND(L566=1,M566=1,E566=0.5),3,IF(AND(L566=0,M566=2),1,IF(AND(L566=1,M566=1,E566=0),1,IF(AND(L566=0,M566=1),0.5,IF(AND(L566=1,M566=0,E566=0),0.5,0))))))))))))),0.9*IF(L566+M566=5,10,IF(AND(L566=2,M566=2),9.75,IF(AND(L566=2,M566=1),9.5,IF(AND(L566=2,M566=0.5),9.25,IF(AND(L566=2,M566=0),9,IF(AND(L566=1,M566=3),5.5,IF(AND(L566=1,M566=2),5.25,IF(AND(L566=1,M566=1,E566=1),5,IF(AND(L566=1,M566=1,E566=0.5),3,IF(AND(L566=0,M566=2),1,IF(AND(L566=1,M566=1,E566=0),1,IF(AND(L566=0,M566=1),0.5,IF(AND(L566=1,M566=0,E566=0),0.5,0)))))))))))))),0.5*IF(K566=1,IF(L566+M566=5,10,IF(AND(L566=2,M566=2),9.75,IF(AND(L566=2,M566=1),9.5,IF(AND(L566=2,M566=0.5),9.25,IF(AND(L566=2,M566=0),9,IF(AND(L566=1,M566=3),5.5,IF(AND(L566=1,M566=2),5.25,IF(AND(L566=1,M566=1,E566=1),5,IF(AND(L566=1,M566=1,E566=0.5),3,IF(AND(L566=0,M566=2),1,IF(AND(L566=1,M566=1,E566=0),1,IF(AND(L566=0,M566=1),0.5,IF(AND(L566=1,M566=0),4.5*(E566*4+1)/5,0))))))))))))),0.9*IF(L566+M566=5,10,IF(AND(L566=2,M566=2),9.75,IF(AND(L566=2,M566=1),9.5,IF(AND(L566=2,M566=0.5),9.25,IF(AND(L566=2,M566=0),9,IF(AND(L566=1,M566=3),5.5,IF(AND(L566=1,M566=2),5.25,IF(AND(L566=1,M566=1,E566=1),5,IF(AND(L566=1,M566=1,E566=0.5),3,IF(AND(L566=0,M566=2),1,IF(AND(L566=1,M566=1,E566=0),1,IF(AND(L566=0,M566=1),0.5,IF(AND(L566=1,M566=0),4.5*(E566*4+1)/5,0))))))))))))))))</f>
        <v>4.5</v>
      </c>
      <c r="Q566" s="10">
        <v>7.2</v>
      </c>
      <c r="R566" s="9">
        <v>0</v>
      </c>
      <c r="S566" s="9">
        <v>0</v>
      </c>
      <c r="T566" s="10">
        <v>0</v>
      </c>
      <c r="U566" s="10">
        <v>0</v>
      </c>
      <c r="V566" s="9"/>
      <c r="W566" s="9">
        <v>1</v>
      </c>
      <c r="X566" s="9">
        <v>0.5</v>
      </c>
      <c r="Y566" s="9">
        <v>0</v>
      </c>
      <c r="Z566" s="9">
        <v>1</v>
      </c>
      <c r="AA566" s="9">
        <v>0</v>
      </c>
      <c r="AB566" s="9">
        <v>0</v>
      </c>
      <c r="AC566" s="9"/>
      <c r="AD566" s="9">
        <v>0</v>
      </c>
      <c r="AE566" s="9">
        <v>0</v>
      </c>
      <c r="AF566" s="9">
        <v>0</v>
      </c>
      <c r="AG566" s="9">
        <v>0</v>
      </c>
      <c r="AH566" s="9">
        <f>AF566*(AG566+1)</f>
        <v>0</v>
      </c>
      <c r="AI566" s="9">
        <v>0</v>
      </c>
      <c r="AJ566" s="9">
        <v>0</v>
      </c>
      <c r="AK566" s="9">
        <v>0</v>
      </c>
      <c r="AL566" s="9"/>
      <c r="AM566" s="9"/>
      <c r="AN566" s="9">
        <v>0</v>
      </c>
      <c r="AO566" s="10">
        <v>0.5</v>
      </c>
      <c r="AP566" s="10">
        <v>1</v>
      </c>
      <c r="AQ566" s="9"/>
      <c r="AR566" s="9">
        <v>1</v>
      </c>
      <c r="AS566" s="10">
        <v>1</v>
      </c>
      <c r="AT566" s="10">
        <v>1</v>
      </c>
      <c r="AU566" s="10">
        <v>1</v>
      </c>
      <c r="AV566" s="10">
        <v>0</v>
      </c>
      <c r="AW566" s="10">
        <v>1</v>
      </c>
    </row>
    <row r="567" spans="1:49" x14ac:dyDescent="0.2">
      <c r="A567" s="9" t="s">
        <v>68</v>
      </c>
      <c r="B567" s="8">
        <v>1997</v>
      </c>
      <c r="C567" s="9">
        <v>1</v>
      </c>
      <c r="D567" s="9">
        <v>0.5</v>
      </c>
      <c r="E567" s="9">
        <v>0</v>
      </c>
      <c r="F567" s="9">
        <v>1</v>
      </c>
      <c r="G567" s="9">
        <v>10</v>
      </c>
      <c r="H567" s="9">
        <v>160.5</v>
      </c>
      <c r="I567" s="9">
        <f>IF(G567="n/a",828,G567*201.6/H567)</f>
        <v>12.560747663551401</v>
      </c>
      <c r="J567" s="9">
        <v>1</v>
      </c>
      <c r="K567" s="9">
        <v>0</v>
      </c>
      <c r="L567" s="9">
        <v>1</v>
      </c>
      <c r="M567" s="9">
        <v>1</v>
      </c>
      <c r="N567" s="9">
        <v>1</v>
      </c>
      <c r="O567" s="9">
        <v>1</v>
      </c>
      <c r="P567" s="10">
        <f>IF(N567=1,IF(K567=1,IF(L567+M567=5,10,IF(AND(L567=2,M567=2),9.75,IF(AND(L567=2,M567=1),9.5,IF(AND(L567=2,M567=0.5),9.25,IF(AND(L567=2,M567=0),9,IF(AND(L567=1,M567=3),5.5,IF(AND(L567=1,M567=2),5.25,IF(AND(L567=1,M567=1,E567=1),5,IF(AND(L567=1,M567=1,E567=0.5),3,IF(AND(L567=0,M567=2),1,IF(AND(L567=1,M567=1,E567=0),1,IF(AND(L567=0,M567=1),0.5,IF(AND(L567=1,M567=0),4.5*(E567*4+1)/5,0))))))))))))),0.9*IF(L567+M567=5,10,IF(AND(L567=2,M567=2),9.75,IF(AND(L567=2,M567=1),9.5,IF(AND(L567=2,M567=0.5),9.25,IF(AND(L567=2,M567=0),9,IF(AND(L567=1,M567=3),5.5,IF(AND(L567=1,M567=2),5.25,IF(AND(L567=1,M567=1,E567=1),5,IF(AND(L567=1,M567=1,E567=0.5),3,IF(AND(L567=0,M567=2),1,IF(AND(L567=1,M567=1,E567=0),1,IF(AND(L567=0,M567=1),0.5,IF(AND(L567=1,M567=0),4.5*(E567*4+1)/5,0)))))))))))))),IF(N567=0.5,0.75*IF(K567=1,IF(L567+M567=5,10,IF(AND(L567=2,M567=2),9.75,IF(AND(L567=2,M567=1),9.5,IF(AND(L567=2,M567=0.5),9.25,IF(AND(L567=2,M567=0),9,IF(AND(L567=1,M567=3),5.5,IF(AND(L567=1,M567=2),5.25,IF(AND(L567=1,M567=1,E567=1),5,IF(AND(L567=1,M567=1,E567=0.5),3,IF(AND(L567=0,M567=2),1,IF(AND(L567=1,M567=1,E567=0),1,IF(AND(L567=0,M567=1),0.5,IF(AND(L567=1,M567=0,E567=0),0.5,0))))))))))))),0.9*IF(L567+M567=5,10,IF(AND(L567=2,M567=2),9.75,IF(AND(L567=2,M567=1),9.5,IF(AND(L567=2,M567=0.5),9.25,IF(AND(L567=2,M567=0),9,IF(AND(L567=1,M567=3),5.5,IF(AND(L567=1,M567=2),5.25,IF(AND(L567=1,M567=1,E567=1),5,IF(AND(L567=1,M567=1,E567=0.5),3,IF(AND(L567=0,M567=2),1,IF(AND(L567=1,M567=1,E567=0),1,IF(AND(L567=0,M567=1),0.5,IF(AND(L567=1,M567=0,E567=0),0.5,0)))))))))))))),0.5*IF(K567=1,IF(L567+M567=5,10,IF(AND(L567=2,M567=2),9.75,IF(AND(L567=2,M567=1),9.5,IF(AND(L567=2,M567=0.5),9.25,IF(AND(L567=2,M567=0),9,IF(AND(L567=1,M567=3),5.5,IF(AND(L567=1,M567=2),5.25,IF(AND(L567=1,M567=1,E567=1),5,IF(AND(L567=1,M567=1,E567=0.5),3,IF(AND(L567=0,M567=2),1,IF(AND(L567=1,M567=1,E567=0),1,IF(AND(L567=0,M567=1),0.5,IF(AND(L567=1,M567=0),4.5*(E567*4+1)/5,0))))))))))))),0.9*IF(L567+M567=5,10,IF(AND(L567=2,M567=2),9.75,IF(AND(L567=2,M567=1),9.5,IF(AND(L567=2,M567=0.5),9.25,IF(AND(L567=2,M567=0),9,IF(AND(L567=1,M567=3),5.5,IF(AND(L567=1,M567=2),5.25,IF(AND(L567=1,M567=1,E567=1),5,IF(AND(L567=1,M567=1,E567=0.5),3,IF(AND(L567=0,M567=2),1,IF(AND(L567=1,M567=1,E567=0),1,IF(AND(L567=0,M567=1),0.5,IF(AND(L567=1,M567=0),4.5*(E567*4+1)/5,0))))))))))))))))</f>
        <v>0.9</v>
      </c>
      <c r="Q567" s="10">
        <v>1.8</v>
      </c>
      <c r="R567" s="9">
        <v>0</v>
      </c>
      <c r="S567" s="9">
        <v>0</v>
      </c>
      <c r="T567" s="10">
        <v>0</v>
      </c>
      <c r="U567" s="10">
        <v>0</v>
      </c>
      <c r="V567" s="9"/>
      <c r="W567" s="9">
        <v>1</v>
      </c>
      <c r="X567" s="9">
        <v>0</v>
      </c>
      <c r="Y567" s="9">
        <v>0</v>
      </c>
      <c r="Z567" s="9">
        <v>0</v>
      </c>
      <c r="AA567" s="9">
        <v>0</v>
      </c>
      <c r="AB567" s="9">
        <v>0</v>
      </c>
      <c r="AC567" s="9"/>
      <c r="AD567" s="9">
        <v>0</v>
      </c>
      <c r="AE567" s="9">
        <v>1</v>
      </c>
      <c r="AF567" s="9">
        <v>0.5</v>
      </c>
      <c r="AG567" s="9">
        <v>0</v>
      </c>
      <c r="AH567" s="9">
        <f>AF567*(AG567+1)</f>
        <v>0.5</v>
      </c>
      <c r="AI567" s="9">
        <v>0</v>
      </c>
      <c r="AJ567" s="9">
        <v>0</v>
      </c>
      <c r="AK567" s="9">
        <v>0</v>
      </c>
      <c r="AL567" s="9"/>
      <c r="AM567" s="9"/>
      <c r="AN567" s="9">
        <v>0</v>
      </c>
      <c r="AO567" s="10">
        <v>0.5</v>
      </c>
      <c r="AP567" s="10">
        <v>0</v>
      </c>
      <c r="AQ567" s="9"/>
      <c r="AR567" s="9">
        <v>0</v>
      </c>
      <c r="AS567" s="10">
        <v>0</v>
      </c>
      <c r="AT567" s="10">
        <v>0</v>
      </c>
      <c r="AU567" s="10">
        <v>0</v>
      </c>
      <c r="AV567" s="10">
        <v>0</v>
      </c>
      <c r="AW567" s="10">
        <v>0</v>
      </c>
    </row>
    <row r="568" spans="1:49" x14ac:dyDescent="0.2">
      <c r="A568" s="9" t="s">
        <v>69</v>
      </c>
      <c r="B568" s="8">
        <v>1997</v>
      </c>
      <c r="C568" s="9">
        <v>0</v>
      </c>
      <c r="D568" s="9">
        <v>0</v>
      </c>
      <c r="E568" s="9">
        <v>0</v>
      </c>
      <c r="F568" s="9">
        <v>1</v>
      </c>
      <c r="G568" s="9" t="s">
        <v>64</v>
      </c>
      <c r="H568" s="9">
        <v>160.5</v>
      </c>
      <c r="I568" s="9">
        <f>IF(G568="n/a",828,G568*201.6/H568)</f>
        <v>828</v>
      </c>
      <c r="J568" s="9">
        <v>0</v>
      </c>
      <c r="K568" s="9">
        <v>0</v>
      </c>
      <c r="L568" s="9">
        <v>2</v>
      </c>
      <c r="M568" s="9">
        <v>2</v>
      </c>
      <c r="N568" s="9">
        <v>0</v>
      </c>
      <c r="O568" s="10">
        <v>0</v>
      </c>
      <c r="P568" s="10">
        <f>IF(N568=1,IF(K568=1,IF(L568+M568=5,10,IF(AND(L568=2,M568=2),9.75,IF(AND(L568=2,M568=1),9.5,IF(AND(L568=2,M568=0.5),9.25,IF(AND(L568=2,M568=0),9,IF(AND(L568=1,M568=3),5.5,IF(AND(L568=1,M568=2),5.25,IF(AND(L568=1,M568=1,E568=1),5,IF(AND(L568=1,M568=1,E568=0.5),3,IF(AND(L568=0,M568=2),1,IF(AND(L568=1,M568=1,E568=0),1,IF(AND(L568=0,M568=1),0.5,IF(AND(L568=1,M568=0),4.5*(E568*4+1)/5,0))))))))))))),0.9*IF(L568+M568=5,10,IF(AND(L568=2,M568=2),9.75,IF(AND(L568=2,M568=1),9.5,IF(AND(L568=2,M568=0.5),9.25,IF(AND(L568=2,M568=0),9,IF(AND(L568=1,M568=3),5.5,IF(AND(L568=1,M568=2),5.25,IF(AND(L568=1,M568=1,E568=1),5,IF(AND(L568=1,M568=1,E568=0.5),3,IF(AND(L568=0,M568=2),1,IF(AND(L568=1,M568=1,E568=0),1,IF(AND(L568=0,M568=1),0.5,IF(AND(L568=1,M568=0),4.5*(E568*4+1)/5,0)))))))))))))),IF(N568=0.5,0.75*IF(K568=1,IF(L568+M568=5,10,IF(AND(L568=2,M568=2),9.75,IF(AND(L568=2,M568=1),9.5,IF(AND(L568=2,M568=0.5),9.25,IF(AND(L568=2,M568=0),9,IF(AND(L568=1,M568=3),5.5,IF(AND(L568=1,M568=2),5.25,IF(AND(L568=1,M568=1,E568=1),5,IF(AND(L568=1,M568=1,E568=0.5),3,IF(AND(L568=0,M568=2),1,IF(AND(L568=1,M568=1,E568=0),1,IF(AND(L568=0,M568=1),0.5,IF(AND(L568=1,M568=0,E568=0),0.5,0))))))))))))),0.9*IF(L568+M568=5,10,IF(AND(L568=2,M568=2),9.75,IF(AND(L568=2,M568=1),9.5,IF(AND(L568=2,M568=0.5),9.25,IF(AND(L568=2,M568=0),9,IF(AND(L568=1,M568=3),5.5,IF(AND(L568=1,M568=2),5.25,IF(AND(L568=1,M568=1,E568=1),5,IF(AND(L568=1,M568=1,E568=0.5),3,IF(AND(L568=0,M568=2),1,IF(AND(L568=1,M568=1,E568=0),1,IF(AND(L568=0,M568=1),0.5,IF(AND(L568=1,M568=0,E568=0),0.5,0)))))))))))))),0.5*IF(K568=1,IF(L568+M568=5,10,IF(AND(L568=2,M568=2),9.75,IF(AND(L568=2,M568=1),9.5,IF(AND(L568=2,M568=0.5),9.25,IF(AND(L568=2,M568=0),9,IF(AND(L568=1,M568=3),5.5,IF(AND(L568=1,M568=2),5.25,IF(AND(L568=1,M568=1,E568=1),5,IF(AND(L568=1,M568=1,E568=0.5),3,IF(AND(L568=0,M568=2),1,IF(AND(L568=1,M568=1,E568=0),1,IF(AND(L568=0,M568=1),0.5,IF(AND(L568=1,M568=0),4.5*(E568*4+1)/5,0))))))))))))),0.9*IF(L568+M568=5,10,IF(AND(L568=2,M568=2),9.75,IF(AND(L568=2,M568=1),9.5,IF(AND(L568=2,M568=0.5),9.25,IF(AND(L568=2,M568=0),9,IF(AND(L568=1,M568=3),5.5,IF(AND(L568=1,M568=2),5.25,IF(AND(L568=1,M568=1,E568=1),5,IF(AND(L568=1,M568=1,E568=0.5),3,IF(AND(L568=0,M568=2),1,IF(AND(L568=1,M568=1,E568=0),1,IF(AND(L568=0,M568=1),0.5,IF(AND(L568=1,M568=0),4.5*(E568*4+1)/5,0))))))))))))))))</f>
        <v>4.3875000000000002</v>
      </c>
      <c r="Q568" s="10">
        <v>0</v>
      </c>
      <c r="R568" s="9">
        <v>0</v>
      </c>
      <c r="S568" s="9">
        <v>0</v>
      </c>
      <c r="T568" s="10">
        <v>0</v>
      </c>
      <c r="U568" s="10">
        <v>0</v>
      </c>
      <c r="V568" s="9"/>
      <c r="W568" s="9">
        <v>0</v>
      </c>
      <c r="X568" s="9">
        <v>0</v>
      </c>
      <c r="Y568" s="9">
        <v>0</v>
      </c>
      <c r="Z568" s="9">
        <v>0.5</v>
      </c>
      <c r="AA568" s="9">
        <v>0</v>
      </c>
      <c r="AB568" s="9">
        <v>0</v>
      </c>
      <c r="AC568" s="9"/>
      <c r="AD568" s="9">
        <v>0</v>
      </c>
      <c r="AE568" s="9">
        <v>0</v>
      </c>
      <c r="AF568" s="9">
        <v>0</v>
      </c>
      <c r="AG568" s="9">
        <v>0</v>
      </c>
      <c r="AH568" s="9">
        <f>AF568*(AG568+1)</f>
        <v>0</v>
      </c>
      <c r="AI568" s="9">
        <v>0</v>
      </c>
      <c r="AJ568" s="9">
        <v>0</v>
      </c>
      <c r="AK568" s="9">
        <v>0</v>
      </c>
      <c r="AL568" s="9"/>
      <c r="AM568" s="9"/>
      <c r="AN568" s="9">
        <v>0</v>
      </c>
      <c r="AO568" s="9">
        <v>0</v>
      </c>
      <c r="AP568" s="10">
        <v>0.25</v>
      </c>
      <c r="AQ568" s="9"/>
      <c r="AR568" s="9">
        <v>0</v>
      </c>
      <c r="AS568" s="10">
        <v>0</v>
      </c>
      <c r="AT568" s="10">
        <v>0</v>
      </c>
      <c r="AU568" s="10">
        <v>1</v>
      </c>
      <c r="AV568" s="10">
        <v>0</v>
      </c>
      <c r="AW568" s="10">
        <v>1</v>
      </c>
    </row>
    <row r="569" spans="1:49" x14ac:dyDescent="0.2">
      <c r="A569" s="9" t="s">
        <v>70</v>
      </c>
      <c r="B569" s="8">
        <v>1997</v>
      </c>
      <c r="C569" s="9">
        <v>1</v>
      </c>
      <c r="D569" s="9">
        <v>0</v>
      </c>
      <c r="E569" s="9">
        <v>1</v>
      </c>
      <c r="F569" s="9">
        <v>1</v>
      </c>
      <c r="G569" s="9">
        <v>60</v>
      </c>
      <c r="H569" s="9">
        <v>160.5</v>
      </c>
      <c r="I569" s="9">
        <f>IF(G569="n/a",828,G569*201.6/H569)</f>
        <v>75.364485981308405</v>
      </c>
      <c r="J569" s="9">
        <v>3</v>
      </c>
      <c r="K569" s="9">
        <v>0</v>
      </c>
      <c r="L569" s="9">
        <v>2</v>
      </c>
      <c r="M569" s="9">
        <v>2</v>
      </c>
      <c r="N569" s="9">
        <v>1</v>
      </c>
      <c r="O569" s="10">
        <v>1</v>
      </c>
      <c r="P569" s="10">
        <f>IF(N569=1,IF(K569=1,IF(L569+M569=5,10,IF(AND(L569=2,M569=2),9.75,IF(AND(L569=2,M569=1),9.5,IF(AND(L569=2,M569=0.5),9.25,IF(AND(L569=2,M569=0),9,IF(AND(L569=1,M569=3),5.5,IF(AND(L569=1,M569=2),5.25,IF(AND(L569=1,M569=1,E569=1),5,IF(AND(L569=1,M569=1,E569=0.5),3,IF(AND(L569=0,M569=2),1,IF(AND(L569=1,M569=1,E569=0),1,IF(AND(L569=0,M569=1),0.5,IF(AND(L569=1,M569=0),4.5*(E569*4+1)/5,0))))))))))))),0.9*IF(L569+M569=5,10,IF(AND(L569=2,M569=2),9.75,IF(AND(L569=2,M569=1),9.5,IF(AND(L569=2,M569=0.5),9.25,IF(AND(L569=2,M569=0),9,IF(AND(L569=1,M569=3),5.5,IF(AND(L569=1,M569=2),5.25,IF(AND(L569=1,M569=1,E569=1),5,IF(AND(L569=1,M569=1,E569=0.5),3,IF(AND(L569=0,M569=2),1,IF(AND(L569=1,M569=1,E569=0),1,IF(AND(L569=0,M569=1),0.5,IF(AND(L569=1,M569=0),4.5*(E569*4+1)/5,0)))))))))))))),IF(N569=0.5,0.75*IF(K569=1,IF(L569+M569=5,10,IF(AND(L569=2,M569=2),9.75,IF(AND(L569=2,M569=1),9.5,IF(AND(L569=2,M569=0.5),9.25,IF(AND(L569=2,M569=0),9,IF(AND(L569=1,M569=3),5.5,IF(AND(L569=1,M569=2),5.25,IF(AND(L569=1,M569=1,E569=1),5,IF(AND(L569=1,M569=1,E569=0.5),3,IF(AND(L569=0,M569=2),1,IF(AND(L569=1,M569=1,E569=0),1,IF(AND(L569=0,M569=1),0.5,IF(AND(L569=1,M569=0,E569=0),0.5,0))))))))))))),0.9*IF(L569+M569=5,10,IF(AND(L569=2,M569=2),9.75,IF(AND(L569=2,M569=1),9.5,IF(AND(L569=2,M569=0.5),9.25,IF(AND(L569=2,M569=0),9,IF(AND(L569=1,M569=3),5.5,IF(AND(L569=1,M569=2),5.25,IF(AND(L569=1,M569=1,E569=1),5,IF(AND(L569=1,M569=1,E569=0.5),3,IF(AND(L569=0,M569=2),1,IF(AND(L569=1,M569=1,E569=0),1,IF(AND(L569=0,M569=1),0.5,IF(AND(L569=1,M569=0,E569=0),0.5,0)))))))))))))),0.5*IF(K569=1,IF(L569+M569=5,10,IF(AND(L569=2,M569=2),9.75,IF(AND(L569=2,M569=1),9.5,IF(AND(L569=2,M569=0.5),9.25,IF(AND(L569=2,M569=0),9,IF(AND(L569=1,M569=3),5.5,IF(AND(L569=1,M569=2),5.25,IF(AND(L569=1,M569=1,E569=1),5,IF(AND(L569=1,M569=1,E569=0.5),3,IF(AND(L569=0,M569=2),1,IF(AND(L569=1,M569=1,E569=0),1,IF(AND(L569=0,M569=1),0.5,IF(AND(L569=1,M569=0),4.5*(E569*4+1)/5,0))))))))))))),0.9*IF(L569+M569=5,10,IF(AND(L569=2,M569=2),9.75,IF(AND(L569=2,M569=1),9.5,IF(AND(L569=2,M569=0.5),9.25,IF(AND(L569=2,M569=0),9,IF(AND(L569=1,M569=3),5.5,IF(AND(L569=1,M569=2),5.25,IF(AND(L569=1,M569=1,E569=1),5,IF(AND(L569=1,M569=1,E569=0.5),3,IF(AND(L569=0,M569=2),1,IF(AND(L569=1,M569=1,E569=0),1,IF(AND(L569=0,M569=1),0.5,IF(AND(L569=1,M569=0),4.5*(E569*4+1)/5,0))))))))))))))))</f>
        <v>8.7750000000000004</v>
      </c>
      <c r="Q569" s="10">
        <v>7.2</v>
      </c>
      <c r="R569" s="9">
        <v>0</v>
      </c>
      <c r="S569" s="9">
        <v>0</v>
      </c>
      <c r="T569" s="10">
        <v>0</v>
      </c>
      <c r="U569" s="10">
        <v>0</v>
      </c>
      <c r="V569" s="9"/>
      <c r="W569" s="9">
        <v>0</v>
      </c>
      <c r="X569" s="9">
        <v>0</v>
      </c>
      <c r="Y569" s="9">
        <v>0</v>
      </c>
      <c r="Z569" s="9">
        <v>0</v>
      </c>
      <c r="AA569" s="9">
        <v>0</v>
      </c>
      <c r="AB569" s="9">
        <v>0</v>
      </c>
      <c r="AC569" s="9"/>
      <c r="AD569" s="9">
        <v>0</v>
      </c>
      <c r="AE569" s="9">
        <v>0</v>
      </c>
      <c r="AF569" s="9">
        <v>0</v>
      </c>
      <c r="AG569" s="9">
        <v>0</v>
      </c>
      <c r="AH569" s="9">
        <f>AF569*(AG569+1)</f>
        <v>0</v>
      </c>
      <c r="AI569" s="9">
        <v>0</v>
      </c>
      <c r="AJ569" s="9">
        <v>0</v>
      </c>
      <c r="AK569" s="9">
        <v>0</v>
      </c>
      <c r="AL569" s="9"/>
      <c r="AM569" s="9"/>
      <c r="AN569" s="9">
        <v>0</v>
      </c>
      <c r="AO569" s="10">
        <v>0</v>
      </c>
      <c r="AP569" s="10">
        <v>0</v>
      </c>
      <c r="AQ569" s="9"/>
      <c r="AR569" s="10">
        <v>1</v>
      </c>
      <c r="AS569" s="9">
        <v>1</v>
      </c>
      <c r="AT569" s="9">
        <v>1</v>
      </c>
      <c r="AU569" s="9">
        <v>1</v>
      </c>
      <c r="AV569" s="9">
        <v>1</v>
      </c>
      <c r="AW569" s="9">
        <v>1</v>
      </c>
    </row>
    <row r="570" spans="1:49" x14ac:dyDescent="0.2">
      <c r="A570" s="9" t="s">
        <v>71</v>
      </c>
      <c r="B570" s="8">
        <v>1997</v>
      </c>
      <c r="C570" s="9">
        <v>1</v>
      </c>
      <c r="D570" s="9">
        <v>0</v>
      </c>
      <c r="E570" s="9">
        <v>1</v>
      </c>
      <c r="F570" s="9">
        <v>1</v>
      </c>
      <c r="G570" s="9">
        <v>150</v>
      </c>
      <c r="H570" s="9">
        <v>160.5</v>
      </c>
      <c r="I570" s="9">
        <f>IF(G570="n/a",828,G570*201.6/H570)</f>
        <v>188.41121495327104</v>
      </c>
      <c r="J570" s="9">
        <v>4</v>
      </c>
      <c r="K570" s="9">
        <v>0</v>
      </c>
      <c r="L570" s="9">
        <v>2</v>
      </c>
      <c r="M570" s="9">
        <v>2</v>
      </c>
      <c r="N570" s="9">
        <v>1</v>
      </c>
      <c r="O570" s="9">
        <v>1</v>
      </c>
      <c r="P570" s="10">
        <f>IF(N570=1,IF(K570=1,IF(L570+M570=5,10,IF(AND(L570=2,M570=2),9.75,IF(AND(L570=2,M570=1),9.5,IF(AND(L570=2,M570=0.5),9.25,IF(AND(L570=2,M570=0),9,IF(AND(L570=1,M570=3),5.5,IF(AND(L570=1,M570=2),5.25,IF(AND(L570=1,M570=1,E570=1),5,IF(AND(L570=1,M570=1,E570=0.5),3,IF(AND(L570=0,M570=2),1,IF(AND(L570=1,M570=1,E570=0),1,IF(AND(L570=0,M570=1),0.5,IF(AND(L570=1,M570=0),4.5*(E570*4+1)/5,0))))))))))))),0.9*IF(L570+M570=5,10,IF(AND(L570=2,M570=2),9.75,IF(AND(L570=2,M570=1),9.5,IF(AND(L570=2,M570=0.5),9.25,IF(AND(L570=2,M570=0),9,IF(AND(L570=1,M570=3),5.5,IF(AND(L570=1,M570=2),5.25,IF(AND(L570=1,M570=1,E570=1),5,IF(AND(L570=1,M570=1,E570=0.5),3,IF(AND(L570=0,M570=2),1,IF(AND(L570=1,M570=1,E570=0),1,IF(AND(L570=0,M570=1),0.5,IF(AND(L570=1,M570=0),4.5*(E570*4+1)/5,0)))))))))))))),IF(N570=0.5,0.75*IF(K570=1,IF(L570+M570=5,10,IF(AND(L570=2,M570=2),9.75,IF(AND(L570=2,M570=1),9.5,IF(AND(L570=2,M570=0.5),9.25,IF(AND(L570=2,M570=0),9,IF(AND(L570=1,M570=3),5.5,IF(AND(L570=1,M570=2),5.25,IF(AND(L570=1,M570=1,E570=1),5,IF(AND(L570=1,M570=1,E570=0.5),3,IF(AND(L570=0,M570=2),1,IF(AND(L570=1,M570=1,E570=0),1,IF(AND(L570=0,M570=1),0.5,IF(AND(L570=1,M570=0,E570=0),0.5,0))))))))))))),0.9*IF(L570+M570=5,10,IF(AND(L570=2,M570=2),9.75,IF(AND(L570=2,M570=1),9.5,IF(AND(L570=2,M570=0.5),9.25,IF(AND(L570=2,M570=0),9,IF(AND(L570=1,M570=3),5.5,IF(AND(L570=1,M570=2),5.25,IF(AND(L570=1,M570=1,E570=1),5,IF(AND(L570=1,M570=1,E570=0.5),3,IF(AND(L570=0,M570=2),1,IF(AND(L570=1,M570=1,E570=0),1,IF(AND(L570=0,M570=1),0.5,IF(AND(L570=1,M570=0,E570=0),0.5,0)))))))))))))),0.5*IF(K570=1,IF(L570+M570=5,10,IF(AND(L570=2,M570=2),9.75,IF(AND(L570=2,M570=1),9.5,IF(AND(L570=2,M570=0.5),9.25,IF(AND(L570=2,M570=0),9,IF(AND(L570=1,M570=3),5.5,IF(AND(L570=1,M570=2),5.25,IF(AND(L570=1,M570=1,E570=1),5,IF(AND(L570=1,M570=1,E570=0.5),3,IF(AND(L570=0,M570=2),1,IF(AND(L570=1,M570=1,E570=0),1,IF(AND(L570=0,M570=1),0.5,IF(AND(L570=1,M570=0),4.5*(E570*4+1)/5,0))))))))))))),0.9*IF(L570+M570=5,10,IF(AND(L570=2,M570=2),9.75,IF(AND(L570=2,M570=1),9.5,IF(AND(L570=2,M570=0.5),9.25,IF(AND(L570=2,M570=0),9,IF(AND(L570=1,M570=3),5.5,IF(AND(L570=1,M570=2),5.25,IF(AND(L570=1,M570=1,E570=1),5,IF(AND(L570=1,M570=1,E570=0.5),3,IF(AND(L570=0,M570=2),1,IF(AND(L570=1,M570=1,E570=0),1,IF(AND(L570=0,M570=1),0.5,IF(AND(L570=1,M570=0),4.5*(E570*4+1)/5,0))))))))))))))))</f>
        <v>8.7750000000000004</v>
      </c>
      <c r="Q570" s="10">
        <v>7.2</v>
      </c>
      <c r="R570" s="9">
        <v>0</v>
      </c>
      <c r="S570" s="9">
        <v>0</v>
      </c>
      <c r="T570" s="10">
        <v>0</v>
      </c>
      <c r="U570" s="10">
        <v>0</v>
      </c>
      <c r="V570" s="9"/>
      <c r="W570" s="9">
        <v>1</v>
      </c>
      <c r="X570" s="9">
        <v>0</v>
      </c>
      <c r="Y570" s="9">
        <v>0</v>
      </c>
      <c r="Z570" s="9">
        <v>0</v>
      </c>
      <c r="AA570" s="9">
        <v>0</v>
      </c>
      <c r="AB570" s="9">
        <v>0</v>
      </c>
      <c r="AC570" s="9"/>
      <c r="AD570" s="9">
        <v>0</v>
      </c>
      <c r="AE570" s="9">
        <v>0</v>
      </c>
      <c r="AF570" s="9">
        <v>0</v>
      </c>
      <c r="AG570" s="9">
        <v>0</v>
      </c>
      <c r="AH570" s="9">
        <f>AF570*(AG570+1)</f>
        <v>0</v>
      </c>
      <c r="AI570" s="9">
        <v>0</v>
      </c>
      <c r="AJ570" s="9">
        <v>0</v>
      </c>
      <c r="AK570" s="9">
        <v>0</v>
      </c>
      <c r="AL570" s="9"/>
      <c r="AM570" s="9"/>
      <c r="AN570" s="9">
        <v>0</v>
      </c>
      <c r="AO570" s="10">
        <v>0</v>
      </c>
      <c r="AP570" s="10">
        <v>0</v>
      </c>
      <c r="AQ570" s="9"/>
      <c r="AR570" s="10">
        <v>1</v>
      </c>
      <c r="AS570" s="10">
        <v>0.5</v>
      </c>
      <c r="AT570" s="10">
        <v>0.5</v>
      </c>
      <c r="AU570" s="10">
        <v>0.5</v>
      </c>
      <c r="AV570" s="10">
        <v>0.5</v>
      </c>
      <c r="AW570" s="10">
        <v>0.5</v>
      </c>
    </row>
    <row r="571" spans="1:49" x14ac:dyDescent="0.2">
      <c r="A571" s="9" t="s">
        <v>72</v>
      </c>
      <c r="B571" s="8">
        <v>1997</v>
      </c>
      <c r="C571" s="9">
        <v>1</v>
      </c>
      <c r="D571" s="9">
        <v>1</v>
      </c>
      <c r="E571" s="9">
        <v>1</v>
      </c>
      <c r="F571" s="9">
        <v>0</v>
      </c>
      <c r="G571" s="9">
        <v>35</v>
      </c>
      <c r="H571" s="9">
        <v>160.5</v>
      </c>
      <c r="I571" s="9">
        <f>IF(G571="n/a",828,G571*201.6/H571)</f>
        <v>43.962616822429908</v>
      </c>
      <c r="J571" s="9">
        <v>4</v>
      </c>
      <c r="K571" s="9">
        <v>1</v>
      </c>
      <c r="L571" s="9">
        <v>2</v>
      </c>
      <c r="M571" s="9">
        <v>1</v>
      </c>
      <c r="N571" s="9">
        <v>1</v>
      </c>
      <c r="O571" s="10">
        <v>1</v>
      </c>
      <c r="P571" s="10">
        <f>IF(N571=1,IF(K571=1,IF(L571+M571=5,10,IF(AND(L571=2,M571=2),9.75,IF(AND(L571=2,M571=1),9.5,IF(AND(L571=2,M571=0.5),9.25,IF(AND(L571=2,M571=0),9,IF(AND(L571=1,M571=3),5.5,IF(AND(L571=1,M571=2),5.25,IF(AND(L571=1,M571=1,E571=1),5,IF(AND(L571=1,M571=1,E571=0.5),3,IF(AND(L571=0,M571=2),1,IF(AND(L571=1,M571=1,E571=0),1,IF(AND(L571=0,M571=1),0.5,IF(AND(L571=1,M571=0),4.5*(E571*4+1)/5,0))))))))))))),0.9*IF(L571+M571=5,10,IF(AND(L571=2,M571=2),9.75,IF(AND(L571=2,M571=1),9.5,IF(AND(L571=2,M571=0.5),9.25,IF(AND(L571=2,M571=0),9,IF(AND(L571=1,M571=3),5.5,IF(AND(L571=1,M571=2),5.25,IF(AND(L571=1,M571=1,E571=1),5,IF(AND(L571=1,M571=1,E571=0.5),3,IF(AND(L571=0,M571=2),1,IF(AND(L571=1,M571=1,E571=0),1,IF(AND(L571=0,M571=1),0.5,IF(AND(L571=1,M571=0),4.5*(E571*4+1)/5,0)))))))))))))),IF(N571=0.5,0.75*IF(K571=1,IF(L571+M571=5,10,IF(AND(L571=2,M571=2),9.75,IF(AND(L571=2,M571=1),9.5,IF(AND(L571=2,M571=0.5),9.25,IF(AND(L571=2,M571=0),9,IF(AND(L571=1,M571=3),5.5,IF(AND(L571=1,M571=2),5.25,IF(AND(L571=1,M571=1,E571=1),5,IF(AND(L571=1,M571=1,E571=0.5),3,IF(AND(L571=0,M571=2),1,IF(AND(L571=1,M571=1,E571=0),1,IF(AND(L571=0,M571=1),0.5,IF(AND(L571=1,M571=0,E571=0),0.5,0))))))))))))),0.9*IF(L571+M571=5,10,IF(AND(L571=2,M571=2),9.75,IF(AND(L571=2,M571=1),9.5,IF(AND(L571=2,M571=0.5),9.25,IF(AND(L571=2,M571=0),9,IF(AND(L571=1,M571=3),5.5,IF(AND(L571=1,M571=2),5.25,IF(AND(L571=1,M571=1,E571=1),5,IF(AND(L571=1,M571=1,E571=0.5),3,IF(AND(L571=0,M571=2),1,IF(AND(L571=1,M571=1,E571=0),1,IF(AND(L571=0,M571=1),0.5,IF(AND(L571=1,M571=0,E571=0),0.5,0)))))))))))))),0.5*IF(K571=1,IF(L571+M571=5,10,IF(AND(L571=2,M571=2),9.75,IF(AND(L571=2,M571=1),9.5,IF(AND(L571=2,M571=0.5),9.25,IF(AND(L571=2,M571=0),9,IF(AND(L571=1,M571=3),5.5,IF(AND(L571=1,M571=2),5.25,IF(AND(L571=1,M571=1,E571=1),5,IF(AND(L571=1,M571=1,E571=0.5),3,IF(AND(L571=0,M571=2),1,IF(AND(L571=1,M571=1,E571=0),1,IF(AND(L571=0,M571=1),0.5,IF(AND(L571=1,M571=0),4.5*(E571*4+1)/5,0))))))))))))),0.9*IF(L571+M571=5,10,IF(AND(L571=2,M571=2),9.75,IF(AND(L571=2,M571=1),9.5,IF(AND(L571=2,M571=0.5),9.25,IF(AND(L571=2,M571=0),9,IF(AND(L571=1,M571=3),5.5,IF(AND(L571=1,M571=2),5.25,IF(AND(L571=1,M571=1,E571=1),5,IF(AND(L571=1,M571=1,E571=0.5),3,IF(AND(L571=0,M571=2),1,IF(AND(L571=1,M571=1,E571=0),1,IF(AND(L571=0,M571=1),0.5,IF(AND(L571=1,M571=0),4.5*(E571*4+1)/5,0))))))))))))))))</f>
        <v>9.5</v>
      </c>
      <c r="Q571" s="10">
        <v>8</v>
      </c>
      <c r="R571" s="9">
        <v>0</v>
      </c>
      <c r="S571" s="9">
        <v>0</v>
      </c>
      <c r="T571" s="10">
        <v>0</v>
      </c>
      <c r="U571" s="10">
        <v>0</v>
      </c>
      <c r="V571" s="9"/>
      <c r="W571" s="9">
        <v>1</v>
      </c>
      <c r="X571" s="9">
        <v>0</v>
      </c>
      <c r="Y571" s="9">
        <v>0</v>
      </c>
      <c r="Z571" s="9">
        <v>0.5</v>
      </c>
      <c r="AA571" s="9">
        <v>0</v>
      </c>
      <c r="AB571" s="9">
        <v>0</v>
      </c>
      <c r="AC571" s="9"/>
      <c r="AD571" s="9">
        <v>0</v>
      </c>
      <c r="AE571" s="9">
        <v>0</v>
      </c>
      <c r="AF571" s="9">
        <v>0</v>
      </c>
      <c r="AG571" s="9">
        <v>0</v>
      </c>
      <c r="AH571" s="9">
        <f>AF571*(AG571+1)</f>
        <v>0</v>
      </c>
      <c r="AI571" s="9">
        <v>0</v>
      </c>
      <c r="AJ571" s="9">
        <v>0</v>
      </c>
      <c r="AK571" s="9">
        <v>0</v>
      </c>
      <c r="AL571" s="9"/>
      <c r="AM571" s="9"/>
      <c r="AN571" s="9">
        <v>0</v>
      </c>
      <c r="AO571" s="10">
        <v>0.5</v>
      </c>
      <c r="AP571" s="10">
        <v>0.5</v>
      </c>
      <c r="AQ571" s="9"/>
      <c r="AR571" s="10">
        <v>1</v>
      </c>
      <c r="AS571" s="10">
        <v>1</v>
      </c>
      <c r="AT571" s="10">
        <v>1</v>
      </c>
      <c r="AU571" s="10">
        <v>1</v>
      </c>
      <c r="AV571" s="10">
        <v>1</v>
      </c>
      <c r="AW571" s="10">
        <v>1</v>
      </c>
    </row>
    <row r="572" spans="1:49" x14ac:dyDescent="0.2">
      <c r="A572" s="9" t="s">
        <v>73</v>
      </c>
      <c r="B572" s="8">
        <v>1997</v>
      </c>
      <c r="C572" s="9">
        <v>1</v>
      </c>
      <c r="D572" s="9">
        <v>1</v>
      </c>
      <c r="E572" s="9">
        <v>0</v>
      </c>
      <c r="F572" s="9">
        <v>0</v>
      </c>
      <c r="G572" s="9">
        <v>112.25</v>
      </c>
      <c r="H572" s="9">
        <v>160.5</v>
      </c>
      <c r="I572" s="9">
        <f>IF(G572="n/a",828,G572*201.6/H572)</f>
        <v>140.99439252336447</v>
      </c>
      <c r="J572" s="9">
        <v>2</v>
      </c>
      <c r="K572" s="9">
        <v>0</v>
      </c>
      <c r="L572" s="9">
        <v>1</v>
      </c>
      <c r="M572" s="9">
        <v>0</v>
      </c>
      <c r="N572" s="9">
        <v>1</v>
      </c>
      <c r="O572" s="10">
        <v>1</v>
      </c>
      <c r="P572" s="10">
        <f>IF(N572=1,IF(K572=1,IF(L572+M572=5,10,IF(AND(L572=2,M572=2),9.75,IF(AND(L572=2,M572=1),9.5,IF(AND(L572=2,M572=0.5),9.25,IF(AND(L572=2,M572=0),9,IF(AND(L572=1,M572=3),5.5,IF(AND(L572=1,M572=2),5.25,IF(AND(L572=1,M572=1,E572=1),5,IF(AND(L572=1,M572=1,E572=0.5),3,IF(AND(L572=0,M572=2),1,IF(AND(L572=1,M572=1,E572=0),1,IF(AND(L572=0,M572=1),0.5,IF(AND(L572=1,M572=0),4.5*(E572*4+1)/5,0))))))))))))),0.9*IF(L572+M572=5,10,IF(AND(L572=2,M572=2),9.75,IF(AND(L572=2,M572=1),9.5,IF(AND(L572=2,M572=0.5),9.25,IF(AND(L572=2,M572=0),9,IF(AND(L572=1,M572=3),5.5,IF(AND(L572=1,M572=2),5.25,IF(AND(L572=1,M572=1,E572=1),5,IF(AND(L572=1,M572=1,E572=0.5),3,IF(AND(L572=0,M572=2),1,IF(AND(L572=1,M572=1,E572=0),1,IF(AND(L572=0,M572=1),0.5,IF(AND(L572=1,M572=0),4.5*(E572*4+1)/5,0)))))))))))))),IF(N572=0.5,0.75*IF(K572=1,IF(L572+M572=5,10,IF(AND(L572=2,M572=2),9.75,IF(AND(L572=2,M572=1),9.5,IF(AND(L572=2,M572=0.5),9.25,IF(AND(L572=2,M572=0),9,IF(AND(L572=1,M572=3),5.5,IF(AND(L572=1,M572=2),5.25,IF(AND(L572=1,M572=1,E572=1),5,IF(AND(L572=1,M572=1,E572=0.5),3,IF(AND(L572=0,M572=2),1,IF(AND(L572=1,M572=1,E572=0),1,IF(AND(L572=0,M572=1),0.5,IF(AND(L572=1,M572=0,E572=0),0.5,0))))))))))))),0.9*IF(L572+M572=5,10,IF(AND(L572=2,M572=2),9.75,IF(AND(L572=2,M572=1),9.5,IF(AND(L572=2,M572=0.5),9.25,IF(AND(L572=2,M572=0),9,IF(AND(L572=1,M572=3),5.5,IF(AND(L572=1,M572=2),5.25,IF(AND(L572=1,M572=1,E572=1),5,IF(AND(L572=1,M572=1,E572=0.5),3,IF(AND(L572=0,M572=2),1,IF(AND(L572=1,M572=1,E572=0),1,IF(AND(L572=0,M572=1),0.5,IF(AND(L572=1,M572=0,E572=0),0.5,0)))))))))))))),0.5*IF(K572=1,IF(L572+M572=5,10,IF(AND(L572=2,M572=2),9.75,IF(AND(L572=2,M572=1),9.5,IF(AND(L572=2,M572=0.5),9.25,IF(AND(L572=2,M572=0),9,IF(AND(L572=1,M572=3),5.5,IF(AND(L572=1,M572=2),5.25,IF(AND(L572=1,M572=1,E572=1),5,IF(AND(L572=1,M572=1,E572=0.5),3,IF(AND(L572=0,M572=2),1,IF(AND(L572=1,M572=1,E572=0),1,IF(AND(L572=0,M572=1),0.5,IF(AND(L572=1,M572=0),4.5*(E572*4+1)/5,0))))))))))))),0.9*IF(L572+M572=5,10,IF(AND(L572=2,M572=2),9.75,IF(AND(L572=2,M572=1),9.5,IF(AND(L572=2,M572=0.5),9.25,IF(AND(L572=2,M572=0),9,IF(AND(L572=1,M572=3),5.5,IF(AND(L572=1,M572=2),5.25,IF(AND(L572=1,M572=1,E572=1),5,IF(AND(L572=1,M572=1,E572=0.5),3,IF(AND(L572=0,M572=2),1,IF(AND(L572=1,M572=1,E572=0),1,IF(AND(L572=0,M572=1),0.5,IF(AND(L572=1,M572=0),4.5*(E572*4+1)/5,0))))))))))))))))</f>
        <v>0.81</v>
      </c>
      <c r="Q572" s="10">
        <v>1.8</v>
      </c>
      <c r="R572" s="9">
        <v>1</v>
      </c>
      <c r="S572" s="9">
        <v>1</v>
      </c>
      <c r="T572" s="10">
        <v>0</v>
      </c>
      <c r="U572" s="10">
        <v>0</v>
      </c>
      <c r="V572" s="9"/>
      <c r="W572" s="9">
        <v>1</v>
      </c>
      <c r="X572" s="9">
        <v>0.5</v>
      </c>
      <c r="Y572" s="9">
        <v>1</v>
      </c>
      <c r="Z572">
        <v>1</v>
      </c>
      <c r="AA572" s="9">
        <v>0</v>
      </c>
      <c r="AB572" s="9">
        <v>0</v>
      </c>
      <c r="AC572" s="9"/>
      <c r="AD572" s="9">
        <v>0</v>
      </c>
      <c r="AE572" s="9">
        <v>1</v>
      </c>
      <c r="AF572" s="9">
        <v>0</v>
      </c>
      <c r="AG572" s="9">
        <v>0</v>
      </c>
      <c r="AH572" s="9">
        <f>AF572*(AG572+1)</f>
        <v>0</v>
      </c>
      <c r="AI572" s="9">
        <v>0.5</v>
      </c>
      <c r="AJ572" s="9">
        <v>1</v>
      </c>
      <c r="AK572" s="9">
        <v>0</v>
      </c>
      <c r="AL572" s="9"/>
      <c r="AM572" s="9"/>
      <c r="AN572" s="9">
        <v>0</v>
      </c>
      <c r="AO572" s="10">
        <v>0</v>
      </c>
      <c r="AP572" s="10">
        <v>1</v>
      </c>
      <c r="AQ572" s="9"/>
      <c r="AR572" s="10">
        <v>0</v>
      </c>
      <c r="AS572" s="10">
        <v>0.5</v>
      </c>
      <c r="AT572" s="10">
        <v>1</v>
      </c>
      <c r="AU572" s="10">
        <v>1</v>
      </c>
      <c r="AV572" s="10">
        <v>1</v>
      </c>
      <c r="AW572" s="10">
        <v>1</v>
      </c>
    </row>
    <row r="573" spans="1:49" x14ac:dyDescent="0.2">
      <c r="A573" s="9" t="s">
        <v>74</v>
      </c>
      <c r="B573" s="8">
        <v>1997</v>
      </c>
      <c r="C573" s="9">
        <v>1</v>
      </c>
      <c r="D573" s="9">
        <v>1</v>
      </c>
      <c r="E573" s="9">
        <v>0</v>
      </c>
      <c r="F573" s="9">
        <v>1</v>
      </c>
      <c r="G573" s="9">
        <v>25</v>
      </c>
      <c r="H573" s="9">
        <v>160.5</v>
      </c>
      <c r="I573" s="9">
        <f>IF(G573="n/a",828,G573*201.6/H573)</f>
        <v>31.401869158878505</v>
      </c>
      <c r="J573" s="9">
        <v>4</v>
      </c>
      <c r="K573" s="9">
        <v>0</v>
      </c>
      <c r="L573" s="9">
        <v>1</v>
      </c>
      <c r="M573" s="9">
        <v>1</v>
      </c>
      <c r="N573" s="9">
        <v>0</v>
      </c>
      <c r="O573" s="10">
        <v>0</v>
      </c>
      <c r="P573" s="10">
        <f>IF(N573=1,IF(K573=1,IF(L573+M573=5,10,IF(AND(L573=2,M573=2),9.75,IF(AND(L573=2,M573=1),9.5,IF(AND(L573=2,M573=0.5),9.25,IF(AND(L573=2,M573=0),9,IF(AND(L573=1,M573=3),5.5,IF(AND(L573=1,M573=2),5.25,IF(AND(L573=1,M573=1,E573=1),5,IF(AND(L573=1,M573=1,E573=0.5),3,IF(AND(L573=0,M573=2),1,IF(AND(L573=1,M573=1,E573=0),1,IF(AND(L573=0,M573=1),0.5,IF(AND(L573=1,M573=0),4.5*(E573*4+1)/5,0))))))))))))),0.9*IF(L573+M573=5,10,IF(AND(L573=2,M573=2),9.75,IF(AND(L573=2,M573=1),9.5,IF(AND(L573=2,M573=0.5),9.25,IF(AND(L573=2,M573=0),9,IF(AND(L573=1,M573=3),5.5,IF(AND(L573=1,M573=2),5.25,IF(AND(L573=1,M573=1,E573=1),5,IF(AND(L573=1,M573=1,E573=0.5),3,IF(AND(L573=0,M573=2),1,IF(AND(L573=1,M573=1,E573=0),1,IF(AND(L573=0,M573=1),0.5,IF(AND(L573=1,M573=0),4.5*(E573*4+1)/5,0)))))))))))))),IF(N573=0.5,0.75*IF(K573=1,IF(L573+M573=5,10,IF(AND(L573=2,M573=2),9.75,IF(AND(L573=2,M573=1),9.5,IF(AND(L573=2,M573=0.5),9.25,IF(AND(L573=2,M573=0),9,IF(AND(L573=1,M573=3),5.5,IF(AND(L573=1,M573=2),5.25,IF(AND(L573=1,M573=1,E573=1),5,IF(AND(L573=1,M573=1,E573=0.5),3,IF(AND(L573=0,M573=2),1,IF(AND(L573=1,M573=1,E573=0),1,IF(AND(L573=0,M573=1),0.5,IF(AND(L573=1,M573=0,E573=0),0.5,0))))))))))))),0.9*IF(L573+M573=5,10,IF(AND(L573=2,M573=2),9.75,IF(AND(L573=2,M573=1),9.5,IF(AND(L573=2,M573=0.5),9.25,IF(AND(L573=2,M573=0),9,IF(AND(L573=1,M573=3),5.5,IF(AND(L573=1,M573=2),5.25,IF(AND(L573=1,M573=1,E573=1),5,IF(AND(L573=1,M573=1,E573=0.5),3,IF(AND(L573=0,M573=2),1,IF(AND(L573=1,M573=1,E573=0),1,IF(AND(L573=0,M573=1),0.5,IF(AND(L573=1,M573=0,E573=0),0.5,0)))))))))))))),0.5*IF(K573=1,IF(L573+M573=5,10,IF(AND(L573=2,M573=2),9.75,IF(AND(L573=2,M573=1),9.5,IF(AND(L573=2,M573=0.5),9.25,IF(AND(L573=2,M573=0),9,IF(AND(L573=1,M573=3),5.5,IF(AND(L573=1,M573=2),5.25,IF(AND(L573=1,M573=1,E573=1),5,IF(AND(L573=1,M573=1,E573=0.5),3,IF(AND(L573=0,M573=2),1,IF(AND(L573=1,M573=1,E573=0),1,IF(AND(L573=0,M573=1),0.5,IF(AND(L573=1,M573=0),4.5*(E573*4+1)/5,0))))))))))))),0.9*IF(L573+M573=5,10,IF(AND(L573=2,M573=2),9.75,IF(AND(L573=2,M573=1),9.5,IF(AND(L573=2,M573=0.5),9.25,IF(AND(L573=2,M573=0),9,IF(AND(L573=1,M573=3),5.5,IF(AND(L573=1,M573=2),5.25,IF(AND(L573=1,M573=1,E573=1),5,IF(AND(L573=1,M573=1,E573=0.5),3,IF(AND(L573=0,M573=2),1,IF(AND(L573=1,M573=1,E573=0),1,IF(AND(L573=0,M573=1),0.5,IF(AND(L573=1,M573=0),4.5*(E573*4+1)/5,0))))))))))))))))</f>
        <v>0.45</v>
      </c>
      <c r="Q573" s="10">
        <v>0.9</v>
      </c>
      <c r="R573" s="9">
        <v>0</v>
      </c>
      <c r="S573" s="9">
        <v>0</v>
      </c>
      <c r="T573" s="10">
        <v>0</v>
      </c>
      <c r="U573" s="9">
        <v>0</v>
      </c>
      <c r="V573" s="9"/>
      <c r="W573" s="9">
        <v>1</v>
      </c>
      <c r="X573" s="9">
        <v>0</v>
      </c>
      <c r="Y573" s="9">
        <v>0</v>
      </c>
      <c r="Z573">
        <v>1</v>
      </c>
      <c r="AA573" s="9">
        <v>1</v>
      </c>
      <c r="AB573" s="9">
        <v>1</v>
      </c>
      <c r="AC573" s="9"/>
      <c r="AD573" s="9">
        <v>0</v>
      </c>
      <c r="AE573" s="9">
        <v>1</v>
      </c>
      <c r="AF573" s="9">
        <v>1</v>
      </c>
      <c r="AG573" s="9">
        <v>0</v>
      </c>
      <c r="AH573" s="9">
        <f>AF573*(AG573+1)</f>
        <v>1</v>
      </c>
      <c r="AI573" s="9">
        <v>0</v>
      </c>
      <c r="AJ573" s="9">
        <v>0</v>
      </c>
      <c r="AK573" s="9">
        <v>0</v>
      </c>
      <c r="AL573" s="9"/>
      <c r="AM573" s="9"/>
      <c r="AN573" s="9">
        <v>0</v>
      </c>
      <c r="AO573" s="10">
        <v>0.5</v>
      </c>
      <c r="AP573" s="10">
        <v>1</v>
      </c>
      <c r="AQ573" s="9"/>
      <c r="AR573" s="10">
        <v>0</v>
      </c>
      <c r="AS573" s="9">
        <v>0.5</v>
      </c>
      <c r="AT573" s="9">
        <v>0</v>
      </c>
      <c r="AU573" s="9">
        <v>0.5</v>
      </c>
      <c r="AV573" s="9">
        <v>0.5</v>
      </c>
      <c r="AW573" s="9">
        <v>0.5</v>
      </c>
    </row>
    <row r="574" spans="1:49" x14ac:dyDescent="0.2">
      <c r="A574" s="9" t="s">
        <v>75</v>
      </c>
      <c r="B574" s="8">
        <v>1997</v>
      </c>
      <c r="C574" s="9">
        <v>1</v>
      </c>
      <c r="D574" s="9">
        <v>0</v>
      </c>
      <c r="E574" s="9">
        <v>0</v>
      </c>
      <c r="F574" s="9">
        <v>0</v>
      </c>
      <c r="G574" s="9">
        <v>25</v>
      </c>
      <c r="H574" s="9">
        <v>160.5</v>
      </c>
      <c r="I574" s="9">
        <f>IF(G574="n/a",828,G574*201.6/H574)</f>
        <v>31.401869158878505</v>
      </c>
      <c r="J574" s="9">
        <v>3</v>
      </c>
      <c r="K574" s="9">
        <v>1</v>
      </c>
      <c r="L574" s="9">
        <v>2</v>
      </c>
      <c r="M574" s="9">
        <v>1</v>
      </c>
      <c r="N574" s="9">
        <v>1</v>
      </c>
      <c r="O574" s="10">
        <v>1</v>
      </c>
      <c r="P574" s="10">
        <f>IF(N574=1,IF(K574=1,IF(L574+M574=5,10,IF(AND(L574=2,M574=2),9.75,IF(AND(L574=2,M574=1),9.5,IF(AND(L574=2,M574=0.5),9.25,IF(AND(L574=2,M574=0),9,IF(AND(L574=1,M574=3),5.5,IF(AND(L574=1,M574=2),5.25,IF(AND(L574=1,M574=1,E574=1),5,IF(AND(L574=1,M574=1,E574=0.5),3,IF(AND(L574=0,M574=2),1,IF(AND(L574=1,M574=1,E574=0),1,IF(AND(L574=0,M574=1),0.5,IF(AND(L574=1,M574=0),4.5*(E574*4+1)/5,0))))))))))))),0.9*IF(L574+M574=5,10,IF(AND(L574=2,M574=2),9.75,IF(AND(L574=2,M574=1),9.5,IF(AND(L574=2,M574=0.5),9.25,IF(AND(L574=2,M574=0),9,IF(AND(L574=1,M574=3),5.5,IF(AND(L574=1,M574=2),5.25,IF(AND(L574=1,M574=1,E574=1),5,IF(AND(L574=1,M574=1,E574=0.5),3,IF(AND(L574=0,M574=2),1,IF(AND(L574=1,M574=1,E574=0),1,IF(AND(L574=0,M574=1),0.5,IF(AND(L574=1,M574=0),4.5*(E574*4+1)/5,0)))))))))))))),IF(N574=0.5,0.75*IF(K574=1,IF(L574+M574=5,10,IF(AND(L574=2,M574=2),9.75,IF(AND(L574=2,M574=1),9.5,IF(AND(L574=2,M574=0.5),9.25,IF(AND(L574=2,M574=0),9,IF(AND(L574=1,M574=3),5.5,IF(AND(L574=1,M574=2),5.25,IF(AND(L574=1,M574=1,E574=1),5,IF(AND(L574=1,M574=1,E574=0.5),3,IF(AND(L574=0,M574=2),1,IF(AND(L574=1,M574=1,E574=0),1,IF(AND(L574=0,M574=1),0.5,IF(AND(L574=1,M574=0,E574=0),0.5,0))))))))))))),0.9*IF(L574+M574=5,10,IF(AND(L574=2,M574=2),9.75,IF(AND(L574=2,M574=1),9.5,IF(AND(L574=2,M574=0.5),9.25,IF(AND(L574=2,M574=0),9,IF(AND(L574=1,M574=3),5.5,IF(AND(L574=1,M574=2),5.25,IF(AND(L574=1,M574=1,E574=1),5,IF(AND(L574=1,M574=1,E574=0.5),3,IF(AND(L574=0,M574=2),1,IF(AND(L574=1,M574=1,E574=0),1,IF(AND(L574=0,M574=1),0.5,IF(AND(L574=1,M574=0,E574=0),0.5,0)))))))))))))),0.5*IF(K574=1,IF(L574+M574=5,10,IF(AND(L574=2,M574=2),9.75,IF(AND(L574=2,M574=1),9.5,IF(AND(L574=2,M574=0.5),9.25,IF(AND(L574=2,M574=0),9,IF(AND(L574=1,M574=3),5.5,IF(AND(L574=1,M574=2),5.25,IF(AND(L574=1,M574=1,E574=1),5,IF(AND(L574=1,M574=1,E574=0.5),3,IF(AND(L574=0,M574=2),1,IF(AND(L574=1,M574=1,E574=0),1,IF(AND(L574=0,M574=1),0.5,IF(AND(L574=1,M574=0),4.5*(E574*4+1)/5,0))))))))))))),0.9*IF(L574+M574=5,10,IF(AND(L574=2,M574=2),9.75,IF(AND(L574=2,M574=1),9.5,IF(AND(L574=2,M574=0.5),9.25,IF(AND(L574=2,M574=0),9,IF(AND(L574=1,M574=3),5.5,IF(AND(L574=1,M574=2),5.25,IF(AND(L574=1,M574=1,E574=1),5,IF(AND(L574=1,M574=1,E574=0.5),3,IF(AND(L574=0,M574=2),1,IF(AND(L574=1,M574=1,E574=0),1,IF(AND(L574=0,M574=1),0.5,IF(AND(L574=1,M574=0),4.5*(E574*4+1)/5,0))))))))))))))))</f>
        <v>9.5</v>
      </c>
      <c r="Q574" s="10">
        <v>2</v>
      </c>
      <c r="R574" s="9">
        <v>0</v>
      </c>
      <c r="S574" s="9">
        <v>0</v>
      </c>
      <c r="T574" s="10">
        <v>0</v>
      </c>
      <c r="U574" s="9">
        <v>0</v>
      </c>
      <c r="V574" s="9"/>
      <c r="W574" s="9">
        <v>1</v>
      </c>
      <c r="X574" s="9">
        <v>0</v>
      </c>
      <c r="Y574" s="9">
        <v>0</v>
      </c>
      <c r="Z574" s="9">
        <v>0.5</v>
      </c>
      <c r="AA574" s="9">
        <v>0</v>
      </c>
      <c r="AB574" s="9">
        <v>0</v>
      </c>
      <c r="AC574" s="9"/>
      <c r="AD574" s="9">
        <v>0</v>
      </c>
      <c r="AE574" s="9">
        <v>0.5</v>
      </c>
      <c r="AF574" s="9">
        <v>0.5</v>
      </c>
      <c r="AG574" s="9">
        <v>0.5</v>
      </c>
      <c r="AH574" s="9">
        <f>AF574*(AG574+1)</f>
        <v>0.75</v>
      </c>
      <c r="AI574" s="9">
        <v>0.5</v>
      </c>
      <c r="AJ574" s="9">
        <v>0</v>
      </c>
      <c r="AK574" s="9">
        <v>0</v>
      </c>
      <c r="AL574" s="9"/>
      <c r="AM574" s="9"/>
      <c r="AN574" s="9">
        <v>0</v>
      </c>
      <c r="AO574" s="10">
        <v>0</v>
      </c>
      <c r="AP574" s="9">
        <v>1</v>
      </c>
      <c r="AQ574" s="9"/>
      <c r="AR574" s="10">
        <v>1</v>
      </c>
      <c r="AS574" s="10">
        <v>0.5</v>
      </c>
      <c r="AT574" s="10">
        <v>0</v>
      </c>
      <c r="AU574" s="10">
        <v>0</v>
      </c>
      <c r="AV574" s="10">
        <v>0</v>
      </c>
      <c r="AW574" s="10">
        <v>0</v>
      </c>
    </row>
    <row r="575" spans="1:49" x14ac:dyDescent="0.2">
      <c r="A575" s="9" t="s">
        <v>76</v>
      </c>
      <c r="B575" s="8">
        <v>1997</v>
      </c>
      <c r="C575" s="9">
        <v>1</v>
      </c>
      <c r="D575" s="9">
        <v>0</v>
      </c>
      <c r="E575" s="9">
        <v>0</v>
      </c>
      <c r="F575" s="9">
        <v>1</v>
      </c>
      <c r="G575" s="9">
        <v>10</v>
      </c>
      <c r="H575" s="9">
        <v>160.5</v>
      </c>
      <c r="I575" s="9">
        <f>IF(G575="n/a",828,G575*201.6/H575)</f>
        <v>12.560747663551401</v>
      </c>
      <c r="J575" s="9">
        <v>1</v>
      </c>
      <c r="K575" s="9">
        <v>1</v>
      </c>
      <c r="L575" s="9">
        <v>1</v>
      </c>
      <c r="M575" s="9">
        <v>1</v>
      </c>
      <c r="N575" s="9">
        <v>1</v>
      </c>
      <c r="O575" s="10">
        <v>1</v>
      </c>
      <c r="P575" s="10">
        <f>IF(N575=1,IF(K575=1,IF(L575+M575=5,10,IF(AND(L575=2,M575=2),9.75,IF(AND(L575=2,M575=1),9.5,IF(AND(L575=2,M575=0.5),9.25,IF(AND(L575=2,M575=0),9,IF(AND(L575=1,M575=3),5.5,IF(AND(L575=1,M575=2),5.25,IF(AND(L575=1,M575=1,E575=1),5,IF(AND(L575=1,M575=1,E575=0.5),3,IF(AND(L575=0,M575=2),1,IF(AND(L575=1,M575=1,E575=0),1,IF(AND(L575=0,M575=1),0.5,IF(AND(L575=1,M575=0),4.5*(E575*4+1)/5,0))))))))))))),0.9*IF(L575+M575=5,10,IF(AND(L575=2,M575=2),9.75,IF(AND(L575=2,M575=1),9.5,IF(AND(L575=2,M575=0.5),9.25,IF(AND(L575=2,M575=0),9,IF(AND(L575=1,M575=3),5.5,IF(AND(L575=1,M575=2),5.25,IF(AND(L575=1,M575=1,E575=1),5,IF(AND(L575=1,M575=1,E575=0.5),3,IF(AND(L575=0,M575=2),1,IF(AND(L575=1,M575=1,E575=0),1,IF(AND(L575=0,M575=1),0.5,IF(AND(L575=1,M575=0),4.5*(E575*4+1)/5,0)))))))))))))),IF(N575=0.5,0.75*IF(K575=1,IF(L575+M575=5,10,IF(AND(L575=2,M575=2),9.75,IF(AND(L575=2,M575=1),9.5,IF(AND(L575=2,M575=0.5),9.25,IF(AND(L575=2,M575=0),9,IF(AND(L575=1,M575=3),5.5,IF(AND(L575=1,M575=2),5.25,IF(AND(L575=1,M575=1,E575=1),5,IF(AND(L575=1,M575=1,E575=0.5),3,IF(AND(L575=0,M575=2),1,IF(AND(L575=1,M575=1,E575=0),1,IF(AND(L575=0,M575=1),0.5,IF(AND(L575=1,M575=0,E575=0),0.5,0))))))))))))),0.9*IF(L575+M575=5,10,IF(AND(L575=2,M575=2),9.75,IF(AND(L575=2,M575=1),9.5,IF(AND(L575=2,M575=0.5),9.25,IF(AND(L575=2,M575=0),9,IF(AND(L575=1,M575=3),5.5,IF(AND(L575=1,M575=2),5.25,IF(AND(L575=1,M575=1,E575=1),5,IF(AND(L575=1,M575=1,E575=0.5),3,IF(AND(L575=0,M575=2),1,IF(AND(L575=1,M575=1,E575=0),1,IF(AND(L575=0,M575=1),0.5,IF(AND(L575=1,M575=0,E575=0),0.5,0)))))))))))))),0.5*IF(K575=1,IF(L575+M575=5,10,IF(AND(L575=2,M575=2),9.75,IF(AND(L575=2,M575=1),9.5,IF(AND(L575=2,M575=0.5),9.25,IF(AND(L575=2,M575=0),9,IF(AND(L575=1,M575=3),5.5,IF(AND(L575=1,M575=2),5.25,IF(AND(L575=1,M575=1,E575=1),5,IF(AND(L575=1,M575=1,E575=0.5),3,IF(AND(L575=0,M575=2),1,IF(AND(L575=1,M575=1,E575=0),1,IF(AND(L575=0,M575=1),0.5,IF(AND(L575=1,M575=0),4.5*(E575*4+1)/5,0))))))))))))),0.9*IF(L575+M575=5,10,IF(AND(L575=2,M575=2),9.75,IF(AND(L575=2,M575=1),9.5,IF(AND(L575=2,M575=0.5),9.25,IF(AND(L575=2,M575=0),9,IF(AND(L575=1,M575=3),5.5,IF(AND(L575=1,M575=2),5.25,IF(AND(L575=1,M575=1,E575=1),5,IF(AND(L575=1,M575=1,E575=0.5),3,IF(AND(L575=0,M575=2),1,IF(AND(L575=1,M575=1,E575=0),1,IF(AND(L575=0,M575=1),0.5,IF(AND(L575=1,M575=0),4.5*(E575*4+1)/5,0))))))))))))))))</f>
        <v>1</v>
      </c>
      <c r="Q575" s="10">
        <v>2</v>
      </c>
      <c r="R575" s="9">
        <v>0</v>
      </c>
      <c r="S575" s="9">
        <v>0</v>
      </c>
      <c r="T575" s="10">
        <v>0</v>
      </c>
      <c r="U575" s="9">
        <v>0</v>
      </c>
      <c r="V575" s="9"/>
      <c r="W575" s="9">
        <v>1</v>
      </c>
      <c r="X575" s="9">
        <v>0.5</v>
      </c>
      <c r="Y575" s="9">
        <v>0</v>
      </c>
      <c r="Z575" s="9">
        <v>0.5</v>
      </c>
      <c r="AA575" s="9">
        <v>0</v>
      </c>
      <c r="AB575" s="9">
        <v>1</v>
      </c>
      <c r="AC575" s="9"/>
      <c r="AD575" s="9">
        <v>0</v>
      </c>
      <c r="AE575" s="9">
        <v>0</v>
      </c>
      <c r="AF575" s="9">
        <v>0.5</v>
      </c>
      <c r="AG575" s="9">
        <v>0</v>
      </c>
      <c r="AH575" s="9">
        <f>AF575*(AG575+1)</f>
        <v>0.5</v>
      </c>
      <c r="AI575" s="9">
        <v>0</v>
      </c>
      <c r="AJ575" s="9">
        <v>1</v>
      </c>
      <c r="AK575" s="9">
        <v>0</v>
      </c>
      <c r="AL575" s="9"/>
      <c r="AM575" s="9"/>
      <c r="AN575" s="9">
        <v>0</v>
      </c>
      <c r="AO575" s="10">
        <v>0.5</v>
      </c>
      <c r="AP575" s="9">
        <v>0</v>
      </c>
      <c r="AQ575" s="9"/>
      <c r="AR575" s="10">
        <v>0</v>
      </c>
      <c r="AS575" s="9">
        <v>0.5</v>
      </c>
      <c r="AT575" s="9">
        <v>0</v>
      </c>
      <c r="AU575" s="9">
        <v>1</v>
      </c>
      <c r="AV575" s="9">
        <v>0.5</v>
      </c>
      <c r="AW575" s="9">
        <v>1</v>
      </c>
    </row>
    <row r="576" spans="1:49" x14ac:dyDescent="0.2">
      <c r="A576" s="9" t="s">
        <v>77</v>
      </c>
      <c r="B576" s="8">
        <v>1997</v>
      </c>
      <c r="C576" s="9">
        <v>1</v>
      </c>
      <c r="D576" s="9">
        <v>0</v>
      </c>
      <c r="E576" s="9">
        <v>1</v>
      </c>
      <c r="F576" s="9">
        <v>0</v>
      </c>
      <c r="G576" s="9">
        <v>132</v>
      </c>
      <c r="H576" s="9">
        <v>160.5</v>
      </c>
      <c r="I576" s="9">
        <f>IF(G576="n/a",828,G576*201.6/H576)</f>
        <v>165.8018691588785</v>
      </c>
      <c r="J576" s="9">
        <v>4</v>
      </c>
      <c r="K576" s="9">
        <v>0</v>
      </c>
      <c r="L576" s="9">
        <v>1</v>
      </c>
      <c r="M576" s="9">
        <v>3</v>
      </c>
      <c r="N576" s="9">
        <v>1</v>
      </c>
      <c r="O576" s="10">
        <v>1</v>
      </c>
      <c r="P576" s="10">
        <f>IF(N576=1,IF(K576=1,IF(L576+M576=5,10,IF(AND(L576=2,M576=2),9.75,IF(AND(L576=2,M576=1),9.5,IF(AND(L576=2,M576=0.5),9.25,IF(AND(L576=2,M576=0),9,IF(AND(L576=1,M576=3),5.5,IF(AND(L576=1,M576=2),5.25,IF(AND(L576=1,M576=1,E576=1),5,IF(AND(L576=1,M576=1,E576=0.5),3,IF(AND(L576=0,M576=2),1,IF(AND(L576=1,M576=1,E576=0),1,IF(AND(L576=0,M576=1),0.5,IF(AND(L576=1,M576=0),4.5*(E576*4+1)/5,0))))))))))))),0.9*IF(L576+M576=5,10,IF(AND(L576=2,M576=2),9.75,IF(AND(L576=2,M576=1),9.5,IF(AND(L576=2,M576=0.5),9.25,IF(AND(L576=2,M576=0),9,IF(AND(L576=1,M576=3),5.5,IF(AND(L576=1,M576=2),5.25,IF(AND(L576=1,M576=1,E576=1),5,IF(AND(L576=1,M576=1,E576=0.5),3,IF(AND(L576=0,M576=2),1,IF(AND(L576=1,M576=1,E576=0),1,IF(AND(L576=0,M576=1),0.5,IF(AND(L576=1,M576=0),4.5*(E576*4+1)/5,0)))))))))))))),IF(N576=0.5,0.75*IF(K576=1,IF(L576+M576=5,10,IF(AND(L576=2,M576=2),9.75,IF(AND(L576=2,M576=1),9.5,IF(AND(L576=2,M576=0.5),9.25,IF(AND(L576=2,M576=0),9,IF(AND(L576=1,M576=3),5.5,IF(AND(L576=1,M576=2),5.25,IF(AND(L576=1,M576=1,E576=1),5,IF(AND(L576=1,M576=1,E576=0.5),3,IF(AND(L576=0,M576=2),1,IF(AND(L576=1,M576=1,E576=0),1,IF(AND(L576=0,M576=1),0.5,IF(AND(L576=1,M576=0,E576=0),0.5,0))))))))))))),0.9*IF(L576+M576=5,10,IF(AND(L576=2,M576=2),9.75,IF(AND(L576=2,M576=1),9.5,IF(AND(L576=2,M576=0.5),9.25,IF(AND(L576=2,M576=0),9,IF(AND(L576=1,M576=3),5.5,IF(AND(L576=1,M576=2),5.25,IF(AND(L576=1,M576=1,E576=1),5,IF(AND(L576=1,M576=1,E576=0.5),3,IF(AND(L576=0,M576=2),1,IF(AND(L576=1,M576=1,E576=0),1,IF(AND(L576=0,M576=1),0.5,IF(AND(L576=1,M576=0,E576=0),0.5,0)))))))))))))),0.5*IF(K576=1,IF(L576+M576=5,10,IF(AND(L576=2,M576=2),9.75,IF(AND(L576=2,M576=1),9.5,IF(AND(L576=2,M576=0.5),9.25,IF(AND(L576=2,M576=0),9,IF(AND(L576=1,M576=3),5.5,IF(AND(L576=1,M576=2),5.25,IF(AND(L576=1,M576=1,E576=1),5,IF(AND(L576=1,M576=1,E576=0.5),3,IF(AND(L576=0,M576=2),1,IF(AND(L576=1,M576=1,E576=0),1,IF(AND(L576=0,M576=1),0.5,IF(AND(L576=1,M576=0),4.5*(E576*4+1)/5,0))))))))))))),0.9*IF(L576+M576=5,10,IF(AND(L576=2,M576=2),9.75,IF(AND(L576=2,M576=1),9.5,IF(AND(L576=2,M576=0.5),9.25,IF(AND(L576=2,M576=0),9,IF(AND(L576=1,M576=3),5.5,IF(AND(L576=1,M576=2),5.25,IF(AND(L576=1,M576=1,E576=1),5,IF(AND(L576=1,M576=1,E576=0.5),3,IF(AND(L576=0,M576=2),1,IF(AND(L576=1,M576=1,E576=0),1,IF(AND(L576=0,M576=1),0.5,IF(AND(L576=1,M576=0),4.5*(E576*4+1)/5,0))))))))))))))))</f>
        <v>4.95</v>
      </c>
      <c r="Q576" s="10">
        <v>7.2</v>
      </c>
      <c r="R576" s="9">
        <v>0</v>
      </c>
      <c r="S576" s="9">
        <v>0</v>
      </c>
      <c r="T576" s="10">
        <v>0</v>
      </c>
      <c r="U576" s="9">
        <v>0</v>
      </c>
      <c r="V576" s="9"/>
      <c r="W576" s="9">
        <v>0</v>
      </c>
      <c r="X576" s="9">
        <v>0</v>
      </c>
      <c r="Y576" s="9">
        <v>0</v>
      </c>
      <c r="Z576" s="9">
        <v>0</v>
      </c>
      <c r="AA576" s="9">
        <v>0</v>
      </c>
      <c r="AB576" s="9">
        <v>0</v>
      </c>
      <c r="AC576" s="9"/>
      <c r="AD576" s="9">
        <v>0</v>
      </c>
      <c r="AE576" s="9">
        <v>0</v>
      </c>
      <c r="AF576" s="9">
        <v>0</v>
      </c>
      <c r="AG576" s="9">
        <v>0</v>
      </c>
      <c r="AH576" s="9">
        <f>AF576*(AG576+1)</f>
        <v>0</v>
      </c>
      <c r="AI576" s="9">
        <v>0</v>
      </c>
      <c r="AJ576" s="9">
        <v>0</v>
      </c>
      <c r="AK576" s="9">
        <v>0</v>
      </c>
      <c r="AL576" s="9"/>
      <c r="AM576" s="9"/>
      <c r="AN576" s="9">
        <v>0</v>
      </c>
      <c r="AO576" s="10">
        <v>0</v>
      </c>
      <c r="AP576" s="9">
        <v>0</v>
      </c>
      <c r="AQ576" s="9"/>
      <c r="AR576" s="10">
        <v>1</v>
      </c>
      <c r="AS576" s="9">
        <v>1</v>
      </c>
      <c r="AT576" s="9">
        <v>0.5</v>
      </c>
      <c r="AU576" s="9">
        <v>1</v>
      </c>
      <c r="AV576" s="9">
        <v>1</v>
      </c>
      <c r="AW576" s="9">
        <v>1</v>
      </c>
    </row>
    <row r="577" spans="1:49" x14ac:dyDescent="0.2">
      <c r="A577" s="9" t="s">
        <v>78</v>
      </c>
      <c r="B577" s="8">
        <v>1997</v>
      </c>
      <c r="C577" s="9">
        <v>0</v>
      </c>
      <c r="D577" s="9">
        <v>0</v>
      </c>
      <c r="E577" s="9">
        <v>0</v>
      </c>
      <c r="F577" s="9">
        <v>1</v>
      </c>
      <c r="G577" s="9" t="s">
        <v>64</v>
      </c>
      <c r="H577" s="9">
        <v>160.5</v>
      </c>
      <c r="I577" s="9">
        <f>IF(G577="n/a",828,G577*201.6/H577)</f>
        <v>828</v>
      </c>
      <c r="J577" s="9">
        <v>0</v>
      </c>
      <c r="K577" s="9">
        <v>0</v>
      </c>
      <c r="L577" s="9">
        <v>2</v>
      </c>
      <c r="M577" s="9">
        <v>2</v>
      </c>
      <c r="N577" s="9">
        <v>0</v>
      </c>
      <c r="O577" s="9">
        <v>1</v>
      </c>
      <c r="P577" s="10">
        <f>IF(N577=1,IF(K577=1,IF(L577+M577=5,10,IF(AND(L577=2,M577=2),9.75,IF(AND(L577=2,M577=1),9.5,IF(AND(L577=2,M577=0.5),9.25,IF(AND(L577=2,M577=0),9,IF(AND(L577=1,M577=3),5.5,IF(AND(L577=1,M577=2),5.25,IF(AND(L577=1,M577=1,E577=1),5,IF(AND(L577=1,M577=1,E577=0.5),3,IF(AND(L577=0,M577=2),1,IF(AND(L577=1,M577=1,E577=0),1,IF(AND(L577=0,M577=1),0.5,IF(AND(L577=1,M577=0),4.5*(E577*4+1)/5,0))))))))))))),0.9*IF(L577+M577=5,10,IF(AND(L577=2,M577=2),9.75,IF(AND(L577=2,M577=1),9.5,IF(AND(L577=2,M577=0.5),9.25,IF(AND(L577=2,M577=0),9,IF(AND(L577=1,M577=3),5.5,IF(AND(L577=1,M577=2),5.25,IF(AND(L577=1,M577=1,E577=1),5,IF(AND(L577=1,M577=1,E577=0.5),3,IF(AND(L577=0,M577=2),1,IF(AND(L577=1,M577=1,E577=0),1,IF(AND(L577=0,M577=1),0.5,IF(AND(L577=1,M577=0),4.5*(E577*4+1)/5,0)))))))))))))),IF(N577=0.5,0.75*IF(K577=1,IF(L577+M577=5,10,IF(AND(L577=2,M577=2),9.75,IF(AND(L577=2,M577=1),9.5,IF(AND(L577=2,M577=0.5),9.25,IF(AND(L577=2,M577=0),9,IF(AND(L577=1,M577=3),5.5,IF(AND(L577=1,M577=2),5.25,IF(AND(L577=1,M577=1,E577=1),5,IF(AND(L577=1,M577=1,E577=0.5),3,IF(AND(L577=0,M577=2),1,IF(AND(L577=1,M577=1,E577=0),1,IF(AND(L577=0,M577=1),0.5,IF(AND(L577=1,M577=0,E577=0),0.5,0))))))))))))),0.9*IF(L577+M577=5,10,IF(AND(L577=2,M577=2),9.75,IF(AND(L577=2,M577=1),9.5,IF(AND(L577=2,M577=0.5),9.25,IF(AND(L577=2,M577=0),9,IF(AND(L577=1,M577=3),5.5,IF(AND(L577=1,M577=2),5.25,IF(AND(L577=1,M577=1,E577=1),5,IF(AND(L577=1,M577=1,E577=0.5),3,IF(AND(L577=0,M577=2),1,IF(AND(L577=1,M577=1,E577=0),1,IF(AND(L577=0,M577=1),0.5,IF(AND(L577=1,M577=0,E577=0),0.5,0)))))))))))))),0.5*IF(K577=1,IF(L577+M577=5,10,IF(AND(L577=2,M577=2),9.75,IF(AND(L577=2,M577=1),9.5,IF(AND(L577=2,M577=0.5),9.25,IF(AND(L577=2,M577=0),9,IF(AND(L577=1,M577=3),5.5,IF(AND(L577=1,M577=2),5.25,IF(AND(L577=1,M577=1,E577=1),5,IF(AND(L577=1,M577=1,E577=0.5),3,IF(AND(L577=0,M577=2),1,IF(AND(L577=1,M577=1,E577=0),1,IF(AND(L577=0,M577=1),0.5,IF(AND(L577=1,M577=0),4.5*(E577*4+1)/5,0))))))))))))),0.9*IF(L577+M577=5,10,IF(AND(L577=2,M577=2),9.75,IF(AND(L577=2,M577=1),9.5,IF(AND(L577=2,M577=0.5),9.25,IF(AND(L577=2,M577=0),9,IF(AND(L577=1,M577=3),5.5,IF(AND(L577=1,M577=2),5.25,IF(AND(L577=1,M577=1,E577=1),5,IF(AND(L577=1,M577=1,E577=0.5),3,IF(AND(L577=0,M577=2),1,IF(AND(L577=1,M577=1,E577=0),1,IF(AND(L577=0,M577=1),0.5,IF(AND(L577=1,M577=0),4.5*(E577*4+1)/5,0))))))))))))))))</f>
        <v>4.3875000000000002</v>
      </c>
      <c r="Q577" s="10">
        <v>0</v>
      </c>
      <c r="R577" s="9">
        <v>0</v>
      </c>
      <c r="S577" s="9">
        <v>0</v>
      </c>
      <c r="T577" s="10">
        <v>0</v>
      </c>
      <c r="U577" s="9">
        <v>0</v>
      </c>
      <c r="V577" s="9"/>
      <c r="W577" s="9">
        <v>1</v>
      </c>
      <c r="X577" s="9">
        <v>0</v>
      </c>
      <c r="Y577" s="9">
        <v>0</v>
      </c>
      <c r="Z577" s="9">
        <v>0</v>
      </c>
      <c r="AA577" s="9">
        <v>0</v>
      </c>
      <c r="AB577" s="9">
        <v>0</v>
      </c>
      <c r="AC577" s="9"/>
      <c r="AD577" s="9">
        <v>0</v>
      </c>
      <c r="AE577" s="9">
        <v>0</v>
      </c>
      <c r="AF577" s="9">
        <v>0.5</v>
      </c>
      <c r="AG577" s="9">
        <v>0</v>
      </c>
      <c r="AH577" s="9">
        <f>AF577*(AG577+1)</f>
        <v>0.5</v>
      </c>
      <c r="AI577" s="9">
        <v>0</v>
      </c>
      <c r="AJ577" s="9">
        <v>0</v>
      </c>
      <c r="AK577" s="9">
        <v>0</v>
      </c>
      <c r="AL577" s="9"/>
      <c r="AM577" s="9"/>
      <c r="AN577" s="9">
        <v>0</v>
      </c>
      <c r="AO577" s="10">
        <v>0</v>
      </c>
      <c r="AP577" s="9">
        <v>0</v>
      </c>
      <c r="AQ577" s="9"/>
      <c r="AR577" s="10">
        <v>1</v>
      </c>
      <c r="AS577" s="9">
        <v>0.5</v>
      </c>
      <c r="AT577" s="9">
        <v>0</v>
      </c>
      <c r="AU577" s="9">
        <v>0.5</v>
      </c>
      <c r="AV577" s="9">
        <v>0.5</v>
      </c>
      <c r="AW577" s="9">
        <v>1</v>
      </c>
    </row>
    <row r="578" spans="1:49" x14ac:dyDescent="0.2">
      <c r="A578" s="9" t="s">
        <v>79</v>
      </c>
      <c r="B578" s="8">
        <v>1997</v>
      </c>
      <c r="C578" s="9">
        <v>1</v>
      </c>
      <c r="D578" s="9">
        <v>0</v>
      </c>
      <c r="E578" s="9">
        <v>1</v>
      </c>
      <c r="F578" s="9">
        <v>1</v>
      </c>
      <c r="G578" s="9">
        <v>55</v>
      </c>
      <c r="H578" s="9">
        <v>160.5</v>
      </c>
      <c r="I578" s="9">
        <f>IF(G578="n/a",828,G578*201.6/H578)</f>
        <v>69.084112149532714</v>
      </c>
      <c r="J578" s="9">
        <v>4</v>
      </c>
      <c r="K578" s="9">
        <v>0</v>
      </c>
      <c r="L578" s="9">
        <v>2</v>
      </c>
      <c r="M578" s="9">
        <v>3</v>
      </c>
      <c r="N578" s="9">
        <v>1</v>
      </c>
      <c r="O578" s="9">
        <v>1</v>
      </c>
      <c r="P578" s="10">
        <f>IF(N578=1,IF(K578=1,IF(L578+M578=5,10,IF(AND(L578=2,M578=2),9.75,IF(AND(L578=2,M578=1),9.5,IF(AND(L578=2,M578=0.5),9.25,IF(AND(L578=2,M578=0),9,IF(AND(L578=1,M578=3),5.5,IF(AND(L578=1,M578=2),5.25,IF(AND(L578=1,M578=1,E578=1),5,IF(AND(L578=1,M578=1,E578=0.5),3,IF(AND(L578=0,M578=2),1,IF(AND(L578=1,M578=1,E578=0),1,IF(AND(L578=0,M578=1),0.5,IF(AND(L578=1,M578=0),4.5*(E578*4+1)/5,0))))))))))))),0.9*IF(L578+M578=5,10,IF(AND(L578=2,M578=2),9.75,IF(AND(L578=2,M578=1),9.5,IF(AND(L578=2,M578=0.5),9.25,IF(AND(L578=2,M578=0),9,IF(AND(L578=1,M578=3),5.5,IF(AND(L578=1,M578=2),5.25,IF(AND(L578=1,M578=1,E578=1),5,IF(AND(L578=1,M578=1,E578=0.5),3,IF(AND(L578=0,M578=2),1,IF(AND(L578=1,M578=1,E578=0),1,IF(AND(L578=0,M578=1),0.5,IF(AND(L578=1,M578=0),4.5*(E578*4+1)/5,0)))))))))))))),IF(N578=0.5,0.75*IF(K578=1,IF(L578+M578=5,10,IF(AND(L578=2,M578=2),9.75,IF(AND(L578=2,M578=1),9.5,IF(AND(L578=2,M578=0.5),9.25,IF(AND(L578=2,M578=0),9,IF(AND(L578=1,M578=3),5.5,IF(AND(L578=1,M578=2),5.25,IF(AND(L578=1,M578=1,E578=1),5,IF(AND(L578=1,M578=1,E578=0.5),3,IF(AND(L578=0,M578=2),1,IF(AND(L578=1,M578=1,E578=0),1,IF(AND(L578=0,M578=1),0.5,IF(AND(L578=1,M578=0,E578=0),0.5,0))))))))))))),0.9*IF(L578+M578=5,10,IF(AND(L578=2,M578=2),9.75,IF(AND(L578=2,M578=1),9.5,IF(AND(L578=2,M578=0.5),9.25,IF(AND(L578=2,M578=0),9,IF(AND(L578=1,M578=3),5.5,IF(AND(L578=1,M578=2),5.25,IF(AND(L578=1,M578=1,E578=1),5,IF(AND(L578=1,M578=1,E578=0.5),3,IF(AND(L578=0,M578=2),1,IF(AND(L578=1,M578=1,E578=0),1,IF(AND(L578=0,M578=1),0.5,IF(AND(L578=1,M578=0,E578=0),0.5,0)))))))))))))),0.5*IF(K578=1,IF(L578+M578=5,10,IF(AND(L578=2,M578=2),9.75,IF(AND(L578=2,M578=1),9.5,IF(AND(L578=2,M578=0.5),9.25,IF(AND(L578=2,M578=0),9,IF(AND(L578=1,M578=3),5.5,IF(AND(L578=1,M578=2),5.25,IF(AND(L578=1,M578=1,E578=1),5,IF(AND(L578=1,M578=1,E578=0.5),3,IF(AND(L578=0,M578=2),1,IF(AND(L578=1,M578=1,E578=0),1,IF(AND(L578=0,M578=1),0.5,IF(AND(L578=1,M578=0),4.5*(E578*4+1)/5,0))))))))))))),0.9*IF(L578+M578=5,10,IF(AND(L578=2,M578=2),9.75,IF(AND(L578=2,M578=1),9.5,IF(AND(L578=2,M578=0.5),9.25,IF(AND(L578=2,M578=0),9,IF(AND(L578=1,M578=3),5.5,IF(AND(L578=1,M578=2),5.25,IF(AND(L578=1,M578=1,E578=1),5,IF(AND(L578=1,M578=1,E578=0.5),3,IF(AND(L578=0,M578=2),1,IF(AND(L578=1,M578=1,E578=0),1,IF(AND(L578=0,M578=1),0.5,IF(AND(L578=1,M578=0),4.5*(E578*4+1)/5,0))))))))))))))))</f>
        <v>9</v>
      </c>
      <c r="Q578" s="10">
        <v>7.2</v>
      </c>
      <c r="R578" s="9">
        <v>0</v>
      </c>
      <c r="S578" s="9">
        <v>0</v>
      </c>
      <c r="T578" s="10">
        <v>0</v>
      </c>
      <c r="U578" s="9">
        <v>0</v>
      </c>
      <c r="V578" s="9"/>
      <c r="W578" s="9">
        <v>1</v>
      </c>
      <c r="X578" s="9">
        <v>0</v>
      </c>
      <c r="Y578" s="9">
        <v>0</v>
      </c>
      <c r="Z578" s="9">
        <v>0</v>
      </c>
      <c r="AA578" s="9">
        <v>0</v>
      </c>
      <c r="AB578" s="9">
        <v>0</v>
      </c>
      <c r="AC578" s="9"/>
      <c r="AD578" s="9">
        <v>0</v>
      </c>
      <c r="AE578" s="9">
        <v>0</v>
      </c>
      <c r="AF578" s="9">
        <v>0</v>
      </c>
      <c r="AG578" s="9">
        <v>0</v>
      </c>
      <c r="AH578" s="9">
        <f>AF578*(AG578+1)</f>
        <v>0</v>
      </c>
      <c r="AI578" s="9">
        <v>0</v>
      </c>
      <c r="AJ578" s="9">
        <v>0</v>
      </c>
      <c r="AK578" s="9">
        <v>0</v>
      </c>
      <c r="AL578" s="9"/>
      <c r="AM578" s="9"/>
      <c r="AN578" s="9">
        <v>0</v>
      </c>
      <c r="AO578" s="9">
        <v>0</v>
      </c>
      <c r="AP578" s="9">
        <v>0</v>
      </c>
      <c r="AQ578" s="9"/>
      <c r="AR578" s="10">
        <v>1</v>
      </c>
      <c r="AS578" s="9">
        <v>0.5</v>
      </c>
      <c r="AT578" s="9">
        <v>1</v>
      </c>
      <c r="AU578" s="9">
        <v>1</v>
      </c>
      <c r="AV578" s="9">
        <v>1</v>
      </c>
      <c r="AW578" s="9">
        <v>1</v>
      </c>
    </row>
    <row r="579" spans="1:49" x14ac:dyDescent="0.2">
      <c r="A579" s="9" t="s">
        <v>80</v>
      </c>
      <c r="B579" s="8">
        <v>1997</v>
      </c>
      <c r="C579" s="9">
        <v>0</v>
      </c>
      <c r="D579" s="9">
        <v>0</v>
      </c>
      <c r="E579" s="9">
        <v>0</v>
      </c>
      <c r="F579" s="9">
        <v>1</v>
      </c>
      <c r="G579" s="9" t="s">
        <v>64</v>
      </c>
      <c r="H579" s="9">
        <v>160.5</v>
      </c>
      <c r="I579" s="9">
        <f>IF(G579="n/a",828,G579*201.6/H579)</f>
        <v>828</v>
      </c>
      <c r="J579" s="9">
        <v>0</v>
      </c>
      <c r="K579" s="9">
        <v>0</v>
      </c>
      <c r="L579" s="9">
        <v>2</v>
      </c>
      <c r="M579" s="9">
        <v>2</v>
      </c>
      <c r="N579" s="9">
        <v>0.5</v>
      </c>
      <c r="O579" s="10">
        <v>0.5</v>
      </c>
      <c r="P579" s="10">
        <f>IF(N579=1,IF(K579=1,IF(L579+M579=5,10,IF(AND(L579=2,M579=2),9.75,IF(AND(L579=2,M579=1),9.5,IF(AND(L579=2,M579=0.5),9.25,IF(AND(L579=2,M579=0),9,IF(AND(L579=1,M579=3),5.5,IF(AND(L579=1,M579=2),5.25,IF(AND(L579=1,M579=1,E579=1),5,IF(AND(L579=1,M579=1,E579=0.5),3,IF(AND(L579=0,M579=2),1,IF(AND(L579=1,M579=1,E579=0),1,IF(AND(L579=0,M579=1),0.5,IF(AND(L579=1,M579=0),4.5*(E579*4+1)/5,0))))))))))))),0.9*IF(L579+M579=5,10,IF(AND(L579=2,M579=2),9.75,IF(AND(L579=2,M579=1),9.5,IF(AND(L579=2,M579=0.5),9.25,IF(AND(L579=2,M579=0),9,IF(AND(L579=1,M579=3),5.5,IF(AND(L579=1,M579=2),5.25,IF(AND(L579=1,M579=1,E579=1),5,IF(AND(L579=1,M579=1,E579=0.5),3,IF(AND(L579=0,M579=2),1,IF(AND(L579=1,M579=1,E579=0),1,IF(AND(L579=0,M579=1),0.5,IF(AND(L579=1,M579=0),4.5*(E579*4+1)/5,0)))))))))))))),IF(N579=0.5,0.75*IF(K579=1,IF(L579+M579=5,10,IF(AND(L579=2,M579=2),9.75,IF(AND(L579=2,M579=1),9.5,IF(AND(L579=2,M579=0.5),9.25,IF(AND(L579=2,M579=0),9,IF(AND(L579=1,M579=3),5.5,IF(AND(L579=1,M579=2),5.25,IF(AND(L579=1,M579=1,E579=1),5,IF(AND(L579=1,M579=1,E579=0.5),3,IF(AND(L579=0,M579=2),1,IF(AND(L579=1,M579=1,E579=0),1,IF(AND(L579=0,M579=1),0.5,IF(AND(L579=1,M579=0,E579=0),0.5,0))))))))))))),0.9*IF(L579+M579=5,10,IF(AND(L579=2,M579=2),9.75,IF(AND(L579=2,M579=1),9.5,IF(AND(L579=2,M579=0.5),9.25,IF(AND(L579=2,M579=0),9,IF(AND(L579=1,M579=3),5.5,IF(AND(L579=1,M579=2),5.25,IF(AND(L579=1,M579=1,E579=1),5,IF(AND(L579=1,M579=1,E579=0.5),3,IF(AND(L579=0,M579=2),1,IF(AND(L579=1,M579=1,E579=0),1,IF(AND(L579=0,M579=1),0.5,IF(AND(L579=1,M579=0,E579=0),0.5,0)))))))))))))),0.5*IF(K579=1,IF(L579+M579=5,10,IF(AND(L579=2,M579=2),9.75,IF(AND(L579=2,M579=1),9.5,IF(AND(L579=2,M579=0.5),9.25,IF(AND(L579=2,M579=0),9,IF(AND(L579=1,M579=3),5.5,IF(AND(L579=1,M579=2),5.25,IF(AND(L579=1,M579=1,E579=1),5,IF(AND(L579=1,M579=1,E579=0.5),3,IF(AND(L579=0,M579=2),1,IF(AND(L579=1,M579=1,E579=0),1,IF(AND(L579=0,M579=1),0.5,IF(AND(L579=1,M579=0),4.5*(E579*4+1)/5,0))))))))))))),0.9*IF(L579+M579=5,10,IF(AND(L579=2,M579=2),9.75,IF(AND(L579=2,M579=1),9.5,IF(AND(L579=2,M579=0.5),9.25,IF(AND(L579=2,M579=0),9,IF(AND(L579=1,M579=3),5.5,IF(AND(L579=1,M579=2),5.25,IF(AND(L579=1,M579=1,E579=1),5,IF(AND(L579=1,M579=1,E579=0.5),3,IF(AND(L579=0,M579=2),1,IF(AND(L579=1,M579=1,E579=0),1,IF(AND(L579=0,M579=1),0.5,IF(AND(L579=1,M579=0),4.5*(E579*4+1)/5,0))))))))))))))))</f>
        <v>6.5812500000000007</v>
      </c>
      <c r="Q579" s="10">
        <v>0</v>
      </c>
      <c r="R579" s="9">
        <v>0</v>
      </c>
      <c r="S579" s="9">
        <v>0</v>
      </c>
      <c r="T579" s="10">
        <v>0</v>
      </c>
      <c r="U579" s="9">
        <v>0</v>
      </c>
      <c r="V579" s="9"/>
      <c r="W579" s="10">
        <v>0</v>
      </c>
      <c r="X579" s="9">
        <v>0</v>
      </c>
      <c r="Y579" s="9">
        <v>0</v>
      </c>
      <c r="Z579" s="9">
        <v>0.5</v>
      </c>
      <c r="AA579" s="9">
        <v>0</v>
      </c>
      <c r="AB579" s="9">
        <v>0</v>
      </c>
      <c r="AC579" s="9"/>
      <c r="AD579" s="9">
        <v>0</v>
      </c>
      <c r="AE579" s="9">
        <v>0.5</v>
      </c>
      <c r="AF579" s="9">
        <v>0.5</v>
      </c>
      <c r="AG579" s="9">
        <v>0</v>
      </c>
      <c r="AH579" s="9">
        <f>AF579*(AG579+1)</f>
        <v>0.5</v>
      </c>
      <c r="AI579" s="9">
        <v>0.25</v>
      </c>
      <c r="AJ579" s="9">
        <v>0</v>
      </c>
      <c r="AK579" s="9">
        <v>0</v>
      </c>
      <c r="AL579" s="9"/>
      <c r="AM579" s="9"/>
      <c r="AN579" s="9">
        <v>0</v>
      </c>
      <c r="AO579" s="10">
        <v>0.5</v>
      </c>
      <c r="AP579" s="9">
        <v>0.25</v>
      </c>
      <c r="AQ579" s="9"/>
      <c r="AR579" s="10">
        <v>1</v>
      </c>
      <c r="AS579" s="9">
        <v>1</v>
      </c>
      <c r="AT579" s="9">
        <v>1</v>
      </c>
      <c r="AU579" s="9">
        <v>1</v>
      </c>
      <c r="AV579" s="9">
        <v>1</v>
      </c>
      <c r="AW579" s="9">
        <v>1</v>
      </c>
    </row>
    <row r="580" spans="1:49" x14ac:dyDescent="0.2">
      <c r="A580" s="9" t="s">
        <v>81</v>
      </c>
      <c r="B580" s="8">
        <v>1997</v>
      </c>
      <c r="C580" s="9">
        <v>1</v>
      </c>
      <c r="D580" s="9">
        <v>0</v>
      </c>
      <c r="E580" s="9">
        <v>1</v>
      </c>
      <c r="F580" s="9">
        <v>1</v>
      </c>
      <c r="G580">
        <v>96.25</v>
      </c>
      <c r="H580" s="9">
        <v>160.5</v>
      </c>
      <c r="I580" s="9">
        <f>IF(G580="n/a",828,G580*201.6/H580)</f>
        <v>120.89719626168224</v>
      </c>
      <c r="J580" s="9">
        <v>5</v>
      </c>
      <c r="K580" s="9">
        <v>0</v>
      </c>
      <c r="L580" s="9">
        <v>2</v>
      </c>
      <c r="M580" s="9">
        <v>2</v>
      </c>
      <c r="N580" s="9">
        <v>1</v>
      </c>
      <c r="O580" s="10">
        <v>1</v>
      </c>
      <c r="P580" s="10">
        <f>IF(N580=1,IF(K580=1,IF(L580+M580=5,10,IF(AND(L580=2,M580=2),9.75,IF(AND(L580=2,M580=1),9.5,IF(AND(L580=2,M580=0.5),9.25,IF(AND(L580=2,M580=0),9,IF(AND(L580=1,M580=3),5.5,IF(AND(L580=1,M580=2),5.25,IF(AND(L580=1,M580=1,E580=1),5,IF(AND(L580=1,M580=1,E580=0.5),3,IF(AND(L580=0,M580=2),1,IF(AND(L580=1,M580=1,E580=0),1,IF(AND(L580=0,M580=1),0.5,IF(AND(L580=1,M580=0),4.5*(E580*4+1)/5,0))))))))))))),0.9*IF(L580+M580=5,10,IF(AND(L580=2,M580=2),9.75,IF(AND(L580=2,M580=1),9.5,IF(AND(L580=2,M580=0.5),9.25,IF(AND(L580=2,M580=0),9,IF(AND(L580=1,M580=3),5.5,IF(AND(L580=1,M580=2),5.25,IF(AND(L580=1,M580=1,E580=1),5,IF(AND(L580=1,M580=1,E580=0.5),3,IF(AND(L580=0,M580=2),1,IF(AND(L580=1,M580=1,E580=0),1,IF(AND(L580=0,M580=1),0.5,IF(AND(L580=1,M580=0),4.5*(E580*4+1)/5,0)))))))))))))),IF(N580=0.5,0.75*IF(K580=1,IF(L580+M580=5,10,IF(AND(L580=2,M580=2),9.75,IF(AND(L580=2,M580=1),9.5,IF(AND(L580=2,M580=0.5),9.25,IF(AND(L580=2,M580=0),9,IF(AND(L580=1,M580=3),5.5,IF(AND(L580=1,M580=2),5.25,IF(AND(L580=1,M580=1,E580=1),5,IF(AND(L580=1,M580=1,E580=0.5),3,IF(AND(L580=0,M580=2),1,IF(AND(L580=1,M580=1,E580=0),1,IF(AND(L580=0,M580=1),0.5,IF(AND(L580=1,M580=0,E580=0),0.5,0))))))))))))),0.9*IF(L580+M580=5,10,IF(AND(L580=2,M580=2),9.75,IF(AND(L580=2,M580=1),9.5,IF(AND(L580=2,M580=0.5),9.25,IF(AND(L580=2,M580=0),9,IF(AND(L580=1,M580=3),5.5,IF(AND(L580=1,M580=2),5.25,IF(AND(L580=1,M580=1,E580=1),5,IF(AND(L580=1,M580=1,E580=0.5),3,IF(AND(L580=0,M580=2),1,IF(AND(L580=1,M580=1,E580=0),1,IF(AND(L580=0,M580=1),0.5,IF(AND(L580=1,M580=0,E580=0),0.5,0)))))))))))))),0.5*IF(K580=1,IF(L580+M580=5,10,IF(AND(L580=2,M580=2),9.75,IF(AND(L580=2,M580=1),9.5,IF(AND(L580=2,M580=0.5),9.25,IF(AND(L580=2,M580=0),9,IF(AND(L580=1,M580=3),5.5,IF(AND(L580=1,M580=2),5.25,IF(AND(L580=1,M580=1,E580=1),5,IF(AND(L580=1,M580=1,E580=0.5),3,IF(AND(L580=0,M580=2),1,IF(AND(L580=1,M580=1,E580=0),1,IF(AND(L580=0,M580=1),0.5,IF(AND(L580=1,M580=0),4.5*(E580*4+1)/5,0))))))))))))),0.9*IF(L580+M580=5,10,IF(AND(L580=2,M580=2),9.75,IF(AND(L580=2,M580=1),9.5,IF(AND(L580=2,M580=0.5),9.25,IF(AND(L580=2,M580=0),9,IF(AND(L580=1,M580=3),5.5,IF(AND(L580=1,M580=2),5.25,IF(AND(L580=1,M580=1,E580=1),5,IF(AND(L580=1,M580=1,E580=0.5),3,IF(AND(L580=0,M580=2),1,IF(AND(L580=1,M580=1,E580=0),1,IF(AND(L580=0,M580=1),0.5,IF(AND(L580=1,M580=0),4.5*(E580*4+1)/5,0))))))))))))))))</f>
        <v>8.7750000000000004</v>
      </c>
      <c r="Q580" s="10">
        <v>7.2</v>
      </c>
      <c r="R580" s="9">
        <v>0</v>
      </c>
      <c r="S580" s="9">
        <v>0</v>
      </c>
      <c r="T580" s="10">
        <v>0</v>
      </c>
      <c r="U580" s="9">
        <v>0</v>
      </c>
      <c r="V580" s="9"/>
      <c r="W580" s="10">
        <v>1</v>
      </c>
      <c r="X580" s="9">
        <v>0</v>
      </c>
      <c r="Y580" s="9">
        <v>0</v>
      </c>
      <c r="Z580" s="9">
        <v>0</v>
      </c>
      <c r="AA580" s="9">
        <v>0</v>
      </c>
      <c r="AB580" s="9">
        <v>0</v>
      </c>
      <c r="AC580" s="9"/>
      <c r="AD580" s="9">
        <v>0</v>
      </c>
      <c r="AE580" s="9">
        <v>0</v>
      </c>
      <c r="AF580" s="9">
        <v>0.25</v>
      </c>
      <c r="AG580" s="9">
        <v>0</v>
      </c>
      <c r="AH580" s="9">
        <f>AF580*(AG580+1)</f>
        <v>0.25</v>
      </c>
      <c r="AI580" s="9">
        <v>0.25</v>
      </c>
      <c r="AJ580" s="9">
        <v>0</v>
      </c>
      <c r="AK580" s="9">
        <v>0</v>
      </c>
      <c r="AL580" s="9"/>
      <c r="AM580" s="9"/>
      <c r="AN580" s="9">
        <v>0</v>
      </c>
      <c r="AO580" s="10">
        <v>0</v>
      </c>
      <c r="AP580" s="9">
        <v>0</v>
      </c>
      <c r="AQ580" s="9"/>
      <c r="AR580" s="10">
        <v>1</v>
      </c>
      <c r="AS580" s="9">
        <v>1</v>
      </c>
      <c r="AT580" s="9">
        <v>1</v>
      </c>
      <c r="AU580" s="9">
        <v>1</v>
      </c>
      <c r="AV580" s="9">
        <v>1</v>
      </c>
      <c r="AW580" s="9">
        <v>1</v>
      </c>
    </row>
    <row r="581" spans="1:49" x14ac:dyDescent="0.2">
      <c r="A581" s="9" t="s">
        <v>82</v>
      </c>
      <c r="B581" s="8">
        <v>1997</v>
      </c>
      <c r="C581" s="9">
        <v>1</v>
      </c>
      <c r="D581" s="9">
        <v>1</v>
      </c>
      <c r="E581" s="9">
        <v>1</v>
      </c>
      <c r="F581" s="9">
        <v>0</v>
      </c>
      <c r="G581" s="9">
        <v>10</v>
      </c>
      <c r="H581" s="9">
        <v>160.5</v>
      </c>
      <c r="I581" s="9">
        <f>IF(G581="n/a",828,G581*201.6/H581)</f>
        <v>12.560747663551401</v>
      </c>
      <c r="J581" s="9">
        <v>4</v>
      </c>
      <c r="K581" s="9">
        <v>1</v>
      </c>
      <c r="L581" s="9">
        <v>2</v>
      </c>
      <c r="M581" s="9">
        <v>1</v>
      </c>
      <c r="N581" s="9">
        <v>1</v>
      </c>
      <c r="O581" s="10">
        <v>1</v>
      </c>
      <c r="P581" s="10">
        <f>IF(N581=1,IF(K581=1,IF(L581+M581=5,10,IF(AND(L581=2,M581=2),9.75,IF(AND(L581=2,M581=1),9.5,IF(AND(L581=2,M581=0.5),9.25,IF(AND(L581=2,M581=0),9,IF(AND(L581=1,M581=3),5.5,IF(AND(L581=1,M581=2),5.25,IF(AND(L581=1,M581=1,E581=1),5,IF(AND(L581=1,M581=1,E581=0.5),3,IF(AND(L581=0,M581=2),1,IF(AND(L581=1,M581=1,E581=0),1,IF(AND(L581=0,M581=1),0.5,IF(AND(L581=1,M581=0),4.5*(E581*4+1)/5,0))))))))))))),0.9*IF(L581+M581=5,10,IF(AND(L581=2,M581=2),9.75,IF(AND(L581=2,M581=1),9.5,IF(AND(L581=2,M581=0.5),9.25,IF(AND(L581=2,M581=0),9,IF(AND(L581=1,M581=3),5.5,IF(AND(L581=1,M581=2),5.25,IF(AND(L581=1,M581=1,E581=1),5,IF(AND(L581=1,M581=1,E581=0.5),3,IF(AND(L581=0,M581=2),1,IF(AND(L581=1,M581=1,E581=0),1,IF(AND(L581=0,M581=1),0.5,IF(AND(L581=1,M581=0),4.5*(E581*4+1)/5,0)))))))))))))),IF(N581=0.5,0.75*IF(K581=1,IF(L581+M581=5,10,IF(AND(L581=2,M581=2),9.75,IF(AND(L581=2,M581=1),9.5,IF(AND(L581=2,M581=0.5),9.25,IF(AND(L581=2,M581=0),9,IF(AND(L581=1,M581=3),5.5,IF(AND(L581=1,M581=2),5.25,IF(AND(L581=1,M581=1,E581=1),5,IF(AND(L581=1,M581=1,E581=0.5),3,IF(AND(L581=0,M581=2),1,IF(AND(L581=1,M581=1,E581=0),1,IF(AND(L581=0,M581=1),0.5,IF(AND(L581=1,M581=0,E581=0),0.5,0))))))))))))),0.9*IF(L581+M581=5,10,IF(AND(L581=2,M581=2),9.75,IF(AND(L581=2,M581=1),9.5,IF(AND(L581=2,M581=0.5),9.25,IF(AND(L581=2,M581=0),9,IF(AND(L581=1,M581=3),5.5,IF(AND(L581=1,M581=2),5.25,IF(AND(L581=1,M581=1,E581=1),5,IF(AND(L581=1,M581=1,E581=0.5),3,IF(AND(L581=0,M581=2),1,IF(AND(L581=1,M581=1,E581=0),1,IF(AND(L581=0,M581=1),0.5,IF(AND(L581=1,M581=0,E581=0),0.5,0)))))))))))))),0.5*IF(K581=1,IF(L581+M581=5,10,IF(AND(L581=2,M581=2),9.75,IF(AND(L581=2,M581=1),9.5,IF(AND(L581=2,M581=0.5),9.25,IF(AND(L581=2,M581=0),9,IF(AND(L581=1,M581=3),5.5,IF(AND(L581=1,M581=2),5.25,IF(AND(L581=1,M581=1,E581=1),5,IF(AND(L581=1,M581=1,E581=0.5),3,IF(AND(L581=0,M581=2),1,IF(AND(L581=1,M581=1,E581=0),1,IF(AND(L581=0,M581=1),0.5,IF(AND(L581=1,M581=0),4.5*(E581*4+1)/5,0))))))))))))),0.9*IF(L581+M581=5,10,IF(AND(L581=2,M581=2),9.75,IF(AND(L581=2,M581=1),9.5,IF(AND(L581=2,M581=0.5),9.25,IF(AND(L581=2,M581=0),9,IF(AND(L581=1,M581=3),5.5,IF(AND(L581=1,M581=2),5.25,IF(AND(L581=1,M581=1,E581=1),5,IF(AND(L581=1,M581=1,E581=0.5),3,IF(AND(L581=0,M581=2),1,IF(AND(L581=1,M581=1,E581=0),1,IF(AND(L581=0,M581=1),0.5,IF(AND(L581=1,M581=0),4.5*(E581*4+1)/5,0))))))))))))))))</f>
        <v>9.5</v>
      </c>
      <c r="Q581" s="10">
        <v>8</v>
      </c>
      <c r="R581" s="9">
        <v>0</v>
      </c>
      <c r="S581" s="9">
        <v>0</v>
      </c>
      <c r="T581" s="10">
        <v>0</v>
      </c>
      <c r="U581" s="9">
        <v>0</v>
      </c>
      <c r="V581" s="9"/>
      <c r="W581" s="10">
        <v>0</v>
      </c>
      <c r="X581" s="9">
        <v>0</v>
      </c>
      <c r="Y581" s="9">
        <v>0</v>
      </c>
      <c r="Z581" s="9">
        <v>1</v>
      </c>
      <c r="AA581" s="9">
        <v>0</v>
      </c>
      <c r="AB581" s="9">
        <v>0</v>
      </c>
      <c r="AC581" s="9"/>
      <c r="AD581" s="9">
        <v>0</v>
      </c>
      <c r="AE581" s="9">
        <v>0</v>
      </c>
      <c r="AF581" s="9">
        <v>0</v>
      </c>
      <c r="AG581" s="9">
        <v>0</v>
      </c>
      <c r="AH581" s="9">
        <f>AF581*(AG581+1)</f>
        <v>0</v>
      </c>
      <c r="AI581" s="9">
        <v>0</v>
      </c>
      <c r="AJ581" s="9">
        <v>0</v>
      </c>
      <c r="AK581" s="9">
        <v>0</v>
      </c>
      <c r="AL581" s="9"/>
      <c r="AM581" s="9"/>
      <c r="AN581" s="9">
        <v>0</v>
      </c>
      <c r="AO581" s="10">
        <v>0</v>
      </c>
      <c r="AP581" s="9">
        <v>0</v>
      </c>
      <c r="AQ581" s="9"/>
      <c r="AR581" s="10">
        <v>1</v>
      </c>
      <c r="AS581" s="9">
        <v>1</v>
      </c>
      <c r="AT581" s="9">
        <v>1</v>
      </c>
      <c r="AU581" s="9">
        <v>1</v>
      </c>
      <c r="AV581" s="9">
        <v>1</v>
      </c>
      <c r="AW581" s="9">
        <v>1</v>
      </c>
    </row>
    <row r="582" spans="1:49" x14ac:dyDescent="0.2">
      <c r="A582" s="9" t="s">
        <v>83</v>
      </c>
      <c r="B582" s="8">
        <v>1997</v>
      </c>
      <c r="C582" s="9">
        <v>1</v>
      </c>
      <c r="D582" s="9">
        <v>1</v>
      </c>
      <c r="E582" s="9">
        <v>0</v>
      </c>
      <c r="F582" s="9">
        <v>1</v>
      </c>
      <c r="G582" s="9">
        <v>20</v>
      </c>
      <c r="H582" s="9">
        <v>160.5</v>
      </c>
      <c r="I582" s="9">
        <f>IF(G582="n/a",828,G582*201.6/H582)</f>
        <v>25.121495327102803</v>
      </c>
      <c r="J582" s="9">
        <v>2</v>
      </c>
      <c r="K582" s="9">
        <v>0</v>
      </c>
      <c r="L582" s="9">
        <v>1</v>
      </c>
      <c r="M582">
        <v>1</v>
      </c>
      <c r="N582">
        <v>0</v>
      </c>
      <c r="O582">
        <v>0</v>
      </c>
      <c r="P582" s="10">
        <f>IF(N582=1,IF(K582=1,IF(L582+M582=5,10,IF(AND(L582=2,M582=2),9.75,IF(AND(L582=2,M582=1),9.5,IF(AND(L582=2,M582=0.5),9.25,IF(AND(L582=2,M582=0),9,IF(AND(L582=1,M582=3),5.5,IF(AND(L582=1,M582=2),5.25,IF(AND(L582=1,M582=1,E582=1),5,IF(AND(L582=1,M582=1,E582=0.5),3,IF(AND(L582=0,M582=2),1,IF(AND(L582=1,M582=1,E582=0),1,IF(AND(L582=0,M582=1),0.5,IF(AND(L582=1,M582=0),4.5*(E582*4+1)/5,0))))))))))))),0.9*IF(L582+M582=5,10,IF(AND(L582=2,M582=2),9.75,IF(AND(L582=2,M582=1),9.5,IF(AND(L582=2,M582=0.5),9.25,IF(AND(L582=2,M582=0),9,IF(AND(L582=1,M582=3),5.5,IF(AND(L582=1,M582=2),5.25,IF(AND(L582=1,M582=1,E582=1),5,IF(AND(L582=1,M582=1,E582=0.5),3,IF(AND(L582=0,M582=2),1,IF(AND(L582=1,M582=1,E582=0),1,IF(AND(L582=0,M582=1),0.5,IF(AND(L582=1,M582=0),4.5*(E582*4+1)/5,0)))))))))))))),IF(N582=0.5,0.75*IF(K582=1,IF(L582+M582=5,10,IF(AND(L582=2,M582=2),9.75,IF(AND(L582=2,M582=1),9.5,IF(AND(L582=2,M582=0.5),9.25,IF(AND(L582=2,M582=0),9,IF(AND(L582=1,M582=3),5.5,IF(AND(L582=1,M582=2),5.25,IF(AND(L582=1,M582=1,E582=1),5,IF(AND(L582=1,M582=1,E582=0.5),3,IF(AND(L582=0,M582=2),1,IF(AND(L582=1,M582=1,E582=0),1,IF(AND(L582=0,M582=1),0.5,IF(AND(L582=1,M582=0,E582=0),0.5,0))))))))))))),0.9*IF(L582+M582=5,10,IF(AND(L582=2,M582=2),9.75,IF(AND(L582=2,M582=1),9.5,IF(AND(L582=2,M582=0.5),9.25,IF(AND(L582=2,M582=0),9,IF(AND(L582=1,M582=3),5.5,IF(AND(L582=1,M582=2),5.25,IF(AND(L582=1,M582=1,E582=1),5,IF(AND(L582=1,M582=1,E582=0.5),3,IF(AND(L582=0,M582=2),1,IF(AND(L582=1,M582=1,E582=0),1,IF(AND(L582=0,M582=1),0.5,IF(AND(L582=1,M582=0,E582=0),0.5,0)))))))))))))),0.5*IF(K582=1,IF(L582+M582=5,10,IF(AND(L582=2,M582=2),9.75,IF(AND(L582=2,M582=1),9.5,IF(AND(L582=2,M582=0.5),9.25,IF(AND(L582=2,M582=0),9,IF(AND(L582=1,M582=3),5.5,IF(AND(L582=1,M582=2),5.25,IF(AND(L582=1,M582=1,E582=1),5,IF(AND(L582=1,M582=1,E582=0.5),3,IF(AND(L582=0,M582=2),1,IF(AND(L582=1,M582=1,E582=0),1,IF(AND(L582=0,M582=1),0.5,IF(AND(L582=1,M582=0),4.5*(E582*4+1)/5,0))))))))))))),0.9*IF(L582+M582=5,10,IF(AND(L582=2,M582=2),9.75,IF(AND(L582=2,M582=1),9.5,IF(AND(L582=2,M582=0.5),9.25,IF(AND(L582=2,M582=0),9,IF(AND(L582=1,M582=3),5.5,IF(AND(L582=1,M582=2),5.25,IF(AND(L582=1,M582=1,E582=1),5,IF(AND(L582=1,M582=1,E582=0.5),3,IF(AND(L582=0,M582=2),1,IF(AND(L582=1,M582=1,E582=0),1,IF(AND(L582=0,M582=1),0.5,IF(AND(L582=1,M582=0),4.5*(E582*4+1)/5,0))))))))))))))))</f>
        <v>0.45</v>
      </c>
      <c r="Q582" s="10">
        <v>0.9</v>
      </c>
      <c r="R582" s="9">
        <v>1</v>
      </c>
      <c r="S582" s="9">
        <v>1</v>
      </c>
      <c r="T582" s="10">
        <v>0</v>
      </c>
      <c r="U582" s="9">
        <v>0</v>
      </c>
      <c r="V582" s="9"/>
      <c r="W582" s="10">
        <v>1</v>
      </c>
      <c r="X582" s="10">
        <v>0.5</v>
      </c>
      <c r="Y582" s="9">
        <v>0</v>
      </c>
      <c r="Z582" s="9">
        <v>1</v>
      </c>
      <c r="AA582" s="9">
        <v>0</v>
      </c>
      <c r="AB582" s="9">
        <v>1</v>
      </c>
      <c r="AC582" s="9"/>
      <c r="AD582" s="9">
        <v>0</v>
      </c>
      <c r="AE582" s="9">
        <v>1</v>
      </c>
      <c r="AF582" s="9">
        <v>1</v>
      </c>
      <c r="AG582" s="9">
        <v>0</v>
      </c>
      <c r="AH582" s="9">
        <f>AF582*(AG582+1)</f>
        <v>1</v>
      </c>
      <c r="AI582" s="9">
        <v>0.5</v>
      </c>
      <c r="AJ582" s="9">
        <v>0</v>
      </c>
      <c r="AK582" s="9">
        <v>0</v>
      </c>
      <c r="AL582" s="9"/>
      <c r="AM582" s="9"/>
      <c r="AN582" s="9">
        <v>0</v>
      </c>
      <c r="AO582" s="10">
        <v>0.5</v>
      </c>
      <c r="AP582" s="9">
        <v>1</v>
      </c>
      <c r="AQ582" s="9"/>
      <c r="AR582" s="10">
        <v>0</v>
      </c>
      <c r="AS582" s="9">
        <v>0.5</v>
      </c>
      <c r="AT582" s="9">
        <v>0</v>
      </c>
      <c r="AU582" s="9">
        <v>0</v>
      </c>
      <c r="AV582" s="9">
        <v>0</v>
      </c>
      <c r="AW582" s="9">
        <v>0</v>
      </c>
    </row>
    <row r="583" spans="1:49" x14ac:dyDescent="0.2">
      <c r="A583" s="9" t="s">
        <v>84</v>
      </c>
      <c r="B583" s="8">
        <v>1997</v>
      </c>
      <c r="C583" s="9">
        <v>0</v>
      </c>
      <c r="D583" s="9">
        <v>0</v>
      </c>
      <c r="E583" s="9">
        <v>0</v>
      </c>
      <c r="F583" s="9">
        <v>1</v>
      </c>
      <c r="G583" s="9" t="s">
        <v>64</v>
      </c>
      <c r="H583" s="9">
        <v>160.5</v>
      </c>
      <c r="I583" s="9">
        <f>IF(G583="n/a",828,G583*201.6/H583)</f>
        <v>828</v>
      </c>
      <c r="J583" s="9">
        <v>0</v>
      </c>
      <c r="K583" s="9">
        <v>0</v>
      </c>
      <c r="L583" s="9">
        <v>2</v>
      </c>
      <c r="M583" s="9">
        <v>3</v>
      </c>
      <c r="N583" s="9">
        <v>0</v>
      </c>
      <c r="O583" s="9">
        <v>0</v>
      </c>
      <c r="P583" s="10">
        <f>IF(N583=1,IF(K583=1,IF(L583+M583=5,10,IF(AND(L583=2,M583=2),9.75,IF(AND(L583=2,M583=1),9.5,IF(AND(L583=2,M583=0.5),9.25,IF(AND(L583=2,M583=0),9,IF(AND(L583=1,M583=3),5.5,IF(AND(L583=1,M583=2),5.25,IF(AND(L583=1,M583=1,E583=1),5,IF(AND(L583=1,M583=1,E583=0.5),3,IF(AND(L583=0,M583=2),1,IF(AND(L583=1,M583=1,E583=0),1,IF(AND(L583=0,M583=1),0.5,IF(AND(L583=1,M583=0),4.5*(E583*4+1)/5,0))))))))))))),0.9*IF(L583+M583=5,10,IF(AND(L583=2,M583=2),9.75,IF(AND(L583=2,M583=1),9.5,IF(AND(L583=2,M583=0.5),9.25,IF(AND(L583=2,M583=0),9,IF(AND(L583=1,M583=3),5.5,IF(AND(L583=1,M583=2),5.25,IF(AND(L583=1,M583=1,E583=1),5,IF(AND(L583=1,M583=1,E583=0.5),3,IF(AND(L583=0,M583=2),1,IF(AND(L583=1,M583=1,E583=0),1,IF(AND(L583=0,M583=1),0.5,IF(AND(L583=1,M583=0),4.5*(E583*4+1)/5,0)))))))))))))),IF(N583=0.5,0.75*IF(K583=1,IF(L583+M583=5,10,IF(AND(L583=2,M583=2),9.75,IF(AND(L583=2,M583=1),9.5,IF(AND(L583=2,M583=0.5),9.25,IF(AND(L583=2,M583=0),9,IF(AND(L583=1,M583=3),5.5,IF(AND(L583=1,M583=2),5.25,IF(AND(L583=1,M583=1,E583=1),5,IF(AND(L583=1,M583=1,E583=0.5),3,IF(AND(L583=0,M583=2),1,IF(AND(L583=1,M583=1,E583=0),1,IF(AND(L583=0,M583=1),0.5,IF(AND(L583=1,M583=0,E583=0),0.5,0))))))))))))),0.9*IF(L583+M583=5,10,IF(AND(L583=2,M583=2),9.75,IF(AND(L583=2,M583=1),9.5,IF(AND(L583=2,M583=0.5),9.25,IF(AND(L583=2,M583=0),9,IF(AND(L583=1,M583=3),5.5,IF(AND(L583=1,M583=2),5.25,IF(AND(L583=1,M583=1,E583=1),5,IF(AND(L583=1,M583=1,E583=0.5),3,IF(AND(L583=0,M583=2),1,IF(AND(L583=1,M583=1,E583=0),1,IF(AND(L583=0,M583=1),0.5,IF(AND(L583=1,M583=0,E583=0),0.5,0)))))))))))))),0.5*IF(K583=1,IF(L583+M583=5,10,IF(AND(L583=2,M583=2),9.75,IF(AND(L583=2,M583=1),9.5,IF(AND(L583=2,M583=0.5),9.25,IF(AND(L583=2,M583=0),9,IF(AND(L583=1,M583=3),5.5,IF(AND(L583=1,M583=2),5.25,IF(AND(L583=1,M583=1,E583=1),5,IF(AND(L583=1,M583=1,E583=0.5),3,IF(AND(L583=0,M583=2),1,IF(AND(L583=1,M583=1,E583=0),1,IF(AND(L583=0,M583=1),0.5,IF(AND(L583=1,M583=0),4.5*(E583*4+1)/5,0))))))))))))),0.9*IF(L583+M583=5,10,IF(AND(L583=2,M583=2),9.75,IF(AND(L583=2,M583=1),9.5,IF(AND(L583=2,M583=0.5),9.25,IF(AND(L583=2,M583=0),9,IF(AND(L583=1,M583=3),5.5,IF(AND(L583=1,M583=2),5.25,IF(AND(L583=1,M583=1,E583=1),5,IF(AND(L583=1,M583=1,E583=0.5),3,IF(AND(L583=0,M583=2),1,IF(AND(L583=1,M583=1,E583=0),1,IF(AND(L583=0,M583=1),0.5,IF(AND(L583=1,M583=0),4.5*(E583*4+1)/5,0))))))))))))))))</f>
        <v>4.5</v>
      </c>
      <c r="Q583" s="10">
        <v>0</v>
      </c>
      <c r="R583" s="9">
        <v>0</v>
      </c>
      <c r="S583" s="9">
        <v>0</v>
      </c>
      <c r="T583" s="10">
        <v>0</v>
      </c>
      <c r="U583" s="9">
        <v>0</v>
      </c>
      <c r="V583" s="9"/>
      <c r="W583" s="9">
        <v>1</v>
      </c>
      <c r="X583" s="10">
        <v>0</v>
      </c>
      <c r="Y583" s="10">
        <v>0</v>
      </c>
      <c r="Z583" s="9">
        <v>0</v>
      </c>
      <c r="AA583" s="9">
        <v>0</v>
      </c>
      <c r="AB583" s="9">
        <v>0</v>
      </c>
      <c r="AC583" s="9"/>
      <c r="AD583" s="9">
        <v>0</v>
      </c>
      <c r="AE583" s="9">
        <v>0</v>
      </c>
      <c r="AF583" s="9">
        <v>0</v>
      </c>
      <c r="AG583" s="9">
        <v>0</v>
      </c>
      <c r="AH583" s="9">
        <f>AF583*(AG583+1)</f>
        <v>0</v>
      </c>
      <c r="AI583" s="9">
        <v>0</v>
      </c>
      <c r="AJ583" s="9">
        <v>0</v>
      </c>
      <c r="AK583" s="9">
        <v>0</v>
      </c>
      <c r="AL583" s="9"/>
      <c r="AM583" s="9"/>
      <c r="AN583" s="9">
        <v>0</v>
      </c>
      <c r="AO583" s="10">
        <v>0</v>
      </c>
      <c r="AP583" s="9">
        <v>0</v>
      </c>
      <c r="AQ583" s="9"/>
      <c r="AR583" s="10">
        <v>1</v>
      </c>
      <c r="AS583" s="9">
        <v>1</v>
      </c>
      <c r="AT583" s="9">
        <v>1</v>
      </c>
      <c r="AU583" s="9">
        <v>1</v>
      </c>
      <c r="AV583" s="9">
        <v>1</v>
      </c>
      <c r="AW583" s="9">
        <v>1</v>
      </c>
    </row>
    <row r="584" spans="1:49" x14ac:dyDescent="0.2">
      <c r="A584" s="9" t="s">
        <v>85</v>
      </c>
      <c r="B584" s="8">
        <v>1997</v>
      </c>
      <c r="C584" s="9">
        <v>1</v>
      </c>
      <c r="D584" s="9">
        <v>0</v>
      </c>
      <c r="E584" s="9">
        <v>0</v>
      </c>
      <c r="F584" s="9">
        <v>1</v>
      </c>
      <c r="G584" s="9">
        <v>20</v>
      </c>
      <c r="H584" s="9">
        <v>160.5</v>
      </c>
      <c r="I584" s="9">
        <f>IF(G584="n/a",828,G584*201.6/H584)</f>
        <v>25.121495327102803</v>
      </c>
      <c r="J584" s="9">
        <v>3</v>
      </c>
      <c r="K584" s="9">
        <v>0</v>
      </c>
      <c r="L584" s="9">
        <v>1</v>
      </c>
      <c r="M584">
        <v>1</v>
      </c>
      <c r="N584">
        <v>0.5</v>
      </c>
      <c r="O584">
        <v>0.5</v>
      </c>
      <c r="P584" s="10">
        <f>IF(N584=1,IF(K584=1,IF(L584+M584=5,10,IF(AND(L584=2,M584=2),9.75,IF(AND(L584=2,M584=1),9.5,IF(AND(L584=2,M584=0.5),9.25,IF(AND(L584=2,M584=0),9,IF(AND(L584=1,M584=3),5.5,IF(AND(L584=1,M584=2),5.25,IF(AND(L584=1,M584=1,E584=1),5,IF(AND(L584=1,M584=1,E584=0.5),3,IF(AND(L584=0,M584=2),1,IF(AND(L584=1,M584=1,E584=0),1,IF(AND(L584=0,M584=1),0.5,IF(AND(L584=1,M584=0),4.5*(E584*4+1)/5,0))))))))))))),0.9*IF(L584+M584=5,10,IF(AND(L584=2,M584=2),9.75,IF(AND(L584=2,M584=1),9.5,IF(AND(L584=2,M584=0.5),9.25,IF(AND(L584=2,M584=0),9,IF(AND(L584=1,M584=3),5.5,IF(AND(L584=1,M584=2),5.25,IF(AND(L584=1,M584=1,E584=1),5,IF(AND(L584=1,M584=1,E584=0.5),3,IF(AND(L584=0,M584=2),1,IF(AND(L584=1,M584=1,E584=0),1,IF(AND(L584=0,M584=1),0.5,IF(AND(L584=1,M584=0),4.5*(E584*4+1)/5,0)))))))))))))),IF(N584=0.5,0.75*IF(K584=1,IF(L584+M584=5,10,IF(AND(L584=2,M584=2),9.75,IF(AND(L584=2,M584=1),9.5,IF(AND(L584=2,M584=0.5),9.25,IF(AND(L584=2,M584=0),9,IF(AND(L584=1,M584=3),5.5,IF(AND(L584=1,M584=2),5.25,IF(AND(L584=1,M584=1,E584=1),5,IF(AND(L584=1,M584=1,E584=0.5),3,IF(AND(L584=0,M584=2),1,IF(AND(L584=1,M584=1,E584=0),1,IF(AND(L584=0,M584=1),0.5,IF(AND(L584=1,M584=0,E584=0),0.5,0))))))))))))),0.9*IF(L584+M584=5,10,IF(AND(L584=2,M584=2),9.75,IF(AND(L584=2,M584=1),9.5,IF(AND(L584=2,M584=0.5),9.25,IF(AND(L584=2,M584=0),9,IF(AND(L584=1,M584=3),5.5,IF(AND(L584=1,M584=2),5.25,IF(AND(L584=1,M584=1,E584=1),5,IF(AND(L584=1,M584=1,E584=0.5),3,IF(AND(L584=0,M584=2),1,IF(AND(L584=1,M584=1,E584=0),1,IF(AND(L584=0,M584=1),0.5,IF(AND(L584=1,M584=0,E584=0),0.5,0)))))))))))))),0.5*IF(K584=1,IF(L584+M584=5,10,IF(AND(L584=2,M584=2),9.75,IF(AND(L584=2,M584=1),9.5,IF(AND(L584=2,M584=0.5),9.25,IF(AND(L584=2,M584=0),9,IF(AND(L584=1,M584=3),5.5,IF(AND(L584=1,M584=2),5.25,IF(AND(L584=1,M584=1,E584=1),5,IF(AND(L584=1,M584=1,E584=0.5),3,IF(AND(L584=0,M584=2),1,IF(AND(L584=1,M584=1,E584=0),1,IF(AND(L584=0,M584=1),0.5,IF(AND(L584=1,M584=0),4.5*(E584*4+1)/5,0))))))))))))),0.9*IF(L584+M584=5,10,IF(AND(L584=2,M584=2),9.75,IF(AND(L584=2,M584=1),9.5,IF(AND(L584=2,M584=0.5),9.25,IF(AND(L584=2,M584=0),9,IF(AND(L584=1,M584=3),5.5,IF(AND(L584=1,M584=2),5.25,IF(AND(L584=1,M584=1,E584=1),5,IF(AND(L584=1,M584=1,E584=0.5),3,IF(AND(L584=0,M584=2),1,IF(AND(L584=1,M584=1,E584=0),1,IF(AND(L584=0,M584=1),0.5,IF(AND(L584=1,M584=0),4.5*(E584*4+1)/5,0))))))))))))))))</f>
        <v>0.67500000000000004</v>
      </c>
      <c r="Q584" s="10">
        <v>1.35</v>
      </c>
      <c r="R584" s="9">
        <v>1</v>
      </c>
      <c r="S584" s="9">
        <v>1</v>
      </c>
      <c r="T584" s="10">
        <v>0</v>
      </c>
      <c r="U584" s="9">
        <v>0</v>
      </c>
      <c r="V584" s="9"/>
      <c r="W584" s="9">
        <v>1</v>
      </c>
      <c r="X584" s="10">
        <v>0</v>
      </c>
      <c r="Y584" s="10">
        <v>0</v>
      </c>
      <c r="Z584" s="9">
        <v>1</v>
      </c>
      <c r="AA584" s="9">
        <v>0</v>
      </c>
      <c r="AB584" s="9">
        <v>0</v>
      </c>
      <c r="AC584" s="9"/>
      <c r="AD584" s="9">
        <v>0</v>
      </c>
      <c r="AE584" s="9">
        <v>1</v>
      </c>
      <c r="AF584" s="9">
        <v>0.5</v>
      </c>
      <c r="AG584" s="9">
        <v>0</v>
      </c>
      <c r="AH584" s="9">
        <f>AF584*(AG584+1)</f>
        <v>0.5</v>
      </c>
      <c r="AI584" s="9">
        <v>0.5</v>
      </c>
      <c r="AJ584" s="9">
        <v>0</v>
      </c>
      <c r="AK584" s="9">
        <v>0</v>
      </c>
      <c r="AL584" s="9"/>
      <c r="AM584" s="9"/>
      <c r="AN584" s="9">
        <v>0</v>
      </c>
      <c r="AO584" s="10">
        <v>0.5</v>
      </c>
      <c r="AP584" s="9">
        <v>1</v>
      </c>
      <c r="AQ584" s="9"/>
      <c r="AR584" s="10">
        <v>0</v>
      </c>
      <c r="AS584" s="8">
        <v>0</v>
      </c>
      <c r="AT584" s="8">
        <v>0</v>
      </c>
      <c r="AU584" s="8">
        <v>0</v>
      </c>
      <c r="AV584" s="8">
        <v>0</v>
      </c>
      <c r="AW584" s="8">
        <v>0.5</v>
      </c>
    </row>
    <row r="585" spans="1:49" x14ac:dyDescent="0.2">
      <c r="A585" s="9" t="s">
        <v>86</v>
      </c>
      <c r="B585" s="8">
        <v>1997</v>
      </c>
      <c r="C585" s="9">
        <v>1</v>
      </c>
      <c r="D585" s="9">
        <v>0</v>
      </c>
      <c r="E585" s="9">
        <v>1</v>
      </c>
      <c r="F585" s="9">
        <v>1</v>
      </c>
      <c r="G585" s="9">
        <v>90</v>
      </c>
      <c r="H585" s="9">
        <v>160.5</v>
      </c>
      <c r="I585" s="9">
        <f>IF(G585="n/a",828,G585*201.6/H585)</f>
        <v>113.04672897196262</v>
      </c>
      <c r="J585" s="9">
        <v>4</v>
      </c>
      <c r="K585" s="9">
        <v>0</v>
      </c>
      <c r="L585" s="9">
        <v>2</v>
      </c>
      <c r="M585">
        <v>2</v>
      </c>
      <c r="N585">
        <v>0.5</v>
      </c>
      <c r="O585">
        <v>1</v>
      </c>
      <c r="P585" s="10">
        <f>IF(N585=1,IF(K585=1,IF(L585+M585=5,10,IF(AND(L585=2,M585=2),9.75,IF(AND(L585=2,M585=1),9.5,IF(AND(L585=2,M585=0.5),9.25,IF(AND(L585=2,M585=0),9,IF(AND(L585=1,M585=3),5.5,IF(AND(L585=1,M585=2),5.25,IF(AND(L585=1,M585=1,E585=1),5,IF(AND(L585=1,M585=1,E585=0.5),3,IF(AND(L585=0,M585=2),1,IF(AND(L585=1,M585=1,E585=0),1,IF(AND(L585=0,M585=1),0.5,IF(AND(L585=1,M585=0),4.5*(E585*4+1)/5,0))))))))))))),0.9*IF(L585+M585=5,10,IF(AND(L585=2,M585=2),9.75,IF(AND(L585=2,M585=1),9.5,IF(AND(L585=2,M585=0.5),9.25,IF(AND(L585=2,M585=0),9,IF(AND(L585=1,M585=3),5.5,IF(AND(L585=1,M585=2),5.25,IF(AND(L585=1,M585=1,E585=1),5,IF(AND(L585=1,M585=1,E585=0.5),3,IF(AND(L585=0,M585=2),1,IF(AND(L585=1,M585=1,E585=0),1,IF(AND(L585=0,M585=1),0.5,IF(AND(L585=1,M585=0),4.5*(E585*4+1)/5,0)))))))))))))),IF(N585=0.5,0.75*IF(K585=1,IF(L585+M585=5,10,IF(AND(L585=2,M585=2),9.75,IF(AND(L585=2,M585=1),9.5,IF(AND(L585=2,M585=0.5),9.25,IF(AND(L585=2,M585=0),9,IF(AND(L585=1,M585=3),5.5,IF(AND(L585=1,M585=2),5.25,IF(AND(L585=1,M585=1,E585=1),5,IF(AND(L585=1,M585=1,E585=0.5),3,IF(AND(L585=0,M585=2),1,IF(AND(L585=1,M585=1,E585=0),1,IF(AND(L585=0,M585=1),0.5,IF(AND(L585=1,M585=0,E585=0),0.5,0))))))))))))),0.9*IF(L585+M585=5,10,IF(AND(L585=2,M585=2),9.75,IF(AND(L585=2,M585=1),9.5,IF(AND(L585=2,M585=0.5),9.25,IF(AND(L585=2,M585=0),9,IF(AND(L585=1,M585=3),5.5,IF(AND(L585=1,M585=2),5.25,IF(AND(L585=1,M585=1,E585=1),5,IF(AND(L585=1,M585=1,E585=0.5),3,IF(AND(L585=0,M585=2),1,IF(AND(L585=1,M585=1,E585=0),1,IF(AND(L585=0,M585=1),0.5,IF(AND(L585=1,M585=0,E585=0),0.5,0)))))))))))))),0.5*IF(K585=1,IF(L585+M585=5,10,IF(AND(L585=2,M585=2),9.75,IF(AND(L585=2,M585=1),9.5,IF(AND(L585=2,M585=0.5),9.25,IF(AND(L585=2,M585=0),9,IF(AND(L585=1,M585=3),5.5,IF(AND(L585=1,M585=2),5.25,IF(AND(L585=1,M585=1,E585=1),5,IF(AND(L585=1,M585=1,E585=0.5),3,IF(AND(L585=0,M585=2),1,IF(AND(L585=1,M585=1,E585=0),1,IF(AND(L585=0,M585=1),0.5,IF(AND(L585=1,M585=0),4.5*(E585*4+1)/5,0))))))))))))),0.9*IF(L585+M585=5,10,IF(AND(L585=2,M585=2),9.75,IF(AND(L585=2,M585=1),9.5,IF(AND(L585=2,M585=0.5),9.25,IF(AND(L585=2,M585=0),9,IF(AND(L585=1,M585=3),5.5,IF(AND(L585=1,M585=2),5.25,IF(AND(L585=1,M585=1,E585=1),5,IF(AND(L585=1,M585=1,E585=0.5),3,IF(AND(L585=0,M585=2),1,IF(AND(L585=1,M585=1,E585=0),1,IF(AND(L585=0,M585=1),0.5,IF(AND(L585=1,M585=0),4.5*(E585*4+1)/5,0))))))))))))))))</f>
        <v>6.5812500000000007</v>
      </c>
      <c r="Q585" s="10">
        <v>7.2</v>
      </c>
      <c r="R585" s="9">
        <v>0</v>
      </c>
      <c r="S585" s="9">
        <v>0</v>
      </c>
      <c r="T585" s="10">
        <v>0</v>
      </c>
      <c r="U585" s="9">
        <v>0</v>
      </c>
      <c r="V585" s="9"/>
      <c r="W585" s="9">
        <v>0</v>
      </c>
      <c r="X585" s="10">
        <v>0</v>
      </c>
      <c r="Y585" s="10">
        <v>0</v>
      </c>
      <c r="Z585" s="9">
        <v>0.5</v>
      </c>
      <c r="AA585" s="9">
        <v>0</v>
      </c>
      <c r="AB585" s="9">
        <v>0</v>
      </c>
      <c r="AC585" s="9"/>
      <c r="AD585" s="8">
        <v>0</v>
      </c>
      <c r="AE585" s="9">
        <v>1</v>
      </c>
      <c r="AF585" s="9">
        <v>0.5</v>
      </c>
      <c r="AG585" s="9">
        <v>0</v>
      </c>
      <c r="AH585" s="9">
        <f>AF585*(AG585+1)</f>
        <v>0.5</v>
      </c>
      <c r="AI585" s="9">
        <v>0</v>
      </c>
      <c r="AJ585" s="9">
        <v>0</v>
      </c>
      <c r="AK585" s="9">
        <v>0</v>
      </c>
      <c r="AL585" s="9"/>
      <c r="AM585" s="9"/>
      <c r="AN585" s="9">
        <v>0</v>
      </c>
      <c r="AO585" s="9">
        <v>0.5</v>
      </c>
      <c r="AP585" s="9">
        <v>0.5</v>
      </c>
      <c r="AQ585" s="9"/>
      <c r="AR585" s="10">
        <v>1</v>
      </c>
      <c r="AS585" s="8">
        <v>0.5</v>
      </c>
      <c r="AT585" s="8">
        <v>0.5</v>
      </c>
      <c r="AU585" s="8">
        <v>0.5</v>
      </c>
      <c r="AV585" s="8">
        <v>0.5</v>
      </c>
      <c r="AW585" s="8">
        <v>0.5</v>
      </c>
    </row>
    <row r="586" spans="1:49" x14ac:dyDescent="0.2">
      <c r="A586" s="9" t="s">
        <v>87</v>
      </c>
      <c r="B586" s="8">
        <v>1997</v>
      </c>
      <c r="C586" s="9">
        <v>1</v>
      </c>
      <c r="D586" s="9">
        <v>1</v>
      </c>
      <c r="E586" s="9">
        <v>1</v>
      </c>
      <c r="F586" s="9">
        <v>1</v>
      </c>
      <c r="G586" s="9">
        <v>50</v>
      </c>
      <c r="H586" s="9">
        <v>160.5</v>
      </c>
      <c r="I586" s="9">
        <f>IF(G586="n/a",828,G586*201.6/H586)</f>
        <v>62.803738317757009</v>
      </c>
      <c r="J586" s="9">
        <v>3</v>
      </c>
      <c r="K586" s="9">
        <v>0</v>
      </c>
      <c r="L586" s="9">
        <v>1</v>
      </c>
      <c r="M586" s="9">
        <v>1</v>
      </c>
      <c r="N586" s="9">
        <v>1</v>
      </c>
      <c r="O586" s="9">
        <v>1</v>
      </c>
      <c r="P586" s="10">
        <f>IF(N586=1,IF(K586=1,IF(L586+M586=5,10,IF(AND(L586=2,M586=2),9.75,IF(AND(L586=2,M586=1),9.5,IF(AND(L586=2,M586=0.5),9.25,IF(AND(L586=2,M586=0),9,IF(AND(L586=1,M586=3),5.5,IF(AND(L586=1,M586=2),5.25,IF(AND(L586=1,M586=1,E586=1),5,IF(AND(L586=1,M586=1,E586=0.5),3,IF(AND(L586=0,M586=2),1,IF(AND(L586=1,M586=1,E586=0),1,IF(AND(L586=0,M586=1),0.5,IF(AND(L586=1,M586=0),4.5*(E586*4+1)/5,0))))))))))))),0.9*IF(L586+M586=5,10,IF(AND(L586=2,M586=2),9.75,IF(AND(L586=2,M586=1),9.5,IF(AND(L586=2,M586=0.5),9.25,IF(AND(L586=2,M586=0),9,IF(AND(L586=1,M586=3),5.5,IF(AND(L586=1,M586=2),5.25,IF(AND(L586=1,M586=1,E586=1),5,IF(AND(L586=1,M586=1,E586=0.5),3,IF(AND(L586=0,M586=2),1,IF(AND(L586=1,M586=1,E586=0),1,IF(AND(L586=0,M586=1),0.5,IF(AND(L586=1,M586=0),4.5*(E586*4+1)/5,0)))))))))))))),IF(N586=0.5,0.75*IF(K586=1,IF(L586+M586=5,10,IF(AND(L586=2,M586=2),9.75,IF(AND(L586=2,M586=1),9.5,IF(AND(L586=2,M586=0.5),9.25,IF(AND(L586=2,M586=0),9,IF(AND(L586=1,M586=3),5.5,IF(AND(L586=1,M586=2),5.25,IF(AND(L586=1,M586=1,E586=1),5,IF(AND(L586=1,M586=1,E586=0.5),3,IF(AND(L586=0,M586=2),1,IF(AND(L586=1,M586=1,E586=0),1,IF(AND(L586=0,M586=1),0.5,IF(AND(L586=1,M586=0,E586=0),0.5,0))))))))))))),0.9*IF(L586+M586=5,10,IF(AND(L586=2,M586=2),9.75,IF(AND(L586=2,M586=1),9.5,IF(AND(L586=2,M586=0.5),9.25,IF(AND(L586=2,M586=0),9,IF(AND(L586=1,M586=3),5.5,IF(AND(L586=1,M586=2),5.25,IF(AND(L586=1,M586=1,E586=1),5,IF(AND(L586=1,M586=1,E586=0.5),3,IF(AND(L586=0,M586=2),1,IF(AND(L586=1,M586=1,E586=0),1,IF(AND(L586=0,M586=1),0.5,IF(AND(L586=1,M586=0,E586=0),0.5,0)))))))))))))),0.5*IF(K586=1,IF(L586+M586=5,10,IF(AND(L586=2,M586=2),9.75,IF(AND(L586=2,M586=1),9.5,IF(AND(L586=2,M586=0.5),9.25,IF(AND(L586=2,M586=0),9,IF(AND(L586=1,M586=3),5.5,IF(AND(L586=1,M586=2),5.25,IF(AND(L586=1,M586=1,E586=1),5,IF(AND(L586=1,M586=1,E586=0.5),3,IF(AND(L586=0,M586=2),1,IF(AND(L586=1,M586=1,E586=0),1,IF(AND(L586=0,M586=1),0.5,IF(AND(L586=1,M586=0),4.5*(E586*4+1)/5,0))))))))))))),0.9*IF(L586+M586=5,10,IF(AND(L586=2,M586=2),9.75,IF(AND(L586=2,M586=1),9.5,IF(AND(L586=2,M586=0.5),9.25,IF(AND(L586=2,M586=0),9,IF(AND(L586=1,M586=3),5.5,IF(AND(L586=1,M586=2),5.25,IF(AND(L586=1,M586=1,E586=1),5,IF(AND(L586=1,M586=1,E586=0.5),3,IF(AND(L586=0,M586=2),1,IF(AND(L586=1,M586=1,E586=0),1,IF(AND(L586=0,M586=1),0.5,IF(AND(L586=1,M586=0),4.5*(E586*4+1)/5,0))))))))))))))))</f>
        <v>4.5</v>
      </c>
      <c r="Q586" s="10">
        <v>7.2</v>
      </c>
      <c r="R586" s="9">
        <v>0</v>
      </c>
      <c r="S586" s="9">
        <v>0</v>
      </c>
      <c r="T586" s="10">
        <v>0</v>
      </c>
      <c r="U586" s="9">
        <v>0</v>
      </c>
      <c r="V586" s="9"/>
      <c r="W586" s="9">
        <v>0</v>
      </c>
      <c r="X586" s="10">
        <v>0</v>
      </c>
      <c r="Y586" s="10">
        <v>0</v>
      </c>
      <c r="Z586" s="9">
        <v>0</v>
      </c>
      <c r="AA586" s="9">
        <v>0</v>
      </c>
      <c r="AB586" s="9">
        <v>0</v>
      </c>
      <c r="AC586" s="9"/>
      <c r="AD586" s="8">
        <v>0</v>
      </c>
      <c r="AE586" s="9">
        <v>0</v>
      </c>
      <c r="AF586" s="9">
        <v>0</v>
      </c>
      <c r="AG586" s="9">
        <v>0</v>
      </c>
      <c r="AH586" s="9">
        <f>AF586*(AG586+1)</f>
        <v>0</v>
      </c>
      <c r="AI586" s="9">
        <v>0</v>
      </c>
      <c r="AJ586" s="9">
        <v>0</v>
      </c>
      <c r="AK586" s="9">
        <v>0</v>
      </c>
      <c r="AL586" s="9"/>
      <c r="AM586" s="9"/>
      <c r="AN586" s="9">
        <v>0</v>
      </c>
      <c r="AO586" s="10">
        <v>0</v>
      </c>
      <c r="AP586" s="9">
        <v>0</v>
      </c>
      <c r="AQ586" s="9"/>
      <c r="AR586" s="10">
        <v>1</v>
      </c>
      <c r="AS586" s="8">
        <v>0.5</v>
      </c>
      <c r="AT586" s="8">
        <v>0.5</v>
      </c>
      <c r="AU586" s="8">
        <v>1</v>
      </c>
      <c r="AV586" s="8">
        <v>1</v>
      </c>
      <c r="AW586" s="8">
        <v>1</v>
      </c>
    </row>
    <row r="587" spans="1:49" x14ac:dyDescent="0.2">
      <c r="A587" s="9" t="s">
        <v>88</v>
      </c>
      <c r="B587" s="8">
        <v>1997</v>
      </c>
      <c r="C587" s="9">
        <v>0</v>
      </c>
      <c r="D587" s="9">
        <v>0</v>
      </c>
      <c r="E587" s="9">
        <v>0</v>
      </c>
      <c r="F587" s="9">
        <v>1</v>
      </c>
      <c r="G587" s="9" t="s">
        <v>64</v>
      </c>
      <c r="H587" s="9">
        <v>160.5</v>
      </c>
      <c r="I587" s="9">
        <f>IF(G587="n/a",828,G587*201.6/H587)</f>
        <v>828</v>
      </c>
      <c r="J587" s="9">
        <v>0</v>
      </c>
      <c r="K587" s="9">
        <v>0</v>
      </c>
      <c r="L587" s="9">
        <v>2</v>
      </c>
      <c r="M587" s="9">
        <v>0</v>
      </c>
      <c r="N587">
        <v>0</v>
      </c>
      <c r="O587">
        <v>0</v>
      </c>
      <c r="P587" s="10">
        <f>IF(N587=1,IF(K587=1,IF(L587+M587=5,10,IF(AND(L587=2,M587=2),9.75,IF(AND(L587=2,M587=1),9.5,IF(AND(L587=2,M587=0.5),9.25,IF(AND(L587=2,M587=0),9,IF(AND(L587=1,M587=3),5.5,IF(AND(L587=1,M587=2),5.25,IF(AND(L587=1,M587=1,E587=1),5,IF(AND(L587=1,M587=1,E587=0.5),3,IF(AND(L587=0,M587=2),1,IF(AND(L587=1,M587=1,E587=0),1,IF(AND(L587=0,M587=1),0.5,IF(AND(L587=1,M587=0),4.5*(E587*4+1)/5,0))))))))))))),0.9*IF(L587+M587=5,10,IF(AND(L587=2,M587=2),9.75,IF(AND(L587=2,M587=1),9.5,IF(AND(L587=2,M587=0.5),9.25,IF(AND(L587=2,M587=0),9,IF(AND(L587=1,M587=3),5.5,IF(AND(L587=1,M587=2),5.25,IF(AND(L587=1,M587=1,E587=1),5,IF(AND(L587=1,M587=1,E587=0.5),3,IF(AND(L587=0,M587=2),1,IF(AND(L587=1,M587=1,E587=0),1,IF(AND(L587=0,M587=1),0.5,IF(AND(L587=1,M587=0),4.5*(E587*4+1)/5,0)))))))))))))),IF(N587=0.5,0.75*IF(K587=1,IF(L587+M587=5,10,IF(AND(L587=2,M587=2),9.75,IF(AND(L587=2,M587=1),9.5,IF(AND(L587=2,M587=0.5),9.25,IF(AND(L587=2,M587=0),9,IF(AND(L587=1,M587=3),5.5,IF(AND(L587=1,M587=2),5.25,IF(AND(L587=1,M587=1,E587=1),5,IF(AND(L587=1,M587=1,E587=0.5),3,IF(AND(L587=0,M587=2),1,IF(AND(L587=1,M587=1,E587=0),1,IF(AND(L587=0,M587=1),0.5,IF(AND(L587=1,M587=0,E587=0),0.5,0))))))))))))),0.9*IF(L587+M587=5,10,IF(AND(L587=2,M587=2),9.75,IF(AND(L587=2,M587=1),9.5,IF(AND(L587=2,M587=0.5),9.25,IF(AND(L587=2,M587=0),9,IF(AND(L587=1,M587=3),5.5,IF(AND(L587=1,M587=2),5.25,IF(AND(L587=1,M587=1,E587=1),5,IF(AND(L587=1,M587=1,E587=0.5),3,IF(AND(L587=0,M587=2),1,IF(AND(L587=1,M587=1,E587=0),1,IF(AND(L587=0,M587=1),0.5,IF(AND(L587=1,M587=0,E587=0),0.5,0)))))))))))))),0.5*IF(K587=1,IF(L587+M587=5,10,IF(AND(L587=2,M587=2),9.75,IF(AND(L587=2,M587=1),9.5,IF(AND(L587=2,M587=0.5),9.25,IF(AND(L587=2,M587=0),9,IF(AND(L587=1,M587=3),5.5,IF(AND(L587=1,M587=2),5.25,IF(AND(L587=1,M587=1,E587=1),5,IF(AND(L587=1,M587=1,E587=0.5),3,IF(AND(L587=0,M587=2),1,IF(AND(L587=1,M587=1,E587=0),1,IF(AND(L587=0,M587=1),0.5,IF(AND(L587=1,M587=0),4.5*(E587*4+1)/5,0))))))))))))),0.9*IF(L587+M587=5,10,IF(AND(L587=2,M587=2),9.75,IF(AND(L587=2,M587=1),9.5,IF(AND(L587=2,M587=0.5),9.25,IF(AND(L587=2,M587=0),9,IF(AND(L587=1,M587=3),5.5,IF(AND(L587=1,M587=2),5.25,IF(AND(L587=1,M587=1,E587=1),5,IF(AND(L587=1,M587=1,E587=0.5),3,IF(AND(L587=0,M587=2),1,IF(AND(L587=1,M587=1,E587=0),1,IF(AND(L587=0,M587=1),0.5,IF(AND(L587=1,M587=0),4.5*(E587*4+1)/5,0))))))))))))))))</f>
        <v>4.05</v>
      </c>
      <c r="Q587" s="10">
        <v>0</v>
      </c>
      <c r="R587" s="9">
        <v>0</v>
      </c>
      <c r="S587" s="9">
        <v>0</v>
      </c>
      <c r="T587" s="10">
        <v>0</v>
      </c>
      <c r="U587" s="9">
        <v>0</v>
      </c>
      <c r="V587" s="9"/>
      <c r="W587" s="9">
        <v>1</v>
      </c>
      <c r="X587" s="10">
        <v>0</v>
      </c>
      <c r="Y587" s="10">
        <v>0</v>
      </c>
      <c r="Z587" s="9">
        <v>0.5</v>
      </c>
      <c r="AA587" s="9">
        <v>0</v>
      </c>
      <c r="AB587" s="9">
        <v>0</v>
      </c>
      <c r="AC587" s="9"/>
      <c r="AD587" s="8">
        <v>1</v>
      </c>
      <c r="AE587" s="9">
        <v>0</v>
      </c>
      <c r="AF587" s="9">
        <v>0.25</v>
      </c>
      <c r="AG587" s="9">
        <v>0</v>
      </c>
      <c r="AH587" s="9">
        <f>AF587*(AG587+1)</f>
        <v>0.25</v>
      </c>
      <c r="AI587" s="9">
        <v>0</v>
      </c>
      <c r="AJ587" s="9">
        <v>0</v>
      </c>
      <c r="AK587" s="9">
        <v>0</v>
      </c>
      <c r="AL587" s="9"/>
      <c r="AM587" s="9"/>
      <c r="AN587" s="9">
        <v>0</v>
      </c>
      <c r="AO587" s="10">
        <v>0</v>
      </c>
      <c r="AP587" s="9">
        <v>0.25</v>
      </c>
      <c r="AQ587" s="9"/>
      <c r="AR587" s="10">
        <v>1</v>
      </c>
      <c r="AS587" s="8">
        <v>1</v>
      </c>
      <c r="AT587" s="8">
        <v>1</v>
      </c>
      <c r="AU587" s="8">
        <v>1</v>
      </c>
      <c r="AV587" s="8">
        <v>1</v>
      </c>
      <c r="AW587" s="8">
        <v>1</v>
      </c>
    </row>
    <row r="588" spans="1:49" x14ac:dyDescent="0.2">
      <c r="A588" s="9" t="s">
        <v>89</v>
      </c>
      <c r="B588" s="8">
        <v>1997</v>
      </c>
      <c r="C588" s="9">
        <v>1</v>
      </c>
      <c r="D588" s="9">
        <v>0</v>
      </c>
      <c r="E588" s="9">
        <v>1</v>
      </c>
      <c r="F588" s="9">
        <v>1</v>
      </c>
      <c r="G588" s="9">
        <v>125</v>
      </c>
      <c r="H588" s="9">
        <v>160.5</v>
      </c>
      <c r="I588" s="9">
        <f>IF(G588="n/a",828,G588*201.6/H588)</f>
        <v>157.00934579439252</v>
      </c>
      <c r="J588" s="9">
        <v>4</v>
      </c>
      <c r="K588" s="9">
        <v>0</v>
      </c>
      <c r="L588" s="9">
        <v>0</v>
      </c>
      <c r="M588" s="9">
        <v>1</v>
      </c>
      <c r="N588" s="9">
        <v>1</v>
      </c>
      <c r="O588" s="9">
        <v>1</v>
      </c>
      <c r="P588" s="10">
        <f>IF(N588=1,IF(K588=1,IF(L588+M588=5,10,IF(AND(L588=2,M588=2),9.75,IF(AND(L588=2,M588=1),9.5,IF(AND(L588=2,M588=0.5),9.25,IF(AND(L588=2,M588=0),9,IF(AND(L588=1,M588=3),5.5,IF(AND(L588=1,M588=2),5.25,IF(AND(L588=1,M588=1,E588=1),5,IF(AND(L588=1,M588=1,E588=0.5),3,IF(AND(L588=0,M588=2),1,IF(AND(L588=1,M588=1,E588=0),1,IF(AND(L588=0,M588=1),0.5,IF(AND(L588=1,M588=0),4.5*(E588*4+1)/5,0))))))))))))),0.9*IF(L588+M588=5,10,IF(AND(L588=2,M588=2),9.75,IF(AND(L588=2,M588=1),9.5,IF(AND(L588=2,M588=0.5),9.25,IF(AND(L588=2,M588=0),9,IF(AND(L588=1,M588=3),5.5,IF(AND(L588=1,M588=2),5.25,IF(AND(L588=1,M588=1,E588=1),5,IF(AND(L588=1,M588=1,E588=0.5),3,IF(AND(L588=0,M588=2),1,IF(AND(L588=1,M588=1,E588=0),1,IF(AND(L588=0,M588=1),0.5,IF(AND(L588=1,M588=0),4.5*(E588*4+1)/5,0)))))))))))))),IF(N588=0.5,0.75*IF(K588=1,IF(L588+M588=5,10,IF(AND(L588=2,M588=2),9.75,IF(AND(L588=2,M588=1),9.5,IF(AND(L588=2,M588=0.5),9.25,IF(AND(L588=2,M588=0),9,IF(AND(L588=1,M588=3),5.5,IF(AND(L588=1,M588=2),5.25,IF(AND(L588=1,M588=1,E588=1),5,IF(AND(L588=1,M588=1,E588=0.5),3,IF(AND(L588=0,M588=2),1,IF(AND(L588=1,M588=1,E588=0),1,IF(AND(L588=0,M588=1),0.5,IF(AND(L588=1,M588=0,E588=0),0.5,0))))))))))))),0.9*IF(L588+M588=5,10,IF(AND(L588=2,M588=2),9.75,IF(AND(L588=2,M588=1),9.5,IF(AND(L588=2,M588=0.5),9.25,IF(AND(L588=2,M588=0),9,IF(AND(L588=1,M588=3),5.5,IF(AND(L588=1,M588=2),5.25,IF(AND(L588=1,M588=1,E588=1),5,IF(AND(L588=1,M588=1,E588=0.5),3,IF(AND(L588=0,M588=2),1,IF(AND(L588=1,M588=1,E588=0),1,IF(AND(L588=0,M588=1),0.5,IF(AND(L588=1,M588=0,E588=0),0.5,0)))))))))))))),0.5*IF(K588=1,IF(L588+M588=5,10,IF(AND(L588=2,M588=2),9.75,IF(AND(L588=2,M588=1),9.5,IF(AND(L588=2,M588=0.5),9.25,IF(AND(L588=2,M588=0),9,IF(AND(L588=1,M588=3),5.5,IF(AND(L588=1,M588=2),5.25,IF(AND(L588=1,M588=1,E588=1),5,IF(AND(L588=1,M588=1,E588=0.5),3,IF(AND(L588=0,M588=2),1,IF(AND(L588=1,M588=1,E588=0),1,IF(AND(L588=0,M588=1),0.5,IF(AND(L588=1,M588=0),4.5*(E588*4+1)/5,0))))))))))))),0.9*IF(L588+M588=5,10,IF(AND(L588=2,M588=2),9.75,IF(AND(L588=2,M588=1),9.5,IF(AND(L588=2,M588=0.5),9.25,IF(AND(L588=2,M588=0),9,IF(AND(L588=1,M588=3),5.5,IF(AND(L588=1,M588=2),5.25,IF(AND(L588=1,M588=1,E588=1),5,IF(AND(L588=1,M588=1,E588=0.5),3,IF(AND(L588=0,M588=2),1,IF(AND(L588=1,M588=1,E588=0),1,IF(AND(L588=0,M588=1),0.5,IF(AND(L588=1,M588=0),4.5*(E588*4+1)/5,0))))))))))))))))</f>
        <v>0.45</v>
      </c>
      <c r="Q588" s="10">
        <v>7.2</v>
      </c>
      <c r="R588" s="9">
        <v>0</v>
      </c>
      <c r="S588" s="9">
        <v>0</v>
      </c>
      <c r="T588" s="10">
        <v>0</v>
      </c>
      <c r="U588" s="9">
        <v>0</v>
      </c>
      <c r="V588" s="9"/>
      <c r="W588" s="9">
        <v>1</v>
      </c>
      <c r="X588" s="10">
        <v>0</v>
      </c>
      <c r="Y588" s="10">
        <v>0</v>
      </c>
      <c r="Z588" s="9">
        <v>0</v>
      </c>
      <c r="AA588" s="9">
        <v>0</v>
      </c>
      <c r="AB588" s="9">
        <v>0</v>
      </c>
      <c r="AC588" s="9"/>
      <c r="AD588" s="8">
        <v>0</v>
      </c>
      <c r="AE588" s="9">
        <v>0</v>
      </c>
      <c r="AF588" s="9">
        <v>0</v>
      </c>
      <c r="AG588" s="9">
        <v>0</v>
      </c>
      <c r="AH588" s="9">
        <f>AF588*(AG588+1)</f>
        <v>0</v>
      </c>
      <c r="AI588" s="9">
        <v>0</v>
      </c>
      <c r="AJ588" s="9">
        <v>0</v>
      </c>
      <c r="AK588" s="9">
        <v>0</v>
      </c>
      <c r="AL588" s="9"/>
      <c r="AM588" s="9"/>
      <c r="AN588" s="9">
        <v>0</v>
      </c>
      <c r="AO588" s="9">
        <v>0.5</v>
      </c>
      <c r="AP588" s="10">
        <v>0</v>
      </c>
      <c r="AQ588" s="9"/>
      <c r="AR588" s="10">
        <v>1</v>
      </c>
      <c r="AS588" s="8">
        <v>1</v>
      </c>
      <c r="AT588" s="8">
        <v>1</v>
      </c>
      <c r="AU588" s="8">
        <v>1</v>
      </c>
      <c r="AV588" s="8">
        <v>1</v>
      </c>
      <c r="AW588" s="8">
        <v>1</v>
      </c>
    </row>
    <row r="589" spans="1:49" x14ac:dyDescent="0.2">
      <c r="A589" s="9" t="s">
        <v>90</v>
      </c>
      <c r="B589" s="8">
        <v>1997</v>
      </c>
      <c r="C589" s="9">
        <v>1</v>
      </c>
      <c r="D589" s="9">
        <v>0.5</v>
      </c>
      <c r="E589" s="9">
        <v>1</v>
      </c>
      <c r="F589" s="9">
        <v>1</v>
      </c>
      <c r="G589" s="9">
        <v>65</v>
      </c>
      <c r="H589" s="9">
        <v>160.5</v>
      </c>
      <c r="I589" s="9">
        <f>IF(G589="n/a",828,G589*201.6/H589)</f>
        <v>81.644859813084111</v>
      </c>
      <c r="J589" s="9">
        <v>4</v>
      </c>
      <c r="K589" s="9">
        <v>1</v>
      </c>
      <c r="L589" s="9">
        <v>2</v>
      </c>
      <c r="M589" s="9">
        <v>2</v>
      </c>
      <c r="N589" s="9">
        <v>1</v>
      </c>
      <c r="O589" s="10">
        <v>1</v>
      </c>
      <c r="P589" s="10">
        <f>IF(N589=1,IF(K589=1,IF(L589+M589=5,10,IF(AND(L589=2,M589=2),9.75,IF(AND(L589=2,M589=1),9.5,IF(AND(L589=2,M589=0.5),9.25,IF(AND(L589=2,M589=0),9,IF(AND(L589=1,M589=3),5.5,IF(AND(L589=1,M589=2),5.25,IF(AND(L589=1,M589=1,E589=1),5,IF(AND(L589=1,M589=1,E589=0.5),3,IF(AND(L589=0,M589=2),1,IF(AND(L589=1,M589=1,E589=0),1,IF(AND(L589=0,M589=1),0.5,IF(AND(L589=1,M589=0),4.5*(E589*4+1)/5,0))))))))))))),0.9*IF(L589+M589=5,10,IF(AND(L589=2,M589=2),9.75,IF(AND(L589=2,M589=1),9.5,IF(AND(L589=2,M589=0.5),9.25,IF(AND(L589=2,M589=0),9,IF(AND(L589=1,M589=3),5.5,IF(AND(L589=1,M589=2),5.25,IF(AND(L589=1,M589=1,E589=1),5,IF(AND(L589=1,M589=1,E589=0.5),3,IF(AND(L589=0,M589=2),1,IF(AND(L589=1,M589=1,E589=0),1,IF(AND(L589=0,M589=1),0.5,IF(AND(L589=1,M589=0),4.5*(E589*4+1)/5,0)))))))))))))),IF(N589=0.5,0.75*IF(K589=1,IF(L589+M589=5,10,IF(AND(L589=2,M589=2),9.75,IF(AND(L589=2,M589=1),9.5,IF(AND(L589=2,M589=0.5),9.25,IF(AND(L589=2,M589=0),9,IF(AND(L589=1,M589=3),5.5,IF(AND(L589=1,M589=2),5.25,IF(AND(L589=1,M589=1,E589=1),5,IF(AND(L589=1,M589=1,E589=0.5),3,IF(AND(L589=0,M589=2),1,IF(AND(L589=1,M589=1,E589=0),1,IF(AND(L589=0,M589=1),0.5,IF(AND(L589=1,M589=0,E589=0),0.5,0))))))))))))),0.9*IF(L589+M589=5,10,IF(AND(L589=2,M589=2),9.75,IF(AND(L589=2,M589=1),9.5,IF(AND(L589=2,M589=0.5),9.25,IF(AND(L589=2,M589=0),9,IF(AND(L589=1,M589=3),5.5,IF(AND(L589=1,M589=2),5.25,IF(AND(L589=1,M589=1,E589=1),5,IF(AND(L589=1,M589=1,E589=0.5),3,IF(AND(L589=0,M589=2),1,IF(AND(L589=1,M589=1,E589=0),1,IF(AND(L589=0,M589=1),0.5,IF(AND(L589=1,M589=0,E589=0),0.5,0)))))))))))))),0.5*IF(K589=1,IF(L589+M589=5,10,IF(AND(L589=2,M589=2),9.75,IF(AND(L589=2,M589=1),9.5,IF(AND(L589=2,M589=0.5),9.25,IF(AND(L589=2,M589=0),9,IF(AND(L589=1,M589=3),5.5,IF(AND(L589=1,M589=2),5.25,IF(AND(L589=1,M589=1,E589=1),5,IF(AND(L589=1,M589=1,E589=0.5),3,IF(AND(L589=0,M589=2),1,IF(AND(L589=1,M589=1,E589=0),1,IF(AND(L589=0,M589=1),0.5,IF(AND(L589=1,M589=0),4.5*(E589*4+1)/5,0))))))))))))),0.9*IF(L589+M589=5,10,IF(AND(L589=2,M589=2),9.75,IF(AND(L589=2,M589=1),9.5,IF(AND(L589=2,M589=0.5),9.25,IF(AND(L589=2,M589=0),9,IF(AND(L589=1,M589=3),5.5,IF(AND(L589=1,M589=2),5.25,IF(AND(L589=1,M589=1,E589=1),5,IF(AND(L589=1,M589=1,E589=0.5),3,IF(AND(L589=0,M589=2),1,IF(AND(L589=1,M589=1,E589=0),1,IF(AND(L589=0,M589=1),0.5,IF(AND(L589=1,M589=0),4.5*(E589*4+1)/5,0))))))))))))))))</f>
        <v>9.75</v>
      </c>
      <c r="Q589" s="10">
        <v>8</v>
      </c>
      <c r="R589" s="9">
        <v>0</v>
      </c>
      <c r="S589" s="9">
        <v>0</v>
      </c>
      <c r="T589" s="10">
        <v>0</v>
      </c>
      <c r="U589" s="9">
        <v>0</v>
      </c>
      <c r="V589" s="9"/>
      <c r="W589" s="9">
        <v>1</v>
      </c>
      <c r="X589" s="10">
        <v>0</v>
      </c>
      <c r="Y589" s="10">
        <v>0</v>
      </c>
      <c r="Z589" s="10">
        <v>0</v>
      </c>
      <c r="AA589" s="9">
        <v>0</v>
      </c>
      <c r="AB589" s="9">
        <v>0</v>
      </c>
      <c r="AC589" s="9"/>
      <c r="AD589" s="8">
        <v>0</v>
      </c>
      <c r="AE589" s="9">
        <v>0</v>
      </c>
      <c r="AF589" s="9">
        <v>0</v>
      </c>
      <c r="AG589" s="9">
        <v>0</v>
      </c>
      <c r="AH589" s="9">
        <f>AF589*(AG589+1)</f>
        <v>0</v>
      </c>
      <c r="AI589" s="9">
        <v>0</v>
      </c>
      <c r="AJ589" s="9">
        <v>0</v>
      </c>
      <c r="AK589" s="9">
        <v>0</v>
      </c>
      <c r="AL589" s="9"/>
      <c r="AM589" s="9"/>
      <c r="AN589" s="9">
        <v>0</v>
      </c>
      <c r="AO589" s="10">
        <v>0</v>
      </c>
      <c r="AP589" s="10">
        <v>0.5</v>
      </c>
      <c r="AQ589" s="9"/>
      <c r="AR589" s="10">
        <v>1</v>
      </c>
      <c r="AS589" s="8">
        <v>1</v>
      </c>
      <c r="AT589" s="8">
        <v>1</v>
      </c>
      <c r="AU589" s="8">
        <v>1</v>
      </c>
      <c r="AV589" s="8">
        <v>1</v>
      </c>
      <c r="AW589" s="8">
        <v>1</v>
      </c>
    </row>
    <row r="590" spans="1:49" x14ac:dyDescent="0.2">
      <c r="A590" s="9" t="s">
        <v>91</v>
      </c>
      <c r="B590" s="8">
        <v>1997</v>
      </c>
      <c r="C590" s="9">
        <v>1</v>
      </c>
      <c r="D590" s="9">
        <v>1</v>
      </c>
      <c r="E590" s="9">
        <v>1</v>
      </c>
      <c r="F590" s="9">
        <v>0</v>
      </c>
      <c r="G590" s="9">
        <v>19</v>
      </c>
      <c r="H590" s="9">
        <v>160.5</v>
      </c>
      <c r="I590" s="9">
        <f>IF(G590="n/a",828,G590*201.6/H590)</f>
        <v>23.865420560747665</v>
      </c>
      <c r="J590" s="9">
        <v>5</v>
      </c>
      <c r="K590" s="9">
        <v>1</v>
      </c>
      <c r="L590" s="9">
        <v>2</v>
      </c>
      <c r="M590" s="9">
        <v>1</v>
      </c>
      <c r="N590" s="9">
        <v>0.5</v>
      </c>
      <c r="O590">
        <v>1</v>
      </c>
      <c r="P590" s="10">
        <f>IF(N590=1,IF(K590=1,IF(L590+M590=5,10,IF(AND(L590=2,M590=2),9.75,IF(AND(L590=2,M590=1),9.5,IF(AND(L590=2,M590=0.5),9.25,IF(AND(L590=2,M590=0),9,IF(AND(L590=1,M590=3),5.5,IF(AND(L590=1,M590=2),5.25,IF(AND(L590=1,M590=1,E590=1),5,IF(AND(L590=1,M590=1,E590=0.5),3,IF(AND(L590=0,M590=2),1,IF(AND(L590=1,M590=1,E590=0),1,IF(AND(L590=0,M590=1),0.5,IF(AND(L590=1,M590=0),4.5*(E590*4+1)/5,0))))))))))))),0.9*IF(L590+M590=5,10,IF(AND(L590=2,M590=2),9.75,IF(AND(L590=2,M590=1),9.5,IF(AND(L590=2,M590=0.5),9.25,IF(AND(L590=2,M590=0),9,IF(AND(L590=1,M590=3),5.5,IF(AND(L590=1,M590=2),5.25,IF(AND(L590=1,M590=1,E590=1),5,IF(AND(L590=1,M590=1,E590=0.5),3,IF(AND(L590=0,M590=2),1,IF(AND(L590=1,M590=1,E590=0),1,IF(AND(L590=0,M590=1),0.5,IF(AND(L590=1,M590=0),4.5*(E590*4+1)/5,0)))))))))))))),IF(N590=0.5,0.75*IF(K590=1,IF(L590+M590=5,10,IF(AND(L590=2,M590=2),9.75,IF(AND(L590=2,M590=1),9.5,IF(AND(L590=2,M590=0.5),9.25,IF(AND(L590=2,M590=0),9,IF(AND(L590=1,M590=3),5.5,IF(AND(L590=1,M590=2),5.25,IF(AND(L590=1,M590=1,E590=1),5,IF(AND(L590=1,M590=1,E590=0.5),3,IF(AND(L590=0,M590=2),1,IF(AND(L590=1,M590=1,E590=0),1,IF(AND(L590=0,M590=1),0.5,IF(AND(L590=1,M590=0,E590=0),0.5,0))))))))))))),0.9*IF(L590+M590=5,10,IF(AND(L590=2,M590=2),9.75,IF(AND(L590=2,M590=1),9.5,IF(AND(L590=2,M590=0.5),9.25,IF(AND(L590=2,M590=0),9,IF(AND(L590=1,M590=3),5.5,IF(AND(L590=1,M590=2),5.25,IF(AND(L590=1,M590=1,E590=1),5,IF(AND(L590=1,M590=1,E590=0.5),3,IF(AND(L590=0,M590=2),1,IF(AND(L590=1,M590=1,E590=0),1,IF(AND(L590=0,M590=1),0.5,IF(AND(L590=1,M590=0,E590=0),0.5,0)))))))))))))),0.5*IF(K590=1,IF(L590+M590=5,10,IF(AND(L590=2,M590=2),9.75,IF(AND(L590=2,M590=1),9.5,IF(AND(L590=2,M590=0.5),9.25,IF(AND(L590=2,M590=0),9,IF(AND(L590=1,M590=3),5.5,IF(AND(L590=1,M590=2),5.25,IF(AND(L590=1,M590=1,E590=1),5,IF(AND(L590=1,M590=1,E590=0.5),3,IF(AND(L590=0,M590=2),1,IF(AND(L590=1,M590=1,E590=0),1,IF(AND(L590=0,M590=1),0.5,IF(AND(L590=1,M590=0),4.5*(E590*4+1)/5,0))))))))))))),0.9*IF(L590+M590=5,10,IF(AND(L590=2,M590=2),9.75,IF(AND(L590=2,M590=1),9.5,IF(AND(L590=2,M590=0.5),9.25,IF(AND(L590=2,M590=0),9,IF(AND(L590=1,M590=3),5.5,IF(AND(L590=1,M590=2),5.25,IF(AND(L590=1,M590=1,E590=1),5,IF(AND(L590=1,M590=1,E590=0.5),3,IF(AND(L590=0,M590=2),1,IF(AND(L590=1,M590=1,E590=0),1,IF(AND(L590=0,M590=1),0.5,IF(AND(L590=1,M590=0),4.5*(E590*4+1)/5,0))))))))))))))))</f>
        <v>7.125</v>
      </c>
      <c r="Q590" s="10">
        <v>8</v>
      </c>
      <c r="R590" s="9">
        <v>0</v>
      </c>
      <c r="S590" s="9">
        <v>0</v>
      </c>
      <c r="T590" s="10">
        <v>0</v>
      </c>
      <c r="U590" s="9">
        <v>0</v>
      </c>
      <c r="V590" s="9"/>
      <c r="W590" s="9">
        <v>1</v>
      </c>
      <c r="X590" s="10">
        <v>0.5</v>
      </c>
      <c r="Y590" s="10">
        <v>0</v>
      </c>
      <c r="Z590" s="10">
        <v>1</v>
      </c>
      <c r="AA590" s="9">
        <v>0</v>
      </c>
      <c r="AB590" s="9">
        <v>1</v>
      </c>
      <c r="AC590" s="9"/>
      <c r="AD590" s="8">
        <v>0</v>
      </c>
      <c r="AE590" s="10">
        <v>0</v>
      </c>
      <c r="AF590" s="9">
        <v>0</v>
      </c>
      <c r="AG590" s="9">
        <v>0</v>
      </c>
      <c r="AH590" s="9">
        <f>AF590*(AG590+1)</f>
        <v>0</v>
      </c>
      <c r="AI590" s="9">
        <v>0</v>
      </c>
      <c r="AJ590" s="9">
        <v>0</v>
      </c>
      <c r="AK590" s="9">
        <v>0</v>
      </c>
      <c r="AL590" s="9"/>
      <c r="AM590" s="9"/>
      <c r="AN590" s="9">
        <v>0</v>
      </c>
      <c r="AO590" s="10">
        <v>0.5</v>
      </c>
      <c r="AP590" s="10">
        <v>1</v>
      </c>
      <c r="AQ590" s="9"/>
      <c r="AR590" s="10">
        <v>1</v>
      </c>
      <c r="AS590" s="8">
        <v>1</v>
      </c>
      <c r="AT590" s="8">
        <v>1</v>
      </c>
      <c r="AU590" s="8">
        <v>1</v>
      </c>
      <c r="AV590" s="8">
        <v>1</v>
      </c>
      <c r="AW590" s="8">
        <v>1</v>
      </c>
    </row>
    <row r="591" spans="1:49" x14ac:dyDescent="0.2">
      <c r="A591" s="9" t="s">
        <v>92</v>
      </c>
      <c r="B591" s="8">
        <v>1997</v>
      </c>
      <c r="C591" s="9">
        <v>1</v>
      </c>
      <c r="D591" s="9">
        <v>0.5</v>
      </c>
      <c r="E591" s="9">
        <v>0</v>
      </c>
      <c r="F591" s="9">
        <v>1</v>
      </c>
      <c r="G591" s="9">
        <v>40</v>
      </c>
      <c r="H591" s="9">
        <v>160.5</v>
      </c>
      <c r="I591" s="9">
        <f>IF(G591="n/a",828,G591*201.6/H591)</f>
        <v>50.242990654205606</v>
      </c>
      <c r="J591" s="9">
        <v>4</v>
      </c>
      <c r="K591" s="9">
        <v>1</v>
      </c>
      <c r="L591" s="9">
        <v>1</v>
      </c>
      <c r="M591" s="9">
        <v>1</v>
      </c>
      <c r="N591" s="9">
        <v>1</v>
      </c>
      <c r="O591" s="9">
        <v>1</v>
      </c>
      <c r="P591" s="10">
        <f>IF(N591=1,IF(K591=1,IF(L591+M591=5,10,IF(AND(L591=2,M591=2),9.75,IF(AND(L591=2,M591=1),9.5,IF(AND(L591=2,M591=0.5),9.25,IF(AND(L591=2,M591=0),9,IF(AND(L591=1,M591=3),5.5,IF(AND(L591=1,M591=2),5.25,IF(AND(L591=1,M591=1,E591=1),5,IF(AND(L591=1,M591=1,E591=0.5),3,IF(AND(L591=0,M591=2),1,IF(AND(L591=1,M591=1,E591=0),1,IF(AND(L591=0,M591=1),0.5,IF(AND(L591=1,M591=0),4.5*(E591*4+1)/5,0))))))))))))),0.9*IF(L591+M591=5,10,IF(AND(L591=2,M591=2),9.75,IF(AND(L591=2,M591=1),9.5,IF(AND(L591=2,M591=0.5),9.25,IF(AND(L591=2,M591=0),9,IF(AND(L591=1,M591=3),5.5,IF(AND(L591=1,M591=2),5.25,IF(AND(L591=1,M591=1,E591=1),5,IF(AND(L591=1,M591=1,E591=0.5),3,IF(AND(L591=0,M591=2),1,IF(AND(L591=1,M591=1,E591=0),1,IF(AND(L591=0,M591=1),0.5,IF(AND(L591=1,M591=0),4.5*(E591*4+1)/5,0)))))))))))))),IF(N591=0.5,0.75*IF(K591=1,IF(L591+M591=5,10,IF(AND(L591=2,M591=2),9.75,IF(AND(L591=2,M591=1),9.5,IF(AND(L591=2,M591=0.5),9.25,IF(AND(L591=2,M591=0),9,IF(AND(L591=1,M591=3),5.5,IF(AND(L591=1,M591=2),5.25,IF(AND(L591=1,M591=1,E591=1),5,IF(AND(L591=1,M591=1,E591=0.5),3,IF(AND(L591=0,M591=2),1,IF(AND(L591=1,M591=1,E591=0),1,IF(AND(L591=0,M591=1),0.5,IF(AND(L591=1,M591=0,E591=0),0.5,0))))))))))))),0.9*IF(L591+M591=5,10,IF(AND(L591=2,M591=2),9.75,IF(AND(L591=2,M591=1),9.5,IF(AND(L591=2,M591=0.5),9.25,IF(AND(L591=2,M591=0),9,IF(AND(L591=1,M591=3),5.5,IF(AND(L591=1,M591=2),5.25,IF(AND(L591=1,M591=1,E591=1),5,IF(AND(L591=1,M591=1,E591=0.5),3,IF(AND(L591=0,M591=2),1,IF(AND(L591=1,M591=1,E591=0),1,IF(AND(L591=0,M591=1),0.5,IF(AND(L591=1,M591=0,E591=0),0.5,0)))))))))))))),0.5*IF(K591=1,IF(L591+M591=5,10,IF(AND(L591=2,M591=2),9.75,IF(AND(L591=2,M591=1),9.5,IF(AND(L591=2,M591=0.5),9.25,IF(AND(L591=2,M591=0),9,IF(AND(L591=1,M591=3),5.5,IF(AND(L591=1,M591=2),5.25,IF(AND(L591=1,M591=1,E591=1),5,IF(AND(L591=1,M591=1,E591=0.5),3,IF(AND(L591=0,M591=2),1,IF(AND(L591=1,M591=1,E591=0),1,IF(AND(L591=0,M591=1),0.5,IF(AND(L591=1,M591=0),4.5*(E591*4+1)/5,0))))))))))))),0.9*IF(L591+M591=5,10,IF(AND(L591=2,M591=2),9.75,IF(AND(L591=2,M591=1),9.5,IF(AND(L591=2,M591=0.5),9.25,IF(AND(L591=2,M591=0),9,IF(AND(L591=1,M591=3),5.5,IF(AND(L591=1,M591=2),5.25,IF(AND(L591=1,M591=1,E591=1),5,IF(AND(L591=1,M591=1,E591=0.5),3,IF(AND(L591=0,M591=2),1,IF(AND(L591=1,M591=1,E591=0),1,IF(AND(L591=0,M591=1),0.5,IF(AND(L591=1,M591=0),4.5*(E591*4+1)/5,0))))))))))))))))</f>
        <v>1</v>
      </c>
      <c r="Q591" s="10">
        <v>2</v>
      </c>
      <c r="R591" s="9">
        <v>0</v>
      </c>
      <c r="S591" s="9">
        <v>0</v>
      </c>
      <c r="T591" s="10">
        <v>0</v>
      </c>
      <c r="U591" s="9">
        <v>0</v>
      </c>
      <c r="V591" s="9"/>
      <c r="W591" s="9">
        <v>1</v>
      </c>
      <c r="X591" s="10">
        <v>1</v>
      </c>
      <c r="Y591" s="10">
        <v>0</v>
      </c>
      <c r="Z591" s="10">
        <v>1</v>
      </c>
      <c r="AA591" s="9">
        <v>0</v>
      </c>
      <c r="AB591" s="9">
        <v>1</v>
      </c>
      <c r="AC591" s="9"/>
      <c r="AD591" s="8">
        <v>1</v>
      </c>
      <c r="AE591" s="10">
        <v>1</v>
      </c>
      <c r="AF591" s="9">
        <v>0.5</v>
      </c>
      <c r="AG591" s="9">
        <v>1</v>
      </c>
      <c r="AH591" s="9">
        <f>AF591*(AG591+1)</f>
        <v>1</v>
      </c>
      <c r="AI591" s="9">
        <v>0</v>
      </c>
      <c r="AJ591" s="9">
        <v>0</v>
      </c>
      <c r="AK591" s="9">
        <v>0</v>
      </c>
      <c r="AL591" s="9"/>
      <c r="AM591" s="9"/>
      <c r="AN591" s="9">
        <v>0</v>
      </c>
      <c r="AO591" s="10">
        <v>0.5</v>
      </c>
      <c r="AP591" s="10">
        <v>0.5</v>
      </c>
      <c r="AQ591" s="9"/>
      <c r="AR591" s="10">
        <v>1</v>
      </c>
      <c r="AS591" s="8">
        <v>0</v>
      </c>
      <c r="AT591" s="8">
        <v>0</v>
      </c>
      <c r="AU591" s="8">
        <v>0</v>
      </c>
      <c r="AV591" s="8">
        <v>0</v>
      </c>
      <c r="AW591" s="8">
        <v>0</v>
      </c>
    </row>
    <row r="592" spans="1:49" x14ac:dyDescent="0.2">
      <c r="A592" s="9" t="s">
        <v>93</v>
      </c>
      <c r="B592" s="8">
        <v>1997</v>
      </c>
      <c r="C592" s="9">
        <v>1</v>
      </c>
      <c r="D592" s="9">
        <v>0.5</v>
      </c>
      <c r="E592" s="9">
        <v>1</v>
      </c>
      <c r="F592" s="9">
        <v>1</v>
      </c>
      <c r="G592" s="9">
        <v>50</v>
      </c>
      <c r="H592" s="9">
        <v>160.5</v>
      </c>
      <c r="I592" s="9">
        <f>IF(G592="n/a",828,G592*201.6/H592)</f>
        <v>62.803738317757009</v>
      </c>
      <c r="J592" s="9">
        <v>4</v>
      </c>
      <c r="K592" s="9">
        <v>0</v>
      </c>
      <c r="L592" s="9">
        <v>0</v>
      </c>
      <c r="M592" s="9">
        <v>1</v>
      </c>
      <c r="N592" s="9">
        <v>1</v>
      </c>
      <c r="O592" s="9">
        <v>1</v>
      </c>
      <c r="P592" s="10">
        <f>IF(N592=1,IF(K592=1,IF(L592+M592=5,10,IF(AND(L592=2,M592=2),9.75,IF(AND(L592=2,M592=1),9.5,IF(AND(L592=2,M592=0.5),9.25,IF(AND(L592=2,M592=0),9,IF(AND(L592=1,M592=3),5.5,IF(AND(L592=1,M592=2),5.25,IF(AND(L592=1,M592=1,E592=1),5,IF(AND(L592=1,M592=1,E592=0.5),3,IF(AND(L592=0,M592=2),1,IF(AND(L592=1,M592=1,E592=0),1,IF(AND(L592=0,M592=1),0.5,IF(AND(L592=1,M592=0),4.5*(E592*4+1)/5,0))))))))))))),0.9*IF(L592+M592=5,10,IF(AND(L592=2,M592=2),9.75,IF(AND(L592=2,M592=1),9.5,IF(AND(L592=2,M592=0.5),9.25,IF(AND(L592=2,M592=0),9,IF(AND(L592=1,M592=3),5.5,IF(AND(L592=1,M592=2),5.25,IF(AND(L592=1,M592=1,E592=1),5,IF(AND(L592=1,M592=1,E592=0.5),3,IF(AND(L592=0,M592=2),1,IF(AND(L592=1,M592=1,E592=0),1,IF(AND(L592=0,M592=1),0.5,IF(AND(L592=1,M592=0),4.5*(E592*4+1)/5,0)))))))))))))),IF(N592=0.5,0.75*IF(K592=1,IF(L592+M592=5,10,IF(AND(L592=2,M592=2),9.75,IF(AND(L592=2,M592=1),9.5,IF(AND(L592=2,M592=0.5),9.25,IF(AND(L592=2,M592=0),9,IF(AND(L592=1,M592=3),5.5,IF(AND(L592=1,M592=2),5.25,IF(AND(L592=1,M592=1,E592=1),5,IF(AND(L592=1,M592=1,E592=0.5),3,IF(AND(L592=0,M592=2),1,IF(AND(L592=1,M592=1,E592=0),1,IF(AND(L592=0,M592=1),0.5,IF(AND(L592=1,M592=0,E592=0),0.5,0))))))))))))),0.9*IF(L592+M592=5,10,IF(AND(L592=2,M592=2),9.75,IF(AND(L592=2,M592=1),9.5,IF(AND(L592=2,M592=0.5),9.25,IF(AND(L592=2,M592=0),9,IF(AND(L592=1,M592=3),5.5,IF(AND(L592=1,M592=2),5.25,IF(AND(L592=1,M592=1,E592=1),5,IF(AND(L592=1,M592=1,E592=0.5),3,IF(AND(L592=0,M592=2),1,IF(AND(L592=1,M592=1,E592=0),1,IF(AND(L592=0,M592=1),0.5,IF(AND(L592=1,M592=0,E592=0),0.5,0)))))))))))))),0.5*IF(K592=1,IF(L592+M592=5,10,IF(AND(L592=2,M592=2),9.75,IF(AND(L592=2,M592=1),9.5,IF(AND(L592=2,M592=0.5),9.25,IF(AND(L592=2,M592=0),9,IF(AND(L592=1,M592=3),5.5,IF(AND(L592=1,M592=2),5.25,IF(AND(L592=1,M592=1,E592=1),5,IF(AND(L592=1,M592=1,E592=0.5),3,IF(AND(L592=0,M592=2),1,IF(AND(L592=1,M592=1,E592=0),1,IF(AND(L592=0,M592=1),0.5,IF(AND(L592=1,M592=0),4.5*(E592*4+1)/5,0))))))))))))),0.9*IF(L592+M592=5,10,IF(AND(L592=2,M592=2),9.75,IF(AND(L592=2,M592=1),9.5,IF(AND(L592=2,M592=0.5),9.25,IF(AND(L592=2,M592=0),9,IF(AND(L592=1,M592=3),5.5,IF(AND(L592=1,M592=2),5.25,IF(AND(L592=1,M592=1,E592=1),5,IF(AND(L592=1,M592=1,E592=0.5),3,IF(AND(L592=0,M592=2),1,IF(AND(L592=1,M592=1,E592=0),1,IF(AND(L592=0,M592=1),0.5,IF(AND(L592=1,M592=0),4.5*(E592*4+1)/5,0))))))))))))))))</f>
        <v>0.45</v>
      </c>
      <c r="Q592" s="10">
        <v>7.2</v>
      </c>
      <c r="R592" s="9">
        <v>0</v>
      </c>
      <c r="S592" s="9">
        <v>0</v>
      </c>
      <c r="T592" s="10">
        <v>0</v>
      </c>
      <c r="U592" s="9">
        <v>0</v>
      </c>
      <c r="V592" s="9"/>
      <c r="W592" s="9">
        <v>1</v>
      </c>
      <c r="X592" s="10">
        <v>0</v>
      </c>
      <c r="Y592" s="10">
        <v>1</v>
      </c>
      <c r="Z592" s="10">
        <v>1</v>
      </c>
      <c r="AA592" s="9">
        <v>0</v>
      </c>
      <c r="AB592" s="9">
        <v>0</v>
      </c>
      <c r="AC592" s="9"/>
      <c r="AD592" s="8">
        <v>0</v>
      </c>
      <c r="AE592" s="10">
        <v>0</v>
      </c>
      <c r="AF592" s="9">
        <v>0</v>
      </c>
      <c r="AG592" s="9">
        <v>0</v>
      </c>
      <c r="AH592" s="9">
        <f>AF592*(AG592+1)</f>
        <v>0</v>
      </c>
      <c r="AI592" s="9">
        <v>0</v>
      </c>
      <c r="AJ592" s="9">
        <v>1</v>
      </c>
      <c r="AK592" s="9">
        <v>0</v>
      </c>
      <c r="AL592" s="9"/>
      <c r="AM592" s="9"/>
      <c r="AN592" s="9">
        <v>0</v>
      </c>
      <c r="AO592" s="10">
        <v>0</v>
      </c>
      <c r="AP592" s="10">
        <v>0</v>
      </c>
      <c r="AQ592" s="9"/>
      <c r="AR592" s="10">
        <v>1</v>
      </c>
      <c r="AS592" s="8">
        <v>1</v>
      </c>
      <c r="AT592" s="8">
        <v>1</v>
      </c>
      <c r="AU592" s="8">
        <v>1</v>
      </c>
      <c r="AV592" s="8">
        <v>1</v>
      </c>
      <c r="AW592" s="8">
        <v>1</v>
      </c>
    </row>
    <row r="593" spans="1:49" x14ac:dyDescent="0.2">
      <c r="A593" s="9" t="s">
        <v>94</v>
      </c>
      <c r="B593" s="8">
        <v>1997</v>
      </c>
      <c r="C593" s="9">
        <v>1</v>
      </c>
      <c r="D593" s="9">
        <v>0</v>
      </c>
      <c r="E593" s="9">
        <v>1</v>
      </c>
      <c r="F593" s="9">
        <v>0</v>
      </c>
      <c r="G593" s="9">
        <v>10</v>
      </c>
      <c r="H593" s="9">
        <v>160.5</v>
      </c>
      <c r="I593" s="9">
        <f>IF(G593="n/a",828,G593*201.6/H593)</f>
        <v>12.560747663551401</v>
      </c>
      <c r="J593" s="9">
        <v>4</v>
      </c>
      <c r="K593" s="9">
        <v>0</v>
      </c>
      <c r="L593" s="9">
        <v>2</v>
      </c>
      <c r="M593" s="9">
        <v>2</v>
      </c>
      <c r="N593" s="9">
        <v>1</v>
      </c>
      <c r="O593" s="9">
        <v>1</v>
      </c>
      <c r="P593" s="10">
        <f>IF(N593=1,IF(K593=1,IF(L593+M593=5,10,IF(AND(L593=2,M593=2),9.75,IF(AND(L593=2,M593=1),9.5,IF(AND(L593=2,M593=0.5),9.25,IF(AND(L593=2,M593=0),9,IF(AND(L593=1,M593=3),5.5,IF(AND(L593=1,M593=2),5.25,IF(AND(L593=1,M593=1,E593=1),5,IF(AND(L593=1,M593=1,E593=0.5),3,IF(AND(L593=0,M593=2),1,IF(AND(L593=1,M593=1,E593=0),1,IF(AND(L593=0,M593=1),0.5,IF(AND(L593=1,M593=0),4.5*(E593*4+1)/5,0))))))))))))),0.9*IF(L593+M593=5,10,IF(AND(L593=2,M593=2),9.75,IF(AND(L593=2,M593=1),9.5,IF(AND(L593=2,M593=0.5),9.25,IF(AND(L593=2,M593=0),9,IF(AND(L593=1,M593=3),5.5,IF(AND(L593=1,M593=2),5.25,IF(AND(L593=1,M593=1,E593=1),5,IF(AND(L593=1,M593=1,E593=0.5),3,IF(AND(L593=0,M593=2),1,IF(AND(L593=1,M593=1,E593=0),1,IF(AND(L593=0,M593=1),0.5,IF(AND(L593=1,M593=0),4.5*(E593*4+1)/5,0)))))))))))))),IF(N593=0.5,0.75*IF(K593=1,IF(L593+M593=5,10,IF(AND(L593=2,M593=2),9.75,IF(AND(L593=2,M593=1),9.5,IF(AND(L593=2,M593=0.5),9.25,IF(AND(L593=2,M593=0),9,IF(AND(L593=1,M593=3),5.5,IF(AND(L593=1,M593=2),5.25,IF(AND(L593=1,M593=1,E593=1),5,IF(AND(L593=1,M593=1,E593=0.5),3,IF(AND(L593=0,M593=2),1,IF(AND(L593=1,M593=1,E593=0),1,IF(AND(L593=0,M593=1),0.5,IF(AND(L593=1,M593=0,E593=0),0.5,0))))))))))))),0.9*IF(L593+M593=5,10,IF(AND(L593=2,M593=2),9.75,IF(AND(L593=2,M593=1),9.5,IF(AND(L593=2,M593=0.5),9.25,IF(AND(L593=2,M593=0),9,IF(AND(L593=1,M593=3),5.5,IF(AND(L593=1,M593=2),5.25,IF(AND(L593=1,M593=1,E593=1),5,IF(AND(L593=1,M593=1,E593=0.5),3,IF(AND(L593=0,M593=2),1,IF(AND(L593=1,M593=1,E593=0),1,IF(AND(L593=0,M593=1),0.5,IF(AND(L593=1,M593=0,E593=0),0.5,0)))))))))))))),0.5*IF(K593=1,IF(L593+M593=5,10,IF(AND(L593=2,M593=2),9.75,IF(AND(L593=2,M593=1),9.5,IF(AND(L593=2,M593=0.5),9.25,IF(AND(L593=2,M593=0),9,IF(AND(L593=1,M593=3),5.5,IF(AND(L593=1,M593=2),5.25,IF(AND(L593=1,M593=1,E593=1),5,IF(AND(L593=1,M593=1,E593=0.5),3,IF(AND(L593=0,M593=2),1,IF(AND(L593=1,M593=1,E593=0),1,IF(AND(L593=0,M593=1),0.5,IF(AND(L593=1,M593=0),4.5*(E593*4+1)/5,0))))))))))))),0.9*IF(L593+M593=5,10,IF(AND(L593=2,M593=2),9.75,IF(AND(L593=2,M593=1),9.5,IF(AND(L593=2,M593=0.5),9.25,IF(AND(L593=2,M593=0),9,IF(AND(L593=1,M593=3),5.5,IF(AND(L593=1,M593=2),5.25,IF(AND(L593=1,M593=1,E593=1),5,IF(AND(L593=1,M593=1,E593=0.5),3,IF(AND(L593=0,M593=2),1,IF(AND(L593=1,M593=1,E593=0),1,IF(AND(L593=0,M593=1),0.5,IF(AND(L593=1,M593=0),4.5*(E593*4+1)/5,0))))))))))))))))</f>
        <v>8.7750000000000004</v>
      </c>
      <c r="Q593" s="10">
        <v>7.2</v>
      </c>
      <c r="R593" s="9">
        <v>0</v>
      </c>
      <c r="S593" s="9">
        <v>0</v>
      </c>
      <c r="T593" s="10">
        <v>0</v>
      </c>
      <c r="U593" s="9">
        <v>0</v>
      </c>
      <c r="V593" s="9"/>
      <c r="W593" s="9">
        <v>0</v>
      </c>
      <c r="X593" s="9">
        <v>0.5</v>
      </c>
      <c r="Y593" s="10">
        <v>0</v>
      </c>
      <c r="Z593" s="10">
        <v>0</v>
      </c>
      <c r="AA593" s="9">
        <v>0</v>
      </c>
      <c r="AB593" s="9">
        <v>0</v>
      </c>
      <c r="AC593" s="9"/>
      <c r="AD593" s="8">
        <v>0</v>
      </c>
      <c r="AE593" s="10">
        <v>0</v>
      </c>
      <c r="AF593" s="9">
        <v>0</v>
      </c>
      <c r="AG593" s="9">
        <v>0</v>
      </c>
      <c r="AH593" s="9">
        <f>AF593*(AG593+1)</f>
        <v>0</v>
      </c>
      <c r="AI593" s="9">
        <v>0</v>
      </c>
      <c r="AJ593" s="9">
        <v>0</v>
      </c>
      <c r="AK593" s="9">
        <v>0</v>
      </c>
      <c r="AL593" s="9"/>
      <c r="AM593" s="9"/>
      <c r="AN593" s="9">
        <v>0</v>
      </c>
      <c r="AO593" s="10">
        <v>0</v>
      </c>
      <c r="AP593" s="9">
        <v>0.5</v>
      </c>
      <c r="AQ593" s="9"/>
      <c r="AR593" s="10">
        <v>1</v>
      </c>
      <c r="AS593" s="8">
        <v>1</v>
      </c>
      <c r="AT593" s="8">
        <v>1</v>
      </c>
      <c r="AU593" s="8">
        <v>1</v>
      </c>
      <c r="AV593" s="8">
        <v>1</v>
      </c>
      <c r="AW593" s="8">
        <v>1</v>
      </c>
    </row>
    <row r="594" spans="1:49" x14ac:dyDescent="0.2">
      <c r="A594" s="9" t="s">
        <v>95</v>
      </c>
      <c r="B594" s="8">
        <v>1997</v>
      </c>
      <c r="C594" s="9">
        <v>1</v>
      </c>
      <c r="D594" s="9">
        <v>0</v>
      </c>
      <c r="E594" s="9">
        <v>1</v>
      </c>
      <c r="F594" s="9">
        <v>1</v>
      </c>
      <c r="G594" s="9">
        <v>100</v>
      </c>
      <c r="H594" s="9">
        <v>160.5</v>
      </c>
      <c r="I594" s="9">
        <f>IF(G594="n/a",828,G594*201.6/H594)</f>
        <v>125.60747663551402</v>
      </c>
      <c r="J594" s="9">
        <v>4</v>
      </c>
      <c r="K594" s="9">
        <v>0</v>
      </c>
      <c r="L594" s="9">
        <v>1</v>
      </c>
      <c r="M594" s="9">
        <v>1</v>
      </c>
      <c r="N594" s="9">
        <v>1</v>
      </c>
      <c r="O594" s="10">
        <v>1</v>
      </c>
      <c r="P594" s="10">
        <f>IF(N594=1,IF(K594=1,IF(L594+M594=5,10,IF(AND(L594=2,M594=2),9.75,IF(AND(L594=2,M594=1),9.5,IF(AND(L594=2,M594=0.5),9.25,IF(AND(L594=2,M594=0),9,IF(AND(L594=1,M594=3),5.5,IF(AND(L594=1,M594=2),5.25,IF(AND(L594=1,M594=1,E594=1),5,IF(AND(L594=1,M594=1,E594=0.5),3,IF(AND(L594=0,M594=2),1,IF(AND(L594=1,M594=1,E594=0),1,IF(AND(L594=0,M594=1),0.5,IF(AND(L594=1,M594=0),4.5*(E594*4+1)/5,0))))))))))))),0.9*IF(L594+M594=5,10,IF(AND(L594=2,M594=2),9.75,IF(AND(L594=2,M594=1),9.5,IF(AND(L594=2,M594=0.5),9.25,IF(AND(L594=2,M594=0),9,IF(AND(L594=1,M594=3),5.5,IF(AND(L594=1,M594=2),5.25,IF(AND(L594=1,M594=1,E594=1),5,IF(AND(L594=1,M594=1,E594=0.5),3,IF(AND(L594=0,M594=2),1,IF(AND(L594=1,M594=1,E594=0),1,IF(AND(L594=0,M594=1),0.5,IF(AND(L594=1,M594=0),4.5*(E594*4+1)/5,0)))))))))))))),IF(N594=0.5,0.75*IF(K594=1,IF(L594+M594=5,10,IF(AND(L594=2,M594=2),9.75,IF(AND(L594=2,M594=1),9.5,IF(AND(L594=2,M594=0.5),9.25,IF(AND(L594=2,M594=0),9,IF(AND(L594=1,M594=3),5.5,IF(AND(L594=1,M594=2),5.25,IF(AND(L594=1,M594=1,E594=1),5,IF(AND(L594=1,M594=1,E594=0.5),3,IF(AND(L594=0,M594=2),1,IF(AND(L594=1,M594=1,E594=0),1,IF(AND(L594=0,M594=1),0.5,IF(AND(L594=1,M594=0,E594=0),0.5,0))))))))))))),0.9*IF(L594+M594=5,10,IF(AND(L594=2,M594=2),9.75,IF(AND(L594=2,M594=1),9.5,IF(AND(L594=2,M594=0.5),9.25,IF(AND(L594=2,M594=0),9,IF(AND(L594=1,M594=3),5.5,IF(AND(L594=1,M594=2),5.25,IF(AND(L594=1,M594=1,E594=1),5,IF(AND(L594=1,M594=1,E594=0.5),3,IF(AND(L594=0,M594=2),1,IF(AND(L594=1,M594=1,E594=0),1,IF(AND(L594=0,M594=1),0.5,IF(AND(L594=1,M594=0,E594=0),0.5,0)))))))))))))),0.5*IF(K594=1,IF(L594+M594=5,10,IF(AND(L594=2,M594=2),9.75,IF(AND(L594=2,M594=1),9.5,IF(AND(L594=2,M594=0.5),9.25,IF(AND(L594=2,M594=0),9,IF(AND(L594=1,M594=3),5.5,IF(AND(L594=1,M594=2),5.25,IF(AND(L594=1,M594=1,E594=1),5,IF(AND(L594=1,M594=1,E594=0.5),3,IF(AND(L594=0,M594=2),1,IF(AND(L594=1,M594=1,E594=0),1,IF(AND(L594=0,M594=1),0.5,IF(AND(L594=1,M594=0),4.5*(E594*4+1)/5,0))))))))))))),0.9*IF(L594+M594=5,10,IF(AND(L594=2,M594=2),9.75,IF(AND(L594=2,M594=1),9.5,IF(AND(L594=2,M594=0.5),9.25,IF(AND(L594=2,M594=0),9,IF(AND(L594=1,M594=3),5.5,IF(AND(L594=1,M594=2),5.25,IF(AND(L594=1,M594=1,E594=1),5,IF(AND(L594=1,M594=1,E594=0.5),3,IF(AND(L594=0,M594=2),1,IF(AND(L594=1,M594=1,E594=0),1,IF(AND(L594=0,M594=1),0.5,IF(AND(L594=1,M594=0),4.5*(E594*4+1)/5,0))))))))))))))))</f>
        <v>4.5</v>
      </c>
      <c r="Q594" s="10">
        <v>7.2</v>
      </c>
      <c r="R594" s="9">
        <v>0</v>
      </c>
      <c r="S594" s="9">
        <v>0</v>
      </c>
      <c r="T594" s="10">
        <v>0</v>
      </c>
      <c r="U594" s="9">
        <v>0</v>
      </c>
      <c r="V594" s="9"/>
      <c r="W594" s="9">
        <v>0</v>
      </c>
      <c r="X594" s="9">
        <v>0.5</v>
      </c>
      <c r="Y594" s="10">
        <v>0</v>
      </c>
      <c r="Z594" s="10">
        <v>1</v>
      </c>
      <c r="AA594" s="9">
        <v>0</v>
      </c>
      <c r="AB594" s="9">
        <v>0</v>
      </c>
      <c r="AC594" s="9"/>
      <c r="AD594" s="8">
        <v>0</v>
      </c>
      <c r="AE594" s="10">
        <v>0</v>
      </c>
      <c r="AF594" s="9">
        <v>0</v>
      </c>
      <c r="AG594" s="9">
        <v>0</v>
      </c>
      <c r="AH594" s="9">
        <f>AF594*(AG594+1)</f>
        <v>0</v>
      </c>
      <c r="AI594" s="9">
        <v>0</v>
      </c>
      <c r="AJ594" s="9">
        <v>0</v>
      </c>
      <c r="AK594" s="9">
        <v>0</v>
      </c>
      <c r="AL594" s="9"/>
      <c r="AM594" s="9"/>
      <c r="AN594" s="9">
        <v>0</v>
      </c>
      <c r="AO594" s="9">
        <v>1</v>
      </c>
      <c r="AP594">
        <v>0</v>
      </c>
      <c r="AQ594" s="9"/>
      <c r="AR594" s="10">
        <v>1</v>
      </c>
      <c r="AS594" s="8">
        <v>1</v>
      </c>
      <c r="AT594" s="8">
        <v>1</v>
      </c>
      <c r="AU594" s="8">
        <v>1</v>
      </c>
      <c r="AV594" s="8">
        <v>1</v>
      </c>
      <c r="AW594" s="8">
        <v>1</v>
      </c>
    </row>
    <row r="595" spans="1:49" x14ac:dyDescent="0.2">
      <c r="A595" s="9" t="s">
        <v>96</v>
      </c>
      <c r="B595" s="8">
        <v>1997</v>
      </c>
      <c r="C595" s="9">
        <v>1</v>
      </c>
      <c r="D595" s="9">
        <v>1</v>
      </c>
      <c r="E595" s="9">
        <v>1</v>
      </c>
      <c r="F595" s="9">
        <v>1</v>
      </c>
      <c r="G595" s="9">
        <v>40</v>
      </c>
      <c r="H595" s="9">
        <v>160.5</v>
      </c>
      <c r="I595" s="9">
        <f>IF(G595="n/a",828,G595*201.6/H595)</f>
        <v>50.242990654205606</v>
      </c>
      <c r="J595" s="9">
        <v>4</v>
      </c>
      <c r="K595">
        <v>0</v>
      </c>
      <c r="L595" s="9">
        <v>0</v>
      </c>
      <c r="M595">
        <v>2</v>
      </c>
      <c r="N595" s="9">
        <v>0.5</v>
      </c>
      <c r="O595" s="10">
        <v>1</v>
      </c>
      <c r="P595" s="10">
        <f>IF(N595=1,IF(K595=1,IF(L595+M595=5,10,IF(AND(L595=2,M595=2),9.75,IF(AND(L595=2,M595=1),9.5,IF(AND(L595=2,M595=0.5),9.25,IF(AND(L595=2,M595=0),9,IF(AND(L595=1,M595=3),5.5,IF(AND(L595=1,M595=2),5.25,IF(AND(L595=1,M595=1,E595=1),5,IF(AND(L595=1,M595=1,E595=0.5),3,IF(AND(L595=0,M595=2),1,IF(AND(L595=1,M595=1,E595=0),1,IF(AND(L595=0,M595=1),0.5,IF(AND(L595=1,M595=0),4.5*(E595*4+1)/5,0))))))))))))),0.9*IF(L595+M595=5,10,IF(AND(L595=2,M595=2),9.75,IF(AND(L595=2,M595=1),9.5,IF(AND(L595=2,M595=0.5),9.25,IF(AND(L595=2,M595=0),9,IF(AND(L595=1,M595=3),5.5,IF(AND(L595=1,M595=2),5.25,IF(AND(L595=1,M595=1,E595=1),5,IF(AND(L595=1,M595=1,E595=0.5),3,IF(AND(L595=0,M595=2),1,IF(AND(L595=1,M595=1,E595=0),1,IF(AND(L595=0,M595=1),0.5,IF(AND(L595=1,M595=0),4.5*(E595*4+1)/5,0)))))))))))))),IF(N595=0.5,0.75*IF(K595=1,IF(L595+M595=5,10,IF(AND(L595=2,M595=2),9.75,IF(AND(L595=2,M595=1),9.5,IF(AND(L595=2,M595=0.5),9.25,IF(AND(L595=2,M595=0),9,IF(AND(L595=1,M595=3),5.5,IF(AND(L595=1,M595=2),5.25,IF(AND(L595=1,M595=1,E595=1),5,IF(AND(L595=1,M595=1,E595=0.5),3,IF(AND(L595=0,M595=2),1,IF(AND(L595=1,M595=1,E595=0),1,IF(AND(L595=0,M595=1),0.5,IF(AND(L595=1,M595=0,E595=0),0.5,0))))))))))))),0.9*IF(L595+M595=5,10,IF(AND(L595=2,M595=2),9.75,IF(AND(L595=2,M595=1),9.5,IF(AND(L595=2,M595=0.5),9.25,IF(AND(L595=2,M595=0),9,IF(AND(L595=1,M595=3),5.5,IF(AND(L595=1,M595=2),5.25,IF(AND(L595=1,M595=1,E595=1),5,IF(AND(L595=1,M595=1,E595=0.5),3,IF(AND(L595=0,M595=2),1,IF(AND(L595=1,M595=1,E595=0),1,IF(AND(L595=0,M595=1),0.5,IF(AND(L595=1,M595=0,E595=0),0.5,0)))))))))))))),0.5*IF(K595=1,IF(L595+M595=5,10,IF(AND(L595=2,M595=2),9.75,IF(AND(L595=2,M595=1),9.5,IF(AND(L595=2,M595=0.5),9.25,IF(AND(L595=2,M595=0),9,IF(AND(L595=1,M595=3),5.5,IF(AND(L595=1,M595=2),5.25,IF(AND(L595=1,M595=1,E595=1),5,IF(AND(L595=1,M595=1,E595=0.5),3,IF(AND(L595=0,M595=2),1,IF(AND(L595=1,M595=1,E595=0),1,IF(AND(L595=0,M595=1),0.5,IF(AND(L595=1,M595=0),4.5*(E595*4+1)/5,0))))))))))))),0.9*IF(L595+M595=5,10,IF(AND(L595=2,M595=2),9.75,IF(AND(L595=2,M595=1),9.5,IF(AND(L595=2,M595=0.5),9.25,IF(AND(L595=2,M595=0),9,IF(AND(L595=1,M595=3),5.5,IF(AND(L595=1,M595=2),5.25,IF(AND(L595=1,M595=1,E595=1),5,IF(AND(L595=1,M595=1,E595=0.5),3,IF(AND(L595=0,M595=2),1,IF(AND(L595=1,M595=1,E595=0),1,IF(AND(L595=0,M595=1),0.5,IF(AND(L595=1,M595=0),4.5*(E595*4+1)/5,0))))))))))))))))</f>
        <v>0.67500000000000004</v>
      </c>
      <c r="Q595" s="10">
        <v>7.2</v>
      </c>
      <c r="R595" s="9">
        <v>0</v>
      </c>
      <c r="S595" s="9">
        <v>0</v>
      </c>
      <c r="T595" s="10">
        <v>0</v>
      </c>
      <c r="U595" s="9">
        <v>0</v>
      </c>
      <c r="V595" s="9"/>
      <c r="W595" s="9">
        <v>1</v>
      </c>
      <c r="X595" s="9">
        <v>0</v>
      </c>
      <c r="Y595" s="10">
        <v>0</v>
      </c>
      <c r="Z595" s="10">
        <v>0.5</v>
      </c>
      <c r="AA595" s="9">
        <v>0</v>
      </c>
      <c r="AB595" s="9">
        <v>0</v>
      </c>
      <c r="AC595" s="9"/>
      <c r="AD595" s="8">
        <v>0</v>
      </c>
      <c r="AE595" s="10">
        <v>0</v>
      </c>
      <c r="AF595" s="9">
        <v>0</v>
      </c>
      <c r="AG595" s="9">
        <v>0</v>
      </c>
      <c r="AH595" s="9">
        <f>AF595*(AG595+1)</f>
        <v>0</v>
      </c>
      <c r="AI595" s="9">
        <v>0</v>
      </c>
      <c r="AJ595" s="9">
        <v>0</v>
      </c>
      <c r="AK595" s="9">
        <v>0</v>
      </c>
      <c r="AL595" s="9"/>
      <c r="AM595" s="9"/>
      <c r="AN595" s="9">
        <v>0</v>
      </c>
      <c r="AO595" s="9">
        <v>0.5</v>
      </c>
      <c r="AP595">
        <v>0</v>
      </c>
      <c r="AQ595" s="9"/>
      <c r="AR595" s="10">
        <v>1</v>
      </c>
      <c r="AS595" s="8">
        <v>1</v>
      </c>
      <c r="AT595" s="8">
        <v>1</v>
      </c>
      <c r="AU595" s="8">
        <v>1</v>
      </c>
      <c r="AV595" s="8">
        <v>1</v>
      </c>
      <c r="AW595" s="8">
        <v>1</v>
      </c>
    </row>
    <row r="596" spans="1:49" x14ac:dyDescent="0.2">
      <c r="A596" s="9" t="s">
        <v>97</v>
      </c>
      <c r="B596" s="8">
        <v>1997</v>
      </c>
      <c r="C596" s="9">
        <v>1</v>
      </c>
      <c r="D596" s="9">
        <v>1</v>
      </c>
      <c r="E596" s="9">
        <v>1</v>
      </c>
      <c r="F596" s="9">
        <v>1</v>
      </c>
      <c r="G596" s="9">
        <v>59</v>
      </c>
      <c r="H596" s="9">
        <v>160.5</v>
      </c>
      <c r="I596" s="9">
        <f>IF(G596="n/a",828,G596*201.6/H596)</f>
        <v>74.108411214953264</v>
      </c>
      <c r="J596" s="9">
        <v>2</v>
      </c>
      <c r="K596" s="9">
        <v>1</v>
      </c>
      <c r="L596" s="9">
        <v>2</v>
      </c>
      <c r="M596" s="9">
        <v>1</v>
      </c>
      <c r="N596" s="9">
        <v>1</v>
      </c>
      <c r="O596" s="9">
        <v>1</v>
      </c>
      <c r="P596" s="10">
        <f>IF(N596=1,IF(K596=1,IF(L596+M596=5,10,IF(AND(L596=2,M596=2),9.75,IF(AND(L596=2,M596=1),9.5,IF(AND(L596=2,M596=0.5),9.25,IF(AND(L596=2,M596=0),9,IF(AND(L596=1,M596=3),5.5,IF(AND(L596=1,M596=2),5.25,IF(AND(L596=1,M596=1,E596=1),5,IF(AND(L596=1,M596=1,E596=0.5),3,IF(AND(L596=0,M596=2),1,IF(AND(L596=1,M596=1,E596=0),1,IF(AND(L596=0,M596=1),0.5,IF(AND(L596=1,M596=0),4.5*(E596*4+1)/5,0))))))))))))),0.9*IF(L596+M596=5,10,IF(AND(L596=2,M596=2),9.75,IF(AND(L596=2,M596=1),9.5,IF(AND(L596=2,M596=0.5),9.25,IF(AND(L596=2,M596=0),9,IF(AND(L596=1,M596=3),5.5,IF(AND(L596=1,M596=2),5.25,IF(AND(L596=1,M596=1,E596=1),5,IF(AND(L596=1,M596=1,E596=0.5),3,IF(AND(L596=0,M596=2),1,IF(AND(L596=1,M596=1,E596=0),1,IF(AND(L596=0,M596=1),0.5,IF(AND(L596=1,M596=0),4.5*(E596*4+1)/5,0)))))))))))))),IF(N596=0.5,0.75*IF(K596=1,IF(L596+M596=5,10,IF(AND(L596=2,M596=2),9.75,IF(AND(L596=2,M596=1),9.5,IF(AND(L596=2,M596=0.5),9.25,IF(AND(L596=2,M596=0),9,IF(AND(L596=1,M596=3),5.5,IF(AND(L596=1,M596=2),5.25,IF(AND(L596=1,M596=1,E596=1),5,IF(AND(L596=1,M596=1,E596=0.5),3,IF(AND(L596=0,M596=2),1,IF(AND(L596=1,M596=1,E596=0),1,IF(AND(L596=0,M596=1),0.5,IF(AND(L596=1,M596=0,E596=0),0.5,0))))))))))))),0.9*IF(L596+M596=5,10,IF(AND(L596=2,M596=2),9.75,IF(AND(L596=2,M596=1),9.5,IF(AND(L596=2,M596=0.5),9.25,IF(AND(L596=2,M596=0),9,IF(AND(L596=1,M596=3),5.5,IF(AND(L596=1,M596=2),5.25,IF(AND(L596=1,M596=1,E596=1),5,IF(AND(L596=1,M596=1,E596=0.5),3,IF(AND(L596=0,M596=2),1,IF(AND(L596=1,M596=1,E596=0),1,IF(AND(L596=0,M596=1),0.5,IF(AND(L596=1,M596=0,E596=0),0.5,0)))))))))))))),0.5*IF(K596=1,IF(L596+M596=5,10,IF(AND(L596=2,M596=2),9.75,IF(AND(L596=2,M596=1),9.5,IF(AND(L596=2,M596=0.5),9.25,IF(AND(L596=2,M596=0),9,IF(AND(L596=1,M596=3),5.5,IF(AND(L596=1,M596=2),5.25,IF(AND(L596=1,M596=1,E596=1),5,IF(AND(L596=1,M596=1,E596=0.5),3,IF(AND(L596=0,M596=2),1,IF(AND(L596=1,M596=1,E596=0),1,IF(AND(L596=0,M596=1),0.5,IF(AND(L596=1,M596=0),4.5*(E596*4+1)/5,0))))))))))))),0.9*IF(L596+M596=5,10,IF(AND(L596=2,M596=2),9.75,IF(AND(L596=2,M596=1),9.5,IF(AND(L596=2,M596=0.5),9.25,IF(AND(L596=2,M596=0),9,IF(AND(L596=1,M596=3),5.5,IF(AND(L596=1,M596=2),5.25,IF(AND(L596=1,M596=1,E596=1),5,IF(AND(L596=1,M596=1,E596=0.5),3,IF(AND(L596=0,M596=2),1,IF(AND(L596=1,M596=1,E596=0),1,IF(AND(L596=0,M596=1),0.5,IF(AND(L596=1,M596=0),4.5*(E596*4+1)/5,0))))))))))))))))</f>
        <v>9.5</v>
      </c>
      <c r="Q596" s="10">
        <v>8</v>
      </c>
      <c r="R596" s="9">
        <v>0</v>
      </c>
      <c r="S596" s="9">
        <v>0</v>
      </c>
      <c r="T596" s="10">
        <v>0</v>
      </c>
      <c r="U596" s="9">
        <v>0</v>
      </c>
      <c r="V596" s="9"/>
      <c r="W596" s="9">
        <v>1</v>
      </c>
      <c r="X596" s="9">
        <v>0</v>
      </c>
      <c r="Y596" s="10">
        <v>0</v>
      </c>
      <c r="Z596" s="10">
        <v>0</v>
      </c>
      <c r="AA596" s="9">
        <v>0</v>
      </c>
      <c r="AB596" s="9">
        <v>0</v>
      </c>
      <c r="AC596" s="9"/>
      <c r="AD596" s="8">
        <v>0</v>
      </c>
      <c r="AE596" s="10">
        <v>0</v>
      </c>
      <c r="AF596" s="9">
        <v>0</v>
      </c>
      <c r="AG596" s="9">
        <v>0</v>
      </c>
      <c r="AH596" s="9">
        <f>AF596*(AG596+1)</f>
        <v>0</v>
      </c>
      <c r="AI596" s="9">
        <v>0</v>
      </c>
      <c r="AJ596" s="9">
        <v>0</v>
      </c>
      <c r="AK596" s="9">
        <v>0</v>
      </c>
      <c r="AL596" s="9"/>
      <c r="AM596" s="9"/>
      <c r="AN596" s="9">
        <v>0</v>
      </c>
      <c r="AO596" s="10">
        <v>0.5</v>
      </c>
      <c r="AP596">
        <v>0</v>
      </c>
      <c r="AQ596" s="9"/>
      <c r="AR596" s="10">
        <v>1</v>
      </c>
      <c r="AS596" s="8">
        <v>1</v>
      </c>
      <c r="AT596" s="8">
        <v>1</v>
      </c>
      <c r="AU596" s="8">
        <v>1</v>
      </c>
      <c r="AV596" s="8">
        <v>1</v>
      </c>
      <c r="AW596" s="8">
        <v>1</v>
      </c>
    </row>
    <row r="597" spans="1:49" x14ac:dyDescent="0.2">
      <c r="A597" s="9" t="s">
        <v>98</v>
      </c>
      <c r="B597" s="8">
        <v>1997</v>
      </c>
      <c r="C597" s="9">
        <v>2</v>
      </c>
      <c r="D597" s="9">
        <v>2</v>
      </c>
      <c r="E597" s="9">
        <v>2</v>
      </c>
      <c r="F597" s="9">
        <v>0</v>
      </c>
      <c r="G597" s="9">
        <v>0</v>
      </c>
      <c r="H597" s="9">
        <v>160.5</v>
      </c>
      <c r="I597" s="9">
        <f>IF(G597="n/a",828,G597*201.6/H597)</f>
        <v>0</v>
      </c>
      <c r="J597" s="9">
        <v>25</v>
      </c>
      <c r="K597" s="9">
        <v>1</v>
      </c>
      <c r="L597" s="9">
        <v>2</v>
      </c>
      <c r="M597" s="9">
        <v>3</v>
      </c>
      <c r="N597" s="9">
        <v>1</v>
      </c>
      <c r="O597" s="10">
        <v>1</v>
      </c>
      <c r="P597" s="10">
        <f>IF(N597=1,IF(K597=1,IF(L597+M597=5,10,IF(AND(L597=2,M597=2),9.75,IF(AND(L597=2,M597=1),9.5,IF(AND(L597=2,M597=0.5),9.25,IF(AND(L597=2,M597=0),9,IF(AND(L597=1,M597=3),5.5,IF(AND(L597=1,M597=2),5.25,IF(AND(L597=1,M597=1,E597=1),5,IF(AND(L597=1,M597=1,E597=0.5),3,IF(AND(L597=0,M597=2),1,IF(AND(L597=1,M597=1,E597=0),1,IF(AND(L597=0,M597=1),0.5,IF(AND(L597=1,M597=0),4.5*(E597*4+1)/5,0))))))))))))),0.9*IF(L597+M597=5,10,IF(AND(L597=2,M597=2),9.75,IF(AND(L597=2,M597=1),9.5,IF(AND(L597=2,M597=0.5),9.25,IF(AND(L597=2,M597=0),9,IF(AND(L597=1,M597=3),5.5,IF(AND(L597=1,M597=2),5.25,IF(AND(L597=1,M597=1,E597=1),5,IF(AND(L597=1,M597=1,E597=0.5),3,IF(AND(L597=0,M597=2),1,IF(AND(L597=1,M597=1,E597=0),1,IF(AND(L597=0,M597=1),0.5,IF(AND(L597=1,M597=0),4.5*(E597*4+1)/5,0)))))))))))))),IF(N597=0.5,0.75*IF(K597=1,IF(L597+M597=5,10,IF(AND(L597=2,M597=2),9.75,IF(AND(L597=2,M597=1),9.5,IF(AND(L597=2,M597=0.5),9.25,IF(AND(L597=2,M597=0),9,IF(AND(L597=1,M597=3),5.5,IF(AND(L597=1,M597=2),5.25,IF(AND(L597=1,M597=1,E597=1),5,IF(AND(L597=1,M597=1,E597=0.5),3,IF(AND(L597=0,M597=2),1,IF(AND(L597=1,M597=1,E597=0),1,IF(AND(L597=0,M597=1),0.5,IF(AND(L597=1,M597=0,E597=0),0.5,0))))))))))))),0.9*IF(L597+M597=5,10,IF(AND(L597=2,M597=2),9.75,IF(AND(L597=2,M597=1),9.5,IF(AND(L597=2,M597=0.5),9.25,IF(AND(L597=2,M597=0),9,IF(AND(L597=1,M597=3),5.5,IF(AND(L597=1,M597=2),5.25,IF(AND(L597=1,M597=1,E597=1),5,IF(AND(L597=1,M597=1,E597=0.5),3,IF(AND(L597=0,M597=2),1,IF(AND(L597=1,M597=1,E597=0),1,IF(AND(L597=0,M597=1),0.5,IF(AND(L597=1,M597=0,E597=0),0.5,0)))))))))))))),0.5*IF(K597=1,IF(L597+M597=5,10,IF(AND(L597=2,M597=2),9.75,IF(AND(L597=2,M597=1),9.5,IF(AND(L597=2,M597=0.5),9.25,IF(AND(L597=2,M597=0),9,IF(AND(L597=1,M597=3),5.5,IF(AND(L597=1,M597=2),5.25,IF(AND(L597=1,M597=1,E597=1),5,IF(AND(L597=1,M597=1,E597=0.5),3,IF(AND(L597=0,M597=2),1,IF(AND(L597=1,M597=1,E597=0),1,IF(AND(L597=0,M597=1),0.5,IF(AND(L597=1,M597=0),4.5*(E597*4+1)/5,0))))))))))))),0.9*IF(L597+M597=5,10,IF(AND(L597=2,M597=2),9.75,IF(AND(L597=2,M597=1),9.5,IF(AND(L597=2,M597=0.5),9.25,IF(AND(L597=2,M597=0),9,IF(AND(L597=1,M597=3),5.5,IF(AND(L597=1,M597=2),5.25,IF(AND(L597=1,M597=1,E597=1),5,IF(AND(L597=1,M597=1,E597=0.5),3,IF(AND(L597=0,M597=2),1,IF(AND(L597=1,M597=1,E597=0),1,IF(AND(L597=0,M597=1),0.5,IF(AND(L597=1,M597=0),4.5*(E597*4+1)/5,0))))))))))))))))</f>
        <v>10</v>
      </c>
      <c r="Q597" s="10">
        <v>10</v>
      </c>
      <c r="R597" s="9">
        <v>0</v>
      </c>
      <c r="S597" s="9">
        <v>0</v>
      </c>
      <c r="T597" s="10">
        <v>0</v>
      </c>
      <c r="U597" s="9">
        <v>0</v>
      </c>
      <c r="V597" s="9"/>
      <c r="W597" s="9">
        <v>0</v>
      </c>
      <c r="X597" s="9">
        <v>0</v>
      </c>
      <c r="Y597" s="10">
        <v>0</v>
      </c>
      <c r="Z597" s="10">
        <v>0</v>
      </c>
      <c r="AA597" s="9">
        <v>0</v>
      </c>
      <c r="AB597" s="9">
        <v>0</v>
      </c>
      <c r="AC597" s="9"/>
      <c r="AD597" s="8">
        <v>0</v>
      </c>
      <c r="AE597" s="10">
        <v>0</v>
      </c>
      <c r="AF597" s="9">
        <v>0</v>
      </c>
      <c r="AG597" s="9">
        <v>0</v>
      </c>
      <c r="AH597" s="9">
        <f>AF597*(AG597+1)</f>
        <v>0</v>
      </c>
      <c r="AI597" s="9">
        <v>0</v>
      </c>
      <c r="AJ597" s="9">
        <v>0</v>
      </c>
      <c r="AK597" s="9">
        <v>0</v>
      </c>
      <c r="AL597" s="9"/>
      <c r="AM597" s="9"/>
      <c r="AN597" s="9">
        <v>0</v>
      </c>
      <c r="AO597" s="10">
        <v>0</v>
      </c>
      <c r="AP597" s="9">
        <v>0.5</v>
      </c>
      <c r="AQ597" s="9"/>
      <c r="AR597" s="10">
        <v>1</v>
      </c>
      <c r="AS597" s="8">
        <v>1</v>
      </c>
      <c r="AT597" s="8">
        <v>0</v>
      </c>
      <c r="AU597" s="8">
        <v>1</v>
      </c>
      <c r="AV597" s="8">
        <v>1</v>
      </c>
      <c r="AW597" s="8">
        <v>1</v>
      </c>
    </row>
    <row r="598" spans="1:49" x14ac:dyDescent="0.2">
      <c r="A598" s="9" t="s">
        <v>99</v>
      </c>
      <c r="B598" s="8">
        <v>1997</v>
      </c>
      <c r="C598" s="9">
        <v>1</v>
      </c>
      <c r="D598" s="9">
        <v>0</v>
      </c>
      <c r="E598" s="9">
        <v>1</v>
      </c>
      <c r="F598" s="9">
        <v>1</v>
      </c>
      <c r="G598">
        <v>50</v>
      </c>
      <c r="H598" s="9">
        <v>160.5</v>
      </c>
      <c r="I598" s="9">
        <f>IF(G598="n/a",828,G598*201.6/H598)</f>
        <v>62.803738317757009</v>
      </c>
      <c r="J598" s="9">
        <v>5</v>
      </c>
      <c r="K598" s="9">
        <v>0</v>
      </c>
      <c r="L598" s="9">
        <v>2</v>
      </c>
      <c r="M598">
        <v>2</v>
      </c>
      <c r="N598">
        <v>0.5</v>
      </c>
      <c r="O598">
        <v>1</v>
      </c>
      <c r="P598" s="10">
        <f>IF(N598=1,IF(K598=1,IF(L598+M598=5,10,IF(AND(L598=2,M598=2),9.75,IF(AND(L598=2,M598=1),9.5,IF(AND(L598=2,M598=0.5),9.25,IF(AND(L598=2,M598=0),9,IF(AND(L598=1,M598=3),5.5,IF(AND(L598=1,M598=2),5.25,IF(AND(L598=1,M598=1,E598=1),5,IF(AND(L598=1,M598=1,E598=0.5),3,IF(AND(L598=0,M598=2),1,IF(AND(L598=1,M598=1,E598=0),1,IF(AND(L598=0,M598=1),0.5,IF(AND(L598=1,M598=0),4.5*(E598*4+1)/5,0))))))))))))),0.9*IF(L598+M598=5,10,IF(AND(L598=2,M598=2),9.75,IF(AND(L598=2,M598=1),9.5,IF(AND(L598=2,M598=0.5),9.25,IF(AND(L598=2,M598=0),9,IF(AND(L598=1,M598=3),5.5,IF(AND(L598=1,M598=2),5.25,IF(AND(L598=1,M598=1,E598=1),5,IF(AND(L598=1,M598=1,E598=0.5),3,IF(AND(L598=0,M598=2),1,IF(AND(L598=1,M598=1,E598=0),1,IF(AND(L598=0,M598=1),0.5,IF(AND(L598=1,M598=0),4.5*(E598*4+1)/5,0)))))))))))))),IF(N598=0.5,0.75*IF(K598=1,IF(L598+M598=5,10,IF(AND(L598=2,M598=2),9.75,IF(AND(L598=2,M598=1),9.5,IF(AND(L598=2,M598=0.5),9.25,IF(AND(L598=2,M598=0),9,IF(AND(L598=1,M598=3),5.5,IF(AND(L598=1,M598=2),5.25,IF(AND(L598=1,M598=1,E598=1),5,IF(AND(L598=1,M598=1,E598=0.5),3,IF(AND(L598=0,M598=2),1,IF(AND(L598=1,M598=1,E598=0),1,IF(AND(L598=0,M598=1),0.5,IF(AND(L598=1,M598=0,E598=0),0.5,0))))))))))))),0.9*IF(L598+M598=5,10,IF(AND(L598=2,M598=2),9.75,IF(AND(L598=2,M598=1),9.5,IF(AND(L598=2,M598=0.5),9.25,IF(AND(L598=2,M598=0),9,IF(AND(L598=1,M598=3),5.5,IF(AND(L598=1,M598=2),5.25,IF(AND(L598=1,M598=1,E598=1),5,IF(AND(L598=1,M598=1,E598=0.5),3,IF(AND(L598=0,M598=2),1,IF(AND(L598=1,M598=1,E598=0),1,IF(AND(L598=0,M598=1),0.5,IF(AND(L598=1,M598=0,E598=0),0.5,0)))))))))))))),0.5*IF(K598=1,IF(L598+M598=5,10,IF(AND(L598=2,M598=2),9.75,IF(AND(L598=2,M598=1),9.5,IF(AND(L598=2,M598=0.5),9.25,IF(AND(L598=2,M598=0),9,IF(AND(L598=1,M598=3),5.5,IF(AND(L598=1,M598=2),5.25,IF(AND(L598=1,M598=1,E598=1),5,IF(AND(L598=1,M598=1,E598=0.5),3,IF(AND(L598=0,M598=2),1,IF(AND(L598=1,M598=1,E598=0),1,IF(AND(L598=0,M598=1),0.5,IF(AND(L598=1,M598=0),4.5*(E598*4+1)/5,0))))))))))))),0.9*IF(L598+M598=5,10,IF(AND(L598=2,M598=2),9.75,IF(AND(L598=2,M598=1),9.5,IF(AND(L598=2,M598=0.5),9.25,IF(AND(L598=2,M598=0),9,IF(AND(L598=1,M598=3),5.5,IF(AND(L598=1,M598=2),5.25,IF(AND(L598=1,M598=1,E598=1),5,IF(AND(L598=1,M598=1,E598=0.5),3,IF(AND(L598=0,M598=2),1,IF(AND(L598=1,M598=1,E598=0),1,IF(AND(L598=0,M598=1),0.5,IF(AND(L598=1,M598=0),4.5*(E598*4+1)/5,0))))))))))))))))</f>
        <v>6.5812500000000007</v>
      </c>
      <c r="Q598" s="10">
        <v>7.2</v>
      </c>
      <c r="R598" s="9">
        <v>0</v>
      </c>
      <c r="S598" s="9">
        <v>0</v>
      </c>
      <c r="T598" s="10">
        <v>0</v>
      </c>
      <c r="U598" s="9">
        <v>0</v>
      </c>
      <c r="V598" s="9"/>
      <c r="W598" s="9">
        <v>0</v>
      </c>
      <c r="X598" s="9">
        <v>0</v>
      </c>
      <c r="Y598" s="10">
        <v>1</v>
      </c>
      <c r="Z598" s="10">
        <v>1</v>
      </c>
      <c r="AA598" s="9">
        <v>0</v>
      </c>
      <c r="AB598" s="9">
        <v>0</v>
      </c>
      <c r="AC598" s="9"/>
      <c r="AD598" s="8">
        <v>0</v>
      </c>
      <c r="AE598" s="10">
        <v>0</v>
      </c>
      <c r="AF598" s="9">
        <v>0</v>
      </c>
      <c r="AG598" s="9">
        <v>0</v>
      </c>
      <c r="AH598" s="9">
        <f>AF598*(AG598+1)</f>
        <v>0</v>
      </c>
      <c r="AI598" s="9">
        <v>0</v>
      </c>
      <c r="AJ598" s="9">
        <v>0</v>
      </c>
      <c r="AK598" s="9">
        <v>0</v>
      </c>
      <c r="AL598" s="9"/>
      <c r="AM598" s="9"/>
      <c r="AN598" s="9">
        <v>0</v>
      </c>
      <c r="AO598" s="10">
        <v>0</v>
      </c>
      <c r="AP598" s="9">
        <v>0.5</v>
      </c>
      <c r="AQ598" s="9"/>
      <c r="AR598" s="10">
        <v>1</v>
      </c>
      <c r="AS598" s="8">
        <v>0.5</v>
      </c>
      <c r="AT598" s="8">
        <v>1</v>
      </c>
      <c r="AU598" s="8">
        <v>1</v>
      </c>
      <c r="AV598" s="8">
        <v>1</v>
      </c>
      <c r="AW598" s="8">
        <v>1</v>
      </c>
    </row>
    <row r="599" spans="1:49" x14ac:dyDescent="0.2">
      <c r="A599" s="9" t="s">
        <v>100</v>
      </c>
      <c r="B599" s="8">
        <v>1997</v>
      </c>
      <c r="C599" s="9">
        <v>1</v>
      </c>
      <c r="D599" s="9">
        <v>1</v>
      </c>
      <c r="E599" s="9">
        <v>1</v>
      </c>
      <c r="F599" s="9">
        <v>0</v>
      </c>
      <c r="G599" s="9">
        <v>60</v>
      </c>
      <c r="H599" s="9">
        <v>160.5</v>
      </c>
      <c r="I599" s="9">
        <f>IF(G599="n/a",828,G599*201.6/H599)</f>
        <v>75.364485981308405</v>
      </c>
      <c r="J599" s="9">
        <v>5</v>
      </c>
      <c r="K599" s="9">
        <v>0</v>
      </c>
      <c r="L599">
        <v>2</v>
      </c>
      <c r="M599" s="9">
        <v>1</v>
      </c>
      <c r="N599" s="9">
        <v>1</v>
      </c>
      <c r="O599" s="10">
        <v>1</v>
      </c>
      <c r="P599" s="10">
        <f>IF(N599=1,IF(K599=1,IF(L599+M599=5,10,IF(AND(L599=2,M599=2),9.75,IF(AND(L599=2,M599=1),9.5,IF(AND(L599=2,M599=0.5),9.25,IF(AND(L599=2,M599=0),9,IF(AND(L599=1,M599=3),5.5,IF(AND(L599=1,M599=2),5.25,IF(AND(L599=1,M599=1,E599=1),5,IF(AND(L599=1,M599=1,E599=0.5),3,IF(AND(L599=0,M599=2),1,IF(AND(L599=1,M599=1,E599=0),1,IF(AND(L599=0,M599=1),0.5,IF(AND(L599=1,M599=0),4.5*(E599*4+1)/5,0))))))))))))),0.9*IF(L599+M599=5,10,IF(AND(L599=2,M599=2),9.75,IF(AND(L599=2,M599=1),9.5,IF(AND(L599=2,M599=0.5),9.25,IF(AND(L599=2,M599=0),9,IF(AND(L599=1,M599=3),5.5,IF(AND(L599=1,M599=2),5.25,IF(AND(L599=1,M599=1,E599=1),5,IF(AND(L599=1,M599=1,E599=0.5),3,IF(AND(L599=0,M599=2),1,IF(AND(L599=1,M599=1,E599=0),1,IF(AND(L599=0,M599=1),0.5,IF(AND(L599=1,M599=0),4.5*(E599*4+1)/5,0)))))))))))))),IF(N599=0.5,0.75*IF(K599=1,IF(L599+M599=5,10,IF(AND(L599=2,M599=2),9.75,IF(AND(L599=2,M599=1),9.5,IF(AND(L599=2,M599=0.5),9.25,IF(AND(L599=2,M599=0),9,IF(AND(L599=1,M599=3),5.5,IF(AND(L599=1,M599=2),5.25,IF(AND(L599=1,M599=1,E599=1),5,IF(AND(L599=1,M599=1,E599=0.5),3,IF(AND(L599=0,M599=2),1,IF(AND(L599=1,M599=1,E599=0),1,IF(AND(L599=0,M599=1),0.5,IF(AND(L599=1,M599=0,E599=0),0.5,0))))))))))))),0.9*IF(L599+M599=5,10,IF(AND(L599=2,M599=2),9.75,IF(AND(L599=2,M599=1),9.5,IF(AND(L599=2,M599=0.5),9.25,IF(AND(L599=2,M599=0),9,IF(AND(L599=1,M599=3),5.5,IF(AND(L599=1,M599=2),5.25,IF(AND(L599=1,M599=1,E599=1),5,IF(AND(L599=1,M599=1,E599=0.5),3,IF(AND(L599=0,M599=2),1,IF(AND(L599=1,M599=1,E599=0),1,IF(AND(L599=0,M599=1),0.5,IF(AND(L599=1,M599=0,E599=0),0.5,0)))))))))))))),0.5*IF(K599=1,IF(L599+M599=5,10,IF(AND(L599=2,M599=2),9.75,IF(AND(L599=2,M599=1),9.5,IF(AND(L599=2,M599=0.5),9.25,IF(AND(L599=2,M599=0),9,IF(AND(L599=1,M599=3),5.5,IF(AND(L599=1,M599=2),5.25,IF(AND(L599=1,M599=1,E599=1),5,IF(AND(L599=1,M599=1,E599=0.5),3,IF(AND(L599=0,M599=2),1,IF(AND(L599=1,M599=1,E599=0),1,IF(AND(L599=0,M599=1),0.5,IF(AND(L599=1,M599=0),4.5*(E599*4+1)/5,0))))))))))))),0.9*IF(L599+M599=5,10,IF(AND(L599=2,M599=2),9.75,IF(AND(L599=2,M599=1),9.5,IF(AND(L599=2,M599=0.5),9.25,IF(AND(L599=2,M599=0),9,IF(AND(L599=1,M599=3),5.5,IF(AND(L599=1,M599=2),5.25,IF(AND(L599=1,M599=1,E599=1),5,IF(AND(L599=1,M599=1,E599=0.5),3,IF(AND(L599=0,M599=2),1,IF(AND(L599=1,M599=1,E599=0),1,IF(AND(L599=0,M599=1),0.5,IF(AND(L599=1,M599=0),4.5*(E599*4+1)/5,0))))))))))))))))</f>
        <v>8.5500000000000007</v>
      </c>
      <c r="Q599" s="10">
        <v>7.2</v>
      </c>
      <c r="R599" s="9">
        <v>0</v>
      </c>
      <c r="S599" s="9">
        <v>0</v>
      </c>
      <c r="T599" s="10">
        <v>0</v>
      </c>
      <c r="U599" s="9">
        <v>0</v>
      </c>
      <c r="V599" s="9"/>
      <c r="W599" s="9">
        <v>1</v>
      </c>
      <c r="X599" s="9">
        <v>0.5</v>
      </c>
      <c r="Y599" s="9">
        <v>0</v>
      </c>
      <c r="Z599" s="10">
        <v>1</v>
      </c>
      <c r="AA599" s="9">
        <v>0</v>
      </c>
      <c r="AB599" s="9">
        <v>0</v>
      </c>
      <c r="AC599" s="9"/>
      <c r="AD599" s="8">
        <v>0</v>
      </c>
      <c r="AE599" s="10">
        <v>0</v>
      </c>
      <c r="AF599" s="9">
        <v>0</v>
      </c>
      <c r="AG599" s="9">
        <v>0</v>
      </c>
      <c r="AH599" s="9">
        <f>AF599*(AG599+1)</f>
        <v>0</v>
      </c>
      <c r="AI599" s="9">
        <v>0</v>
      </c>
      <c r="AJ599" s="9">
        <v>0</v>
      </c>
      <c r="AK599" s="9">
        <v>0</v>
      </c>
      <c r="AL599" s="9"/>
      <c r="AM599" s="9"/>
      <c r="AN599" s="9">
        <v>0</v>
      </c>
      <c r="AO599" s="10">
        <v>0</v>
      </c>
      <c r="AP599" s="9">
        <v>1</v>
      </c>
      <c r="AQ599" s="9"/>
      <c r="AR599" s="10">
        <v>1</v>
      </c>
      <c r="AS599" s="8">
        <v>0</v>
      </c>
      <c r="AT599" s="8">
        <v>0.5</v>
      </c>
      <c r="AU599" s="8">
        <v>0</v>
      </c>
      <c r="AV599" s="8">
        <v>0</v>
      </c>
      <c r="AW599" s="8">
        <v>1</v>
      </c>
    </row>
    <row r="600" spans="1:49" x14ac:dyDescent="0.2">
      <c r="A600" s="9" t="s">
        <v>101</v>
      </c>
      <c r="B600" s="8">
        <v>1997</v>
      </c>
      <c r="C600" s="9">
        <v>1</v>
      </c>
      <c r="D600" s="9">
        <v>0</v>
      </c>
      <c r="E600" s="9">
        <v>1</v>
      </c>
      <c r="F600" s="9">
        <v>1</v>
      </c>
      <c r="G600" s="9">
        <v>70</v>
      </c>
      <c r="H600" s="9">
        <v>160.5</v>
      </c>
      <c r="I600" s="9">
        <f>IF(G600="n/a",828,G600*201.6/H600)</f>
        <v>87.925233644859816</v>
      </c>
      <c r="J600" s="9">
        <v>5</v>
      </c>
      <c r="K600">
        <v>0</v>
      </c>
      <c r="L600" s="9">
        <v>2</v>
      </c>
      <c r="M600" s="9">
        <v>2</v>
      </c>
      <c r="N600" s="9">
        <v>0</v>
      </c>
      <c r="O600" s="9">
        <v>0</v>
      </c>
      <c r="P600" s="10">
        <f>IF(N600=1,IF(K600=1,IF(L600+M600=5,10,IF(AND(L600=2,M600=2),9.75,IF(AND(L600=2,M600=1),9.5,IF(AND(L600=2,M600=0.5),9.25,IF(AND(L600=2,M600=0),9,IF(AND(L600=1,M600=3),5.5,IF(AND(L600=1,M600=2),5.25,IF(AND(L600=1,M600=1,E600=1),5,IF(AND(L600=1,M600=1,E600=0.5),3,IF(AND(L600=0,M600=2),1,IF(AND(L600=1,M600=1,E600=0),1,IF(AND(L600=0,M600=1),0.5,IF(AND(L600=1,M600=0),4.5*(E600*4+1)/5,0))))))))))))),0.9*IF(L600+M600=5,10,IF(AND(L600=2,M600=2),9.75,IF(AND(L600=2,M600=1),9.5,IF(AND(L600=2,M600=0.5),9.25,IF(AND(L600=2,M600=0),9,IF(AND(L600=1,M600=3),5.5,IF(AND(L600=1,M600=2),5.25,IF(AND(L600=1,M600=1,E600=1),5,IF(AND(L600=1,M600=1,E600=0.5),3,IF(AND(L600=0,M600=2),1,IF(AND(L600=1,M600=1,E600=0),1,IF(AND(L600=0,M600=1),0.5,IF(AND(L600=1,M600=0),4.5*(E600*4+1)/5,0)))))))))))))),IF(N600=0.5,0.75*IF(K600=1,IF(L600+M600=5,10,IF(AND(L600=2,M600=2),9.75,IF(AND(L600=2,M600=1),9.5,IF(AND(L600=2,M600=0.5),9.25,IF(AND(L600=2,M600=0),9,IF(AND(L600=1,M600=3),5.5,IF(AND(L600=1,M600=2),5.25,IF(AND(L600=1,M600=1,E600=1),5,IF(AND(L600=1,M600=1,E600=0.5),3,IF(AND(L600=0,M600=2),1,IF(AND(L600=1,M600=1,E600=0),1,IF(AND(L600=0,M600=1),0.5,IF(AND(L600=1,M600=0,E600=0),0.5,0))))))))))))),0.9*IF(L600+M600=5,10,IF(AND(L600=2,M600=2),9.75,IF(AND(L600=2,M600=1),9.5,IF(AND(L600=2,M600=0.5),9.25,IF(AND(L600=2,M600=0),9,IF(AND(L600=1,M600=3),5.5,IF(AND(L600=1,M600=2),5.25,IF(AND(L600=1,M600=1,E600=1),5,IF(AND(L600=1,M600=1,E600=0.5),3,IF(AND(L600=0,M600=2),1,IF(AND(L600=1,M600=1,E600=0),1,IF(AND(L600=0,M600=1),0.5,IF(AND(L600=1,M600=0,E600=0),0.5,0)))))))))))))),0.5*IF(K600=1,IF(L600+M600=5,10,IF(AND(L600=2,M600=2),9.75,IF(AND(L600=2,M600=1),9.5,IF(AND(L600=2,M600=0.5),9.25,IF(AND(L600=2,M600=0),9,IF(AND(L600=1,M600=3),5.5,IF(AND(L600=1,M600=2),5.25,IF(AND(L600=1,M600=1,E600=1),5,IF(AND(L600=1,M600=1,E600=0.5),3,IF(AND(L600=0,M600=2),1,IF(AND(L600=1,M600=1,E600=0),1,IF(AND(L600=0,M600=1),0.5,IF(AND(L600=1,M600=0),4.5*(E600*4+1)/5,0))))))))))))),0.9*IF(L600+M600=5,10,IF(AND(L600=2,M600=2),9.75,IF(AND(L600=2,M600=1),9.5,IF(AND(L600=2,M600=0.5),9.25,IF(AND(L600=2,M600=0),9,IF(AND(L600=1,M600=3),5.5,IF(AND(L600=1,M600=2),5.25,IF(AND(L600=1,M600=1,E600=1),5,IF(AND(L600=1,M600=1,E600=0.5),3,IF(AND(L600=0,M600=2),1,IF(AND(L600=1,M600=1,E600=0),1,IF(AND(L600=0,M600=1),0.5,IF(AND(L600=1,M600=0),4.5*(E600*4+1)/5,0))))))))))))))))</f>
        <v>4.3875000000000002</v>
      </c>
      <c r="Q600" s="10">
        <v>3.6</v>
      </c>
      <c r="R600" s="9">
        <v>0</v>
      </c>
      <c r="S600" s="9">
        <v>0</v>
      </c>
      <c r="T600" s="10">
        <v>0</v>
      </c>
      <c r="U600" s="9">
        <v>0</v>
      </c>
      <c r="V600" s="9"/>
      <c r="W600" s="9">
        <v>0</v>
      </c>
      <c r="X600" s="9">
        <v>0</v>
      </c>
      <c r="Y600" s="9">
        <v>0</v>
      </c>
      <c r="Z600" s="10">
        <v>0</v>
      </c>
      <c r="AA600" s="9">
        <v>0</v>
      </c>
      <c r="AB600" s="9">
        <v>1</v>
      </c>
      <c r="AC600" s="9"/>
      <c r="AD600" s="8">
        <v>0</v>
      </c>
      <c r="AE600" s="10">
        <v>0</v>
      </c>
      <c r="AF600" s="9">
        <v>0</v>
      </c>
      <c r="AG600" s="9">
        <v>0</v>
      </c>
      <c r="AH600" s="9">
        <f>AF600*(AG600+1)</f>
        <v>0</v>
      </c>
      <c r="AI600" s="9">
        <v>0</v>
      </c>
      <c r="AJ600" s="9">
        <v>0</v>
      </c>
      <c r="AK600" s="9">
        <v>0</v>
      </c>
      <c r="AL600" s="9"/>
      <c r="AM600" s="9"/>
      <c r="AN600" s="9">
        <v>0</v>
      </c>
      <c r="AO600" s="10">
        <v>0</v>
      </c>
      <c r="AP600" s="9">
        <v>0</v>
      </c>
      <c r="AQ600" s="9"/>
      <c r="AR600" s="10">
        <v>1</v>
      </c>
      <c r="AS600" s="8">
        <v>1</v>
      </c>
      <c r="AT600" s="8">
        <v>1</v>
      </c>
      <c r="AU600" s="8">
        <v>1</v>
      </c>
      <c r="AV600" s="8">
        <v>1</v>
      </c>
      <c r="AW600" s="8">
        <v>1</v>
      </c>
    </row>
    <row r="601" spans="1:49" x14ac:dyDescent="0.2">
      <c r="A601" s="9" t="s">
        <v>102</v>
      </c>
      <c r="B601" s="8">
        <v>1997</v>
      </c>
      <c r="C601" s="9">
        <v>0</v>
      </c>
      <c r="D601" s="9">
        <v>0</v>
      </c>
      <c r="E601" s="9">
        <v>0</v>
      </c>
      <c r="F601" s="9">
        <v>1</v>
      </c>
      <c r="G601" s="9" t="s">
        <v>64</v>
      </c>
      <c r="H601" s="9">
        <v>160.5</v>
      </c>
      <c r="I601" s="9">
        <f>IF(G601="n/a",828,G601*201.6/H601)</f>
        <v>828</v>
      </c>
      <c r="J601" s="9">
        <v>0</v>
      </c>
      <c r="K601" s="9">
        <v>0</v>
      </c>
      <c r="L601">
        <v>2</v>
      </c>
      <c r="M601" s="9">
        <v>0</v>
      </c>
      <c r="N601" s="9">
        <v>1</v>
      </c>
      <c r="O601" s="9">
        <v>1</v>
      </c>
      <c r="P601" s="10">
        <f>IF(N601=1,IF(K601=1,IF(L601+M601=5,10,IF(AND(L601=2,M601=2),9.75,IF(AND(L601=2,M601=1),9.5,IF(AND(L601=2,M601=0.5),9.25,IF(AND(L601=2,M601=0),9,IF(AND(L601=1,M601=3),5.5,IF(AND(L601=1,M601=2),5.25,IF(AND(L601=1,M601=1,E601=1),5,IF(AND(L601=1,M601=1,E601=0.5),3,IF(AND(L601=0,M601=2),1,IF(AND(L601=1,M601=1,E601=0),1,IF(AND(L601=0,M601=1),0.5,IF(AND(L601=1,M601=0),4.5*(E601*4+1)/5,0))))))))))))),0.9*IF(L601+M601=5,10,IF(AND(L601=2,M601=2),9.75,IF(AND(L601=2,M601=1),9.5,IF(AND(L601=2,M601=0.5),9.25,IF(AND(L601=2,M601=0),9,IF(AND(L601=1,M601=3),5.5,IF(AND(L601=1,M601=2),5.25,IF(AND(L601=1,M601=1,E601=1),5,IF(AND(L601=1,M601=1,E601=0.5),3,IF(AND(L601=0,M601=2),1,IF(AND(L601=1,M601=1,E601=0),1,IF(AND(L601=0,M601=1),0.5,IF(AND(L601=1,M601=0),4.5*(E601*4+1)/5,0)))))))))))))),IF(N601=0.5,0.75*IF(K601=1,IF(L601+M601=5,10,IF(AND(L601=2,M601=2),9.75,IF(AND(L601=2,M601=1),9.5,IF(AND(L601=2,M601=0.5),9.25,IF(AND(L601=2,M601=0),9,IF(AND(L601=1,M601=3),5.5,IF(AND(L601=1,M601=2),5.25,IF(AND(L601=1,M601=1,E601=1),5,IF(AND(L601=1,M601=1,E601=0.5),3,IF(AND(L601=0,M601=2),1,IF(AND(L601=1,M601=1,E601=0),1,IF(AND(L601=0,M601=1),0.5,IF(AND(L601=1,M601=0,E601=0),0.5,0))))))))))))),0.9*IF(L601+M601=5,10,IF(AND(L601=2,M601=2),9.75,IF(AND(L601=2,M601=1),9.5,IF(AND(L601=2,M601=0.5),9.25,IF(AND(L601=2,M601=0),9,IF(AND(L601=1,M601=3),5.5,IF(AND(L601=1,M601=2),5.25,IF(AND(L601=1,M601=1,E601=1),5,IF(AND(L601=1,M601=1,E601=0.5),3,IF(AND(L601=0,M601=2),1,IF(AND(L601=1,M601=1,E601=0),1,IF(AND(L601=0,M601=1),0.5,IF(AND(L601=1,M601=0,E601=0),0.5,0)))))))))))))),0.5*IF(K601=1,IF(L601+M601=5,10,IF(AND(L601=2,M601=2),9.75,IF(AND(L601=2,M601=1),9.5,IF(AND(L601=2,M601=0.5),9.25,IF(AND(L601=2,M601=0),9,IF(AND(L601=1,M601=3),5.5,IF(AND(L601=1,M601=2),5.25,IF(AND(L601=1,M601=1,E601=1),5,IF(AND(L601=1,M601=1,E601=0.5),3,IF(AND(L601=0,M601=2),1,IF(AND(L601=1,M601=1,E601=0),1,IF(AND(L601=0,M601=1),0.5,IF(AND(L601=1,M601=0),4.5*(E601*4+1)/5,0))))))))))))),0.9*IF(L601+M601=5,10,IF(AND(L601=2,M601=2),9.75,IF(AND(L601=2,M601=1),9.5,IF(AND(L601=2,M601=0.5),9.25,IF(AND(L601=2,M601=0),9,IF(AND(L601=1,M601=3),5.5,IF(AND(L601=1,M601=2),5.25,IF(AND(L601=1,M601=1,E601=1),5,IF(AND(L601=1,M601=1,E601=0.5),3,IF(AND(L601=0,M601=2),1,IF(AND(L601=1,M601=1,E601=0),1,IF(AND(L601=0,M601=1),0.5,IF(AND(L601=1,M601=0),4.5*(E601*4+1)/5,0))))))))))))))))</f>
        <v>8.1</v>
      </c>
      <c r="Q601" s="10">
        <v>0</v>
      </c>
      <c r="R601" s="9">
        <v>0</v>
      </c>
      <c r="S601" s="9">
        <v>0</v>
      </c>
      <c r="T601" s="10">
        <v>0</v>
      </c>
      <c r="U601" s="9">
        <v>0</v>
      </c>
      <c r="V601" s="9"/>
      <c r="W601" s="9">
        <v>1</v>
      </c>
      <c r="X601" s="9">
        <v>0.5</v>
      </c>
      <c r="Y601" s="9">
        <v>0</v>
      </c>
      <c r="Z601" s="10">
        <v>1</v>
      </c>
      <c r="AA601" s="9">
        <v>0</v>
      </c>
      <c r="AB601" s="9">
        <v>0</v>
      </c>
      <c r="AC601" s="9"/>
      <c r="AD601" s="8">
        <v>0</v>
      </c>
      <c r="AE601" s="10">
        <v>0</v>
      </c>
      <c r="AF601" s="9">
        <v>0</v>
      </c>
      <c r="AG601" s="9">
        <v>0</v>
      </c>
      <c r="AH601" s="9">
        <f>AF601*(AG601+1)</f>
        <v>0</v>
      </c>
      <c r="AI601" s="9">
        <v>0</v>
      </c>
      <c r="AJ601" s="9">
        <v>0</v>
      </c>
      <c r="AK601" s="9">
        <v>0</v>
      </c>
      <c r="AL601" s="9"/>
      <c r="AM601" s="9"/>
      <c r="AN601" s="9">
        <v>0</v>
      </c>
      <c r="AO601" s="9">
        <v>0</v>
      </c>
      <c r="AP601" s="9">
        <v>0.5</v>
      </c>
      <c r="AQ601" s="9"/>
      <c r="AR601" s="10">
        <v>0</v>
      </c>
      <c r="AS601" s="8">
        <v>0.5</v>
      </c>
      <c r="AT601" s="8">
        <v>1</v>
      </c>
      <c r="AU601" s="8">
        <v>1</v>
      </c>
      <c r="AV601" s="8">
        <v>1</v>
      </c>
      <c r="AW601" s="8">
        <v>1</v>
      </c>
    </row>
    <row r="602" spans="1:49" x14ac:dyDescent="0.2">
      <c r="A602" s="9" t="s">
        <v>103</v>
      </c>
      <c r="B602" s="8">
        <v>1997</v>
      </c>
      <c r="C602" s="9">
        <v>1</v>
      </c>
      <c r="D602" s="9">
        <v>0</v>
      </c>
      <c r="E602" s="9">
        <v>1</v>
      </c>
      <c r="F602" s="9">
        <v>1</v>
      </c>
      <c r="G602" s="9">
        <v>74</v>
      </c>
      <c r="H602" s="9">
        <v>160.5</v>
      </c>
      <c r="I602" s="9">
        <f>IF(G602="n/a",828,G602*201.6/H602)</f>
        <v>92.949532710280366</v>
      </c>
      <c r="J602" s="9">
        <v>5</v>
      </c>
      <c r="K602" s="9">
        <v>0</v>
      </c>
      <c r="L602" s="9">
        <v>2</v>
      </c>
      <c r="M602" s="9">
        <v>2</v>
      </c>
      <c r="N602" s="9">
        <v>1</v>
      </c>
      <c r="O602" s="9">
        <v>1</v>
      </c>
      <c r="P602" s="10">
        <f>IF(N602=1,IF(K602=1,IF(L602+M602=5,10,IF(AND(L602=2,M602=2),9.75,IF(AND(L602=2,M602=1),9.5,IF(AND(L602=2,M602=0.5),9.25,IF(AND(L602=2,M602=0),9,IF(AND(L602=1,M602=3),5.5,IF(AND(L602=1,M602=2),5.25,IF(AND(L602=1,M602=1,E602=1),5,IF(AND(L602=1,M602=1,E602=0.5),3,IF(AND(L602=0,M602=2),1,IF(AND(L602=1,M602=1,E602=0),1,IF(AND(L602=0,M602=1),0.5,IF(AND(L602=1,M602=0),4.5*(E602*4+1)/5,0))))))))))))),0.9*IF(L602+M602=5,10,IF(AND(L602=2,M602=2),9.75,IF(AND(L602=2,M602=1),9.5,IF(AND(L602=2,M602=0.5),9.25,IF(AND(L602=2,M602=0),9,IF(AND(L602=1,M602=3),5.5,IF(AND(L602=1,M602=2),5.25,IF(AND(L602=1,M602=1,E602=1),5,IF(AND(L602=1,M602=1,E602=0.5),3,IF(AND(L602=0,M602=2),1,IF(AND(L602=1,M602=1,E602=0),1,IF(AND(L602=0,M602=1),0.5,IF(AND(L602=1,M602=0),4.5*(E602*4+1)/5,0)))))))))))))),IF(N602=0.5,0.75*IF(K602=1,IF(L602+M602=5,10,IF(AND(L602=2,M602=2),9.75,IF(AND(L602=2,M602=1),9.5,IF(AND(L602=2,M602=0.5),9.25,IF(AND(L602=2,M602=0),9,IF(AND(L602=1,M602=3),5.5,IF(AND(L602=1,M602=2),5.25,IF(AND(L602=1,M602=1,E602=1),5,IF(AND(L602=1,M602=1,E602=0.5),3,IF(AND(L602=0,M602=2),1,IF(AND(L602=1,M602=1,E602=0),1,IF(AND(L602=0,M602=1),0.5,IF(AND(L602=1,M602=0,E602=0),0.5,0))))))))))))),0.9*IF(L602+M602=5,10,IF(AND(L602=2,M602=2),9.75,IF(AND(L602=2,M602=1),9.5,IF(AND(L602=2,M602=0.5),9.25,IF(AND(L602=2,M602=0),9,IF(AND(L602=1,M602=3),5.5,IF(AND(L602=1,M602=2),5.25,IF(AND(L602=1,M602=1,E602=1),5,IF(AND(L602=1,M602=1,E602=0.5),3,IF(AND(L602=0,M602=2),1,IF(AND(L602=1,M602=1,E602=0),1,IF(AND(L602=0,M602=1),0.5,IF(AND(L602=1,M602=0,E602=0),0.5,0)))))))))))))),0.5*IF(K602=1,IF(L602+M602=5,10,IF(AND(L602=2,M602=2),9.75,IF(AND(L602=2,M602=1),9.5,IF(AND(L602=2,M602=0.5),9.25,IF(AND(L602=2,M602=0),9,IF(AND(L602=1,M602=3),5.5,IF(AND(L602=1,M602=2),5.25,IF(AND(L602=1,M602=1,E602=1),5,IF(AND(L602=1,M602=1,E602=0.5),3,IF(AND(L602=0,M602=2),1,IF(AND(L602=1,M602=1,E602=0),1,IF(AND(L602=0,M602=1),0.5,IF(AND(L602=1,M602=0),4.5*(E602*4+1)/5,0))))))))))))),0.9*IF(L602+M602=5,10,IF(AND(L602=2,M602=2),9.75,IF(AND(L602=2,M602=1),9.5,IF(AND(L602=2,M602=0.5),9.25,IF(AND(L602=2,M602=0),9,IF(AND(L602=1,M602=3),5.5,IF(AND(L602=1,M602=2),5.25,IF(AND(L602=1,M602=1,E602=1),5,IF(AND(L602=1,M602=1,E602=0.5),3,IF(AND(L602=0,M602=2),1,IF(AND(L602=1,M602=1,E602=0),1,IF(AND(L602=0,M602=1),0.5,IF(AND(L602=1,M602=0),4.5*(E602*4+1)/5,0))))))))))))))))</f>
        <v>8.7750000000000004</v>
      </c>
      <c r="Q602" s="10">
        <v>7.2</v>
      </c>
      <c r="R602" s="9">
        <v>0</v>
      </c>
      <c r="S602" s="9">
        <v>0</v>
      </c>
      <c r="T602" s="10">
        <v>0</v>
      </c>
      <c r="U602" s="9">
        <v>0</v>
      </c>
      <c r="V602" s="9"/>
      <c r="W602" s="9">
        <v>0</v>
      </c>
      <c r="X602" s="9">
        <v>0</v>
      </c>
      <c r="Y602" s="9">
        <v>0</v>
      </c>
      <c r="Z602" s="10">
        <v>0</v>
      </c>
      <c r="AA602" s="9">
        <v>0</v>
      </c>
      <c r="AB602" s="9">
        <v>0</v>
      </c>
      <c r="AC602" s="9"/>
      <c r="AD602" s="8">
        <v>0</v>
      </c>
      <c r="AE602" s="10">
        <v>0</v>
      </c>
      <c r="AF602" s="9">
        <v>0</v>
      </c>
      <c r="AG602" s="9">
        <v>0</v>
      </c>
      <c r="AH602" s="9">
        <f>AF602*(AG602+1)</f>
        <v>0</v>
      </c>
      <c r="AI602" s="9">
        <v>0</v>
      </c>
      <c r="AJ602" s="9">
        <v>0</v>
      </c>
      <c r="AK602" s="9">
        <v>0</v>
      </c>
      <c r="AL602" s="9"/>
      <c r="AM602" s="9"/>
      <c r="AN602" s="9">
        <v>0</v>
      </c>
      <c r="AO602" s="10">
        <v>0</v>
      </c>
      <c r="AP602" s="9">
        <v>0</v>
      </c>
      <c r="AQ602" s="9"/>
      <c r="AR602" s="10">
        <v>1</v>
      </c>
      <c r="AS602" s="8">
        <v>1</v>
      </c>
      <c r="AT602" s="8">
        <v>1</v>
      </c>
      <c r="AU602" s="8">
        <v>1</v>
      </c>
      <c r="AV602" s="8">
        <v>1</v>
      </c>
      <c r="AW602" s="8">
        <v>1</v>
      </c>
    </row>
    <row r="603" spans="1:49" x14ac:dyDescent="0.2">
      <c r="A603" s="9" t="s">
        <v>53</v>
      </c>
      <c r="B603" s="8">
        <v>1998</v>
      </c>
      <c r="C603" s="9">
        <v>1</v>
      </c>
      <c r="D603" s="9">
        <v>0</v>
      </c>
      <c r="E603" s="9">
        <v>0</v>
      </c>
      <c r="F603" s="9">
        <v>0</v>
      </c>
      <c r="G603" s="9">
        <v>1</v>
      </c>
      <c r="H603" s="9">
        <v>163</v>
      </c>
      <c r="I603" s="9">
        <f>IF(G603="n/a",828,G603*201.6/H603)</f>
        <v>1.2368098159509202</v>
      </c>
      <c r="J603" s="9">
        <v>1</v>
      </c>
      <c r="K603" s="9">
        <v>0</v>
      </c>
      <c r="L603" s="9">
        <v>2</v>
      </c>
      <c r="M603" s="9">
        <v>1</v>
      </c>
      <c r="N603" s="9">
        <v>1</v>
      </c>
      <c r="O603" s="10">
        <v>1</v>
      </c>
      <c r="P603" s="10">
        <f>IF(N603=1,IF(K603=1,IF(L603+M603=5,10,IF(AND(L603=2,M603=2),9.75,IF(AND(L603=2,M603=1),9.5,IF(AND(L603=2,M603=0.5),9.25,IF(AND(L603=2,M603=0),9,IF(AND(L603=1,M603=3),5.5,IF(AND(L603=1,M603=2),5.25,IF(AND(L603=1,M603=1,E603=1),5,IF(AND(L603=1,M603=1,E603=0.5),3,IF(AND(L603=0,M603=2),1,IF(AND(L603=1,M603=1,E603=0),1,IF(AND(L603=0,M603=1),0.5,IF(AND(L603=1,M603=0),4.5*(E603*4+1)/5,0))))))))))))),0.9*IF(L603+M603=5,10,IF(AND(L603=2,M603=2),9.75,IF(AND(L603=2,M603=1),9.5,IF(AND(L603=2,M603=0.5),9.25,IF(AND(L603=2,M603=0),9,IF(AND(L603=1,M603=3),5.5,IF(AND(L603=1,M603=2),5.25,IF(AND(L603=1,M603=1,E603=1),5,IF(AND(L603=1,M603=1,E603=0.5),3,IF(AND(L603=0,M603=2),1,IF(AND(L603=1,M603=1,E603=0),1,IF(AND(L603=0,M603=1),0.5,IF(AND(L603=1,M603=0),4.5*(E603*4+1)/5,0)))))))))))))),IF(N603=0.5,0.75*IF(K603=1,IF(L603+M603=5,10,IF(AND(L603=2,M603=2),9.75,IF(AND(L603=2,M603=1),9.5,IF(AND(L603=2,M603=0.5),9.25,IF(AND(L603=2,M603=0),9,IF(AND(L603=1,M603=3),5.5,IF(AND(L603=1,M603=2),5.25,IF(AND(L603=1,M603=1,E603=1),5,IF(AND(L603=1,M603=1,E603=0.5),3,IF(AND(L603=0,M603=2),1,IF(AND(L603=1,M603=1,E603=0),1,IF(AND(L603=0,M603=1),0.5,IF(AND(L603=1,M603=0,E603=0),0.5,0))))))))))))),0.9*IF(L603+M603=5,10,IF(AND(L603=2,M603=2),9.75,IF(AND(L603=2,M603=1),9.5,IF(AND(L603=2,M603=0.5),9.25,IF(AND(L603=2,M603=0),9,IF(AND(L603=1,M603=3),5.5,IF(AND(L603=1,M603=2),5.25,IF(AND(L603=1,M603=1,E603=1),5,IF(AND(L603=1,M603=1,E603=0.5),3,IF(AND(L603=0,M603=2),1,IF(AND(L603=1,M603=1,E603=0),1,IF(AND(L603=0,M603=1),0.5,IF(AND(L603=1,M603=0,E603=0),0.5,0)))))))))))))),0.5*IF(K603=1,IF(L603+M603=5,10,IF(AND(L603=2,M603=2),9.75,IF(AND(L603=2,M603=1),9.5,IF(AND(L603=2,M603=0.5),9.25,IF(AND(L603=2,M603=0),9,IF(AND(L603=1,M603=3),5.5,IF(AND(L603=1,M603=2),5.25,IF(AND(L603=1,M603=1,E603=1),5,IF(AND(L603=1,M603=1,E603=0.5),3,IF(AND(L603=0,M603=2),1,IF(AND(L603=1,M603=1,E603=0),1,IF(AND(L603=0,M603=1),0.5,IF(AND(L603=1,M603=0),4.5*(E603*4+1)/5,0))))))))))))),0.9*IF(L603+M603=5,10,IF(AND(L603=2,M603=2),9.75,IF(AND(L603=2,M603=1),9.5,IF(AND(L603=2,M603=0.5),9.25,IF(AND(L603=2,M603=0),9,IF(AND(L603=1,M603=3),5.5,IF(AND(L603=1,M603=2),5.25,IF(AND(L603=1,M603=1,E603=1),5,IF(AND(L603=1,M603=1,E603=0.5),3,IF(AND(L603=0,M603=2),1,IF(AND(L603=1,M603=1,E603=0),1,IF(AND(L603=0,M603=1),0.5,IF(AND(L603=1,M603=0),4.5*(E603*4+1)/5,0))))))))))))))))</f>
        <v>8.5500000000000007</v>
      </c>
      <c r="Q603" s="10">
        <v>1.8</v>
      </c>
      <c r="R603" s="9">
        <v>0</v>
      </c>
      <c r="S603" s="9">
        <v>0</v>
      </c>
      <c r="T603" s="9">
        <v>0</v>
      </c>
      <c r="U603" s="9">
        <v>0</v>
      </c>
      <c r="V603" s="9"/>
      <c r="W603" s="9">
        <v>0</v>
      </c>
      <c r="X603" s="9">
        <v>0.5</v>
      </c>
      <c r="Y603" s="9">
        <v>0</v>
      </c>
      <c r="Z603" s="9">
        <v>1</v>
      </c>
      <c r="AA603" s="9">
        <v>0</v>
      </c>
      <c r="AB603" s="9">
        <v>1</v>
      </c>
      <c r="AC603" s="9"/>
      <c r="AD603" s="9">
        <v>0</v>
      </c>
      <c r="AE603" s="9">
        <v>0</v>
      </c>
      <c r="AF603" s="9">
        <v>0</v>
      </c>
      <c r="AG603" s="9">
        <v>0</v>
      </c>
      <c r="AH603" s="9">
        <f>AF603*(AG603+1)</f>
        <v>0</v>
      </c>
      <c r="AI603" s="9">
        <v>0</v>
      </c>
      <c r="AJ603" s="9">
        <v>0</v>
      </c>
      <c r="AK603" s="9">
        <v>0</v>
      </c>
      <c r="AL603" s="9"/>
      <c r="AM603" s="9"/>
      <c r="AN603" s="9">
        <v>0</v>
      </c>
      <c r="AO603" s="9">
        <v>0</v>
      </c>
      <c r="AP603" s="9">
        <v>1</v>
      </c>
      <c r="AQ603" s="9"/>
      <c r="AR603" s="9">
        <v>1</v>
      </c>
      <c r="AS603" s="9">
        <v>1</v>
      </c>
      <c r="AT603" s="9">
        <v>1</v>
      </c>
      <c r="AU603" s="9">
        <v>0</v>
      </c>
      <c r="AV603" s="9">
        <v>0</v>
      </c>
      <c r="AW603" s="9">
        <v>1</v>
      </c>
    </row>
    <row r="604" spans="1:49" x14ac:dyDescent="0.2">
      <c r="A604" s="9" t="s">
        <v>54</v>
      </c>
      <c r="B604" s="8">
        <v>1998</v>
      </c>
      <c r="C604" s="9">
        <v>1</v>
      </c>
      <c r="D604" s="9">
        <v>0</v>
      </c>
      <c r="E604" s="9">
        <v>1</v>
      </c>
      <c r="F604" s="9">
        <v>1</v>
      </c>
      <c r="G604" s="9">
        <v>99</v>
      </c>
      <c r="H604" s="9">
        <v>163</v>
      </c>
      <c r="I604" s="9">
        <f>IF(G604="n/a",828,G604*201.6/H604)</f>
        <v>122.44417177914109</v>
      </c>
      <c r="J604" s="9">
        <v>5</v>
      </c>
      <c r="K604" s="9">
        <v>0</v>
      </c>
      <c r="L604" s="9">
        <v>2</v>
      </c>
      <c r="M604" s="9">
        <v>1</v>
      </c>
      <c r="N604" s="9">
        <v>0</v>
      </c>
      <c r="O604" s="9">
        <v>0</v>
      </c>
      <c r="P604" s="10">
        <f>IF(N604=1,IF(K604=1,IF(L604+M604=5,10,IF(AND(L604=2,M604=2),9.75,IF(AND(L604=2,M604=1),9.5,IF(AND(L604=2,M604=0.5),9.25,IF(AND(L604=2,M604=0),9,IF(AND(L604=1,M604=3),5.5,IF(AND(L604=1,M604=2),5.25,IF(AND(L604=1,M604=1,E604=1),5,IF(AND(L604=1,M604=1,E604=0.5),3,IF(AND(L604=0,M604=2),1,IF(AND(L604=1,M604=1,E604=0),1,IF(AND(L604=0,M604=1),0.5,IF(AND(L604=1,M604=0),4.5*(E604*4+1)/5,0))))))))))))),0.9*IF(L604+M604=5,10,IF(AND(L604=2,M604=2),9.75,IF(AND(L604=2,M604=1),9.5,IF(AND(L604=2,M604=0.5),9.25,IF(AND(L604=2,M604=0),9,IF(AND(L604=1,M604=3),5.5,IF(AND(L604=1,M604=2),5.25,IF(AND(L604=1,M604=1,E604=1),5,IF(AND(L604=1,M604=1,E604=0.5),3,IF(AND(L604=0,M604=2),1,IF(AND(L604=1,M604=1,E604=0),1,IF(AND(L604=0,M604=1),0.5,IF(AND(L604=1,M604=0),4.5*(E604*4+1)/5,0)))))))))))))),IF(N604=0.5,0.75*IF(K604=1,IF(L604+M604=5,10,IF(AND(L604=2,M604=2),9.75,IF(AND(L604=2,M604=1),9.5,IF(AND(L604=2,M604=0.5),9.25,IF(AND(L604=2,M604=0),9,IF(AND(L604=1,M604=3),5.5,IF(AND(L604=1,M604=2),5.25,IF(AND(L604=1,M604=1,E604=1),5,IF(AND(L604=1,M604=1,E604=0.5),3,IF(AND(L604=0,M604=2),1,IF(AND(L604=1,M604=1,E604=0),1,IF(AND(L604=0,M604=1),0.5,IF(AND(L604=1,M604=0,E604=0),0.5,0))))))))))))),0.9*IF(L604+M604=5,10,IF(AND(L604=2,M604=2),9.75,IF(AND(L604=2,M604=1),9.5,IF(AND(L604=2,M604=0.5),9.25,IF(AND(L604=2,M604=0),9,IF(AND(L604=1,M604=3),5.5,IF(AND(L604=1,M604=2),5.25,IF(AND(L604=1,M604=1,E604=1),5,IF(AND(L604=1,M604=1,E604=0.5),3,IF(AND(L604=0,M604=2),1,IF(AND(L604=1,M604=1,E604=0),1,IF(AND(L604=0,M604=1),0.5,IF(AND(L604=1,M604=0,E604=0),0.5,0)))))))))))))),0.5*IF(K604=1,IF(L604+M604=5,10,IF(AND(L604=2,M604=2),9.75,IF(AND(L604=2,M604=1),9.5,IF(AND(L604=2,M604=0.5),9.25,IF(AND(L604=2,M604=0),9,IF(AND(L604=1,M604=3),5.5,IF(AND(L604=1,M604=2),5.25,IF(AND(L604=1,M604=1,E604=1),5,IF(AND(L604=1,M604=1,E604=0.5),3,IF(AND(L604=0,M604=2),1,IF(AND(L604=1,M604=1,E604=0),1,IF(AND(L604=0,M604=1),0.5,IF(AND(L604=1,M604=0),4.5*(E604*4+1)/5,0))))))))))))),0.9*IF(L604+M604=5,10,IF(AND(L604=2,M604=2),9.75,IF(AND(L604=2,M604=1),9.5,IF(AND(L604=2,M604=0.5),9.25,IF(AND(L604=2,M604=0),9,IF(AND(L604=1,M604=3),5.5,IF(AND(L604=1,M604=2),5.25,IF(AND(L604=1,M604=1,E604=1),5,IF(AND(L604=1,M604=1,E604=0.5),3,IF(AND(L604=0,M604=2),1,IF(AND(L604=1,M604=1,E604=0),1,IF(AND(L604=0,M604=1),0.5,IF(AND(L604=1,M604=0),4.5*(E604*4+1)/5,0))))))))))))))))</f>
        <v>4.2750000000000004</v>
      </c>
      <c r="Q604" s="10">
        <v>3.6</v>
      </c>
      <c r="R604" s="9">
        <v>0</v>
      </c>
      <c r="S604" s="9">
        <v>0</v>
      </c>
      <c r="T604" s="9">
        <v>0</v>
      </c>
      <c r="U604" s="9">
        <v>0</v>
      </c>
      <c r="V604" s="9"/>
      <c r="W604" s="9">
        <v>1</v>
      </c>
      <c r="X604" s="9">
        <v>0</v>
      </c>
      <c r="Y604" s="9">
        <v>0</v>
      </c>
      <c r="Z604" s="9">
        <v>0</v>
      </c>
      <c r="AA604" s="9">
        <v>0</v>
      </c>
      <c r="AB604" s="9">
        <v>0</v>
      </c>
      <c r="AC604" s="9"/>
      <c r="AD604" s="9">
        <v>0</v>
      </c>
      <c r="AE604" s="9">
        <v>0</v>
      </c>
      <c r="AF604" s="9">
        <v>0</v>
      </c>
      <c r="AG604" s="9">
        <v>0</v>
      </c>
      <c r="AH604" s="9">
        <f>AF604*(AG604+1)</f>
        <v>0</v>
      </c>
      <c r="AI604" s="9">
        <v>0</v>
      </c>
      <c r="AJ604" s="9">
        <v>0</v>
      </c>
      <c r="AK604" s="9">
        <v>0</v>
      </c>
      <c r="AL604" s="9"/>
      <c r="AM604" s="9"/>
      <c r="AN604" s="9">
        <v>0</v>
      </c>
      <c r="AO604" s="10">
        <v>0</v>
      </c>
      <c r="AP604" s="9">
        <v>0.25</v>
      </c>
      <c r="AQ604" s="9"/>
      <c r="AR604" s="9">
        <v>1</v>
      </c>
      <c r="AS604" s="9">
        <v>1</v>
      </c>
      <c r="AT604" s="9">
        <v>1</v>
      </c>
      <c r="AU604" s="9">
        <v>1</v>
      </c>
      <c r="AV604" s="9">
        <v>1</v>
      </c>
      <c r="AW604" s="9">
        <v>1</v>
      </c>
    </row>
    <row r="605" spans="1:49" x14ac:dyDescent="0.2">
      <c r="A605" s="9" t="s">
        <v>55</v>
      </c>
      <c r="B605" s="8">
        <v>1998</v>
      </c>
      <c r="C605" s="9">
        <v>1</v>
      </c>
      <c r="D605" s="9">
        <v>1</v>
      </c>
      <c r="E605" s="9">
        <v>1</v>
      </c>
      <c r="F605" s="9">
        <v>1</v>
      </c>
      <c r="G605" s="9">
        <v>50</v>
      </c>
      <c r="H605" s="9">
        <v>163</v>
      </c>
      <c r="I605" s="9">
        <f>IF(G605="n/a",828,G605*201.6/H605)</f>
        <v>61.840490797546011</v>
      </c>
      <c r="J605" s="9">
        <v>4</v>
      </c>
      <c r="K605" s="9">
        <v>1</v>
      </c>
      <c r="L605" s="9">
        <v>2</v>
      </c>
      <c r="M605" s="9">
        <v>2</v>
      </c>
      <c r="N605" s="9">
        <v>1</v>
      </c>
      <c r="O605" s="9">
        <v>1</v>
      </c>
      <c r="P605" s="10">
        <f>IF(N605=1,IF(K605=1,IF(L605+M605=5,10,IF(AND(L605=2,M605=2),9.75,IF(AND(L605=2,M605=1),9.5,IF(AND(L605=2,M605=0.5),9.25,IF(AND(L605=2,M605=0),9,IF(AND(L605=1,M605=3),5.5,IF(AND(L605=1,M605=2),5.25,IF(AND(L605=1,M605=1,E605=1),5,IF(AND(L605=1,M605=1,E605=0.5),3,IF(AND(L605=0,M605=2),1,IF(AND(L605=1,M605=1,E605=0),1,IF(AND(L605=0,M605=1),0.5,IF(AND(L605=1,M605=0),4.5*(E605*4+1)/5,0))))))))))))),0.9*IF(L605+M605=5,10,IF(AND(L605=2,M605=2),9.75,IF(AND(L605=2,M605=1),9.5,IF(AND(L605=2,M605=0.5),9.25,IF(AND(L605=2,M605=0),9,IF(AND(L605=1,M605=3),5.5,IF(AND(L605=1,M605=2),5.25,IF(AND(L605=1,M605=1,E605=1),5,IF(AND(L605=1,M605=1,E605=0.5),3,IF(AND(L605=0,M605=2),1,IF(AND(L605=1,M605=1,E605=0),1,IF(AND(L605=0,M605=1),0.5,IF(AND(L605=1,M605=0),4.5*(E605*4+1)/5,0)))))))))))))),IF(N605=0.5,0.75*IF(K605=1,IF(L605+M605=5,10,IF(AND(L605=2,M605=2),9.75,IF(AND(L605=2,M605=1),9.5,IF(AND(L605=2,M605=0.5),9.25,IF(AND(L605=2,M605=0),9,IF(AND(L605=1,M605=3),5.5,IF(AND(L605=1,M605=2),5.25,IF(AND(L605=1,M605=1,E605=1),5,IF(AND(L605=1,M605=1,E605=0.5),3,IF(AND(L605=0,M605=2),1,IF(AND(L605=1,M605=1,E605=0),1,IF(AND(L605=0,M605=1),0.5,IF(AND(L605=1,M605=0,E605=0),0.5,0))))))))))))),0.9*IF(L605+M605=5,10,IF(AND(L605=2,M605=2),9.75,IF(AND(L605=2,M605=1),9.5,IF(AND(L605=2,M605=0.5),9.25,IF(AND(L605=2,M605=0),9,IF(AND(L605=1,M605=3),5.5,IF(AND(L605=1,M605=2),5.25,IF(AND(L605=1,M605=1,E605=1),5,IF(AND(L605=1,M605=1,E605=0.5),3,IF(AND(L605=0,M605=2),1,IF(AND(L605=1,M605=1,E605=0),1,IF(AND(L605=0,M605=1),0.5,IF(AND(L605=1,M605=0,E605=0),0.5,0)))))))))))))),0.5*IF(K605=1,IF(L605+M605=5,10,IF(AND(L605=2,M605=2),9.75,IF(AND(L605=2,M605=1),9.5,IF(AND(L605=2,M605=0.5),9.25,IF(AND(L605=2,M605=0),9,IF(AND(L605=1,M605=3),5.5,IF(AND(L605=1,M605=2),5.25,IF(AND(L605=1,M605=1,E605=1),5,IF(AND(L605=1,M605=1,E605=0.5),3,IF(AND(L605=0,M605=2),1,IF(AND(L605=1,M605=1,E605=0),1,IF(AND(L605=0,M605=1),0.5,IF(AND(L605=1,M605=0),4.5*(E605*4+1)/5,0))))))))))))),0.9*IF(L605+M605=5,10,IF(AND(L605=2,M605=2),9.75,IF(AND(L605=2,M605=1),9.5,IF(AND(L605=2,M605=0.5),9.25,IF(AND(L605=2,M605=0),9,IF(AND(L605=1,M605=3),5.5,IF(AND(L605=1,M605=2),5.25,IF(AND(L605=1,M605=1,E605=1),5,IF(AND(L605=1,M605=1,E605=0.5),3,IF(AND(L605=0,M605=2),1,IF(AND(L605=1,M605=1,E605=0),1,IF(AND(L605=0,M605=1),0.5,IF(AND(L605=1,M605=0),4.5*(E605*4+1)/5,0))))))))))))))))</f>
        <v>9.75</v>
      </c>
      <c r="Q605" s="10">
        <v>8</v>
      </c>
      <c r="R605" s="9">
        <v>0</v>
      </c>
      <c r="S605" s="9">
        <v>0</v>
      </c>
      <c r="T605" s="9">
        <v>0</v>
      </c>
      <c r="U605" s="9">
        <v>0</v>
      </c>
      <c r="V605" s="9"/>
      <c r="W605" s="9">
        <v>1</v>
      </c>
      <c r="X605" s="9">
        <v>0</v>
      </c>
      <c r="Y605" s="9">
        <v>0</v>
      </c>
      <c r="Z605" s="9">
        <v>0</v>
      </c>
      <c r="AA605" s="9">
        <v>0</v>
      </c>
      <c r="AB605" s="9">
        <v>0</v>
      </c>
      <c r="AC605" s="9"/>
      <c r="AD605" s="9">
        <v>0</v>
      </c>
      <c r="AE605" s="9">
        <v>0</v>
      </c>
      <c r="AF605" s="9">
        <v>0</v>
      </c>
      <c r="AG605" s="9">
        <v>0</v>
      </c>
      <c r="AH605" s="9">
        <f>AF605*(AG605+1)</f>
        <v>0</v>
      </c>
      <c r="AI605" s="9">
        <v>0</v>
      </c>
      <c r="AJ605" s="9">
        <v>0</v>
      </c>
      <c r="AK605" s="9">
        <v>0</v>
      </c>
      <c r="AL605" s="9"/>
      <c r="AM605" s="9"/>
      <c r="AN605" s="9">
        <v>0</v>
      </c>
      <c r="AO605" s="10">
        <v>0</v>
      </c>
      <c r="AP605" s="10">
        <v>0</v>
      </c>
      <c r="AQ605" s="9"/>
      <c r="AR605" s="9">
        <v>1</v>
      </c>
      <c r="AS605" s="9">
        <v>1</v>
      </c>
      <c r="AT605" s="9">
        <v>1</v>
      </c>
      <c r="AU605" s="9">
        <v>1</v>
      </c>
      <c r="AV605" s="9">
        <v>1</v>
      </c>
      <c r="AW605" s="9">
        <v>1</v>
      </c>
    </row>
    <row r="606" spans="1:49" x14ac:dyDescent="0.2">
      <c r="A606" s="9" t="s">
        <v>56</v>
      </c>
      <c r="B606" s="8">
        <v>1998</v>
      </c>
      <c r="C606" s="9">
        <v>1</v>
      </c>
      <c r="D606" s="9">
        <v>0</v>
      </c>
      <c r="E606" s="9">
        <v>1</v>
      </c>
      <c r="F606" s="9">
        <v>1</v>
      </c>
      <c r="G606" s="9">
        <v>144.25</v>
      </c>
      <c r="H606" s="9">
        <v>163</v>
      </c>
      <c r="I606" s="9">
        <f>IF(G606="n/a",828,G606*201.6/H606)</f>
        <v>178.40981595092023</v>
      </c>
      <c r="J606" s="9">
        <v>4</v>
      </c>
      <c r="K606" s="9">
        <v>0</v>
      </c>
      <c r="L606" s="9">
        <v>0</v>
      </c>
      <c r="M606" s="9">
        <v>1</v>
      </c>
      <c r="N606" s="9">
        <v>1</v>
      </c>
      <c r="O606" s="9">
        <v>1</v>
      </c>
      <c r="P606" s="10">
        <f>IF(N606=1,IF(K606=1,IF(L606+M606=5,10,IF(AND(L606=2,M606=2),9.75,IF(AND(L606=2,M606=1),9.5,IF(AND(L606=2,M606=0.5),9.25,IF(AND(L606=2,M606=0),9,IF(AND(L606=1,M606=3),5.5,IF(AND(L606=1,M606=2),5.25,IF(AND(L606=1,M606=1,E606=1),5,IF(AND(L606=1,M606=1,E606=0.5),3,IF(AND(L606=0,M606=2),1,IF(AND(L606=1,M606=1,E606=0),1,IF(AND(L606=0,M606=1),0.5,IF(AND(L606=1,M606=0),4.5*(E606*4+1)/5,0))))))))))))),0.9*IF(L606+M606=5,10,IF(AND(L606=2,M606=2),9.75,IF(AND(L606=2,M606=1),9.5,IF(AND(L606=2,M606=0.5),9.25,IF(AND(L606=2,M606=0),9,IF(AND(L606=1,M606=3),5.5,IF(AND(L606=1,M606=2),5.25,IF(AND(L606=1,M606=1,E606=1),5,IF(AND(L606=1,M606=1,E606=0.5),3,IF(AND(L606=0,M606=2),1,IF(AND(L606=1,M606=1,E606=0),1,IF(AND(L606=0,M606=1),0.5,IF(AND(L606=1,M606=0),4.5*(E606*4+1)/5,0)))))))))))))),IF(N606=0.5,0.75*IF(K606=1,IF(L606+M606=5,10,IF(AND(L606=2,M606=2),9.75,IF(AND(L606=2,M606=1),9.5,IF(AND(L606=2,M606=0.5),9.25,IF(AND(L606=2,M606=0),9,IF(AND(L606=1,M606=3),5.5,IF(AND(L606=1,M606=2),5.25,IF(AND(L606=1,M606=1,E606=1),5,IF(AND(L606=1,M606=1,E606=0.5),3,IF(AND(L606=0,M606=2),1,IF(AND(L606=1,M606=1,E606=0),1,IF(AND(L606=0,M606=1),0.5,IF(AND(L606=1,M606=0,E606=0),0.5,0))))))))))))),0.9*IF(L606+M606=5,10,IF(AND(L606=2,M606=2),9.75,IF(AND(L606=2,M606=1),9.5,IF(AND(L606=2,M606=0.5),9.25,IF(AND(L606=2,M606=0),9,IF(AND(L606=1,M606=3),5.5,IF(AND(L606=1,M606=2),5.25,IF(AND(L606=1,M606=1,E606=1),5,IF(AND(L606=1,M606=1,E606=0.5),3,IF(AND(L606=0,M606=2),1,IF(AND(L606=1,M606=1,E606=0),1,IF(AND(L606=0,M606=1),0.5,IF(AND(L606=1,M606=0,E606=0),0.5,0)))))))))))))),0.5*IF(K606=1,IF(L606+M606=5,10,IF(AND(L606=2,M606=2),9.75,IF(AND(L606=2,M606=1),9.5,IF(AND(L606=2,M606=0.5),9.25,IF(AND(L606=2,M606=0),9,IF(AND(L606=1,M606=3),5.5,IF(AND(L606=1,M606=2),5.25,IF(AND(L606=1,M606=1,E606=1),5,IF(AND(L606=1,M606=1,E606=0.5),3,IF(AND(L606=0,M606=2),1,IF(AND(L606=1,M606=1,E606=0),1,IF(AND(L606=0,M606=1),0.5,IF(AND(L606=1,M606=0),4.5*(E606*4+1)/5,0))))))))))))),0.9*IF(L606+M606=5,10,IF(AND(L606=2,M606=2),9.75,IF(AND(L606=2,M606=1),9.5,IF(AND(L606=2,M606=0.5),9.25,IF(AND(L606=2,M606=0),9,IF(AND(L606=1,M606=3),5.5,IF(AND(L606=1,M606=2),5.25,IF(AND(L606=1,M606=1,E606=1),5,IF(AND(L606=1,M606=1,E606=0.5),3,IF(AND(L606=0,M606=2),1,IF(AND(L606=1,M606=1,E606=0),1,IF(AND(L606=0,M606=1),0.5,IF(AND(L606=1,M606=0),4.5*(E606*4+1)/5,0))))))))))))))))</f>
        <v>0.45</v>
      </c>
      <c r="Q606" s="10">
        <v>7.2</v>
      </c>
      <c r="R606" s="9">
        <v>0</v>
      </c>
      <c r="S606" s="9">
        <v>0</v>
      </c>
      <c r="T606" s="9">
        <v>0</v>
      </c>
      <c r="U606" s="9">
        <v>0</v>
      </c>
      <c r="V606" s="9"/>
      <c r="W606" s="9">
        <v>1</v>
      </c>
      <c r="X606" s="9">
        <v>0</v>
      </c>
      <c r="Y606" s="9">
        <v>0</v>
      </c>
      <c r="Z606" s="9">
        <v>0</v>
      </c>
      <c r="AA606" s="9">
        <v>0</v>
      </c>
      <c r="AB606" s="9">
        <v>0</v>
      </c>
      <c r="AC606" s="9"/>
      <c r="AD606" s="9">
        <v>0</v>
      </c>
      <c r="AE606" s="9">
        <v>0</v>
      </c>
      <c r="AF606" s="9">
        <v>0</v>
      </c>
      <c r="AG606" s="9">
        <v>0</v>
      </c>
      <c r="AH606" s="9">
        <f>AF606*(AG606+1)</f>
        <v>0</v>
      </c>
      <c r="AI606" s="9">
        <v>0</v>
      </c>
      <c r="AJ606" s="9">
        <v>0</v>
      </c>
      <c r="AK606" s="9">
        <v>0</v>
      </c>
      <c r="AL606" s="9"/>
      <c r="AM606" s="9"/>
      <c r="AN606" s="9">
        <v>0</v>
      </c>
      <c r="AO606" s="10">
        <v>0</v>
      </c>
      <c r="AP606" s="10">
        <v>0</v>
      </c>
      <c r="AQ606" s="9"/>
      <c r="AR606" s="9">
        <v>1</v>
      </c>
      <c r="AS606" s="9">
        <v>0.5</v>
      </c>
      <c r="AT606" s="9">
        <v>1</v>
      </c>
      <c r="AU606" s="9">
        <v>1</v>
      </c>
      <c r="AV606" s="9">
        <v>1</v>
      </c>
      <c r="AW606" s="9">
        <v>1</v>
      </c>
    </row>
    <row r="607" spans="1:49" x14ac:dyDescent="0.2">
      <c r="A607" s="9" t="s">
        <v>57</v>
      </c>
      <c r="B607" s="8">
        <v>1998</v>
      </c>
      <c r="C607" s="9">
        <v>1</v>
      </c>
      <c r="D607" s="9">
        <v>0</v>
      </c>
      <c r="E607" s="9">
        <v>0</v>
      </c>
      <c r="F607" s="9">
        <v>1</v>
      </c>
      <c r="G607" s="9">
        <f>G608-0.5</f>
        <v>99.5</v>
      </c>
      <c r="H607" s="9">
        <v>163</v>
      </c>
      <c r="I607" s="9">
        <f>IF(G607="n/a",828,G607*201.6/H607)</f>
        <v>123.06257668711658</v>
      </c>
      <c r="J607" s="9">
        <v>2</v>
      </c>
      <c r="K607" s="9">
        <v>0</v>
      </c>
      <c r="L607" s="9">
        <v>0</v>
      </c>
      <c r="M607" s="9">
        <v>1</v>
      </c>
      <c r="N607" s="9">
        <v>1</v>
      </c>
      <c r="O607" s="10">
        <v>1</v>
      </c>
      <c r="P607" s="10">
        <f>IF(N607=1,IF(K607=1,IF(L607+M607=5,10,IF(AND(L607=2,M607=2),9.75,IF(AND(L607=2,M607=1),9.5,IF(AND(L607=2,M607=0.5),9.25,IF(AND(L607=2,M607=0),9,IF(AND(L607=1,M607=3),5.5,IF(AND(L607=1,M607=2),5.25,IF(AND(L607=1,M607=1,E607=1),5,IF(AND(L607=1,M607=1,E607=0.5),3,IF(AND(L607=0,M607=2),1,IF(AND(L607=1,M607=1,E607=0),1,IF(AND(L607=0,M607=1),0.5,IF(AND(L607=1,M607=0),4.5*(E607*4+1)/5,0))))))))))))),0.9*IF(L607+M607=5,10,IF(AND(L607=2,M607=2),9.75,IF(AND(L607=2,M607=1),9.5,IF(AND(L607=2,M607=0.5),9.25,IF(AND(L607=2,M607=0),9,IF(AND(L607=1,M607=3),5.5,IF(AND(L607=1,M607=2),5.25,IF(AND(L607=1,M607=1,E607=1),5,IF(AND(L607=1,M607=1,E607=0.5),3,IF(AND(L607=0,M607=2),1,IF(AND(L607=1,M607=1,E607=0),1,IF(AND(L607=0,M607=1),0.5,IF(AND(L607=1,M607=0),4.5*(E607*4+1)/5,0)))))))))))))),IF(N607=0.5,0.75*IF(K607=1,IF(L607+M607=5,10,IF(AND(L607=2,M607=2),9.75,IF(AND(L607=2,M607=1),9.5,IF(AND(L607=2,M607=0.5),9.25,IF(AND(L607=2,M607=0),9,IF(AND(L607=1,M607=3),5.5,IF(AND(L607=1,M607=2),5.25,IF(AND(L607=1,M607=1,E607=1),5,IF(AND(L607=1,M607=1,E607=0.5),3,IF(AND(L607=0,M607=2),1,IF(AND(L607=1,M607=1,E607=0),1,IF(AND(L607=0,M607=1),0.5,IF(AND(L607=1,M607=0,E607=0),0.5,0))))))))))))),0.9*IF(L607+M607=5,10,IF(AND(L607=2,M607=2),9.75,IF(AND(L607=2,M607=1),9.5,IF(AND(L607=2,M607=0.5),9.25,IF(AND(L607=2,M607=0),9,IF(AND(L607=1,M607=3),5.5,IF(AND(L607=1,M607=2),5.25,IF(AND(L607=1,M607=1,E607=1),5,IF(AND(L607=1,M607=1,E607=0.5),3,IF(AND(L607=0,M607=2),1,IF(AND(L607=1,M607=1,E607=0),1,IF(AND(L607=0,M607=1),0.5,IF(AND(L607=1,M607=0,E607=0),0.5,0)))))))))))))),0.5*IF(K607=1,IF(L607+M607=5,10,IF(AND(L607=2,M607=2),9.75,IF(AND(L607=2,M607=1),9.5,IF(AND(L607=2,M607=0.5),9.25,IF(AND(L607=2,M607=0),9,IF(AND(L607=1,M607=3),5.5,IF(AND(L607=1,M607=2),5.25,IF(AND(L607=1,M607=1,E607=1),5,IF(AND(L607=1,M607=1,E607=0.5),3,IF(AND(L607=0,M607=2),1,IF(AND(L607=1,M607=1,E607=0),1,IF(AND(L607=0,M607=1),0.5,IF(AND(L607=1,M607=0),4.5*(E607*4+1)/5,0))))))))))))),0.9*IF(L607+M607=5,10,IF(AND(L607=2,M607=2),9.75,IF(AND(L607=2,M607=1),9.5,IF(AND(L607=2,M607=0.5),9.25,IF(AND(L607=2,M607=0),9,IF(AND(L607=1,M607=3),5.5,IF(AND(L607=1,M607=2),5.25,IF(AND(L607=1,M607=1,E607=1),5,IF(AND(L607=1,M607=1,E607=0.5),3,IF(AND(L607=0,M607=2),1,IF(AND(L607=1,M607=1,E607=0),1,IF(AND(L607=0,M607=1),0.5,IF(AND(L607=1,M607=0),4.5*(E607*4+1)/5,0))))))))))))))))</f>
        <v>0.45</v>
      </c>
      <c r="Q607" s="10">
        <v>1.8</v>
      </c>
      <c r="R607" s="9">
        <v>1</v>
      </c>
      <c r="S607" s="9">
        <v>1</v>
      </c>
      <c r="T607" s="9">
        <v>0</v>
      </c>
      <c r="U607" s="9">
        <v>0</v>
      </c>
      <c r="V607" s="9"/>
      <c r="W607" s="9">
        <v>1</v>
      </c>
      <c r="X607" s="9">
        <v>1</v>
      </c>
      <c r="Y607" s="9">
        <v>0</v>
      </c>
      <c r="Z607" s="9">
        <v>1</v>
      </c>
      <c r="AA607" s="9">
        <v>1</v>
      </c>
      <c r="AB607" s="9">
        <v>1</v>
      </c>
      <c r="AC607" s="9"/>
      <c r="AD607" s="9">
        <v>0</v>
      </c>
      <c r="AE607" s="9">
        <v>0</v>
      </c>
      <c r="AF607" s="9">
        <v>0</v>
      </c>
      <c r="AG607" s="9">
        <v>0.5</v>
      </c>
      <c r="AH607" s="9">
        <f>AF607*(AG607+1)</f>
        <v>0</v>
      </c>
      <c r="AI607" s="9">
        <v>0.5</v>
      </c>
      <c r="AJ607" s="9">
        <v>0</v>
      </c>
      <c r="AK607" s="9">
        <v>0</v>
      </c>
      <c r="AL607" s="9"/>
      <c r="AM607" s="9"/>
      <c r="AN607" s="9">
        <v>0</v>
      </c>
      <c r="AO607" s="10">
        <v>0.5</v>
      </c>
      <c r="AP607" s="10">
        <v>1</v>
      </c>
      <c r="AQ607" s="9"/>
      <c r="AR607" s="9">
        <v>0</v>
      </c>
      <c r="AS607" s="9">
        <v>0</v>
      </c>
      <c r="AT607" s="9">
        <v>0</v>
      </c>
      <c r="AU607" s="9">
        <v>0</v>
      </c>
      <c r="AV607" s="9">
        <v>0</v>
      </c>
      <c r="AW607" s="9">
        <v>0</v>
      </c>
    </row>
    <row r="608" spans="1:49" x14ac:dyDescent="0.2">
      <c r="A608" s="9" t="s">
        <v>58</v>
      </c>
      <c r="B608" s="8">
        <v>1998</v>
      </c>
      <c r="C608" s="9">
        <v>1</v>
      </c>
      <c r="D608" s="9">
        <v>0</v>
      </c>
      <c r="E608" s="9">
        <v>0</v>
      </c>
      <c r="F608" s="9">
        <v>0</v>
      </c>
      <c r="G608" s="9">
        <v>100</v>
      </c>
      <c r="H608" s="9">
        <v>163</v>
      </c>
      <c r="I608" s="9">
        <f>IF(G608="n/a",828,G608*201.6/H608)</f>
        <v>123.68098159509202</v>
      </c>
      <c r="J608" s="9">
        <v>5</v>
      </c>
      <c r="K608" s="9">
        <v>1</v>
      </c>
      <c r="L608" s="9">
        <v>2</v>
      </c>
      <c r="M608" s="9">
        <v>3</v>
      </c>
      <c r="N608" s="9">
        <v>0</v>
      </c>
      <c r="O608" s="10">
        <v>0</v>
      </c>
      <c r="P608" s="10">
        <f>IF(N608=1,IF(K608=1,IF(L608+M608=5,10,IF(AND(L608=2,M608=2),9.75,IF(AND(L608=2,M608=1),9.5,IF(AND(L608=2,M608=0.5),9.25,IF(AND(L608=2,M608=0),9,IF(AND(L608=1,M608=3),5.5,IF(AND(L608=1,M608=2),5.25,IF(AND(L608=1,M608=1,E608=1),5,IF(AND(L608=1,M608=1,E608=0.5),3,IF(AND(L608=0,M608=2),1,IF(AND(L608=1,M608=1,E608=0),1,IF(AND(L608=0,M608=1),0.5,IF(AND(L608=1,M608=0),4.5*(E608*4+1)/5,0))))))))))))),0.9*IF(L608+M608=5,10,IF(AND(L608=2,M608=2),9.75,IF(AND(L608=2,M608=1),9.5,IF(AND(L608=2,M608=0.5),9.25,IF(AND(L608=2,M608=0),9,IF(AND(L608=1,M608=3),5.5,IF(AND(L608=1,M608=2),5.25,IF(AND(L608=1,M608=1,E608=1),5,IF(AND(L608=1,M608=1,E608=0.5),3,IF(AND(L608=0,M608=2),1,IF(AND(L608=1,M608=1,E608=0),1,IF(AND(L608=0,M608=1),0.5,IF(AND(L608=1,M608=0),4.5*(E608*4+1)/5,0)))))))))))))),IF(N608=0.5,0.75*IF(K608=1,IF(L608+M608=5,10,IF(AND(L608=2,M608=2),9.75,IF(AND(L608=2,M608=1),9.5,IF(AND(L608=2,M608=0.5),9.25,IF(AND(L608=2,M608=0),9,IF(AND(L608=1,M608=3),5.5,IF(AND(L608=1,M608=2),5.25,IF(AND(L608=1,M608=1,E608=1),5,IF(AND(L608=1,M608=1,E608=0.5),3,IF(AND(L608=0,M608=2),1,IF(AND(L608=1,M608=1,E608=0),1,IF(AND(L608=0,M608=1),0.5,IF(AND(L608=1,M608=0,E608=0),0.5,0))))))))))))),0.9*IF(L608+M608=5,10,IF(AND(L608=2,M608=2),9.75,IF(AND(L608=2,M608=1),9.5,IF(AND(L608=2,M608=0.5),9.25,IF(AND(L608=2,M608=0),9,IF(AND(L608=1,M608=3),5.5,IF(AND(L608=1,M608=2),5.25,IF(AND(L608=1,M608=1,E608=1),5,IF(AND(L608=1,M608=1,E608=0.5),3,IF(AND(L608=0,M608=2),1,IF(AND(L608=1,M608=1,E608=0),1,IF(AND(L608=0,M608=1),0.5,IF(AND(L608=1,M608=0,E608=0),0.5,0)))))))))))))),0.5*IF(K608=1,IF(L608+M608=5,10,IF(AND(L608=2,M608=2),9.75,IF(AND(L608=2,M608=1),9.5,IF(AND(L608=2,M608=0.5),9.25,IF(AND(L608=2,M608=0),9,IF(AND(L608=1,M608=3),5.5,IF(AND(L608=1,M608=2),5.25,IF(AND(L608=1,M608=1,E608=1),5,IF(AND(L608=1,M608=1,E608=0.5),3,IF(AND(L608=0,M608=2),1,IF(AND(L608=1,M608=1,E608=0),1,IF(AND(L608=0,M608=1),0.5,IF(AND(L608=1,M608=0),4.5*(E608*4+1)/5,0))))))))))))),0.9*IF(L608+M608=5,10,IF(AND(L608=2,M608=2),9.75,IF(AND(L608=2,M608=1),9.5,IF(AND(L608=2,M608=0.5),9.25,IF(AND(L608=2,M608=0),9,IF(AND(L608=1,M608=3),5.5,IF(AND(L608=1,M608=2),5.25,IF(AND(L608=1,M608=1,E608=1),5,IF(AND(L608=1,M608=1,E608=0.5),3,IF(AND(L608=0,M608=2),1,IF(AND(L608=1,M608=1,E608=0),1,IF(AND(L608=0,M608=1),0.5,IF(AND(L608=1,M608=0),4.5*(E608*4+1)/5,0))))))))))))))))</f>
        <v>5</v>
      </c>
      <c r="Q608" s="10">
        <v>1</v>
      </c>
      <c r="R608" s="9">
        <v>0.5</v>
      </c>
      <c r="S608" s="9">
        <v>0.5</v>
      </c>
      <c r="T608" s="10">
        <v>0</v>
      </c>
      <c r="U608" s="9">
        <v>0</v>
      </c>
      <c r="V608" s="9"/>
      <c r="W608" s="9">
        <v>0</v>
      </c>
      <c r="X608" s="9">
        <v>0</v>
      </c>
      <c r="Y608" s="9">
        <v>0</v>
      </c>
      <c r="Z608" s="9">
        <v>0</v>
      </c>
      <c r="AA608" s="9">
        <v>0</v>
      </c>
      <c r="AB608" s="9">
        <v>0</v>
      </c>
      <c r="AC608" s="9"/>
      <c r="AD608" s="9">
        <v>0</v>
      </c>
      <c r="AE608" s="9">
        <v>0</v>
      </c>
      <c r="AF608" s="9">
        <v>0</v>
      </c>
      <c r="AG608" s="9">
        <v>0</v>
      </c>
      <c r="AH608" s="9">
        <f>AF608*(AG608+1)</f>
        <v>0</v>
      </c>
      <c r="AI608" s="9">
        <v>0</v>
      </c>
      <c r="AJ608" s="9">
        <v>0</v>
      </c>
      <c r="AK608" s="9">
        <v>0</v>
      </c>
      <c r="AL608" s="9"/>
      <c r="AM608" s="9"/>
      <c r="AN608" s="9">
        <v>0</v>
      </c>
      <c r="AO608" s="10">
        <v>0</v>
      </c>
      <c r="AP608" s="10">
        <v>0.5</v>
      </c>
      <c r="AQ608" s="9"/>
      <c r="AR608" s="9">
        <v>1</v>
      </c>
      <c r="AS608" s="9">
        <v>1</v>
      </c>
      <c r="AT608" s="9">
        <v>1</v>
      </c>
      <c r="AU608" s="9">
        <v>1</v>
      </c>
      <c r="AV608" s="9">
        <v>1</v>
      </c>
      <c r="AW608" s="9">
        <v>1</v>
      </c>
    </row>
    <row r="609" spans="1:49" x14ac:dyDescent="0.2">
      <c r="A609" s="9" t="s">
        <v>59</v>
      </c>
      <c r="B609" s="8">
        <v>1998</v>
      </c>
      <c r="C609" s="9">
        <v>1</v>
      </c>
      <c r="D609" s="9"/>
      <c r="E609" s="9">
        <v>0.5</v>
      </c>
      <c r="F609" s="9">
        <v>1</v>
      </c>
      <c r="G609" s="9">
        <v>70</v>
      </c>
      <c r="H609" s="9">
        <v>163</v>
      </c>
      <c r="I609" s="9">
        <f>IF(G609="n/a",828,G609*201.6/H609)</f>
        <v>86.576687116564415</v>
      </c>
      <c r="J609" s="9">
        <v>5</v>
      </c>
      <c r="K609" s="9">
        <v>0</v>
      </c>
      <c r="L609" s="9">
        <v>1</v>
      </c>
      <c r="M609" s="9">
        <v>1</v>
      </c>
      <c r="N609" s="9">
        <v>0</v>
      </c>
      <c r="O609" s="10">
        <v>0</v>
      </c>
      <c r="P609" s="10">
        <f>IF(N609=1,IF(K609=1,IF(L609+M609=5,10,IF(AND(L609=2,M609=2),9.75,IF(AND(L609=2,M609=1),9.5,IF(AND(L609=2,M609=0.5),9.25,IF(AND(L609=2,M609=0),9,IF(AND(L609=1,M609=3),5.5,IF(AND(L609=1,M609=2),5.25,IF(AND(L609=1,M609=1,E609=1),5,IF(AND(L609=1,M609=1,E609=0.5),3,IF(AND(L609=0,M609=2),1,IF(AND(L609=1,M609=1,E609=0),1,IF(AND(L609=0,M609=1),0.5,IF(AND(L609=1,M609=0),4.5*(E609*4+1)/5,0))))))))))))),0.9*IF(L609+M609=5,10,IF(AND(L609=2,M609=2),9.75,IF(AND(L609=2,M609=1),9.5,IF(AND(L609=2,M609=0.5),9.25,IF(AND(L609=2,M609=0),9,IF(AND(L609=1,M609=3),5.5,IF(AND(L609=1,M609=2),5.25,IF(AND(L609=1,M609=1,E609=1),5,IF(AND(L609=1,M609=1,E609=0.5),3,IF(AND(L609=0,M609=2),1,IF(AND(L609=1,M609=1,E609=0),1,IF(AND(L609=0,M609=1),0.5,IF(AND(L609=1,M609=0),4.5*(E609*4+1)/5,0)))))))))))))),IF(N609=0.5,0.75*IF(K609=1,IF(L609+M609=5,10,IF(AND(L609=2,M609=2),9.75,IF(AND(L609=2,M609=1),9.5,IF(AND(L609=2,M609=0.5),9.25,IF(AND(L609=2,M609=0),9,IF(AND(L609=1,M609=3),5.5,IF(AND(L609=1,M609=2),5.25,IF(AND(L609=1,M609=1,E609=1),5,IF(AND(L609=1,M609=1,E609=0.5),3,IF(AND(L609=0,M609=2),1,IF(AND(L609=1,M609=1,E609=0),1,IF(AND(L609=0,M609=1),0.5,IF(AND(L609=1,M609=0,E609=0),0.5,0))))))))))))),0.9*IF(L609+M609=5,10,IF(AND(L609=2,M609=2),9.75,IF(AND(L609=2,M609=1),9.5,IF(AND(L609=2,M609=0.5),9.25,IF(AND(L609=2,M609=0),9,IF(AND(L609=1,M609=3),5.5,IF(AND(L609=1,M609=2),5.25,IF(AND(L609=1,M609=1,E609=1),5,IF(AND(L609=1,M609=1,E609=0.5),3,IF(AND(L609=0,M609=2),1,IF(AND(L609=1,M609=1,E609=0),1,IF(AND(L609=0,M609=1),0.5,IF(AND(L609=1,M609=0,E609=0),0.5,0)))))))))))))),0.5*IF(K609=1,IF(L609+M609=5,10,IF(AND(L609=2,M609=2),9.75,IF(AND(L609=2,M609=1),9.5,IF(AND(L609=2,M609=0.5),9.25,IF(AND(L609=2,M609=0),9,IF(AND(L609=1,M609=3),5.5,IF(AND(L609=1,M609=2),5.25,IF(AND(L609=1,M609=1,E609=1),5,IF(AND(L609=1,M609=1,E609=0.5),3,IF(AND(L609=0,M609=2),1,IF(AND(L609=1,M609=1,E609=0),1,IF(AND(L609=0,M609=1),0.5,IF(AND(L609=1,M609=0),4.5*(E609*4+1)/5,0))))))))))))),0.9*IF(L609+M609=5,10,IF(AND(L609=2,M609=2),9.75,IF(AND(L609=2,M609=1),9.5,IF(AND(L609=2,M609=0.5),9.25,IF(AND(L609=2,M609=0),9,IF(AND(L609=1,M609=3),5.5,IF(AND(L609=1,M609=2),5.25,IF(AND(L609=1,M609=1,E609=1),5,IF(AND(L609=1,M609=1,E609=0.5),3,IF(AND(L609=0,M609=2),1,IF(AND(L609=1,M609=1,E609=0),1,IF(AND(L609=0,M609=1),0.5,IF(AND(L609=1,M609=0),4.5*(E609*4+1)/5,0))))))))))))))))</f>
        <v>1.35</v>
      </c>
      <c r="Q609" s="10">
        <v>2.25</v>
      </c>
      <c r="R609" s="9">
        <v>1</v>
      </c>
      <c r="S609" s="9">
        <v>0</v>
      </c>
      <c r="T609" s="10">
        <v>0</v>
      </c>
      <c r="U609" s="9">
        <v>0</v>
      </c>
      <c r="V609" s="9"/>
      <c r="W609" s="9">
        <v>1</v>
      </c>
      <c r="X609" s="9">
        <v>0.5</v>
      </c>
      <c r="Y609" s="9">
        <v>0</v>
      </c>
      <c r="Z609" s="9">
        <v>1</v>
      </c>
      <c r="AA609" s="9">
        <v>0</v>
      </c>
      <c r="AB609" s="9">
        <v>1</v>
      </c>
      <c r="AC609" s="9"/>
      <c r="AD609" s="9">
        <v>0</v>
      </c>
      <c r="AE609" s="9">
        <v>0.5</v>
      </c>
      <c r="AF609" s="9">
        <v>0.5</v>
      </c>
      <c r="AG609" s="9">
        <v>1</v>
      </c>
      <c r="AH609" s="9">
        <f>AF609*(AG609+1)</f>
        <v>1</v>
      </c>
      <c r="AI609" s="9">
        <v>0.5</v>
      </c>
      <c r="AJ609" s="9">
        <v>0</v>
      </c>
      <c r="AK609" s="9">
        <v>1</v>
      </c>
      <c r="AL609" s="9"/>
      <c r="AM609" s="9"/>
      <c r="AN609" s="9">
        <v>0</v>
      </c>
      <c r="AO609" s="10">
        <v>0.5</v>
      </c>
      <c r="AP609" s="10">
        <v>1</v>
      </c>
      <c r="AQ609" s="9"/>
      <c r="AR609" s="9">
        <v>1</v>
      </c>
      <c r="AS609" s="10">
        <v>0.5</v>
      </c>
      <c r="AT609" s="10">
        <v>1</v>
      </c>
      <c r="AU609" s="10">
        <v>1</v>
      </c>
      <c r="AV609" s="10">
        <v>1</v>
      </c>
      <c r="AW609" s="10">
        <v>1</v>
      </c>
    </row>
    <row r="610" spans="1:49" x14ac:dyDescent="0.2">
      <c r="A610" s="9" t="s">
        <v>60</v>
      </c>
      <c r="B610" s="8">
        <v>1998</v>
      </c>
      <c r="C610" s="9">
        <v>1</v>
      </c>
      <c r="D610" s="9"/>
      <c r="E610" s="9">
        <v>0</v>
      </c>
      <c r="F610" s="9">
        <v>1</v>
      </c>
      <c r="G610" s="9">
        <f>34.5+70</f>
        <v>104.5</v>
      </c>
      <c r="H610" s="9">
        <v>163</v>
      </c>
      <c r="I610" s="9">
        <f>IF(G610="n/a",828,G610*201.6/H610)</f>
        <v>129.24662576687118</v>
      </c>
      <c r="J610" s="9">
        <v>2</v>
      </c>
      <c r="K610" s="9">
        <v>0</v>
      </c>
      <c r="L610" s="9">
        <v>2</v>
      </c>
      <c r="M610" s="9">
        <v>2</v>
      </c>
      <c r="N610" s="9">
        <v>0.5</v>
      </c>
      <c r="O610" s="10">
        <v>1</v>
      </c>
      <c r="P610" s="10">
        <f>IF(N610=1,IF(K610=1,IF(L610+M610=5,10,IF(AND(L610=2,M610=2),9.75,IF(AND(L610=2,M610=1),9.5,IF(AND(L610=2,M610=0.5),9.25,IF(AND(L610=2,M610=0),9,IF(AND(L610=1,M610=3),5.5,IF(AND(L610=1,M610=2),5.25,IF(AND(L610=1,M610=1,E610=1),5,IF(AND(L610=1,M610=1,E610=0.5),3,IF(AND(L610=0,M610=2),1,IF(AND(L610=1,M610=1,E610=0),1,IF(AND(L610=0,M610=1),0.5,IF(AND(L610=1,M610=0),4.5*(E610*4+1)/5,0))))))))))))),0.9*IF(L610+M610=5,10,IF(AND(L610=2,M610=2),9.75,IF(AND(L610=2,M610=1),9.5,IF(AND(L610=2,M610=0.5),9.25,IF(AND(L610=2,M610=0),9,IF(AND(L610=1,M610=3),5.5,IF(AND(L610=1,M610=2),5.25,IF(AND(L610=1,M610=1,E610=1),5,IF(AND(L610=1,M610=1,E610=0.5),3,IF(AND(L610=0,M610=2),1,IF(AND(L610=1,M610=1,E610=0),1,IF(AND(L610=0,M610=1),0.5,IF(AND(L610=1,M610=0),4.5*(E610*4+1)/5,0)))))))))))))),IF(N610=0.5,0.75*IF(K610=1,IF(L610+M610=5,10,IF(AND(L610=2,M610=2),9.75,IF(AND(L610=2,M610=1),9.5,IF(AND(L610=2,M610=0.5),9.25,IF(AND(L610=2,M610=0),9,IF(AND(L610=1,M610=3),5.5,IF(AND(L610=1,M610=2),5.25,IF(AND(L610=1,M610=1,E610=1),5,IF(AND(L610=1,M610=1,E610=0.5),3,IF(AND(L610=0,M610=2),1,IF(AND(L610=1,M610=1,E610=0),1,IF(AND(L610=0,M610=1),0.5,IF(AND(L610=1,M610=0,E610=0),0.5,0))))))))))))),0.9*IF(L610+M610=5,10,IF(AND(L610=2,M610=2),9.75,IF(AND(L610=2,M610=1),9.5,IF(AND(L610=2,M610=0.5),9.25,IF(AND(L610=2,M610=0),9,IF(AND(L610=1,M610=3),5.5,IF(AND(L610=1,M610=2),5.25,IF(AND(L610=1,M610=1,E610=1),5,IF(AND(L610=1,M610=1,E610=0.5),3,IF(AND(L610=0,M610=2),1,IF(AND(L610=1,M610=1,E610=0),1,IF(AND(L610=0,M610=1),0.5,IF(AND(L610=1,M610=0,E610=0),0.5,0)))))))))))))),0.5*IF(K610=1,IF(L610+M610=5,10,IF(AND(L610=2,M610=2),9.75,IF(AND(L610=2,M610=1),9.5,IF(AND(L610=2,M610=0.5),9.25,IF(AND(L610=2,M610=0),9,IF(AND(L610=1,M610=3),5.5,IF(AND(L610=1,M610=2),5.25,IF(AND(L610=1,M610=1,E610=1),5,IF(AND(L610=1,M610=1,E610=0.5),3,IF(AND(L610=0,M610=2),1,IF(AND(L610=1,M610=1,E610=0),1,IF(AND(L610=0,M610=1),0.5,IF(AND(L610=1,M610=0),4.5*(E610*4+1)/5,0))))))))))))),0.9*IF(L610+M610=5,10,IF(AND(L610=2,M610=2),9.75,IF(AND(L610=2,M610=1),9.5,IF(AND(L610=2,M610=0.5),9.25,IF(AND(L610=2,M610=0),9,IF(AND(L610=1,M610=3),5.5,IF(AND(L610=1,M610=2),5.25,IF(AND(L610=1,M610=1,E610=1),5,IF(AND(L610=1,M610=1,E610=0.5),3,IF(AND(L610=0,M610=2),1,IF(AND(L610=1,M610=1,E610=0),1,IF(AND(L610=0,M610=1),0.5,IF(AND(L610=1,M610=0),4.5*(E610*4+1)/5,0))))))))))))))))</f>
        <v>6.5812500000000007</v>
      </c>
      <c r="Q610" s="10">
        <v>1.8</v>
      </c>
      <c r="R610" s="9">
        <v>0</v>
      </c>
      <c r="S610" s="9">
        <v>0</v>
      </c>
      <c r="T610" s="10">
        <v>0</v>
      </c>
      <c r="U610" s="9">
        <v>0</v>
      </c>
      <c r="V610" s="9"/>
      <c r="W610" s="9">
        <v>1</v>
      </c>
      <c r="X610" s="9">
        <v>0</v>
      </c>
      <c r="Y610" s="9">
        <v>0</v>
      </c>
      <c r="Z610" s="9">
        <v>1</v>
      </c>
      <c r="AA610" s="9">
        <v>0</v>
      </c>
      <c r="AB610" s="9">
        <v>0</v>
      </c>
      <c r="AC610" s="9"/>
      <c r="AD610" s="9">
        <v>0</v>
      </c>
      <c r="AE610" s="9">
        <v>0</v>
      </c>
      <c r="AF610" s="9">
        <v>0</v>
      </c>
      <c r="AG610" s="9">
        <v>0</v>
      </c>
      <c r="AH610" s="9">
        <f>AF610*(AG610+1)</f>
        <v>0</v>
      </c>
      <c r="AI610" s="9">
        <v>0</v>
      </c>
      <c r="AJ610" s="9">
        <v>0</v>
      </c>
      <c r="AK610" s="9">
        <v>0</v>
      </c>
      <c r="AL610" s="9"/>
      <c r="AM610" s="9"/>
      <c r="AN610" s="9">
        <v>0</v>
      </c>
      <c r="AO610" s="10">
        <v>0.5</v>
      </c>
      <c r="AP610" s="10">
        <v>0.5</v>
      </c>
      <c r="AQ610" s="9"/>
      <c r="AR610" s="9">
        <v>1</v>
      </c>
      <c r="AS610" s="10">
        <v>0</v>
      </c>
      <c r="AT610" s="10">
        <v>0</v>
      </c>
      <c r="AU610" s="10">
        <v>1</v>
      </c>
      <c r="AV610" s="10">
        <v>0</v>
      </c>
      <c r="AW610" s="10">
        <v>0.5</v>
      </c>
    </row>
    <row r="611" spans="1:49" x14ac:dyDescent="0.2">
      <c r="A611" s="9" t="s">
        <v>61</v>
      </c>
      <c r="B611" s="8">
        <v>1998</v>
      </c>
      <c r="C611" s="9">
        <v>1</v>
      </c>
      <c r="D611" s="9"/>
      <c r="E611" s="9">
        <v>1</v>
      </c>
      <c r="F611" s="9">
        <v>1</v>
      </c>
      <c r="G611" s="9">
        <v>113</v>
      </c>
      <c r="H611" s="9">
        <v>163</v>
      </c>
      <c r="I611" s="9">
        <f>IF(G611="n/a",828,G611*201.6/H611)</f>
        <v>139.75950920245398</v>
      </c>
      <c r="J611" s="9">
        <v>5</v>
      </c>
      <c r="K611" s="9">
        <v>0</v>
      </c>
      <c r="L611" s="9">
        <v>0</v>
      </c>
      <c r="M611" s="9">
        <v>1</v>
      </c>
      <c r="N611" s="9">
        <v>1</v>
      </c>
      <c r="O611" s="10">
        <v>1</v>
      </c>
      <c r="P611" s="10">
        <f>IF(N611=1,IF(K611=1,IF(L611+M611=5,10,IF(AND(L611=2,M611=2),9.75,IF(AND(L611=2,M611=1),9.5,IF(AND(L611=2,M611=0.5),9.25,IF(AND(L611=2,M611=0),9,IF(AND(L611=1,M611=3),5.5,IF(AND(L611=1,M611=2),5.25,IF(AND(L611=1,M611=1,E611=1),5,IF(AND(L611=1,M611=1,E611=0.5),3,IF(AND(L611=0,M611=2),1,IF(AND(L611=1,M611=1,E611=0),1,IF(AND(L611=0,M611=1),0.5,IF(AND(L611=1,M611=0),4.5*(E611*4+1)/5,0))))))))))))),0.9*IF(L611+M611=5,10,IF(AND(L611=2,M611=2),9.75,IF(AND(L611=2,M611=1),9.5,IF(AND(L611=2,M611=0.5),9.25,IF(AND(L611=2,M611=0),9,IF(AND(L611=1,M611=3),5.5,IF(AND(L611=1,M611=2),5.25,IF(AND(L611=1,M611=1,E611=1),5,IF(AND(L611=1,M611=1,E611=0.5),3,IF(AND(L611=0,M611=2),1,IF(AND(L611=1,M611=1,E611=0),1,IF(AND(L611=0,M611=1),0.5,IF(AND(L611=1,M611=0),4.5*(E611*4+1)/5,0)))))))))))))),IF(N611=0.5,0.75*IF(K611=1,IF(L611+M611=5,10,IF(AND(L611=2,M611=2),9.75,IF(AND(L611=2,M611=1),9.5,IF(AND(L611=2,M611=0.5),9.25,IF(AND(L611=2,M611=0),9,IF(AND(L611=1,M611=3),5.5,IF(AND(L611=1,M611=2),5.25,IF(AND(L611=1,M611=1,E611=1),5,IF(AND(L611=1,M611=1,E611=0.5),3,IF(AND(L611=0,M611=2),1,IF(AND(L611=1,M611=1,E611=0),1,IF(AND(L611=0,M611=1),0.5,IF(AND(L611=1,M611=0,E611=0),0.5,0))))))))))))),0.9*IF(L611+M611=5,10,IF(AND(L611=2,M611=2),9.75,IF(AND(L611=2,M611=1),9.5,IF(AND(L611=2,M611=0.5),9.25,IF(AND(L611=2,M611=0),9,IF(AND(L611=1,M611=3),5.5,IF(AND(L611=1,M611=2),5.25,IF(AND(L611=1,M611=1,E611=1),5,IF(AND(L611=1,M611=1,E611=0.5),3,IF(AND(L611=0,M611=2),1,IF(AND(L611=1,M611=1,E611=0),1,IF(AND(L611=0,M611=1),0.5,IF(AND(L611=1,M611=0,E611=0),0.5,0)))))))))))))),0.5*IF(K611=1,IF(L611+M611=5,10,IF(AND(L611=2,M611=2),9.75,IF(AND(L611=2,M611=1),9.5,IF(AND(L611=2,M611=0.5),9.25,IF(AND(L611=2,M611=0),9,IF(AND(L611=1,M611=3),5.5,IF(AND(L611=1,M611=2),5.25,IF(AND(L611=1,M611=1,E611=1),5,IF(AND(L611=1,M611=1,E611=0.5),3,IF(AND(L611=0,M611=2),1,IF(AND(L611=1,M611=1,E611=0),1,IF(AND(L611=0,M611=1),0.5,IF(AND(L611=1,M611=0),4.5*(E611*4+1)/5,0))))))))))))),0.9*IF(L611+M611=5,10,IF(AND(L611=2,M611=2),9.75,IF(AND(L611=2,M611=1),9.5,IF(AND(L611=2,M611=0.5),9.25,IF(AND(L611=2,M611=0),9,IF(AND(L611=1,M611=3),5.5,IF(AND(L611=1,M611=2),5.25,IF(AND(L611=1,M611=1,E611=1),5,IF(AND(L611=1,M611=1,E611=0.5),3,IF(AND(L611=0,M611=2),1,IF(AND(L611=1,M611=1,E611=0),1,IF(AND(L611=0,M611=1),0.5,IF(AND(L611=1,M611=0),4.5*(E611*4+1)/5,0))))))))))))))))</f>
        <v>0.45</v>
      </c>
      <c r="Q611" s="10">
        <v>7.2</v>
      </c>
      <c r="R611" s="9">
        <v>0</v>
      </c>
      <c r="S611" s="9">
        <v>0</v>
      </c>
      <c r="T611" s="10">
        <v>0</v>
      </c>
      <c r="U611" s="9">
        <v>0</v>
      </c>
      <c r="V611" s="9"/>
      <c r="W611" s="9">
        <v>1</v>
      </c>
      <c r="X611">
        <v>0.5</v>
      </c>
      <c r="Y611" s="9">
        <v>0</v>
      </c>
      <c r="Z611" s="9">
        <v>0.5</v>
      </c>
      <c r="AA611" s="9">
        <v>0</v>
      </c>
      <c r="AB611" s="9">
        <v>0</v>
      </c>
      <c r="AC611" s="9"/>
      <c r="AD611" s="9">
        <v>0</v>
      </c>
      <c r="AE611" s="9">
        <v>0</v>
      </c>
      <c r="AF611" s="9">
        <v>0</v>
      </c>
      <c r="AG611" s="9">
        <v>0</v>
      </c>
      <c r="AH611" s="9">
        <f>AF611*(AG611+1)</f>
        <v>0</v>
      </c>
      <c r="AI611" s="9">
        <v>0</v>
      </c>
      <c r="AJ611" s="9">
        <v>0</v>
      </c>
      <c r="AK611" s="9">
        <v>0</v>
      </c>
      <c r="AL611" s="9"/>
      <c r="AM611" s="9"/>
      <c r="AN611" s="9">
        <v>0</v>
      </c>
      <c r="AO611" s="10">
        <v>0</v>
      </c>
      <c r="AP611" s="10">
        <v>0</v>
      </c>
      <c r="AQ611" s="9"/>
      <c r="AR611" s="9">
        <v>1</v>
      </c>
      <c r="AS611" s="10">
        <v>1</v>
      </c>
      <c r="AT611" s="10">
        <v>1</v>
      </c>
      <c r="AU611" s="10">
        <v>1</v>
      </c>
      <c r="AV611" s="10">
        <v>1</v>
      </c>
      <c r="AW611" s="10">
        <v>1</v>
      </c>
    </row>
    <row r="612" spans="1:49" x14ac:dyDescent="0.2">
      <c r="A612" s="9" t="s">
        <v>62</v>
      </c>
      <c r="B612" s="8">
        <v>1998</v>
      </c>
      <c r="C612" s="9">
        <v>1</v>
      </c>
      <c r="D612" s="9"/>
      <c r="E612" s="9">
        <v>1</v>
      </c>
      <c r="F612" s="9">
        <v>0</v>
      </c>
      <c r="G612">
        <v>50</v>
      </c>
      <c r="H612" s="9">
        <v>163</v>
      </c>
      <c r="I612" s="9">
        <f>IF(G612="n/a",828,G612*201.6/H612)</f>
        <v>61.840490797546011</v>
      </c>
      <c r="J612" s="9">
        <v>5</v>
      </c>
      <c r="K612" s="9">
        <v>0</v>
      </c>
      <c r="L612" s="9">
        <v>1</v>
      </c>
      <c r="M612" s="9">
        <v>3</v>
      </c>
      <c r="N612" s="9">
        <v>1</v>
      </c>
      <c r="O612" s="10">
        <v>1</v>
      </c>
      <c r="P612" s="10">
        <f>IF(N612=1,IF(K612=1,IF(L612+M612=5,10,IF(AND(L612=2,M612=2),9.75,IF(AND(L612=2,M612=1),9.5,IF(AND(L612=2,M612=0.5),9.25,IF(AND(L612=2,M612=0),9,IF(AND(L612=1,M612=3),5.5,IF(AND(L612=1,M612=2),5.25,IF(AND(L612=1,M612=1,E612=1),5,IF(AND(L612=1,M612=1,E612=0.5),3,IF(AND(L612=0,M612=2),1,IF(AND(L612=1,M612=1,E612=0),1,IF(AND(L612=0,M612=1),0.5,IF(AND(L612=1,M612=0),4.5*(E612*4+1)/5,0))))))))))))),0.9*IF(L612+M612=5,10,IF(AND(L612=2,M612=2),9.75,IF(AND(L612=2,M612=1),9.5,IF(AND(L612=2,M612=0.5),9.25,IF(AND(L612=2,M612=0),9,IF(AND(L612=1,M612=3),5.5,IF(AND(L612=1,M612=2),5.25,IF(AND(L612=1,M612=1,E612=1),5,IF(AND(L612=1,M612=1,E612=0.5),3,IF(AND(L612=0,M612=2),1,IF(AND(L612=1,M612=1,E612=0),1,IF(AND(L612=0,M612=1),0.5,IF(AND(L612=1,M612=0),4.5*(E612*4+1)/5,0)))))))))))))),IF(N612=0.5,0.75*IF(K612=1,IF(L612+M612=5,10,IF(AND(L612=2,M612=2),9.75,IF(AND(L612=2,M612=1),9.5,IF(AND(L612=2,M612=0.5),9.25,IF(AND(L612=2,M612=0),9,IF(AND(L612=1,M612=3),5.5,IF(AND(L612=1,M612=2),5.25,IF(AND(L612=1,M612=1,E612=1),5,IF(AND(L612=1,M612=1,E612=0.5),3,IF(AND(L612=0,M612=2),1,IF(AND(L612=1,M612=1,E612=0),1,IF(AND(L612=0,M612=1),0.5,IF(AND(L612=1,M612=0,E612=0),0.5,0))))))))))))),0.9*IF(L612+M612=5,10,IF(AND(L612=2,M612=2),9.75,IF(AND(L612=2,M612=1),9.5,IF(AND(L612=2,M612=0.5),9.25,IF(AND(L612=2,M612=0),9,IF(AND(L612=1,M612=3),5.5,IF(AND(L612=1,M612=2),5.25,IF(AND(L612=1,M612=1,E612=1),5,IF(AND(L612=1,M612=1,E612=0.5),3,IF(AND(L612=0,M612=2),1,IF(AND(L612=1,M612=1,E612=0),1,IF(AND(L612=0,M612=1),0.5,IF(AND(L612=1,M612=0,E612=0),0.5,0)))))))))))))),0.5*IF(K612=1,IF(L612+M612=5,10,IF(AND(L612=2,M612=2),9.75,IF(AND(L612=2,M612=1),9.5,IF(AND(L612=2,M612=0.5),9.25,IF(AND(L612=2,M612=0),9,IF(AND(L612=1,M612=3),5.5,IF(AND(L612=1,M612=2),5.25,IF(AND(L612=1,M612=1,E612=1),5,IF(AND(L612=1,M612=1,E612=0.5),3,IF(AND(L612=0,M612=2),1,IF(AND(L612=1,M612=1,E612=0),1,IF(AND(L612=0,M612=1),0.5,IF(AND(L612=1,M612=0),4.5*(E612*4+1)/5,0))))))))))))),0.9*IF(L612+M612=5,10,IF(AND(L612=2,M612=2),9.75,IF(AND(L612=2,M612=1),9.5,IF(AND(L612=2,M612=0.5),9.25,IF(AND(L612=2,M612=0),9,IF(AND(L612=1,M612=3),5.5,IF(AND(L612=1,M612=2),5.25,IF(AND(L612=1,M612=1,E612=1),5,IF(AND(L612=1,M612=1,E612=0.5),3,IF(AND(L612=0,M612=2),1,IF(AND(L612=1,M612=1,E612=0),1,IF(AND(L612=0,M612=1),0.5,IF(AND(L612=1,M612=0),4.5*(E612*4+1)/5,0))))))))))))))))</f>
        <v>4.95</v>
      </c>
      <c r="Q612" s="10">
        <v>7.2</v>
      </c>
      <c r="R612" s="9">
        <v>0</v>
      </c>
      <c r="S612" s="9">
        <v>0</v>
      </c>
      <c r="T612" s="10">
        <v>0</v>
      </c>
      <c r="U612" s="9">
        <v>0</v>
      </c>
      <c r="V612" s="9"/>
      <c r="W612" s="9">
        <v>0</v>
      </c>
      <c r="X612" s="9">
        <v>0</v>
      </c>
      <c r="Y612" s="9">
        <v>0</v>
      </c>
      <c r="Z612" s="9">
        <v>1</v>
      </c>
      <c r="AA612" s="9">
        <v>0</v>
      </c>
      <c r="AB612" s="9">
        <v>0</v>
      </c>
      <c r="AC612" s="9"/>
      <c r="AD612" s="9">
        <v>0</v>
      </c>
      <c r="AE612" s="9">
        <v>0</v>
      </c>
      <c r="AF612" s="9">
        <v>0</v>
      </c>
      <c r="AG612" s="9">
        <v>0</v>
      </c>
      <c r="AH612" s="9">
        <f>AF612*(AG612+1)</f>
        <v>0</v>
      </c>
      <c r="AI612" s="9">
        <v>0</v>
      </c>
      <c r="AJ612" s="9">
        <v>0</v>
      </c>
      <c r="AK612" s="9">
        <v>0</v>
      </c>
      <c r="AL612" s="9"/>
      <c r="AM612" s="9"/>
      <c r="AN612" s="9">
        <v>0</v>
      </c>
      <c r="AO612" s="10">
        <v>0</v>
      </c>
      <c r="AP612" s="10">
        <v>0.5</v>
      </c>
      <c r="AQ612" s="9"/>
      <c r="AR612" s="9">
        <v>1</v>
      </c>
      <c r="AS612" s="10">
        <v>1</v>
      </c>
      <c r="AT612" s="10">
        <v>1</v>
      </c>
      <c r="AU612" s="10">
        <v>1</v>
      </c>
      <c r="AV612" s="10">
        <v>1</v>
      </c>
      <c r="AW612" s="10">
        <v>1</v>
      </c>
    </row>
    <row r="613" spans="1:49" x14ac:dyDescent="0.2">
      <c r="A613" s="9" t="s">
        <v>63</v>
      </c>
      <c r="B613" s="8">
        <v>1998</v>
      </c>
      <c r="C613" s="9">
        <v>1</v>
      </c>
      <c r="D613" s="9"/>
      <c r="E613" s="9">
        <v>0</v>
      </c>
      <c r="F613" s="9">
        <v>1</v>
      </c>
      <c r="G613" s="9" t="s">
        <v>64</v>
      </c>
      <c r="H613" s="9">
        <v>163</v>
      </c>
      <c r="I613" s="9">
        <f>IF(G613="n/a",828,G613*201.6/H613)</f>
        <v>828</v>
      </c>
      <c r="J613" s="9">
        <v>0</v>
      </c>
      <c r="K613" s="9">
        <v>0</v>
      </c>
      <c r="L613" s="9">
        <v>0</v>
      </c>
      <c r="M613" s="9">
        <v>0</v>
      </c>
      <c r="N613" s="9">
        <v>0</v>
      </c>
      <c r="O613" s="9">
        <v>0</v>
      </c>
      <c r="P613" s="10">
        <f>IF(N613=1,IF(K613=1,IF(L613+M613=5,10,IF(AND(L613=2,M613=2),9.75,IF(AND(L613=2,M613=1),9.5,IF(AND(L613=2,M613=0.5),9.25,IF(AND(L613=2,M613=0),9,IF(AND(L613=1,M613=3),5.5,IF(AND(L613=1,M613=2),5.25,IF(AND(L613=1,M613=1,E613=1),5,IF(AND(L613=1,M613=1,E613=0.5),3,IF(AND(L613=0,M613=2),1,IF(AND(L613=1,M613=1,E613=0),1,IF(AND(L613=0,M613=1),0.5,IF(AND(L613=1,M613=0),4.5*(E613*4+1)/5,0))))))))))))),0.9*IF(L613+M613=5,10,IF(AND(L613=2,M613=2),9.75,IF(AND(L613=2,M613=1),9.5,IF(AND(L613=2,M613=0.5),9.25,IF(AND(L613=2,M613=0),9,IF(AND(L613=1,M613=3),5.5,IF(AND(L613=1,M613=2),5.25,IF(AND(L613=1,M613=1,E613=1),5,IF(AND(L613=1,M613=1,E613=0.5),3,IF(AND(L613=0,M613=2),1,IF(AND(L613=1,M613=1,E613=0),1,IF(AND(L613=0,M613=1),0.5,IF(AND(L613=1,M613=0),4.5*(E613*4+1)/5,0)))))))))))))),IF(N613=0.5,0.75*IF(K613=1,IF(L613+M613=5,10,IF(AND(L613=2,M613=2),9.75,IF(AND(L613=2,M613=1),9.5,IF(AND(L613=2,M613=0.5),9.25,IF(AND(L613=2,M613=0),9,IF(AND(L613=1,M613=3),5.5,IF(AND(L613=1,M613=2),5.25,IF(AND(L613=1,M613=1,E613=1),5,IF(AND(L613=1,M613=1,E613=0.5),3,IF(AND(L613=0,M613=2),1,IF(AND(L613=1,M613=1,E613=0),1,IF(AND(L613=0,M613=1),0.5,IF(AND(L613=1,M613=0,E613=0),0.5,0))))))))))))),0.9*IF(L613+M613=5,10,IF(AND(L613=2,M613=2),9.75,IF(AND(L613=2,M613=1),9.5,IF(AND(L613=2,M613=0.5),9.25,IF(AND(L613=2,M613=0),9,IF(AND(L613=1,M613=3),5.5,IF(AND(L613=1,M613=2),5.25,IF(AND(L613=1,M613=1,E613=1),5,IF(AND(L613=1,M613=1,E613=0.5),3,IF(AND(L613=0,M613=2),1,IF(AND(L613=1,M613=1,E613=0),1,IF(AND(L613=0,M613=1),0.5,IF(AND(L613=1,M613=0,E613=0),0.5,0)))))))))))))),0.5*IF(K613=1,IF(L613+M613=5,10,IF(AND(L613=2,M613=2),9.75,IF(AND(L613=2,M613=1),9.5,IF(AND(L613=2,M613=0.5),9.25,IF(AND(L613=2,M613=0),9,IF(AND(L613=1,M613=3),5.5,IF(AND(L613=1,M613=2),5.25,IF(AND(L613=1,M613=1,E613=1),5,IF(AND(L613=1,M613=1,E613=0.5),3,IF(AND(L613=0,M613=2),1,IF(AND(L613=1,M613=1,E613=0),1,IF(AND(L613=0,M613=1),0.5,IF(AND(L613=1,M613=0),4.5*(E613*4+1)/5,0))))))))))))),0.9*IF(L613+M613=5,10,IF(AND(L613=2,M613=2),9.75,IF(AND(L613=2,M613=1),9.5,IF(AND(L613=2,M613=0.5),9.25,IF(AND(L613=2,M613=0),9,IF(AND(L613=1,M613=3),5.5,IF(AND(L613=1,M613=2),5.25,IF(AND(L613=1,M613=1,E613=1),5,IF(AND(L613=1,M613=1,E613=0.5),3,IF(AND(L613=0,M613=2),1,IF(AND(L613=1,M613=1,E613=0),1,IF(AND(L613=0,M613=1),0.5,IF(AND(L613=1,M613=0),4.5*(E613*4+1)/5,0))))))))))))))))</f>
        <v>0</v>
      </c>
      <c r="Q613" s="10">
        <v>0.9</v>
      </c>
      <c r="R613" s="9">
        <v>1</v>
      </c>
      <c r="S613" s="9">
        <v>1</v>
      </c>
      <c r="T613" s="10">
        <v>0</v>
      </c>
      <c r="U613" s="9">
        <v>0</v>
      </c>
      <c r="V613" s="9"/>
      <c r="W613" s="9">
        <v>1</v>
      </c>
      <c r="X613" s="9">
        <v>1</v>
      </c>
      <c r="Y613" s="9">
        <v>0</v>
      </c>
      <c r="Z613" s="9">
        <v>1</v>
      </c>
      <c r="AA613" s="9">
        <v>0</v>
      </c>
      <c r="AB613" s="9">
        <v>0</v>
      </c>
      <c r="AC613" s="9"/>
      <c r="AD613" s="9">
        <v>0</v>
      </c>
      <c r="AE613" s="9">
        <v>1</v>
      </c>
      <c r="AF613" s="9">
        <v>1</v>
      </c>
      <c r="AG613" s="9">
        <v>1</v>
      </c>
      <c r="AH613" s="9">
        <f>AF613*(AG613+1)</f>
        <v>2</v>
      </c>
      <c r="AI613" s="9">
        <v>1</v>
      </c>
      <c r="AJ613" s="9">
        <v>1</v>
      </c>
      <c r="AK613" s="9">
        <v>0</v>
      </c>
      <c r="AL613" s="9"/>
      <c r="AM613" s="9"/>
      <c r="AN613" s="9">
        <v>0</v>
      </c>
      <c r="AO613" s="10">
        <v>0.5</v>
      </c>
      <c r="AP613" s="10">
        <v>0</v>
      </c>
      <c r="AQ613" s="9"/>
      <c r="AR613" s="9">
        <v>1</v>
      </c>
      <c r="AS613" s="10">
        <v>0</v>
      </c>
      <c r="AT613" s="10">
        <v>0</v>
      </c>
      <c r="AU613" s="10">
        <v>0</v>
      </c>
      <c r="AV613" s="10">
        <v>0</v>
      </c>
      <c r="AW613" s="10">
        <v>0</v>
      </c>
    </row>
    <row r="614" spans="1:49" x14ac:dyDescent="0.2">
      <c r="A614" s="9" t="s">
        <v>65</v>
      </c>
      <c r="B614" s="8">
        <v>1998</v>
      </c>
      <c r="C614" s="9">
        <v>1</v>
      </c>
      <c r="D614" s="9">
        <v>0</v>
      </c>
      <c r="E614" s="9">
        <v>1</v>
      </c>
      <c r="F614" s="9">
        <v>1</v>
      </c>
      <c r="G614" s="9">
        <v>35</v>
      </c>
      <c r="H614" s="9">
        <v>163</v>
      </c>
      <c r="I614" s="9">
        <f>IF(G614="n/a",828,G614*201.6/H614)</f>
        <v>43.288343558282207</v>
      </c>
      <c r="J614" s="9">
        <v>4</v>
      </c>
      <c r="K614" s="9">
        <v>0</v>
      </c>
      <c r="L614" s="9">
        <v>2</v>
      </c>
      <c r="M614" s="9">
        <v>2</v>
      </c>
      <c r="N614" s="9">
        <v>1</v>
      </c>
      <c r="O614" s="10">
        <v>1</v>
      </c>
      <c r="P614" s="10">
        <f>IF(N614=1,IF(K614=1,IF(L614+M614=5,10,IF(AND(L614=2,M614=2),9.75,IF(AND(L614=2,M614=1),9.5,IF(AND(L614=2,M614=0.5),9.25,IF(AND(L614=2,M614=0),9,IF(AND(L614=1,M614=3),5.5,IF(AND(L614=1,M614=2),5.25,IF(AND(L614=1,M614=1,E614=1),5,IF(AND(L614=1,M614=1,E614=0.5),3,IF(AND(L614=0,M614=2),1,IF(AND(L614=1,M614=1,E614=0),1,IF(AND(L614=0,M614=1),0.5,IF(AND(L614=1,M614=0),4.5*(E614*4+1)/5,0))))))))))))),0.9*IF(L614+M614=5,10,IF(AND(L614=2,M614=2),9.75,IF(AND(L614=2,M614=1),9.5,IF(AND(L614=2,M614=0.5),9.25,IF(AND(L614=2,M614=0),9,IF(AND(L614=1,M614=3),5.5,IF(AND(L614=1,M614=2),5.25,IF(AND(L614=1,M614=1,E614=1),5,IF(AND(L614=1,M614=1,E614=0.5),3,IF(AND(L614=0,M614=2),1,IF(AND(L614=1,M614=1,E614=0),1,IF(AND(L614=0,M614=1),0.5,IF(AND(L614=1,M614=0),4.5*(E614*4+1)/5,0)))))))))))))),IF(N614=0.5,0.75*IF(K614=1,IF(L614+M614=5,10,IF(AND(L614=2,M614=2),9.75,IF(AND(L614=2,M614=1),9.5,IF(AND(L614=2,M614=0.5),9.25,IF(AND(L614=2,M614=0),9,IF(AND(L614=1,M614=3),5.5,IF(AND(L614=1,M614=2),5.25,IF(AND(L614=1,M614=1,E614=1),5,IF(AND(L614=1,M614=1,E614=0.5),3,IF(AND(L614=0,M614=2),1,IF(AND(L614=1,M614=1,E614=0),1,IF(AND(L614=0,M614=1),0.5,IF(AND(L614=1,M614=0,E614=0),0.5,0))))))))))))),0.9*IF(L614+M614=5,10,IF(AND(L614=2,M614=2),9.75,IF(AND(L614=2,M614=1),9.5,IF(AND(L614=2,M614=0.5),9.25,IF(AND(L614=2,M614=0),9,IF(AND(L614=1,M614=3),5.5,IF(AND(L614=1,M614=2),5.25,IF(AND(L614=1,M614=1,E614=1),5,IF(AND(L614=1,M614=1,E614=0.5),3,IF(AND(L614=0,M614=2),1,IF(AND(L614=1,M614=1,E614=0),1,IF(AND(L614=0,M614=1),0.5,IF(AND(L614=1,M614=0,E614=0),0.5,0)))))))))))))),0.5*IF(K614=1,IF(L614+M614=5,10,IF(AND(L614=2,M614=2),9.75,IF(AND(L614=2,M614=1),9.5,IF(AND(L614=2,M614=0.5),9.25,IF(AND(L614=2,M614=0),9,IF(AND(L614=1,M614=3),5.5,IF(AND(L614=1,M614=2),5.25,IF(AND(L614=1,M614=1,E614=1),5,IF(AND(L614=1,M614=1,E614=0.5),3,IF(AND(L614=0,M614=2),1,IF(AND(L614=1,M614=1,E614=0),1,IF(AND(L614=0,M614=1),0.5,IF(AND(L614=1,M614=0),4.5*(E614*4+1)/5,0))))))))))))),0.9*IF(L614+M614=5,10,IF(AND(L614=2,M614=2),9.75,IF(AND(L614=2,M614=1),9.5,IF(AND(L614=2,M614=0.5),9.25,IF(AND(L614=2,M614=0),9,IF(AND(L614=1,M614=3),5.5,IF(AND(L614=1,M614=2),5.25,IF(AND(L614=1,M614=1,E614=1),5,IF(AND(L614=1,M614=1,E614=0.5),3,IF(AND(L614=0,M614=2),1,IF(AND(L614=1,M614=1,E614=0),1,IF(AND(L614=0,M614=1),0.5,IF(AND(L614=1,M614=0),4.5*(E614*4+1)/5,0))))))))))))))))</f>
        <v>8.7750000000000004</v>
      </c>
      <c r="Q614" s="10">
        <v>7.2</v>
      </c>
      <c r="R614" s="9">
        <v>0</v>
      </c>
      <c r="S614" s="9">
        <v>0</v>
      </c>
      <c r="T614" s="10">
        <v>0</v>
      </c>
      <c r="U614" s="9">
        <v>0</v>
      </c>
      <c r="V614" s="9"/>
      <c r="W614" s="9">
        <v>1</v>
      </c>
      <c r="X614" s="9">
        <v>0</v>
      </c>
      <c r="Y614" s="9">
        <v>0</v>
      </c>
      <c r="Z614" s="9">
        <v>0</v>
      </c>
      <c r="AA614" s="9">
        <v>0</v>
      </c>
      <c r="AB614" s="9">
        <v>0</v>
      </c>
      <c r="AC614" s="9"/>
      <c r="AD614" s="9">
        <v>0</v>
      </c>
      <c r="AE614" s="9">
        <v>0</v>
      </c>
      <c r="AF614" s="9">
        <v>0</v>
      </c>
      <c r="AG614" s="9">
        <v>0</v>
      </c>
      <c r="AH614" s="9">
        <f>AF614*(AG614+1)</f>
        <v>0</v>
      </c>
      <c r="AI614" s="9">
        <v>0</v>
      </c>
      <c r="AJ614" s="9">
        <v>0</v>
      </c>
      <c r="AK614" s="9">
        <v>0</v>
      </c>
      <c r="AL614" s="9"/>
      <c r="AM614" s="9"/>
      <c r="AN614" s="9">
        <v>0</v>
      </c>
      <c r="AO614" s="10">
        <v>0.5</v>
      </c>
      <c r="AP614" s="10">
        <v>0</v>
      </c>
      <c r="AQ614" s="9"/>
      <c r="AR614" s="9">
        <v>1</v>
      </c>
      <c r="AS614" s="9">
        <v>1</v>
      </c>
      <c r="AT614" s="9">
        <v>1</v>
      </c>
      <c r="AU614" s="9">
        <v>1</v>
      </c>
      <c r="AV614" s="9">
        <v>1</v>
      </c>
      <c r="AW614" s="9">
        <v>1</v>
      </c>
    </row>
    <row r="615" spans="1:49" x14ac:dyDescent="0.2">
      <c r="A615" s="9" t="s">
        <v>66</v>
      </c>
      <c r="B615" s="8">
        <v>1998</v>
      </c>
      <c r="C615" s="9">
        <v>0</v>
      </c>
      <c r="D615" s="9">
        <v>0</v>
      </c>
      <c r="E615" s="9">
        <v>0</v>
      </c>
      <c r="F615" s="9">
        <v>1</v>
      </c>
      <c r="G615" s="9" t="s">
        <v>64</v>
      </c>
      <c r="H615" s="9">
        <v>163</v>
      </c>
      <c r="I615" s="9">
        <f>IF(G615="n/a",828,G615*201.6/H615)</f>
        <v>828</v>
      </c>
      <c r="J615" s="9">
        <v>0</v>
      </c>
      <c r="K615" s="9">
        <v>0</v>
      </c>
      <c r="L615" s="9">
        <v>0</v>
      </c>
      <c r="M615" s="9">
        <v>0</v>
      </c>
      <c r="N615" s="9">
        <v>0</v>
      </c>
      <c r="O615" s="10">
        <v>0</v>
      </c>
      <c r="P615" s="10">
        <f>IF(N615=1,IF(K615=1,IF(L615+M615=5,10,IF(AND(L615=2,M615=2),9.75,IF(AND(L615=2,M615=1),9.5,IF(AND(L615=2,M615=0.5),9.25,IF(AND(L615=2,M615=0),9,IF(AND(L615=1,M615=3),5.5,IF(AND(L615=1,M615=2),5.25,IF(AND(L615=1,M615=1,E615=1),5,IF(AND(L615=1,M615=1,E615=0.5),3,IF(AND(L615=0,M615=2),1,IF(AND(L615=1,M615=1,E615=0),1,IF(AND(L615=0,M615=1),0.5,IF(AND(L615=1,M615=0),4.5*(E615*4+1)/5,0))))))))))))),0.9*IF(L615+M615=5,10,IF(AND(L615=2,M615=2),9.75,IF(AND(L615=2,M615=1),9.5,IF(AND(L615=2,M615=0.5),9.25,IF(AND(L615=2,M615=0),9,IF(AND(L615=1,M615=3),5.5,IF(AND(L615=1,M615=2),5.25,IF(AND(L615=1,M615=1,E615=1),5,IF(AND(L615=1,M615=1,E615=0.5),3,IF(AND(L615=0,M615=2),1,IF(AND(L615=1,M615=1,E615=0),1,IF(AND(L615=0,M615=1),0.5,IF(AND(L615=1,M615=0),4.5*(E615*4+1)/5,0)))))))))))))),IF(N615=0.5,0.75*IF(K615=1,IF(L615+M615=5,10,IF(AND(L615=2,M615=2),9.75,IF(AND(L615=2,M615=1),9.5,IF(AND(L615=2,M615=0.5),9.25,IF(AND(L615=2,M615=0),9,IF(AND(L615=1,M615=3),5.5,IF(AND(L615=1,M615=2),5.25,IF(AND(L615=1,M615=1,E615=1),5,IF(AND(L615=1,M615=1,E615=0.5),3,IF(AND(L615=0,M615=2),1,IF(AND(L615=1,M615=1,E615=0),1,IF(AND(L615=0,M615=1),0.5,IF(AND(L615=1,M615=0,E615=0),0.5,0))))))))))))),0.9*IF(L615+M615=5,10,IF(AND(L615=2,M615=2),9.75,IF(AND(L615=2,M615=1),9.5,IF(AND(L615=2,M615=0.5),9.25,IF(AND(L615=2,M615=0),9,IF(AND(L615=1,M615=3),5.5,IF(AND(L615=1,M615=2),5.25,IF(AND(L615=1,M615=1,E615=1),5,IF(AND(L615=1,M615=1,E615=0.5),3,IF(AND(L615=0,M615=2),1,IF(AND(L615=1,M615=1,E615=0),1,IF(AND(L615=0,M615=1),0.5,IF(AND(L615=1,M615=0,E615=0),0.5,0)))))))))))))),0.5*IF(K615=1,IF(L615+M615=5,10,IF(AND(L615=2,M615=2),9.75,IF(AND(L615=2,M615=1),9.5,IF(AND(L615=2,M615=0.5),9.25,IF(AND(L615=2,M615=0),9,IF(AND(L615=1,M615=3),5.5,IF(AND(L615=1,M615=2),5.25,IF(AND(L615=1,M615=1,E615=1),5,IF(AND(L615=1,M615=1,E615=0.5),3,IF(AND(L615=0,M615=2),1,IF(AND(L615=1,M615=1,E615=0),1,IF(AND(L615=0,M615=1),0.5,IF(AND(L615=1,M615=0),4.5*(E615*4+1)/5,0))))))))))))),0.9*IF(L615+M615=5,10,IF(AND(L615=2,M615=2),9.75,IF(AND(L615=2,M615=1),9.5,IF(AND(L615=2,M615=0.5),9.25,IF(AND(L615=2,M615=0),9,IF(AND(L615=1,M615=3),5.5,IF(AND(L615=1,M615=2),5.25,IF(AND(L615=1,M615=1,E615=1),5,IF(AND(L615=1,M615=1,E615=0.5),3,IF(AND(L615=0,M615=2),1,IF(AND(L615=1,M615=1,E615=0),1,IF(AND(L615=0,M615=1),0.5,IF(AND(L615=1,M615=0),4.5*(E615*4+1)/5,0))))))))))))))))</f>
        <v>0</v>
      </c>
      <c r="Q615" s="10">
        <v>0</v>
      </c>
      <c r="R615" s="9">
        <v>0.5</v>
      </c>
      <c r="S615" s="9">
        <v>0.5</v>
      </c>
      <c r="T615" s="10">
        <v>0</v>
      </c>
      <c r="U615" s="9">
        <v>1</v>
      </c>
      <c r="V615" s="9"/>
      <c r="W615" s="9">
        <v>1</v>
      </c>
      <c r="X615" s="9">
        <v>1</v>
      </c>
      <c r="Y615" s="9">
        <v>0</v>
      </c>
      <c r="Z615" s="9">
        <v>0.5</v>
      </c>
      <c r="AA615" s="9">
        <v>0</v>
      </c>
      <c r="AB615" s="9">
        <v>0</v>
      </c>
      <c r="AC615" s="9"/>
      <c r="AD615" s="9">
        <v>0</v>
      </c>
      <c r="AE615" s="9">
        <v>0</v>
      </c>
      <c r="AF615" s="9">
        <v>1</v>
      </c>
      <c r="AG615" s="9">
        <v>0</v>
      </c>
      <c r="AH615" s="9">
        <f>AF615*(AG615+1)</f>
        <v>1</v>
      </c>
      <c r="AI615" s="9">
        <v>0.25</v>
      </c>
      <c r="AJ615" s="9">
        <v>1</v>
      </c>
      <c r="AK615" s="9">
        <v>0</v>
      </c>
      <c r="AL615" s="9"/>
      <c r="AM615" s="9"/>
      <c r="AN615" s="9">
        <v>0</v>
      </c>
      <c r="AO615" s="10">
        <v>0</v>
      </c>
      <c r="AP615" s="10">
        <v>0.5</v>
      </c>
      <c r="AQ615" s="9"/>
      <c r="AR615" s="9">
        <v>1</v>
      </c>
      <c r="AS615" s="10">
        <v>0</v>
      </c>
      <c r="AT615" s="10">
        <v>0</v>
      </c>
      <c r="AU615" s="10">
        <v>0</v>
      </c>
      <c r="AV615" s="10">
        <v>0</v>
      </c>
      <c r="AW615" s="10">
        <v>1</v>
      </c>
    </row>
    <row r="616" spans="1:49" x14ac:dyDescent="0.2">
      <c r="A616" s="9" t="s">
        <v>67</v>
      </c>
      <c r="B616" s="8">
        <v>1998</v>
      </c>
      <c r="C616" s="9">
        <v>1</v>
      </c>
      <c r="D616" s="9">
        <v>0.5</v>
      </c>
      <c r="E616" s="9">
        <v>1</v>
      </c>
      <c r="F616" s="9">
        <v>0</v>
      </c>
      <c r="G616" s="9">
        <v>25</v>
      </c>
      <c r="H616" s="9">
        <v>163</v>
      </c>
      <c r="I616" s="9">
        <f>IF(G616="n/a",828,G616*201.6/H616)</f>
        <v>30.920245398773005</v>
      </c>
      <c r="J616" s="9">
        <v>4</v>
      </c>
      <c r="K616" s="9">
        <v>0</v>
      </c>
      <c r="L616" s="9">
        <v>1</v>
      </c>
      <c r="M616" s="9">
        <v>1</v>
      </c>
      <c r="N616" s="9">
        <v>1</v>
      </c>
      <c r="O616" s="10">
        <v>1</v>
      </c>
      <c r="P616" s="10">
        <f>IF(N616=1,IF(K616=1,IF(L616+M616=5,10,IF(AND(L616=2,M616=2),9.75,IF(AND(L616=2,M616=1),9.5,IF(AND(L616=2,M616=0.5),9.25,IF(AND(L616=2,M616=0),9,IF(AND(L616=1,M616=3),5.5,IF(AND(L616=1,M616=2),5.25,IF(AND(L616=1,M616=1,E616=1),5,IF(AND(L616=1,M616=1,E616=0.5),3,IF(AND(L616=0,M616=2),1,IF(AND(L616=1,M616=1,E616=0),1,IF(AND(L616=0,M616=1),0.5,IF(AND(L616=1,M616=0),4.5*(E616*4+1)/5,0))))))))))))),0.9*IF(L616+M616=5,10,IF(AND(L616=2,M616=2),9.75,IF(AND(L616=2,M616=1),9.5,IF(AND(L616=2,M616=0.5),9.25,IF(AND(L616=2,M616=0),9,IF(AND(L616=1,M616=3),5.5,IF(AND(L616=1,M616=2),5.25,IF(AND(L616=1,M616=1,E616=1),5,IF(AND(L616=1,M616=1,E616=0.5),3,IF(AND(L616=0,M616=2),1,IF(AND(L616=1,M616=1,E616=0),1,IF(AND(L616=0,M616=1),0.5,IF(AND(L616=1,M616=0),4.5*(E616*4+1)/5,0)))))))))))))),IF(N616=0.5,0.75*IF(K616=1,IF(L616+M616=5,10,IF(AND(L616=2,M616=2),9.75,IF(AND(L616=2,M616=1),9.5,IF(AND(L616=2,M616=0.5),9.25,IF(AND(L616=2,M616=0),9,IF(AND(L616=1,M616=3),5.5,IF(AND(L616=1,M616=2),5.25,IF(AND(L616=1,M616=1,E616=1),5,IF(AND(L616=1,M616=1,E616=0.5),3,IF(AND(L616=0,M616=2),1,IF(AND(L616=1,M616=1,E616=0),1,IF(AND(L616=0,M616=1),0.5,IF(AND(L616=1,M616=0,E616=0),0.5,0))))))))))))),0.9*IF(L616+M616=5,10,IF(AND(L616=2,M616=2),9.75,IF(AND(L616=2,M616=1),9.5,IF(AND(L616=2,M616=0.5),9.25,IF(AND(L616=2,M616=0),9,IF(AND(L616=1,M616=3),5.5,IF(AND(L616=1,M616=2),5.25,IF(AND(L616=1,M616=1,E616=1),5,IF(AND(L616=1,M616=1,E616=0.5),3,IF(AND(L616=0,M616=2),1,IF(AND(L616=1,M616=1,E616=0),1,IF(AND(L616=0,M616=1),0.5,IF(AND(L616=1,M616=0,E616=0),0.5,0)))))))))))))),0.5*IF(K616=1,IF(L616+M616=5,10,IF(AND(L616=2,M616=2),9.75,IF(AND(L616=2,M616=1),9.5,IF(AND(L616=2,M616=0.5),9.25,IF(AND(L616=2,M616=0),9,IF(AND(L616=1,M616=3),5.5,IF(AND(L616=1,M616=2),5.25,IF(AND(L616=1,M616=1,E616=1),5,IF(AND(L616=1,M616=1,E616=0.5),3,IF(AND(L616=0,M616=2),1,IF(AND(L616=1,M616=1,E616=0),1,IF(AND(L616=0,M616=1),0.5,IF(AND(L616=1,M616=0),4.5*(E616*4+1)/5,0))))))))))))),0.9*IF(L616+M616=5,10,IF(AND(L616=2,M616=2),9.75,IF(AND(L616=2,M616=1),9.5,IF(AND(L616=2,M616=0.5),9.25,IF(AND(L616=2,M616=0),9,IF(AND(L616=1,M616=3),5.5,IF(AND(L616=1,M616=2),5.25,IF(AND(L616=1,M616=1,E616=1),5,IF(AND(L616=1,M616=1,E616=0.5),3,IF(AND(L616=0,M616=2),1,IF(AND(L616=1,M616=1,E616=0),1,IF(AND(L616=0,M616=1),0.5,IF(AND(L616=1,M616=0),4.5*(E616*4+1)/5,0))))))))))))))))</f>
        <v>4.5</v>
      </c>
      <c r="Q616" s="10">
        <v>7.2</v>
      </c>
      <c r="R616" s="9">
        <v>0</v>
      </c>
      <c r="S616" s="9">
        <v>0</v>
      </c>
      <c r="T616" s="10">
        <v>0</v>
      </c>
      <c r="U616" s="10">
        <v>0</v>
      </c>
      <c r="V616" s="9"/>
      <c r="W616" s="9">
        <v>1</v>
      </c>
      <c r="X616" s="9">
        <v>0</v>
      </c>
      <c r="Y616" s="9">
        <v>0</v>
      </c>
      <c r="Z616" s="9">
        <v>1</v>
      </c>
      <c r="AA616" s="9">
        <v>0</v>
      </c>
      <c r="AB616" s="9">
        <v>0</v>
      </c>
      <c r="AC616" s="9"/>
      <c r="AD616" s="9">
        <v>0</v>
      </c>
      <c r="AE616" s="9">
        <v>0</v>
      </c>
      <c r="AF616" s="9">
        <v>0</v>
      </c>
      <c r="AG616" s="9">
        <v>0</v>
      </c>
      <c r="AH616" s="9">
        <f>AF616*(AG616+1)</f>
        <v>0</v>
      </c>
      <c r="AI616" s="9">
        <v>0</v>
      </c>
      <c r="AJ616" s="9">
        <v>0</v>
      </c>
      <c r="AK616" s="9">
        <v>0</v>
      </c>
      <c r="AL616" s="9"/>
      <c r="AM616" s="9"/>
      <c r="AN616" s="9">
        <v>0</v>
      </c>
      <c r="AO616" s="10">
        <v>0.5</v>
      </c>
      <c r="AP616" s="10">
        <v>0</v>
      </c>
      <c r="AQ616" s="9"/>
      <c r="AR616" s="9">
        <v>1</v>
      </c>
      <c r="AS616" s="10">
        <v>1</v>
      </c>
      <c r="AT616" s="10">
        <v>1</v>
      </c>
      <c r="AU616" s="10">
        <v>1</v>
      </c>
      <c r="AV616" s="10">
        <v>0</v>
      </c>
      <c r="AW616" s="10">
        <v>1</v>
      </c>
    </row>
    <row r="617" spans="1:49" x14ac:dyDescent="0.2">
      <c r="A617" s="9" t="s">
        <v>68</v>
      </c>
      <c r="B617" s="8">
        <v>1998</v>
      </c>
      <c r="C617" s="9">
        <v>1</v>
      </c>
      <c r="D617" s="9">
        <v>0.5</v>
      </c>
      <c r="E617" s="9">
        <v>0</v>
      </c>
      <c r="F617" s="9">
        <v>1</v>
      </c>
      <c r="G617" s="9">
        <v>10</v>
      </c>
      <c r="H617" s="9">
        <v>163</v>
      </c>
      <c r="I617" s="9">
        <f>IF(G617="n/a",828,G617*201.6/H617)</f>
        <v>12.368098159509202</v>
      </c>
      <c r="J617" s="9">
        <v>1</v>
      </c>
      <c r="K617" s="9">
        <v>0</v>
      </c>
      <c r="L617" s="9">
        <v>1</v>
      </c>
      <c r="M617" s="9">
        <v>1</v>
      </c>
      <c r="N617" s="9">
        <v>1</v>
      </c>
      <c r="O617" s="9">
        <v>1</v>
      </c>
      <c r="P617" s="10">
        <f>IF(N617=1,IF(K617=1,IF(L617+M617=5,10,IF(AND(L617=2,M617=2),9.75,IF(AND(L617=2,M617=1),9.5,IF(AND(L617=2,M617=0.5),9.25,IF(AND(L617=2,M617=0),9,IF(AND(L617=1,M617=3),5.5,IF(AND(L617=1,M617=2),5.25,IF(AND(L617=1,M617=1,E617=1),5,IF(AND(L617=1,M617=1,E617=0.5),3,IF(AND(L617=0,M617=2),1,IF(AND(L617=1,M617=1,E617=0),1,IF(AND(L617=0,M617=1),0.5,IF(AND(L617=1,M617=0),4.5*(E617*4+1)/5,0))))))))))))),0.9*IF(L617+M617=5,10,IF(AND(L617=2,M617=2),9.75,IF(AND(L617=2,M617=1),9.5,IF(AND(L617=2,M617=0.5),9.25,IF(AND(L617=2,M617=0),9,IF(AND(L617=1,M617=3),5.5,IF(AND(L617=1,M617=2),5.25,IF(AND(L617=1,M617=1,E617=1),5,IF(AND(L617=1,M617=1,E617=0.5),3,IF(AND(L617=0,M617=2),1,IF(AND(L617=1,M617=1,E617=0),1,IF(AND(L617=0,M617=1),0.5,IF(AND(L617=1,M617=0),4.5*(E617*4+1)/5,0)))))))))))))),IF(N617=0.5,0.75*IF(K617=1,IF(L617+M617=5,10,IF(AND(L617=2,M617=2),9.75,IF(AND(L617=2,M617=1),9.5,IF(AND(L617=2,M617=0.5),9.25,IF(AND(L617=2,M617=0),9,IF(AND(L617=1,M617=3),5.5,IF(AND(L617=1,M617=2),5.25,IF(AND(L617=1,M617=1,E617=1),5,IF(AND(L617=1,M617=1,E617=0.5),3,IF(AND(L617=0,M617=2),1,IF(AND(L617=1,M617=1,E617=0),1,IF(AND(L617=0,M617=1),0.5,IF(AND(L617=1,M617=0,E617=0),0.5,0))))))))))))),0.9*IF(L617+M617=5,10,IF(AND(L617=2,M617=2),9.75,IF(AND(L617=2,M617=1),9.5,IF(AND(L617=2,M617=0.5),9.25,IF(AND(L617=2,M617=0),9,IF(AND(L617=1,M617=3),5.5,IF(AND(L617=1,M617=2),5.25,IF(AND(L617=1,M617=1,E617=1),5,IF(AND(L617=1,M617=1,E617=0.5),3,IF(AND(L617=0,M617=2),1,IF(AND(L617=1,M617=1,E617=0),1,IF(AND(L617=0,M617=1),0.5,IF(AND(L617=1,M617=0,E617=0),0.5,0)))))))))))))),0.5*IF(K617=1,IF(L617+M617=5,10,IF(AND(L617=2,M617=2),9.75,IF(AND(L617=2,M617=1),9.5,IF(AND(L617=2,M617=0.5),9.25,IF(AND(L617=2,M617=0),9,IF(AND(L617=1,M617=3),5.5,IF(AND(L617=1,M617=2),5.25,IF(AND(L617=1,M617=1,E617=1),5,IF(AND(L617=1,M617=1,E617=0.5),3,IF(AND(L617=0,M617=2),1,IF(AND(L617=1,M617=1,E617=0),1,IF(AND(L617=0,M617=1),0.5,IF(AND(L617=1,M617=0),4.5*(E617*4+1)/5,0))))))))))))),0.9*IF(L617+M617=5,10,IF(AND(L617=2,M617=2),9.75,IF(AND(L617=2,M617=1),9.5,IF(AND(L617=2,M617=0.5),9.25,IF(AND(L617=2,M617=0),9,IF(AND(L617=1,M617=3),5.5,IF(AND(L617=1,M617=2),5.25,IF(AND(L617=1,M617=1,E617=1),5,IF(AND(L617=1,M617=1,E617=0.5),3,IF(AND(L617=0,M617=2),1,IF(AND(L617=1,M617=1,E617=0),1,IF(AND(L617=0,M617=1),0.5,IF(AND(L617=1,M617=0),4.5*(E617*4+1)/5,0))))))))))))))))</f>
        <v>0.9</v>
      </c>
      <c r="Q617" s="10">
        <v>1.8</v>
      </c>
      <c r="R617" s="9">
        <v>0</v>
      </c>
      <c r="S617" s="9">
        <v>0</v>
      </c>
      <c r="T617" s="10">
        <v>0</v>
      </c>
      <c r="U617" s="10">
        <v>0</v>
      </c>
      <c r="V617" s="9"/>
      <c r="W617" s="9">
        <v>1</v>
      </c>
      <c r="X617" s="9">
        <v>0</v>
      </c>
      <c r="Y617" s="9">
        <v>0</v>
      </c>
      <c r="Z617" s="9">
        <v>0</v>
      </c>
      <c r="AA617" s="9">
        <v>0</v>
      </c>
      <c r="AB617" s="9">
        <v>0</v>
      </c>
      <c r="AC617" s="9"/>
      <c r="AD617" s="9">
        <v>0</v>
      </c>
      <c r="AE617" s="9">
        <v>1</v>
      </c>
      <c r="AF617" s="9">
        <v>0.5</v>
      </c>
      <c r="AG617" s="9">
        <v>0</v>
      </c>
      <c r="AH617" s="9">
        <f>AF617*(AG617+1)</f>
        <v>0.5</v>
      </c>
      <c r="AI617" s="9">
        <v>0</v>
      </c>
      <c r="AJ617" s="9">
        <v>0</v>
      </c>
      <c r="AK617" s="9">
        <v>0</v>
      </c>
      <c r="AL617" s="9"/>
      <c r="AM617" s="9"/>
      <c r="AN617" s="9">
        <v>0</v>
      </c>
      <c r="AO617" s="10">
        <v>0.5</v>
      </c>
      <c r="AP617" s="10">
        <v>0</v>
      </c>
      <c r="AQ617" s="9"/>
      <c r="AR617" s="9">
        <v>0</v>
      </c>
      <c r="AS617" s="10">
        <v>0</v>
      </c>
      <c r="AT617" s="10">
        <v>0</v>
      </c>
      <c r="AU617" s="10">
        <v>0</v>
      </c>
      <c r="AV617" s="10">
        <v>0</v>
      </c>
      <c r="AW617" s="10">
        <v>0</v>
      </c>
    </row>
    <row r="618" spans="1:49" x14ac:dyDescent="0.2">
      <c r="A618" s="9" t="s">
        <v>69</v>
      </c>
      <c r="B618" s="8">
        <v>1998</v>
      </c>
      <c r="C618" s="9">
        <v>0</v>
      </c>
      <c r="D618" s="9">
        <v>0</v>
      </c>
      <c r="E618" s="9">
        <v>0</v>
      </c>
      <c r="F618" s="9">
        <v>1</v>
      </c>
      <c r="G618" s="9" t="s">
        <v>64</v>
      </c>
      <c r="H618" s="9">
        <v>163</v>
      </c>
      <c r="I618" s="9">
        <f>IF(G618="n/a",828,G618*201.6/H618)</f>
        <v>828</v>
      </c>
      <c r="J618" s="9">
        <v>0</v>
      </c>
      <c r="K618" s="9">
        <v>0</v>
      </c>
      <c r="L618" s="9">
        <v>2</v>
      </c>
      <c r="M618" s="9">
        <v>2</v>
      </c>
      <c r="N618" s="9">
        <v>0</v>
      </c>
      <c r="O618" s="10">
        <v>0</v>
      </c>
      <c r="P618" s="10">
        <f>IF(N618=1,IF(K618=1,IF(L618+M618=5,10,IF(AND(L618=2,M618=2),9.75,IF(AND(L618=2,M618=1),9.5,IF(AND(L618=2,M618=0.5),9.25,IF(AND(L618=2,M618=0),9,IF(AND(L618=1,M618=3),5.5,IF(AND(L618=1,M618=2),5.25,IF(AND(L618=1,M618=1,E618=1),5,IF(AND(L618=1,M618=1,E618=0.5),3,IF(AND(L618=0,M618=2),1,IF(AND(L618=1,M618=1,E618=0),1,IF(AND(L618=0,M618=1),0.5,IF(AND(L618=1,M618=0),4.5*(E618*4+1)/5,0))))))))))))),0.9*IF(L618+M618=5,10,IF(AND(L618=2,M618=2),9.75,IF(AND(L618=2,M618=1),9.5,IF(AND(L618=2,M618=0.5),9.25,IF(AND(L618=2,M618=0),9,IF(AND(L618=1,M618=3),5.5,IF(AND(L618=1,M618=2),5.25,IF(AND(L618=1,M618=1,E618=1),5,IF(AND(L618=1,M618=1,E618=0.5),3,IF(AND(L618=0,M618=2),1,IF(AND(L618=1,M618=1,E618=0),1,IF(AND(L618=0,M618=1),0.5,IF(AND(L618=1,M618=0),4.5*(E618*4+1)/5,0)))))))))))))),IF(N618=0.5,0.75*IF(K618=1,IF(L618+M618=5,10,IF(AND(L618=2,M618=2),9.75,IF(AND(L618=2,M618=1),9.5,IF(AND(L618=2,M618=0.5),9.25,IF(AND(L618=2,M618=0),9,IF(AND(L618=1,M618=3),5.5,IF(AND(L618=1,M618=2),5.25,IF(AND(L618=1,M618=1,E618=1),5,IF(AND(L618=1,M618=1,E618=0.5),3,IF(AND(L618=0,M618=2),1,IF(AND(L618=1,M618=1,E618=0),1,IF(AND(L618=0,M618=1),0.5,IF(AND(L618=1,M618=0,E618=0),0.5,0))))))))))))),0.9*IF(L618+M618=5,10,IF(AND(L618=2,M618=2),9.75,IF(AND(L618=2,M618=1),9.5,IF(AND(L618=2,M618=0.5),9.25,IF(AND(L618=2,M618=0),9,IF(AND(L618=1,M618=3),5.5,IF(AND(L618=1,M618=2),5.25,IF(AND(L618=1,M618=1,E618=1),5,IF(AND(L618=1,M618=1,E618=0.5),3,IF(AND(L618=0,M618=2),1,IF(AND(L618=1,M618=1,E618=0),1,IF(AND(L618=0,M618=1),0.5,IF(AND(L618=1,M618=0,E618=0),0.5,0)))))))))))))),0.5*IF(K618=1,IF(L618+M618=5,10,IF(AND(L618=2,M618=2),9.75,IF(AND(L618=2,M618=1),9.5,IF(AND(L618=2,M618=0.5),9.25,IF(AND(L618=2,M618=0),9,IF(AND(L618=1,M618=3),5.5,IF(AND(L618=1,M618=2),5.25,IF(AND(L618=1,M618=1,E618=1),5,IF(AND(L618=1,M618=1,E618=0.5),3,IF(AND(L618=0,M618=2),1,IF(AND(L618=1,M618=1,E618=0),1,IF(AND(L618=0,M618=1),0.5,IF(AND(L618=1,M618=0),4.5*(E618*4+1)/5,0))))))))))))),0.9*IF(L618+M618=5,10,IF(AND(L618=2,M618=2),9.75,IF(AND(L618=2,M618=1),9.5,IF(AND(L618=2,M618=0.5),9.25,IF(AND(L618=2,M618=0),9,IF(AND(L618=1,M618=3),5.5,IF(AND(L618=1,M618=2),5.25,IF(AND(L618=1,M618=1,E618=1),5,IF(AND(L618=1,M618=1,E618=0.5),3,IF(AND(L618=0,M618=2),1,IF(AND(L618=1,M618=1,E618=0),1,IF(AND(L618=0,M618=1),0.5,IF(AND(L618=1,M618=0),4.5*(E618*4+1)/5,0))))))))))))))))</f>
        <v>4.3875000000000002</v>
      </c>
      <c r="Q618" s="10">
        <v>0</v>
      </c>
      <c r="R618" s="9">
        <v>0</v>
      </c>
      <c r="S618" s="9">
        <v>0</v>
      </c>
      <c r="T618" s="10">
        <v>0</v>
      </c>
      <c r="U618" s="10">
        <v>0</v>
      </c>
      <c r="V618" s="9"/>
      <c r="W618" s="9">
        <v>0</v>
      </c>
      <c r="X618" s="9">
        <v>0</v>
      </c>
      <c r="Y618" s="9">
        <v>0</v>
      </c>
      <c r="Z618" s="9">
        <v>0.5</v>
      </c>
      <c r="AA618" s="9">
        <v>0</v>
      </c>
      <c r="AB618" s="9">
        <v>0</v>
      </c>
      <c r="AC618" s="9"/>
      <c r="AD618" s="9">
        <v>0</v>
      </c>
      <c r="AE618" s="9">
        <v>0</v>
      </c>
      <c r="AF618" s="9">
        <v>0</v>
      </c>
      <c r="AG618" s="9">
        <v>0</v>
      </c>
      <c r="AH618" s="9">
        <f>AF618*(AG618+1)</f>
        <v>0</v>
      </c>
      <c r="AI618" s="9">
        <v>0</v>
      </c>
      <c r="AJ618" s="9">
        <v>0</v>
      </c>
      <c r="AK618" s="9">
        <v>0</v>
      </c>
      <c r="AL618" s="9"/>
      <c r="AM618" s="9"/>
      <c r="AN618" s="9">
        <v>0</v>
      </c>
      <c r="AO618" s="9">
        <v>0</v>
      </c>
      <c r="AP618" s="10">
        <v>0.25</v>
      </c>
      <c r="AQ618" s="9"/>
      <c r="AR618" s="9">
        <v>0</v>
      </c>
      <c r="AS618" s="10">
        <v>0</v>
      </c>
      <c r="AT618" s="10">
        <v>0</v>
      </c>
      <c r="AU618" s="10">
        <v>1</v>
      </c>
      <c r="AV618" s="10">
        <v>0</v>
      </c>
      <c r="AW618" s="10">
        <v>1</v>
      </c>
    </row>
    <row r="619" spans="1:49" x14ac:dyDescent="0.2">
      <c r="A619" s="9" t="s">
        <v>70</v>
      </c>
      <c r="B619" s="8">
        <v>1998</v>
      </c>
      <c r="C619" s="9">
        <v>1</v>
      </c>
      <c r="D619" s="9">
        <v>0</v>
      </c>
      <c r="E619" s="9">
        <v>1</v>
      </c>
      <c r="F619" s="9">
        <v>1</v>
      </c>
      <c r="G619" s="9">
        <v>60</v>
      </c>
      <c r="H619" s="9">
        <v>163</v>
      </c>
      <c r="I619" s="9">
        <f>IF(G619="n/a",828,G619*201.6/H619)</f>
        <v>74.208588957055213</v>
      </c>
      <c r="J619" s="9">
        <v>3</v>
      </c>
      <c r="K619" s="9">
        <v>0</v>
      </c>
      <c r="L619" s="9">
        <v>2</v>
      </c>
      <c r="M619" s="9">
        <v>2</v>
      </c>
      <c r="N619" s="9">
        <v>1</v>
      </c>
      <c r="O619" s="10">
        <v>1</v>
      </c>
      <c r="P619" s="10">
        <f>IF(N619=1,IF(K619=1,IF(L619+M619=5,10,IF(AND(L619=2,M619=2),9.75,IF(AND(L619=2,M619=1),9.5,IF(AND(L619=2,M619=0.5),9.25,IF(AND(L619=2,M619=0),9,IF(AND(L619=1,M619=3),5.5,IF(AND(L619=1,M619=2),5.25,IF(AND(L619=1,M619=1,E619=1),5,IF(AND(L619=1,M619=1,E619=0.5),3,IF(AND(L619=0,M619=2),1,IF(AND(L619=1,M619=1,E619=0),1,IF(AND(L619=0,M619=1),0.5,IF(AND(L619=1,M619=0),4.5*(E619*4+1)/5,0))))))))))))),0.9*IF(L619+M619=5,10,IF(AND(L619=2,M619=2),9.75,IF(AND(L619=2,M619=1),9.5,IF(AND(L619=2,M619=0.5),9.25,IF(AND(L619=2,M619=0),9,IF(AND(L619=1,M619=3),5.5,IF(AND(L619=1,M619=2),5.25,IF(AND(L619=1,M619=1,E619=1),5,IF(AND(L619=1,M619=1,E619=0.5),3,IF(AND(L619=0,M619=2),1,IF(AND(L619=1,M619=1,E619=0),1,IF(AND(L619=0,M619=1),0.5,IF(AND(L619=1,M619=0),4.5*(E619*4+1)/5,0)))))))))))))),IF(N619=0.5,0.75*IF(K619=1,IF(L619+M619=5,10,IF(AND(L619=2,M619=2),9.75,IF(AND(L619=2,M619=1),9.5,IF(AND(L619=2,M619=0.5),9.25,IF(AND(L619=2,M619=0),9,IF(AND(L619=1,M619=3),5.5,IF(AND(L619=1,M619=2),5.25,IF(AND(L619=1,M619=1,E619=1),5,IF(AND(L619=1,M619=1,E619=0.5),3,IF(AND(L619=0,M619=2),1,IF(AND(L619=1,M619=1,E619=0),1,IF(AND(L619=0,M619=1),0.5,IF(AND(L619=1,M619=0,E619=0),0.5,0))))))))))))),0.9*IF(L619+M619=5,10,IF(AND(L619=2,M619=2),9.75,IF(AND(L619=2,M619=1),9.5,IF(AND(L619=2,M619=0.5),9.25,IF(AND(L619=2,M619=0),9,IF(AND(L619=1,M619=3),5.5,IF(AND(L619=1,M619=2),5.25,IF(AND(L619=1,M619=1,E619=1),5,IF(AND(L619=1,M619=1,E619=0.5),3,IF(AND(L619=0,M619=2),1,IF(AND(L619=1,M619=1,E619=0),1,IF(AND(L619=0,M619=1),0.5,IF(AND(L619=1,M619=0,E619=0),0.5,0)))))))))))))),0.5*IF(K619=1,IF(L619+M619=5,10,IF(AND(L619=2,M619=2),9.75,IF(AND(L619=2,M619=1),9.5,IF(AND(L619=2,M619=0.5),9.25,IF(AND(L619=2,M619=0),9,IF(AND(L619=1,M619=3),5.5,IF(AND(L619=1,M619=2),5.25,IF(AND(L619=1,M619=1,E619=1),5,IF(AND(L619=1,M619=1,E619=0.5),3,IF(AND(L619=0,M619=2),1,IF(AND(L619=1,M619=1,E619=0),1,IF(AND(L619=0,M619=1),0.5,IF(AND(L619=1,M619=0),4.5*(E619*4+1)/5,0))))))))))))),0.9*IF(L619+M619=5,10,IF(AND(L619=2,M619=2),9.75,IF(AND(L619=2,M619=1),9.5,IF(AND(L619=2,M619=0.5),9.25,IF(AND(L619=2,M619=0),9,IF(AND(L619=1,M619=3),5.5,IF(AND(L619=1,M619=2),5.25,IF(AND(L619=1,M619=1,E619=1),5,IF(AND(L619=1,M619=1,E619=0.5),3,IF(AND(L619=0,M619=2),1,IF(AND(L619=1,M619=1,E619=0),1,IF(AND(L619=0,M619=1),0.5,IF(AND(L619=1,M619=0),4.5*(E619*4+1)/5,0))))))))))))))))</f>
        <v>8.7750000000000004</v>
      </c>
      <c r="Q619" s="10">
        <v>7.2</v>
      </c>
      <c r="R619" s="9">
        <v>0</v>
      </c>
      <c r="S619" s="9">
        <v>0</v>
      </c>
      <c r="T619" s="10">
        <v>0</v>
      </c>
      <c r="U619" s="10">
        <v>0</v>
      </c>
      <c r="V619" s="9"/>
      <c r="W619" s="9">
        <v>0</v>
      </c>
      <c r="X619" s="9">
        <v>0</v>
      </c>
      <c r="Y619" s="9">
        <v>0</v>
      </c>
      <c r="Z619" s="9">
        <v>0</v>
      </c>
      <c r="AA619" s="9">
        <v>0</v>
      </c>
      <c r="AB619" s="9">
        <v>0</v>
      </c>
      <c r="AC619" s="9"/>
      <c r="AD619" s="9">
        <v>0</v>
      </c>
      <c r="AE619" s="9">
        <v>0</v>
      </c>
      <c r="AF619" s="9">
        <v>0</v>
      </c>
      <c r="AG619" s="9">
        <v>0</v>
      </c>
      <c r="AH619" s="9">
        <f>AF619*(AG619+1)</f>
        <v>0</v>
      </c>
      <c r="AI619" s="9">
        <v>0</v>
      </c>
      <c r="AJ619" s="9">
        <v>0</v>
      </c>
      <c r="AK619" s="9">
        <v>0</v>
      </c>
      <c r="AL619" s="9"/>
      <c r="AM619" s="9"/>
      <c r="AN619" s="9">
        <v>0</v>
      </c>
      <c r="AO619" s="10">
        <v>0</v>
      </c>
      <c r="AP619" s="10">
        <v>0</v>
      </c>
      <c r="AQ619" s="9"/>
      <c r="AR619" s="10">
        <v>1</v>
      </c>
      <c r="AS619" s="9">
        <v>1</v>
      </c>
      <c r="AT619" s="9">
        <v>1</v>
      </c>
      <c r="AU619" s="9">
        <v>1</v>
      </c>
      <c r="AV619" s="9">
        <v>1</v>
      </c>
      <c r="AW619" s="9">
        <v>1</v>
      </c>
    </row>
    <row r="620" spans="1:49" x14ac:dyDescent="0.2">
      <c r="A620" s="9" t="s">
        <v>71</v>
      </c>
      <c r="B620" s="8">
        <v>1998</v>
      </c>
      <c r="C620" s="9">
        <v>1</v>
      </c>
      <c r="D620" s="9">
        <v>0</v>
      </c>
      <c r="E620" s="9">
        <v>1</v>
      </c>
      <c r="F620" s="9">
        <v>1</v>
      </c>
      <c r="G620" s="9">
        <v>150</v>
      </c>
      <c r="H620" s="9">
        <v>163</v>
      </c>
      <c r="I620" s="9">
        <f>IF(G620="n/a",828,G620*201.6/H620)</f>
        <v>185.52147239263803</v>
      </c>
      <c r="J620" s="9">
        <v>4</v>
      </c>
      <c r="K620" s="9">
        <v>0</v>
      </c>
      <c r="L620" s="9">
        <v>2</v>
      </c>
      <c r="M620" s="9">
        <v>2</v>
      </c>
      <c r="N620" s="9">
        <v>1</v>
      </c>
      <c r="O620" s="9">
        <v>1</v>
      </c>
      <c r="P620" s="10">
        <f>IF(N620=1,IF(K620=1,IF(L620+M620=5,10,IF(AND(L620=2,M620=2),9.75,IF(AND(L620=2,M620=1),9.5,IF(AND(L620=2,M620=0.5),9.25,IF(AND(L620=2,M620=0),9,IF(AND(L620=1,M620=3),5.5,IF(AND(L620=1,M620=2),5.25,IF(AND(L620=1,M620=1,E620=1),5,IF(AND(L620=1,M620=1,E620=0.5),3,IF(AND(L620=0,M620=2),1,IF(AND(L620=1,M620=1,E620=0),1,IF(AND(L620=0,M620=1),0.5,IF(AND(L620=1,M620=0),4.5*(E620*4+1)/5,0))))))))))))),0.9*IF(L620+M620=5,10,IF(AND(L620=2,M620=2),9.75,IF(AND(L620=2,M620=1),9.5,IF(AND(L620=2,M620=0.5),9.25,IF(AND(L620=2,M620=0),9,IF(AND(L620=1,M620=3),5.5,IF(AND(L620=1,M620=2),5.25,IF(AND(L620=1,M620=1,E620=1),5,IF(AND(L620=1,M620=1,E620=0.5),3,IF(AND(L620=0,M620=2),1,IF(AND(L620=1,M620=1,E620=0),1,IF(AND(L620=0,M620=1),0.5,IF(AND(L620=1,M620=0),4.5*(E620*4+1)/5,0)))))))))))))),IF(N620=0.5,0.75*IF(K620=1,IF(L620+M620=5,10,IF(AND(L620=2,M620=2),9.75,IF(AND(L620=2,M620=1),9.5,IF(AND(L620=2,M620=0.5),9.25,IF(AND(L620=2,M620=0),9,IF(AND(L620=1,M620=3),5.5,IF(AND(L620=1,M620=2),5.25,IF(AND(L620=1,M620=1,E620=1),5,IF(AND(L620=1,M620=1,E620=0.5),3,IF(AND(L620=0,M620=2),1,IF(AND(L620=1,M620=1,E620=0),1,IF(AND(L620=0,M620=1),0.5,IF(AND(L620=1,M620=0,E620=0),0.5,0))))))))))))),0.9*IF(L620+M620=5,10,IF(AND(L620=2,M620=2),9.75,IF(AND(L620=2,M620=1),9.5,IF(AND(L620=2,M620=0.5),9.25,IF(AND(L620=2,M620=0),9,IF(AND(L620=1,M620=3),5.5,IF(AND(L620=1,M620=2),5.25,IF(AND(L620=1,M620=1,E620=1),5,IF(AND(L620=1,M620=1,E620=0.5),3,IF(AND(L620=0,M620=2),1,IF(AND(L620=1,M620=1,E620=0),1,IF(AND(L620=0,M620=1),0.5,IF(AND(L620=1,M620=0,E620=0),0.5,0)))))))))))))),0.5*IF(K620=1,IF(L620+M620=5,10,IF(AND(L620=2,M620=2),9.75,IF(AND(L620=2,M620=1),9.5,IF(AND(L620=2,M620=0.5),9.25,IF(AND(L620=2,M620=0),9,IF(AND(L620=1,M620=3),5.5,IF(AND(L620=1,M620=2),5.25,IF(AND(L620=1,M620=1,E620=1),5,IF(AND(L620=1,M620=1,E620=0.5),3,IF(AND(L620=0,M620=2),1,IF(AND(L620=1,M620=1,E620=0),1,IF(AND(L620=0,M620=1),0.5,IF(AND(L620=1,M620=0),4.5*(E620*4+1)/5,0))))))))))))),0.9*IF(L620+M620=5,10,IF(AND(L620=2,M620=2),9.75,IF(AND(L620=2,M620=1),9.5,IF(AND(L620=2,M620=0.5),9.25,IF(AND(L620=2,M620=0),9,IF(AND(L620=1,M620=3),5.5,IF(AND(L620=1,M620=2),5.25,IF(AND(L620=1,M620=1,E620=1),5,IF(AND(L620=1,M620=1,E620=0.5),3,IF(AND(L620=0,M620=2),1,IF(AND(L620=1,M620=1,E620=0),1,IF(AND(L620=0,M620=1),0.5,IF(AND(L620=1,M620=0),4.5*(E620*4+1)/5,0))))))))))))))))</f>
        <v>8.7750000000000004</v>
      </c>
      <c r="Q620" s="10">
        <v>7.2</v>
      </c>
      <c r="R620" s="9">
        <v>0</v>
      </c>
      <c r="S620" s="9">
        <v>0</v>
      </c>
      <c r="T620" s="10">
        <v>0</v>
      </c>
      <c r="U620" s="10">
        <v>0</v>
      </c>
      <c r="V620" s="9"/>
      <c r="W620" s="9">
        <v>1</v>
      </c>
      <c r="X620" s="9">
        <v>0</v>
      </c>
      <c r="Y620" s="9">
        <v>0</v>
      </c>
      <c r="Z620" s="9">
        <v>0</v>
      </c>
      <c r="AA620" s="9">
        <v>0</v>
      </c>
      <c r="AB620" s="9">
        <v>0</v>
      </c>
      <c r="AC620" s="9"/>
      <c r="AD620" s="9">
        <v>0</v>
      </c>
      <c r="AE620" s="9">
        <v>0</v>
      </c>
      <c r="AF620" s="9">
        <v>0</v>
      </c>
      <c r="AG620" s="9">
        <v>0</v>
      </c>
      <c r="AH620" s="9">
        <f>AF620*(AG620+1)</f>
        <v>0</v>
      </c>
      <c r="AI620" s="9">
        <v>0</v>
      </c>
      <c r="AJ620" s="9">
        <v>0</v>
      </c>
      <c r="AK620" s="9">
        <v>0</v>
      </c>
      <c r="AL620" s="9"/>
      <c r="AM620" s="9"/>
      <c r="AN620" s="9">
        <v>0</v>
      </c>
      <c r="AO620" s="10">
        <v>0</v>
      </c>
      <c r="AP620" s="10">
        <v>0</v>
      </c>
      <c r="AQ620" s="9"/>
      <c r="AR620" s="10">
        <v>1</v>
      </c>
      <c r="AS620" s="10">
        <v>0.5</v>
      </c>
      <c r="AT620" s="10">
        <v>0.5</v>
      </c>
      <c r="AU620" s="10">
        <v>0.5</v>
      </c>
      <c r="AV620" s="10">
        <v>0.5</v>
      </c>
      <c r="AW620" s="10">
        <v>0.5</v>
      </c>
    </row>
    <row r="621" spans="1:49" x14ac:dyDescent="0.2">
      <c r="A621" s="9" t="s">
        <v>72</v>
      </c>
      <c r="B621" s="8">
        <v>1998</v>
      </c>
      <c r="C621" s="9">
        <v>1</v>
      </c>
      <c r="D621" s="9">
        <v>1</v>
      </c>
      <c r="E621" s="9">
        <v>1</v>
      </c>
      <c r="F621" s="9">
        <v>0</v>
      </c>
      <c r="G621" s="9">
        <v>35</v>
      </c>
      <c r="H621" s="9">
        <v>163</v>
      </c>
      <c r="I621" s="9">
        <f>IF(G621="n/a",828,G621*201.6/H621)</f>
        <v>43.288343558282207</v>
      </c>
      <c r="J621" s="9">
        <v>4</v>
      </c>
      <c r="K621" s="9">
        <v>1</v>
      </c>
      <c r="L621" s="9">
        <v>2</v>
      </c>
      <c r="M621" s="9">
        <v>1</v>
      </c>
      <c r="N621" s="9">
        <v>1</v>
      </c>
      <c r="O621" s="10">
        <v>1</v>
      </c>
      <c r="P621" s="10">
        <f>IF(N621=1,IF(K621=1,IF(L621+M621=5,10,IF(AND(L621=2,M621=2),9.75,IF(AND(L621=2,M621=1),9.5,IF(AND(L621=2,M621=0.5),9.25,IF(AND(L621=2,M621=0),9,IF(AND(L621=1,M621=3),5.5,IF(AND(L621=1,M621=2),5.25,IF(AND(L621=1,M621=1,E621=1),5,IF(AND(L621=1,M621=1,E621=0.5),3,IF(AND(L621=0,M621=2),1,IF(AND(L621=1,M621=1,E621=0),1,IF(AND(L621=0,M621=1),0.5,IF(AND(L621=1,M621=0),4.5*(E621*4+1)/5,0))))))))))))),0.9*IF(L621+M621=5,10,IF(AND(L621=2,M621=2),9.75,IF(AND(L621=2,M621=1),9.5,IF(AND(L621=2,M621=0.5),9.25,IF(AND(L621=2,M621=0),9,IF(AND(L621=1,M621=3),5.5,IF(AND(L621=1,M621=2),5.25,IF(AND(L621=1,M621=1,E621=1),5,IF(AND(L621=1,M621=1,E621=0.5),3,IF(AND(L621=0,M621=2),1,IF(AND(L621=1,M621=1,E621=0),1,IF(AND(L621=0,M621=1),0.5,IF(AND(L621=1,M621=0),4.5*(E621*4+1)/5,0)))))))))))))),IF(N621=0.5,0.75*IF(K621=1,IF(L621+M621=5,10,IF(AND(L621=2,M621=2),9.75,IF(AND(L621=2,M621=1),9.5,IF(AND(L621=2,M621=0.5),9.25,IF(AND(L621=2,M621=0),9,IF(AND(L621=1,M621=3),5.5,IF(AND(L621=1,M621=2),5.25,IF(AND(L621=1,M621=1,E621=1),5,IF(AND(L621=1,M621=1,E621=0.5),3,IF(AND(L621=0,M621=2),1,IF(AND(L621=1,M621=1,E621=0),1,IF(AND(L621=0,M621=1),0.5,IF(AND(L621=1,M621=0,E621=0),0.5,0))))))))))))),0.9*IF(L621+M621=5,10,IF(AND(L621=2,M621=2),9.75,IF(AND(L621=2,M621=1),9.5,IF(AND(L621=2,M621=0.5),9.25,IF(AND(L621=2,M621=0),9,IF(AND(L621=1,M621=3),5.5,IF(AND(L621=1,M621=2),5.25,IF(AND(L621=1,M621=1,E621=1),5,IF(AND(L621=1,M621=1,E621=0.5),3,IF(AND(L621=0,M621=2),1,IF(AND(L621=1,M621=1,E621=0),1,IF(AND(L621=0,M621=1),0.5,IF(AND(L621=1,M621=0,E621=0),0.5,0)))))))))))))),0.5*IF(K621=1,IF(L621+M621=5,10,IF(AND(L621=2,M621=2),9.75,IF(AND(L621=2,M621=1),9.5,IF(AND(L621=2,M621=0.5),9.25,IF(AND(L621=2,M621=0),9,IF(AND(L621=1,M621=3),5.5,IF(AND(L621=1,M621=2),5.25,IF(AND(L621=1,M621=1,E621=1),5,IF(AND(L621=1,M621=1,E621=0.5),3,IF(AND(L621=0,M621=2),1,IF(AND(L621=1,M621=1,E621=0),1,IF(AND(L621=0,M621=1),0.5,IF(AND(L621=1,M621=0),4.5*(E621*4+1)/5,0))))))))))))),0.9*IF(L621+M621=5,10,IF(AND(L621=2,M621=2),9.75,IF(AND(L621=2,M621=1),9.5,IF(AND(L621=2,M621=0.5),9.25,IF(AND(L621=2,M621=0),9,IF(AND(L621=1,M621=3),5.5,IF(AND(L621=1,M621=2),5.25,IF(AND(L621=1,M621=1,E621=1),5,IF(AND(L621=1,M621=1,E621=0.5),3,IF(AND(L621=0,M621=2),1,IF(AND(L621=1,M621=1,E621=0),1,IF(AND(L621=0,M621=1),0.5,IF(AND(L621=1,M621=0),4.5*(E621*4+1)/5,0))))))))))))))))</f>
        <v>9.5</v>
      </c>
      <c r="Q621" s="10">
        <v>8</v>
      </c>
      <c r="R621" s="9">
        <v>0</v>
      </c>
      <c r="S621" s="9">
        <v>0</v>
      </c>
      <c r="T621" s="10">
        <v>0</v>
      </c>
      <c r="U621" s="10">
        <v>0</v>
      </c>
      <c r="V621" s="9"/>
      <c r="W621" s="9">
        <v>1</v>
      </c>
      <c r="X621" s="9">
        <v>0</v>
      </c>
      <c r="Y621" s="9">
        <v>0</v>
      </c>
      <c r="Z621" s="9">
        <v>0.5</v>
      </c>
      <c r="AA621" s="9">
        <v>0</v>
      </c>
      <c r="AB621" s="9">
        <v>0</v>
      </c>
      <c r="AC621" s="9"/>
      <c r="AD621" s="9">
        <v>0</v>
      </c>
      <c r="AE621" s="9">
        <v>0</v>
      </c>
      <c r="AF621" s="9">
        <v>0</v>
      </c>
      <c r="AG621" s="9">
        <v>0</v>
      </c>
      <c r="AH621" s="9">
        <f>AF621*(AG621+1)</f>
        <v>0</v>
      </c>
      <c r="AI621" s="9">
        <v>0</v>
      </c>
      <c r="AJ621" s="9">
        <v>0</v>
      </c>
      <c r="AK621" s="9">
        <v>0</v>
      </c>
      <c r="AL621" s="9"/>
      <c r="AM621" s="9"/>
      <c r="AN621" s="9">
        <v>0</v>
      </c>
      <c r="AO621" s="10">
        <v>0.5</v>
      </c>
      <c r="AP621" s="10">
        <v>0.5</v>
      </c>
      <c r="AQ621" s="9"/>
      <c r="AR621" s="10">
        <v>1</v>
      </c>
      <c r="AS621" s="10">
        <v>1</v>
      </c>
      <c r="AT621" s="10">
        <v>1</v>
      </c>
      <c r="AU621" s="10">
        <v>1</v>
      </c>
      <c r="AV621" s="10">
        <v>1</v>
      </c>
      <c r="AW621" s="10">
        <v>1</v>
      </c>
    </row>
    <row r="622" spans="1:49" x14ac:dyDescent="0.2">
      <c r="A622" s="9" t="s">
        <v>73</v>
      </c>
      <c r="B622" s="8">
        <v>1998</v>
      </c>
      <c r="C622" s="9">
        <v>1</v>
      </c>
      <c r="D622" s="9">
        <v>1</v>
      </c>
      <c r="E622" s="9">
        <v>0</v>
      </c>
      <c r="F622" s="9">
        <v>0</v>
      </c>
      <c r="G622" s="9">
        <v>112.25</v>
      </c>
      <c r="H622" s="9">
        <v>163</v>
      </c>
      <c r="I622" s="9">
        <f>IF(G622="n/a",828,G622*201.6/H622)</f>
        <v>138.83190184049079</v>
      </c>
      <c r="J622" s="9">
        <v>2</v>
      </c>
      <c r="K622" s="9">
        <v>0</v>
      </c>
      <c r="L622" s="9">
        <v>1</v>
      </c>
      <c r="M622" s="9">
        <v>0</v>
      </c>
      <c r="N622" s="9">
        <v>1</v>
      </c>
      <c r="O622" s="10">
        <v>1</v>
      </c>
      <c r="P622" s="10">
        <f>IF(N622=1,IF(K622=1,IF(L622+M622=5,10,IF(AND(L622=2,M622=2),9.75,IF(AND(L622=2,M622=1),9.5,IF(AND(L622=2,M622=0.5),9.25,IF(AND(L622=2,M622=0),9,IF(AND(L622=1,M622=3),5.5,IF(AND(L622=1,M622=2),5.25,IF(AND(L622=1,M622=1,E622=1),5,IF(AND(L622=1,M622=1,E622=0.5),3,IF(AND(L622=0,M622=2),1,IF(AND(L622=1,M622=1,E622=0),1,IF(AND(L622=0,M622=1),0.5,IF(AND(L622=1,M622=0),4.5*(E622*4+1)/5,0))))))))))))),0.9*IF(L622+M622=5,10,IF(AND(L622=2,M622=2),9.75,IF(AND(L622=2,M622=1),9.5,IF(AND(L622=2,M622=0.5),9.25,IF(AND(L622=2,M622=0),9,IF(AND(L622=1,M622=3),5.5,IF(AND(L622=1,M622=2),5.25,IF(AND(L622=1,M622=1,E622=1),5,IF(AND(L622=1,M622=1,E622=0.5),3,IF(AND(L622=0,M622=2),1,IF(AND(L622=1,M622=1,E622=0),1,IF(AND(L622=0,M622=1),0.5,IF(AND(L622=1,M622=0),4.5*(E622*4+1)/5,0)))))))))))))),IF(N622=0.5,0.75*IF(K622=1,IF(L622+M622=5,10,IF(AND(L622=2,M622=2),9.75,IF(AND(L622=2,M622=1),9.5,IF(AND(L622=2,M622=0.5),9.25,IF(AND(L622=2,M622=0),9,IF(AND(L622=1,M622=3),5.5,IF(AND(L622=1,M622=2),5.25,IF(AND(L622=1,M622=1,E622=1),5,IF(AND(L622=1,M622=1,E622=0.5),3,IF(AND(L622=0,M622=2),1,IF(AND(L622=1,M622=1,E622=0),1,IF(AND(L622=0,M622=1),0.5,IF(AND(L622=1,M622=0,E622=0),0.5,0))))))))))))),0.9*IF(L622+M622=5,10,IF(AND(L622=2,M622=2),9.75,IF(AND(L622=2,M622=1),9.5,IF(AND(L622=2,M622=0.5),9.25,IF(AND(L622=2,M622=0),9,IF(AND(L622=1,M622=3),5.5,IF(AND(L622=1,M622=2),5.25,IF(AND(L622=1,M622=1,E622=1),5,IF(AND(L622=1,M622=1,E622=0.5),3,IF(AND(L622=0,M622=2),1,IF(AND(L622=1,M622=1,E622=0),1,IF(AND(L622=0,M622=1),0.5,IF(AND(L622=1,M622=0,E622=0),0.5,0)))))))))))))),0.5*IF(K622=1,IF(L622+M622=5,10,IF(AND(L622=2,M622=2),9.75,IF(AND(L622=2,M622=1),9.5,IF(AND(L622=2,M622=0.5),9.25,IF(AND(L622=2,M622=0),9,IF(AND(L622=1,M622=3),5.5,IF(AND(L622=1,M622=2),5.25,IF(AND(L622=1,M622=1,E622=1),5,IF(AND(L622=1,M622=1,E622=0.5),3,IF(AND(L622=0,M622=2),1,IF(AND(L622=1,M622=1,E622=0),1,IF(AND(L622=0,M622=1),0.5,IF(AND(L622=1,M622=0),4.5*(E622*4+1)/5,0))))))))))))),0.9*IF(L622+M622=5,10,IF(AND(L622=2,M622=2),9.75,IF(AND(L622=2,M622=1),9.5,IF(AND(L622=2,M622=0.5),9.25,IF(AND(L622=2,M622=0),9,IF(AND(L622=1,M622=3),5.5,IF(AND(L622=1,M622=2),5.25,IF(AND(L622=1,M622=1,E622=1),5,IF(AND(L622=1,M622=1,E622=0.5),3,IF(AND(L622=0,M622=2),1,IF(AND(L622=1,M622=1,E622=0),1,IF(AND(L622=0,M622=1),0.5,IF(AND(L622=1,M622=0),4.5*(E622*4+1)/5,0))))))))))))))))</f>
        <v>0.81</v>
      </c>
      <c r="Q622" s="10">
        <v>1.8</v>
      </c>
      <c r="R622" s="9">
        <v>1</v>
      </c>
      <c r="S622" s="9">
        <v>1</v>
      </c>
      <c r="T622" s="10">
        <v>0</v>
      </c>
      <c r="U622" s="10">
        <v>0</v>
      </c>
      <c r="V622" s="9"/>
      <c r="W622" s="9">
        <v>1</v>
      </c>
      <c r="X622" s="9">
        <v>0.5</v>
      </c>
      <c r="Y622" s="9">
        <v>1</v>
      </c>
      <c r="Z622">
        <v>1</v>
      </c>
      <c r="AA622" s="9">
        <v>0</v>
      </c>
      <c r="AB622" s="9">
        <v>0</v>
      </c>
      <c r="AC622" s="9"/>
      <c r="AD622" s="9">
        <v>0</v>
      </c>
      <c r="AE622" s="9">
        <v>1</v>
      </c>
      <c r="AF622" s="9">
        <v>0</v>
      </c>
      <c r="AG622" s="9">
        <v>0</v>
      </c>
      <c r="AH622" s="9">
        <f>AF622*(AG622+1)</f>
        <v>0</v>
      </c>
      <c r="AI622" s="9">
        <v>0.5</v>
      </c>
      <c r="AJ622" s="9">
        <v>1</v>
      </c>
      <c r="AK622" s="9">
        <v>0</v>
      </c>
      <c r="AL622" s="9"/>
      <c r="AM622" s="9"/>
      <c r="AN622" s="9">
        <v>0</v>
      </c>
      <c r="AO622" s="10">
        <v>0</v>
      </c>
      <c r="AP622" s="10">
        <v>1</v>
      </c>
      <c r="AQ622" s="9"/>
      <c r="AR622" s="10">
        <v>0</v>
      </c>
      <c r="AS622" s="10">
        <v>0.5</v>
      </c>
      <c r="AT622" s="10">
        <v>1</v>
      </c>
      <c r="AU622" s="10">
        <v>1</v>
      </c>
      <c r="AV622" s="10">
        <v>1</v>
      </c>
      <c r="AW622" s="10">
        <v>1</v>
      </c>
    </row>
    <row r="623" spans="1:49" x14ac:dyDescent="0.2">
      <c r="A623" s="9" t="s">
        <v>74</v>
      </c>
      <c r="B623" s="8">
        <v>1998</v>
      </c>
      <c r="C623" s="9">
        <v>1</v>
      </c>
      <c r="D623" s="9">
        <v>1</v>
      </c>
      <c r="E623" s="9">
        <v>0</v>
      </c>
      <c r="F623" s="9">
        <v>1</v>
      </c>
      <c r="G623" s="9">
        <v>25</v>
      </c>
      <c r="H623" s="9">
        <v>163</v>
      </c>
      <c r="I623" s="9">
        <f>IF(G623="n/a",828,G623*201.6/H623)</f>
        <v>30.920245398773005</v>
      </c>
      <c r="J623" s="9">
        <v>4</v>
      </c>
      <c r="K623" s="9">
        <v>0</v>
      </c>
      <c r="L623" s="9">
        <v>1</v>
      </c>
      <c r="M623" s="9">
        <v>1</v>
      </c>
      <c r="N623" s="9">
        <v>0</v>
      </c>
      <c r="O623" s="10">
        <v>0</v>
      </c>
      <c r="P623" s="10">
        <f>IF(N623=1,IF(K623=1,IF(L623+M623=5,10,IF(AND(L623=2,M623=2),9.75,IF(AND(L623=2,M623=1),9.5,IF(AND(L623=2,M623=0.5),9.25,IF(AND(L623=2,M623=0),9,IF(AND(L623=1,M623=3),5.5,IF(AND(L623=1,M623=2),5.25,IF(AND(L623=1,M623=1,E623=1),5,IF(AND(L623=1,M623=1,E623=0.5),3,IF(AND(L623=0,M623=2),1,IF(AND(L623=1,M623=1,E623=0),1,IF(AND(L623=0,M623=1),0.5,IF(AND(L623=1,M623=0),4.5*(E623*4+1)/5,0))))))))))))),0.9*IF(L623+M623=5,10,IF(AND(L623=2,M623=2),9.75,IF(AND(L623=2,M623=1),9.5,IF(AND(L623=2,M623=0.5),9.25,IF(AND(L623=2,M623=0),9,IF(AND(L623=1,M623=3),5.5,IF(AND(L623=1,M623=2),5.25,IF(AND(L623=1,M623=1,E623=1),5,IF(AND(L623=1,M623=1,E623=0.5),3,IF(AND(L623=0,M623=2),1,IF(AND(L623=1,M623=1,E623=0),1,IF(AND(L623=0,M623=1),0.5,IF(AND(L623=1,M623=0),4.5*(E623*4+1)/5,0)))))))))))))),IF(N623=0.5,0.75*IF(K623=1,IF(L623+M623=5,10,IF(AND(L623=2,M623=2),9.75,IF(AND(L623=2,M623=1),9.5,IF(AND(L623=2,M623=0.5),9.25,IF(AND(L623=2,M623=0),9,IF(AND(L623=1,M623=3),5.5,IF(AND(L623=1,M623=2),5.25,IF(AND(L623=1,M623=1,E623=1),5,IF(AND(L623=1,M623=1,E623=0.5),3,IF(AND(L623=0,M623=2),1,IF(AND(L623=1,M623=1,E623=0),1,IF(AND(L623=0,M623=1),0.5,IF(AND(L623=1,M623=0,E623=0),0.5,0))))))))))))),0.9*IF(L623+M623=5,10,IF(AND(L623=2,M623=2),9.75,IF(AND(L623=2,M623=1),9.5,IF(AND(L623=2,M623=0.5),9.25,IF(AND(L623=2,M623=0),9,IF(AND(L623=1,M623=3),5.5,IF(AND(L623=1,M623=2),5.25,IF(AND(L623=1,M623=1,E623=1),5,IF(AND(L623=1,M623=1,E623=0.5),3,IF(AND(L623=0,M623=2),1,IF(AND(L623=1,M623=1,E623=0),1,IF(AND(L623=0,M623=1),0.5,IF(AND(L623=1,M623=0,E623=0),0.5,0)))))))))))))),0.5*IF(K623=1,IF(L623+M623=5,10,IF(AND(L623=2,M623=2),9.75,IF(AND(L623=2,M623=1),9.5,IF(AND(L623=2,M623=0.5),9.25,IF(AND(L623=2,M623=0),9,IF(AND(L623=1,M623=3),5.5,IF(AND(L623=1,M623=2),5.25,IF(AND(L623=1,M623=1,E623=1),5,IF(AND(L623=1,M623=1,E623=0.5),3,IF(AND(L623=0,M623=2),1,IF(AND(L623=1,M623=1,E623=0),1,IF(AND(L623=0,M623=1),0.5,IF(AND(L623=1,M623=0),4.5*(E623*4+1)/5,0))))))))))))),0.9*IF(L623+M623=5,10,IF(AND(L623=2,M623=2),9.75,IF(AND(L623=2,M623=1),9.5,IF(AND(L623=2,M623=0.5),9.25,IF(AND(L623=2,M623=0),9,IF(AND(L623=1,M623=3),5.5,IF(AND(L623=1,M623=2),5.25,IF(AND(L623=1,M623=1,E623=1),5,IF(AND(L623=1,M623=1,E623=0.5),3,IF(AND(L623=0,M623=2),1,IF(AND(L623=1,M623=1,E623=0),1,IF(AND(L623=0,M623=1),0.5,IF(AND(L623=1,M623=0),4.5*(E623*4+1)/5,0))))))))))))))))</f>
        <v>0.45</v>
      </c>
      <c r="Q623" s="10">
        <v>0.9</v>
      </c>
      <c r="R623" s="9">
        <v>1</v>
      </c>
      <c r="S623" s="9">
        <v>1</v>
      </c>
      <c r="T623" s="10">
        <v>0</v>
      </c>
      <c r="U623" s="9">
        <v>0</v>
      </c>
      <c r="V623" s="9"/>
      <c r="W623" s="9">
        <v>1</v>
      </c>
      <c r="X623" s="9">
        <v>0</v>
      </c>
      <c r="Y623" s="9">
        <v>0</v>
      </c>
      <c r="Z623">
        <v>1</v>
      </c>
      <c r="AA623" s="9">
        <v>1</v>
      </c>
      <c r="AB623" s="9">
        <v>1</v>
      </c>
      <c r="AC623" s="9"/>
      <c r="AD623" s="9">
        <v>1</v>
      </c>
      <c r="AE623" s="9">
        <v>1</v>
      </c>
      <c r="AF623" s="9">
        <v>1</v>
      </c>
      <c r="AG623" s="9">
        <v>1</v>
      </c>
      <c r="AH623" s="9">
        <f>AF623*(AG623+1)</f>
        <v>2</v>
      </c>
      <c r="AI623" s="9">
        <v>0</v>
      </c>
      <c r="AJ623" s="9">
        <v>1</v>
      </c>
      <c r="AK623" s="9">
        <v>2</v>
      </c>
      <c r="AL623" s="9"/>
      <c r="AM623" s="9"/>
      <c r="AN623" s="9">
        <v>0</v>
      </c>
      <c r="AO623" s="10">
        <v>0.5</v>
      </c>
      <c r="AP623" s="10">
        <v>1</v>
      </c>
      <c r="AQ623" s="9"/>
      <c r="AR623" s="10">
        <v>0</v>
      </c>
      <c r="AS623" s="9">
        <v>0.5</v>
      </c>
      <c r="AT623" s="9">
        <v>0</v>
      </c>
      <c r="AU623" s="9">
        <v>0.5</v>
      </c>
      <c r="AV623" s="9">
        <v>0.5</v>
      </c>
      <c r="AW623" s="9">
        <v>0.5</v>
      </c>
    </row>
    <row r="624" spans="1:49" x14ac:dyDescent="0.2">
      <c r="A624" s="9" t="s">
        <v>75</v>
      </c>
      <c r="B624" s="8">
        <v>1998</v>
      </c>
      <c r="C624" s="9">
        <v>1</v>
      </c>
      <c r="D624" s="9">
        <v>0</v>
      </c>
      <c r="E624" s="9">
        <v>0</v>
      </c>
      <c r="F624" s="9">
        <v>0</v>
      </c>
      <c r="G624" s="9">
        <v>25</v>
      </c>
      <c r="H624" s="9">
        <v>163</v>
      </c>
      <c r="I624" s="9">
        <f>IF(G624="n/a",828,G624*201.6/H624)</f>
        <v>30.920245398773005</v>
      </c>
      <c r="J624" s="9">
        <v>3</v>
      </c>
      <c r="K624" s="9">
        <v>1</v>
      </c>
      <c r="L624" s="9">
        <v>2</v>
      </c>
      <c r="M624" s="9">
        <v>1</v>
      </c>
      <c r="N624" s="9">
        <v>1</v>
      </c>
      <c r="O624" s="10">
        <v>1</v>
      </c>
      <c r="P624" s="10">
        <f>IF(N624=1,IF(K624=1,IF(L624+M624=5,10,IF(AND(L624=2,M624=2),9.75,IF(AND(L624=2,M624=1),9.5,IF(AND(L624=2,M624=0.5),9.25,IF(AND(L624=2,M624=0),9,IF(AND(L624=1,M624=3),5.5,IF(AND(L624=1,M624=2),5.25,IF(AND(L624=1,M624=1,E624=1),5,IF(AND(L624=1,M624=1,E624=0.5),3,IF(AND(L624=0,M624=2),1,IF(AND(L624=1,M624=1,E624=0),1,IF(AND(L624=0,M624=1),0.5,IF(AND(L624=1,M624=0),4.5*(E624*4+1)/5,0))))))))))))),0.9*IF(L624+M624=5,10,IF(AND(L624=2,M624=2),9.75,IF(AND(L624=2,M624=1),9.5,IF(AND(L624=2,M624=0.5),9.25,IF(AND(L624=2,M624=0),9,IF(AND(L624=1,M624=3),5.5,IF(AND(L624=1,M624=2),5.25,IF(AND(L624=1,M624=1,E624=1),5,IF(AND(L624=1,M624=1,E624=0.5),3,IF(AND(L624=0,M624=2),1,IF(AND(L624=1,M624=1,E624=0),1,IF(AND(L624=0,M624=1),0.5,IF(AND(L624=1,M624=0),4.5*(E624*4+1)/5,0)))))))))))))),IF(N624=0.5,0.75*IF(K624=1,IF(L624+M624=5,10,IF(AND(L624=2,M624=2),9.75,IF(AND(L624=2,M624=1),9.5,IF(AND(L624=2,M624=0.5),9.25,IF(AND(L624=2,M624=0),9,IF(AND(L624=1,M624=3),5.5,IF(AND(L624=1,M624=2),5.25,IF(AND(L624=1,M624=1,E624=1),5,IF(AND(L624=1,M624=1,E624=0.5),3,IF(AND(L624=0,M624=2),1,IF(AND(L624=1,M624=1,E624=0),1,IF(AND(L624=0,M624=1),0.5,IF(AND(L624=1,M624=0,E624=0),0.5,0))))))))))))),0.9*IF(L624+M624=5,10,IF(AND(L624=2,M624=2),9.75,IF(AND(L624=2,M624=1),9.5,IF(AND(L624=2,M624=0.5),9.25,IF(AND(L624=2,M624=0),9,IF(AND(L624=1,M624=3),5.5,IF(AND(L624=1,M624=2),5.25,IF(AND(L624=1,M624=1,E624=1),5,IF(AND(L624=1,M624=1,E624=0.5),3,IF(AND(L624=0,M624=2),1,IF(AND(L624=1,M624=1,E624=0),1,IF(AND(L624=0,M624=1),0.5,IF(AND(L624=1,M624=0,E624=0),0.5,0)))))))))))))),0.5*IF(K624=1,IF(L624+M624=5,10,IF(AND(L624=2,M624=2),9.75,IF(AND(L624=2,M624=1),9.5,IF(AND(L624=2,M624=0.5),9.25,IF(AND(L624=2,M624=0),9,IF(AND(L624=1,M624=3),5.5,IF(AND(L624=1,M624=2),5.25,IF(AND(L624=1,M624=1,E624=1),5,IF(AND(L624=1,M624=1,E624=0.5),3,IF(AND(L624=0,M624=2),1,IF(AND(L624=1,M624=1,E624=0),1,IF(AND(L624=0,M624=1),0.5,IF(AND(L624=1,M624=0),4.5*(E624*4+1)/5,0))))))))))))),0.9*IF(L624+M624=5,10,IF(AND(L624=2,M624=2),9.75,IF(AND(L624=2,M624=1),9.5,IF(AND(L624=2,M624=0.5),9.25,IF(AND(L624=2,M624=0),9,IF(AND(L624=1,M624=3),5.5,IF(AND(L624=1,M624=2),5.25,IF(AND(L624=1,M624=1,E624=1),5,IF(AND(L624=1,M624=1,E624=0.5),3,IF(AND(L624=0,M624=2),1,IF(AND(L624=1,M624=1,E624=0),1,IF(AND(L624=0,M624=1),0.5,IF(AND(L624=1,M624=0),4.5*(E624*4+1)/5,0))))))))))))))))</f>
        <v>9.5</v>
      </c>
      <c r="Q624" s="10">
        <v>2</v>
      </c>
      <c r="R624" s="9">
        <v>0</v>
      </c>
      <c r="S624" s="9">
        <v>0</v>
      </c>
      <c r="T624" s="10">
        <v>0</v>
      </c>
      <c r="U624" s="9">
        <v>0</v>
      </c>
      <c r="V624" s="9"/>
      <c r="W624" s="9">
        <v>1</v>
      </c>
      <c r="X624" s="9">
        <v>0</v>
      </c>
      <c r="Y624" s="9">
        <v>0</v>
      </c>
      <c r="Z624" s="9">
        <v>0.5</v>
      </c>
      <c r="AA624" s="9">
        <v>0</v>
      </c>
      <c r="AB624" s="9">
        <v>0</v>
      </c>
      <c r="AC624" s="9"/>
      <c r="AD624" s="9">
        <v>0</v>
      </c>
      <c r="AE624" s="9">
        <v>0.5</v>
      </c>
      <c r="AF624" s="9">
        <v>0.5</v>
      </c>
      <c r="AG624" s="9">
        <v>0.5</v>
      </c>
      <c r="AH624" s="9">
        <f>AF624*(AG624+1)</f>
        <v>0.75</v>
      </c>
      <c r="AI624" s="9">
        <v>0.5</v>
      </c>
      <c r="AJ624" s="9">
        <v>0</v>
      </c>
      <c r="AK624" s="9">
        <v>0</v>
      </c>
      <c r="AL624" s="9"/>
      <c r="AM624" s="9"/>
      <c r="AN624" s="9">
        <v>0</v>
      </c>
      <c r="AO624" s="10">
        <v>0</v>
      </c>
      <c r="AP624" s="9">
        <v>1</v>
      </c>
      <c r="AQ624" s="9"/>
      <c r="AR624" s="10">
        <v>1</v>
      </c>
      <c r="AS624" s="10">
        <v>0.5</v>
      </c>
      <c r="AT624" s="10">
        <v>0</v>
      </c>
      <c r="AU624" s="10">
        <v>0</v>
      </c>
      <c r="AV624" s="10">
        <v>0</v>
      </c>
      <c r="AW624" s="10">
        <v>0</v>
      </c>
    </row>
    <row r="625" spans="1:49" x14ac:dyDescent="0.2">
      <c r="A625" s="9" t="s">
        <v>76</v>
      </c>
      <c r="B625" s="8">
        <v>1998</v>
      </c>
      <c r="C625" s="9">
        <v>1</v>
      </c>
      <c r="D625" s="9">
        <v>0</v>
      </c>
      <c r="E625" s="9">
        <v>0</v>
      </c>
      <c r="F625" s="9">
        <v>1</v>
      </c>
      <c r="G625" s="9">
        <v>10</v>
      </c>
      <c r="H625" s="9">
        <v>163</v>
      </c>
      <c r="I625" s="9">
        <f>IF(G625="n/a",828,G625*201.6/H625)</f>
        <v>12.368098159509202</v>
      </c>
      <c r="J625" s="9">
        <v>1</v>
      </c>
      <c r="K625" s="9">
        <v>1</v>
      </c>
      <c r="L625" s="9">
        <v>1</v>
      </c>
      <c r="M625" s="9">
        <v>1</v>
      </c>
      <c r="N625" s="9">
        <v>1</v>
      </c>
      <c r="O625" s="10">
        <v>1</v>
      </c>
      <c r="P625" s="10">
        <f>IF(N625=1,IF(K625=1,IF(L625+M625=5,10,IF(AND(L625=2,M625=2),9.75,IF(AND(L625=2,M625=1),9.5,IF(AND(L625=2,M625=0.5),9.25,IF(AND(L625=2,M625=0),9,IF(AND(L625=1,M625=3),5.5,IF(AND(L625=1,M625=2),5.25,IF(AND(L625=1,M625=1,E625=1),5,IF(AND(L625=1,M625=1,E625=0.5),3,IF(AND(L625=0,M625=2),1,IF(AND(L625=1,M625=1,E625=0),1,IF(AND(L625=0,M625=1),0.5,IF(AND(L625=1,M625=0),4.5*(E625*4+1)/5,0))))))))))))),0.9*IF(L625+M625=5,10,IF(AND(L625=2,M625=2),9.75,IF(AND(L625=2,M625=1),9.5,IF(AND(L625=2,M625=0.5),9.25,IF(AND(L625=2,M625=0),9,IF(AND(L625=1,M625=3),5.5,IF(AND(L625=1,M625=2),5.25,IF(AND(L625=1,M625=1,E625=1),5,IF(AND(L625=1,M625=1,E625=0.5),3,IF(AND(L625=0,M625=2),1,IF(AND(L625=1,M625=1,E625=0),1,IF(AND(L625=0,M625=1),0.5,IF(AND(L625=1,M625=0),4.5*(E625*4+1)/5,0)))))))))))))),IF(N625=0.5,0.75*IF(K625=1,IF(L625+M625=5,10,IF(AND(L625=2,M625=2),9.75,IF(AND(L625=2,M625=1),9.5,IF(AND(L625=2,M625=0.5),9.25,IF(AND(L625=2,M625=0),9,IF(AND(L625=1,M625=3),5.5,IF(AND(L625=1,M625=2),5.25,IF(AND(L625=1,M625=1,E625=1),5,IF(AND(L625=1,M625=1,E625=0.5),3,IF(AND(L625=0,M625=2),1,IF(AND(L625=1,M625=1,E625=0),1,IF(AND(L625=0,M625=1),0.5,IF(AND(L625=1,M625=0,E625=0),0.5,0))))))))))))),0.9*IF(L625+M625=5,10,IF(AND(L625=2,M625=2),9.75,IF(AND(L625=2,M625=1),9.5,IF(AND(L625=2,M625=0.5),9.25,IF(AND(L625=2,M625=0),9,IF(AND(L625=1,M625=3),5.5,IF(AND(L625=1,M625=2),5.25,IF(AND(L625=1,M625=1,E625=1),5,IF(AND(L625=1,M625=1,E625=0.5),3,IF(AND(L625=0,M625=2),1,IF(AND(L625=1,M625=1,E625=0),1,IF(AND(L625=0,M625=1),0.5,IF(AND(L625=1,M625=0,E625=0),0.5,0)))))))))))))),0.5*IF(K625=1,IF(L625+M625=5,10,IF(AND(L625=2,M625=2),9.75,IF(AND(L625=2,M625=1),9.5,IF(AND(L625=2,M625=0.5),9.25,IF(AND(L625=2,M625=0),9,IF(AND(L625=1,M625=3),5.5,IF(AND(L625=1,M625=2),5.25,IF(AND(L625=1,M625=1,E625=1),5,IF(AND(L625=1,M625=1,E625=0.5),3,IF(AND(L625=0,M625=2),1,IF(AND(L625=1,M625=1,E625=0),1,IF(AND(L625=0,M625=1),0.5,IF(AND(L625=1,M625=0),4.5*(E625*4+1)/5,0))))))))))))),0.9*IF(L625+M625=5,10,IF(AND(L625=2,M625=2),9.75,IF(AND(L625=2,M625=1),9.5,IF(AND(L625=2,M625=0.5),9.25,IF(AND(L625=2,M625=0),9,IF(AND(L625=1,M625=3),5.5,IF(AND(L625=1,M625=2),5.25,IF(AND(L625=1,M625=1,E625=1),5,IF(AND(L625=1,M625=1,E625=0.5),3,IF(AND(L625=0,M625=2),1,IF(AND(L625=1,M625=1,E625=0),1,IF(AND(L625=0,M625=1),0.5,IF(AND(L625=1,M625=0),4.5*(E625*4+1)/5,0))))))))))))))))</f>
        <v>1</v>
      </c>
      <c r="Q625" s="10">
        <v>2</v>
      </c>
      <c r="R625" s="9">
        <v>0</v>
      </c>
      <c r="S625" s="9">
        <v>0</v>
      </c>
      <c r="T625" s="10">
        <v>0</v>
      </c>
      <c r="U625" s="9">
        <v>0</v>
      </c>
      <c r="V625" s="9"/>
      <c r="W625" s="9">
        <v>1</v>
      </c>
      <c r="X625" s="9">
        <v>0.5</v>
      </c>
      <c r="Y625" s="9">
        <v>0</v>
      </c>
      <c r="Z625" s="9">
        <v>0.5</v>
      </c>
      <c r="AA625" s="9">
        <v>0</v>
      </c>
      <c r="AB625" s="9">
        <v>1</v>
      </c>
      <c r="AC625" s="9"/>
      <c r="AD625" s="9">
        <v>0</v>
      </c>
      <c r="AE625" s="9">
        <v>0</v>
      </c>
      <c r="AF625" s="9">
        <v>0.5</v>
      </c>
      <c r="AG625" s="9">
        <v>0</v>
      </c>
      <c r="AH625" s="9">
        <f>AF625*(AG625+1)</f>
        <v>0.5</v>
      </c>
      <c r="AI625" s="9">
        <v>0</v>
      </c>
      <c r="AJ625" s="9">
        <v>1</v>
      </c>
      <c r="AK625" s="9">
        <v>0</v>
      </c>
      <c r="AL625" s="9"/>
      <c r="AM625" s="9"/>
      <c r="AN625" s="9">
        <v>0</v>
      </c>
      <c r="AO625" s="10">
        <v>0.5</v>
      </c>
      <c r="AP625" s="9">
        <v>0</v>
      </c>
      <c r="AQ625" s="9"/>
      <c r="AR625" s="10">
        <v>0</v>
      </c>
      <c r="AS625" s="9">
        <v>0.5</v>
      </c>
      <c r="AT625" s="9">
        <v>0</v>
      </c>
      <c r="AU625" s="9">
        <v>1</v>
      </c>
      <c r="AV625" s="9">
        <v>0.5</v>
      </c>
      <c r="AW625" s="9">
        <v>1</v>
      </c>
    </row>
    <row r="626" spans="1:49" x14ac:dyDescent="0.2">
      <c r="A626" s="9" t="s">
        <v>77</v>
      </c>
      <c r="B626" s="8">
        <v>1998</v>
      </c>
      <c r="C626" s="9">
        <v>1</v>
      </c>
      <c r="D626" s="9">
        <v>0</v>
      </c>
      <c r="E626" s="9">
        <v>1</v>
      </c>
      <c r="F626" s="9">
        <v>0</v>
      </c>
      <c r="G626" s="9">
        <v>132</v>
      </c>
      <c r="H626" s="9">
        <v>163</v>
      </c>
      <c r="I626" s="9">
        <f>IF(G626="n/a",828,G626*201.6/H626)</f>
        <v>163.25889570552147</v>
      </c>
      <c r="J626" s="9">
        <v>4</v>
      </c>
      <c r="K626" s="9">
        <v>0</v>
      </c>
      <c r="L626" s="9">
        <v>1</v>
      </c>
      <c r="M626" s="9">
        <v>3</v>
      </c>
      <c r="N626" s="9">
        <v>1</v>
      </c>
      <c r="O626" s="10">
        <v>1</v>
      </c>
      <c r="P626" s="10">
        <f>IF(N626=1,IF(K626=1,IF(L626+M626=5,10,IF(AND(L626=2,M626=2),9.75,IF(AND(L626=2,M626=1),9.5,IF(AND(L626=2,M626=0.5),9.25,IF(AND(L626=2,M626=0),9,IF(AND(L626=1,M626=3),5.5,IF(AND(L626=1,M626=2),5.25,IF(AND(L626=1,M626=1,E626=1),5,IF(AND(L626=1,M626=1,E626=0.5),3,IF(AND(L626=0,M626=2),1,IF(AND(L626=1,M626=1,E626=0),1,IF(AND(L626=0,M626=1),0.5,IF(AND(L626=1,M626=0),4.5*(E626*4+1)/5,0))))))))))))),0.9*IF(L626+M626=5,10,IF(AND(L626=2,M626=2),9.75,IF(AND(L626=2,M626=1),9.5,IF(AND(L626=2,M626=0.5),9.25,IF(AND(L626=2,M626=0),9,IF(AND(L626=1,M626=3),5.5,IF(AND(L626=1,M626=2),5.25,IF(AND(L626=1,M626=1,E626=1),5,IF(AND(L626=1,M626=1,E626=0.5),3,IF(AND(L626=0,M626=2),1,IF(AND(L626=1,M626=1,E626=0),1,IF(AND(L626=0,M626=1),0.5,IF(AND(L626=1,M626=0),4.5*(E626*4+1)/5,0)))))))))))))),IF(N626=0.5,0.75*IF(K626=1,IF(L626+M626=5,10,IF(AND(L626=2,M626=2),9.75,IF(AND(L626=2,M626=1),9.5,IF(AND(L626=2,M626=0.5),9.25,IF(AND(L626=2,M626=0),9,IF(AND(L626=1,M626=3),5.5,IF(AND(L626=1,M626=2),5.25,IF(AND(L626=1,M626=1,E626=1),5,IF(AND(L626=1,M626=1,E626=0.5),3,IF(AND(L626=0,M626=2),1,IF(AND(L626=1,M626=1,E626=0),1,IF(AND(L626=0,M626=1),0.5,IF(AND(L626=1,M626=0,E626=0),0.5,0))))))))))))),0.9*IF(L626+M626=5,10,IF(AND(L626=2,M626=2),9.75,IF(AND(L626=2,M626=1),9.5,IF(AND(L626=2,M626=0.5),9.25,IF(AND(L626=2,M626=0),9,IF(AND(L626=1,M626=3),5.5,IF(AND(L626=1,M626=2),5.25,IF(AND(L626=1,M626=1,E626=1),5,IF(AND(L626=1,M626=1,E626=0.5),3,IF(AND(L626=0,M626=2),1,IF(AND(L626=1,M626=1,E626=0),1,IF(AND(L626=0,M626=1),0.5,IF(AND(L626=1,M626=0,E626=0),0.5,0)))))))))))))),0.5*IF(K626=1,IF(L626+M626=5,10,IF(AND(L626=2,M626=2),9.75,IF(AND(L626=2,M626=1),9.5,IF(AND(L626=2,M626=0.5),9.25,IF(AND(L626=2,M626=0),9,IF(AND(L626=1,M626=3),5.5,IF(AND(L626=1,M626=2),5.25,IF(AND(L626=1,M626=1,E626=1),5,IF(AND(L626=1,M626=1,E626=0.5),3,IF(AND(L626=0,M626=2),1,IF(AND(L626=1,M626=1,E626=0),1,IF(AND(L626=0,M626=1),0.5,IF(AND(L626=1,M626=0),4.5*(E626*4+1)/5,0))))))))))))),0.9*IF(L626+M626=5,10,IF(AND(L626=2,M626=2),9.75,IF(AND(L626=2,M626=1),9.5,IF(AND(L626=2,M626=0.5),9.25,IF(AND(L626=2,M626=0),9,IF(AND(L626=1,M626=3),5.5,IF(AND(L626=1,M626=2),5.25,IF(AND(L626=1,M626=1,E626=1),5,IF(AND(L626=1,M626=1,E626=0.5),3,IF(AND(L626=0,M626=2),1,IF(AND(L626=1,M626=1,E626=0),1,IF(AND(L626=0,M626=1),0.5,IF(AND(L626=1,M626=0),4.5*(E626*4+1)/5,0))))))))))))))))</f>
        <v>4.95</v>
      </c>
      <c r="Q626" s="10">
        <v>7.2</v>
      </c>
      <c r="R626" s="9">
        <v>0</v>
      </c>
      <c r="S626" s="9">
        <v>0</v>
      </c>
      <c r="T626" s="10">
        <v>0</v>
      </c>
      <c r="U626" s="9">
        <v>0</v>
      </c>
      <c r="V626" s="9"/>
      <c r="W626" s="9">
        <v>0</v>
      </c>
      <c r="X626" s="9">
        <v>0</v>
      </c>
      <c r="Y626" s="9">
        <v>0</v>
      </c>
      <c r="Z626" s="9">
        <v>0</v>
      </c>
      <c r="AA626" s="9">
        <v>0</v>
      </c>
      <c r="AB626" s="9">
        <v>0</v>
      </c>
      <c r="AC626" s="9"/>
      <c r="AD626" s="9">
        <v>0</v>
      </c>
      <c r="AE626" s="9">
        <v>0</v>
      </c>
      <c r="AF626" s="9">
        <v>0</v>
      </c>
      <c r="AG626" s="9">
        <v>0</v>
      </c>
      <c r="AH626" s="9">
        <f>AF626*(AG626+1)</f>
        <v>0</v>
      </c>
      <c r="AI626" s="9">
        <v>0</v>
      </c>
      <c r="AJ626" s="9">
        <v>0</v>
      </c>
      <c r="AK626" s="9">
        <v>0</v>
      </c>
      <c r="AL626" s="9"/>
      <c r="AM626" s="9"/>
      <c r="AN626" s="9">
        <v>0</v>
      </c>
      <c r="AO626" s="10">
        <v>0</v>
      </c>
      <c r="AP626" s="9">
        <v>0</v>
      </c>
      <c r="AQ626" s="9"/>
      <c r="AR626" s="10">
        <v>1</v>
      </c>
      <c r="AS626" s="9">
        <v>1</v>
      </c>
      <c r="AT626" s="9">
        <v>0.5</v>
      </c>
      <c r="AU626" s="9">
        <v>1</v>
      </c>
      <c r="AV626" s="9">
        <v>1</v>
      </c>
      <c r="AW626" s="9">
        <v>1</v>
      </c>
    </row>
    <row r="627" spans="1:49" x14ac:dyDescent="0.2">
      <c r="A627" s="9" t="s">
        <v>78</v>
      </c>
      <c r="B627" s="8">
        <v>1998</v>
      </c>
      <c r="C627" s="9">
        <v>0</v>
      </c>
      <c r="D627" s="9">
        <v>0</v>
      </c>
      <c r="E627" s="9">
        <v>0</v>
      </c>
      <c r="F627" s="9">
        <v>1</v>
      </c>
      <c r="G627" s="9" t="s">
        <v>64</v>
      </c>
      <c r="H627" s="9">
        <v>163</v>
      </c>
      <c r="I627" s="9">
        <f>IF(G627="n/a",828,G627*201.6/H627)</f>
        <v>828</v>
      </c>
      <c r="J627" s="9">
        <v>0</v>
      </c>
      <c r="K627" s="9">
        <v>0</v>
      </c>
      <c r="L627" s="9">
        <v>2</v>
      </c>
      <c r="M627" s="9">
        <v>2</v>
      </c>
      <c r="N627" s="9">
        <v>0</v>
      </c>
      <c r="O627" s="9">
        <v>1</v>
      </c>
      <c r="P627" s="10">
        <f>IF(N627=1,IF(K627=1,IF(L627+M627=5,10,IF(AND(L627=2,M627=2),9.75,IF(AND(L627=2,M627=1),9.5,IF(AND(L627=2,M627=0.5),9.25,IF(AND(L627=2,M627=0),9,IF(AND(L627=1,M627=3),5.5,IF(AND(L627=1,M627=2),5.25,IF(AND(L627=1,M627=1,E627=1),5,IF(AND(L627=1,M627=1,E627=0.5),3,IF(AND(L627=0,M627=2),1,IF(AND(L627=1,M627=1,E627=0),1,IF(AND(L627=0,M627=1),0.5,IF(AND(L627=1,M627=0),4.5*(E627*4+1)/5,0))))))))))))),0.9*IF(L627+M627=5,10,IF(AND(L627=2,M627=2),9.75,IF(AND(L627=2,M627=1),9.5,IF(AND(L627=2,M627=0.5),9.25,IF(AND(L627=2,M627=0),9,IF(AND(L627=1,M627=3),5.5,IF(AND(L627=1,M627=2),5.25,IF(AND(L627=1,M627=1,E627=1),5,IF(AND(L627=1,M627=1,E627=0.5),3,IF(AND(L627=0,M627=2),1,IF(AND(L627=1,M627=1,E627=0),1,IF(AND(L627=0,M627=1),0.5,IF(AND(L627=1,M627=0),4.5*(E627*4+1)/5,0)))))))))))))),IF(N627=0.5,0.75*IF(K627=1,IF(L627+M627=5,10,IF(AND(L627=2,M627=2),9.75,IF(AND(L627=2,M627=1),9.5,IF(AND(L627=2,M627=0.5),9.25,IF(AND(L627=2,M627=0),9,IF(AND(L627=1,M627=3),5.5,IF(AND(L627=1,M627=2),5.25,IF(AND(L627=1,M627=1,E627=1),5,IF(AND(L627=1,M627=1,E627=0.5),3,IF(AND(L627=0,M627=2),1,IF(AND(L627=1,M627=1,E627=0),1,IF(AND(L627=0,M627=1),0.5,IF(AND(L627=1,M627=0,E627=0),0.5,0))))))))))))),0.9*IF(L627+M627=5,10,IF(AND(L627=2,M627=2),9.75,IF(AND(L627=2,M627=1),9.5,IF(AND(L627=2,M627=0.5),9.25,IF(AND(L627=2,M627=0),9,IF(AND(L627=1,M627=3),5.5,IF(AND(L627=1,M627=2),5.25,IF(AND(L627=1,M627=1,E627=1),5,IF(AND(L627=1,M627=1,E627=0.5),3,IF(AND(L627=0,M627=2),1,IF(AND(L627=1,M627=1,E627=0),1,IF(AND(L627=0,M627=1),0.5,IF(AND(L627=1,M627=0,E627=0),0.5,0)))))))))))))),0.5*IF(K627=1,IF(L627+M627=5,10,IF(AND(L627=2,M627=2),9.75,IF(AND(L627=2,M627=1),9.5,IF(AND(L627=2,M627=0.5),9.25,IF(AND(L627=2,M627=0),9,IF(AND(L627=1,M627=3),5.5,IF(AND(L627=1,M627=2),5.25,IF(AND(L627=1,M627=1,E627=1),5,IF(AND(L627=1,M627=1,E627=0.5),3,IF(AND(L627=0,M627=2),1,IF(AND(L627=1,M627=1,E627=0),1,IF(AND(L627=0,M627=1),0.5,IF(AND(L627=1,M627=0),4.5*(E627*4+1)/5,0))))))))))))),0.9*IF(L627+M627=5,10,IF(AND(L627=2,M627=2),9.75,IF(AND(L627=2,M627=1),9.5,IF(AND(L627=2,M627=0.5),9.25,IF(AND(L627=2,M627=0),9,IF(AND(L627=1,M627=3),5.5,IF(AND(L627=1,M627=2),5.25,IF(AND(L627=1,M627=1,E627=1),5,IF(AND(L627=1,M627=1,E627=0.5),3,IF(AND(L627=0,M627=2),1,IF(AND(L627=1,M627=1,E627=0),1,IF(AND(L627=0,M627=1),0.5,IF(AND(L627=1,M627=0),4.5*(E627*4+1)/5,0))))))))))))))))</f>
        <v>4.3875000000000002</v>
      </c>
      <c r="Q627" s="10">
        <v>0</v>
      </c>
      <c r="R627" s="9">
        <v>0</v>
      </c>
      <c r="S627" s="9">
        <v>0</v>
      </c>
      <c r="T627" s="10">
        <v>0</v>
      </c>
      <c r="U627" s="9">
        <v>0</v>
      </c>
      <c r="V627" s="9"/>
      <c r="W627" s="9">
        <v>1</v>
      </c>
      <c r="X627" s="9">
        <v>0</v>
      </c>
      <c r="Y627" s="9">
        <v>0</v>
      </c>
      <c r="Z627" s="9">
        <v>0</v>
      </c>
      <c r="AA627" s="9">
        <v>0</v>
      </c>
      <c r="AB627" s="9">
        <v>0</v>
      </c>
      <c r="AC627" s="9"/>
      <c r="AD627" s="9">
        <v>0</v>
      </c>
      <c r="AE627" s="9">
        <v>0</v>
      </c>
      <c r="AF627" s="9">
        <v>0.5</v>
      </c>
      <c r="AG627" s="9">
        <v>0</v>
      </c>
      <c r="AH627" s="9">
        <f>AF627*(AG627+1)</f>
        <v>0.5</v>
      </c>
      <c r="AI627" s="9">
        <v>0</v>
      </c>
      <c r="AJ627" s="9">
        <v>0</v>
      </c>
      <c r="AK627" s="9">
        <v>0</v>
      </c>
      <c r="AL627" s="9"/>
      <c r="AM627" s="9"/>
      <c r="AN627" s="9">
        <v>0</v>
      </c>
      <c r="AO627" s="10">
        <v>0</v>
      </c>
      <c r="AP627" s="9">
        <v>0</v>
      </c>
      <c r="AQ627" s="9"/>
      <c r="AR627" s="10">
        <v>1</v>
      </c>
      <c r="AS627" s="9">
        <v>0.5</v>
      </c>
      <c r="AT627" s="9">
        <v>0</v>
      </c>
      <c r="AU627" s="9">
        <v>0.5</v>
      </c>
      <c r="AV627" s="9">
        <v>0.5</v>
      </c>
      <c r="AW627" s="9">
        <v>1</v>
      </c>
    </row>
    <row r="628" spans="1:49" x14ac:dyDescent="0.2">
      <c r="A628" s="9" t="s">
        <v>79</v>
      </c>
      <c r="B628" s="8">
        <v>1998</v>
      </c>
      <c r="C628" s="9">
        <v>1</v>
      </c>
      <c r="D628" s="9">
        <v>0</v>
      </c>
      <c r="E628" s="9">
        <v>1</v>
      </c>
      <c r="F628" s="9">
        <v>1</v>
      </c>
      <c r="G628" s="9">
        <v>55</v>
      </c>
      <c r="H628" s="9">
        <v>163</v>
      </c>
      <c r="I628" s="9">
        <f>IF(G628="n/a",828,G628*201.6/H628)</f>
        <v>68.024539877300612</v>
      </c>
      <c r="J628" s="9">
        <v>4</v>
      </c>
      <c r="K628" s="9">
        <v>0</v>
      </c>
      <c r="L628" s="9">
        <v>2</v>
      </c>
      <c r="M628" s="9">
        <v>3</v>
      </c>
      <c r="N628" s="9">
        <v>1</v>
      </c>
      <c r="O628" s="9">
        <v>1</v>
      </c>
      <c r="P628" s="10">
        <f>IF(N628=1,IF(K628=1,IF(L628+M628=5,10,IF(AND(L628=2,M628=2),9.75,IF(AND(L628=2,M628=1),9.5,IF(AND(L628=2,M628=0.5),9.25,IF(AND(L628=2,M628=0),9,IF(AND(L628=1,M628=3),5.5,IF(AND(L628=1,M628=2),5.25,IF(AND(L628=1,M628=1,E628=1),5,IF(AND(L628=1,M628=1,E628=0.5),3,IF(AND(L628=0,M628=2),1,IF(AND(L628=1,M628=1,E628=0),1,IF(AND(L628=0,M628=1),0.5,IF(AND(L628=1,M628=0),4.5*(E628*4+1)/5,0))))))))))))),0.9*IF(L628+M628=5,10,IF(AND(L628=2,M628=2),9.75,IF(AND(L628=2,M628=1),9.5,IF(AND(L628=2,M628=0.5),9.25,IF(AND(L628=2,M628=0),9,IF(AND(L628=1,M628=3),5.5,IF(AND(L628=1,M628=2),5.25,IF(AND(L628=1,M628=1,E628=1),5,IF(AND(L628=1,M628=1,E628=0.5),3,IF(AND(L628=0,M628=2),1,IF(AND(L628=1,M628=1,E628=0),1,IF(AND(L628=0,M628=1),0.5,IF(AND(L628=1,M628=0),4.5*(E628*4+1)/5,0)))))))))))))),IF(N628=0.5,0.75*IF(K628=1,IF(L628+M628=5,10,IF(AND(L628=2,M628=2),9.75,IF(AND(L628=2,M628=1),9.5,IF(AND(L628=2,M628=0.5),9.25,IF(AND(L628=2,M628=0),9,IF(AND(L628=1,M628=3),5.5,IF(AND(L628=1,M628=2),5.25,IF(AND(L628=1,M628=1,E628=1),5,IF(AND(L628=1,M628=1,E628=0.5),3,IF(AND(L628=0,M628=2),1,IF(AND(L628=1,M628=1,E628=0),1,IF(AND(L628=0,M628=1),0.5,IF(AND(L628=1,M628=0,E628=0),0.5,0))))))))))))),0.9*IF(L628+M628=5,10,IF(AND(L628=2,M628=2),9.75,IF(AND(L628=2,M628=1),9.5,IF(AND(L628=2,M628=0.5),9.25,IF(AND(L628=2,M628=0),9,IF(AND(L628=1,M628=3),5.5,IF(AND(L628=1,M628=2),5.25,IF(AND(L628=1,M628=1,E628=1),5,IF(AND(L628=1,M628=1,E628=0.5),3,IF(AND(L628=0,M628=2),1,IF(AND(L628=1,M628=1,E628=0),1,IF(AND(L628=0,M628=1),0.5,IF(AND(L628=1,M628=0,E628=0),0.5,0)))))))))))))),0.5*IF(K628=1,IF(L628+M628=5,10,IF(AND(L628=2,M628=2),9.75,IF(AND(L628=2,M628=1),9.5,IF(AND(L628=2,M628=0.5),9.25,IF(AND(L628=2,M628=0),9,IF(AND(L628=1,M628=3),5.5,IF(AND(L628=1,M628=2),5.25,IF(AND(L628=1,M628=1,E628=1),5,IF(AND(L628=1,M628=1,E628=0.5),3,IF(AND(L628=0,M628=2),1,IF(AND(L628=1,M628=1,E628=0),1,IF(AND(L628=0,M628=1),0.5,IF(AND(L628=1,M628=0),4.5*(E628*4+1)/5,0))))))))))))),0.9*IF(L628+M628=5,10,IF(AND(L628=2,M628=2),9.75,IF(AND(L628=2,M628=1),9.5,IF(AND(L628=2,M628=0.5),9.25,IF(AND(L628=2,M628=0),9,IF(AND(L628=1,M628=3),5.5,IF(AND(L628=1,M628=2),5.25,IF(AND(L628=1,M628=1,E628=1),5,IF(AND(L628=1,M628=1,E628=0.5),3,IF(AND(L628=0,M628=2),1,IF(AND(L628=1,M628=1,E628=0),1,IF(AND(L628=0,M628=1),0.5,IF(AND(L628=1,M628=0),4.5*(E628*4+1)/5,0))))))))))))))))</f>
        <v>9</v>
      </c>
      <c r="Q628" s="10">
        <v>7.2</v>
      </c>
      <c r="R628" s="9">
        <v>0</v>
      </c>
      <c r="S628" s="9">
        <v>0</v>
      </c>
      <c r="T628" s="10">
        <v>0</v>
      </c>
      <c r="U628" s="9">
        <v>0</v>
      </c>
      <c r="V628" s="9"/>
      <c r="W628" s="9">
        <v>1</v>
      </c>
      <c r="X628" s="9">
        <v>0</v>
      </c>
      <c r="Y628" s="9">
        <v>0</v>
      </c>
      <c r="Z628" s="9">
        <v>0</v>
      </c>
      <c r="AA628" s="9">
        <v>0</v>
      </c>
      <c r="AB628" s="9">
        <v>0</v>
      </c>
      <c r="AC628" s="9"/>
      <c r="AD628" s="9">
        <v>0</v>
      </c>
      <c r="AE628" s="9">
        <v>0</v>
      </c>
      <c r="AF628" s="9">
        <v>0</v>
      </c>
      <c r="AG628" s="9">
        <v>0</v>
      </c>
      <c r="AH628" s="9">
        <f>AF628*(AG628+1)</f>
        <v>0</v>
      </c>
      <c r="AI628" s="9">
        <v>0</v>
      </c>
      <c r="AJ628" s="9">
        <v>0</v>
      </c>
      <c r="AK628" s="9">
        <v>0</v>
      </c>
      <c r="AL628" s="9"/>
      <c r="AM628" s="9"/>
      <c r="AN628" s="9">
        <v>0</v>
      </c>
      <c r="AO628" s="9">
        <v>0</v>
      </c>
      <c r="AP628" s="9">
        <v>0</v>
      </c>
      <c r="AQ628" s="9"/>
      <c r="AR628" s="10">
        <v>1</v>
      </c>
      <c r="AS628" s="9">
        <v>0.5</v>
      </c>
      <c r="AT628" s="9">
        <v>1</v>
      </c>
      <c r="AU628" s="9">
        <v>1</v>
      </c>
      <c r="AV628" s="9">
        <v>1</v>
      </c>
      <c r="AW628" s="9">
        <v>1</v>
      </c>
    </row>
    <row r="629" spans="1:49" x14ac:dyDescent="0.2">
      <c r="A629" s="9" t="s">
        <v>80</v>
      </c>
      <c r="B629" s="8">
        <v>1998</v>
      </c>
      <c r="C629" s="9">
        <v>0</v>
      </c>
      <c r="D629" s="9">
        <v>0</v>
      </c>
      <c r="E629" s="9">
        <v>0</v>
      </c>
      <c r="F629" s="9">
        <v>1</v>
      </c>
      <c r="G629" s="9" t="s">
        <v>64</v>
      </c>
      <c r="H629" s="9">
        <v>163</v>
      </c>
      <c r="I629" s="9">
        <f>IF(G629="n/a",828,G629*201.6/H629)</f>
        <v>828</v>
      </c>
      <c r="J629" s="9">
        <v>0</v>
      </c>
      <c r="K629" s="9">
        <v>0</v>
      </c>
      <c r="L629" s="9">
        <v>2</v>
      </c>
      <c r="M629" s="9">
        <v>2</v>
      </c>
      <c r="N629" s="9">
        <v>0.5</v>
      </c>
      <c r="O629" s="10">
        <v>0.5</v>
      </c>
      <c r="P629" s="10">
        <f>IF(N629=1,IF(K629=1,IF(L629+M629=5,10,IF(AND(L629=2,M629=2),9.75,IF(AND(L629=2,M629=1),9.5,IF(AND(L629=2,M629=0.5),9.25,IF(AND(L629=2,M629=0),9,IF(AND(L629=1,M629=3),5.5,IF(AND(L629=1,M629=2),5.25,IF(AND(L629=1,M629=1,E629=1),5,IF(AND(L629=1,M629=1,E629=0.5),3,IF(AND(L629=0,M629=2),1,IF(AND(L629=1,M629=1,E629=0),1,IF(AND(L629=0,M629=1),0.5,IF(AND(L629=1,M629=0),4.5*(E629*4+1)/5,0))))))))))))),0.9*IF(L629+M629=5,10,IF(AND(L629=2,M629=2),9.75,IF(AND(L629=2,M629=1),9.5,IF(AND(L629=2,M629=0.5),9.25,IF(AND(L629=2,M629=0),9,IF(AND(L629=1,M629=3),5.5,IF(AND(L629=1,M629=2),5.25,IF(AND(L629=1,M629=1,E629=1),5,IF(AND(L629=1,M629=1,E629=0.5),3,IF(AND(L629=0,M629=2),1,IF(AND(L629=1,M629=1,E629=0),1,IF(AND(L629=0,M629=1),0.5,IF(AND(L629=1,M629=0),4.5*(E629*4+1)/5,0)))))))))))))),IF(N629=0.5,0.75*IF(K629=1,IF(L629+M629=5,10,IF(AND(L629=2,M629=2),9.75,IF(AND(L629=2,M629=1),9.5,IF(AND(L629=2,M629=0.5),9.25,IF(AND(L629=2,M629=0),9,IF(AND(L629=1,M629=3),5.5,IF(AND(L629=1,M629=2),5.25,IF(AND(L629=1,M629=1,E629=1),5,IF(AND(L629=1,M629=1,E629=0.5),3,IF(AND(L629=0,M629=2),1,IF(AND(L629=1,M629=1,E629=0),1,IF(AND(L629=0,M629=1),0.5,IF(AND(L629=1,M629=0,E629=0),0.5,0))))))))))))),0.9*IF(L629+M629=5,10,IF(AND(L629=2,M629=2),9.75,IF(AND(L629=2,M629=1),9.5,IF(AND(L629=2,M629=0.5),9.25,IF(AND(L629=2,M629=0),9,IF(AND(L629=1,M629=3),5.5,IF(AND(L629=1,M629=2),5.25,IF(AND(L629=1,M629=1,E629=1),5,IF(AND(L629=1,M629=1,E629=0.5),3,IF(AND(L629=0,M629=2),1,IF(AND(L629=1,M629=1,E629=0),1,IF(AND(L629=0,M629=1),0.5,IF(AND(L629=1,M629=0,E629=0),0.5,0)))))))))))))),0.5*IF(K629=1,IF(L629+M629=5,10,IF(AND(L629=2,M629=2),9.75,IF(AND(L629=2,M629=1),9.5,IF(AND(L629=2,M629=0.5),9.25,IF(AND(L629=2,M629=0),9,IF(AND(L629=1,M629=3),5.5,IF(AND(L629=1,M629=2),5.25,IF(AND(L629=1,M629=1,E629=1),5,IF(AND(L629=1,M629=1,E629=0.5),3,IF(AND(L629=0,M629=2),1,IF(AND(L629=1,M629=1,E629=0),1,IF(AND(L629=0,M629=1),0.5,IF(AND(L629=1,M629=0),4.5*(E629*4+1)/5,0))))))))))))),0.9*IF(L629+M629=5,10,IF(AND(L629=2,M629=2),9.75,IF(AND(L629=2,M629=1),9.5,IF(AND(L629=2,M629=0.5),9.25,IF(AND(L629=2,M629=0),9,IF(AND(L629=1,M629=3),5.5,IF(AND(L629=1,M629=2),5.25,IF(AND(L629=1,M629=1,E629=1),5,IF(AND(L629=1,M629=1,E629=0.5),3,IF(AND(L629=0,M629=2),1,IF(AND(L629=1,M629=1,E629=0),1,IF(AND(L629=0,M629=1),0.5,IF(AND(L629=1,M629=0),4.5*(E629*4+1)/5,0))))))))))))))))</f>
        <v>6.5812500000000007</v>
      </c>
      <c r="Q629" s="10">
        <v>0</v>
      </c>
      <c r="R629" s="9">
        <v>0</v>
      </c>
      <c r="S629" s="9">
        <v>0</v>
      </c>
      <c r="T629" s="10">
        <v>0</v>
      </c>
      <c r="U629" s="9">
        <v>0</v>
      </c>
      <c r="V629" s="9"/>
      <c r="W629" s="10">
        <v>0</v>
      </c>
      <c r="X629" s="9">
        <v>0</v>
      </c>
      <c r="Y629" s="9">
        <v>0</v>
      </c>
      <c r="Z629" s="9">
        <v>0.5</v>
      </c>
      <c r="AA629" s="9">
        <v>0</v>
      </c>
      <c r="AB629" s="9">
        <v>0</v>
      </c>
      <c r="AC629" s="9"/>
      <c r="AD629" s="9">
        <v>0</v>
      </c>
      <c r="AE629" s="9">
        <v>0.5</v>
      </c>
      <c r="AF629" s="9">
        <v>0.5</v>
      </c>
      <c r="AG629" s="9">
        <v>0</v>
      </c>
      <c r="AH629" s="9">
        <f>AF629*(AG629+1)</f>
        <v>0.5</v>
      </c>
      <c r="AI629" s="9">
        <v>0.25</v>
      </c>
      <c r="AJ629" s="9">
        <v>0</v>
      </c>
      <c r="AK629" s="9">
        <v>0</v>
      </c>
      <c r="AL629" s="9"/>
      <c r="AM629" s="9"/>
      <c r="AN629" s="9">
        <v>0</v>
      </c>
      <c r="AO629" s="10">
        <v>0.5</v>
      </c>
      <c r="AP629" s="9">
        <v>0.25</v>
      </c>
      <c r="AQ629" s="9"/>
      <c r="AR629" s="10">
        <v>1</v>
      </c>
      <c r="AS629" s="9">
        <v>1</v>
      </c>
      <c r="AT629" s="9">
        <v>1</v>
      </c>
      <c r="AU629" s="9">
        <v>1</v>
      </c>
      <c r="AV629" s="9">
        <v>1</v>
      </c>
      <c r="AW629" s="9">
        <v>1</v>
      </c>
    </row>
    <row r="630" spans="1:49" x14ac:dyDescent="0.2">
      <c r="A630" s="9" t="s">
        <v>81</v>
      </c>
      <c r="B630" s="8">
        <v>1998</v>
      </c>
      <c r="C630" s="9">
        <v>1</v>
      </c>
      <c r="D630" s="9">
        <v>0</v>
      </c>
      <c r="E630" s="9">
        <v>1</v>
      </c>
      <c r="F630" s="9">
        <v>1</v>
      </c>
      <c r="G630">
        <v>96.25</v>
      </c>
      <c r="H630" s="9">
        <v>163</v>
      </c>
      <c r="I630" s="9">
        <f>IF(G630="n/a",828,G630*201.6/H630)</f>
        <v>119.04294478527608</v>
      </c>
      <c r="J630" s="9">
        <v>5</v>
      </c>
      <c r="K630" s="9">
        <v>0</v>
      </c>
      <c r="L630" s="9">
        <v>2</v>
      </c>
      <c r="M630" s="9">
        <v>2</v>
      </c>
      <c r="N630" s="9">
        <v>1</v>
      </c>
      <c r="O630" s="10">
        <v>1</v>
      </c>
      <c r="P630" s="10">
        <f>IF(N630=1,IF(K630=1,IF(L630+M630=5,10,IF(AND(L630=2,M630=2),9.75,IF(AND(L630=2,M630=1),9.5,IF(AND(L630=2,M630=0.5),9.25,IF(AND(L630=2,M630=0),9,IF(AND(L630=1,M630=3),5.5,IF(AND(L630=1,M630=2),5.25,IF(AND(L630=1,M630=1,E630=1),5,IF(AND(L630=1,M630=1,E630=0.5),3,IF(AND(L630=0,M630=2),1,IF(AND(L630=1,M630=1,E630=0),1,IF(AND(L630=0,M630=1),0.5,IF(AND(L630=1,M630=0),4.5*(E630*4+1)/5,0))))))))))))),0.9*IF(L630+M630=5,10,IF(AND(L630=2,M630=2),9.75,IF(AND(L630=2,M630=1),9.5,IF(AND(L630=2,M630=0.5),9.25,IF(AND(L630=2,M630=0),9,IF(AND(L630=1,M630=3),5.5,IF(AND(L630=1,M630=2),5.25,IF(AND(L630=1,M630=1,E630=1),5,IF(AND(L630=1,M630=1,E630=0.5),3,IF(AND(L630=0,M630=2),1,IF(AND(L630=1,M630=1,E630=0),1,IF(AND(L630=0,M630=1),0.5,IF(AND(L630=1,M630=0),4.5*(E630*4+1)/5,0)))))))))))))),IF(N630=0.5,0.75*IF(K630=1,IF(L630+M630=5,10,IF(AND(L630=2,M630=2),9.75,IF(AND(L630=2,M630=1),9.5,IF(AND(L630=2,M630=0.5),9.25,IF(AND(L630=2,M630=0),9,IF(AND(L630=1,M630=3),5.5,IF(AND(L630=1,M630=2),5.25,IF(AND(L630=1,M630=1,E630=1),5,IF(AND(L630=1,M630=1,E630=0.5),3,IF(AND(L630=0,M630=2),1,IF(AND(L630=1,M630=1,E630=0),1,IF(AND(L630=0,M630=1),0.5,IF(AND(L630=1,M630=0,E630=0),0.5,0))))))))))))),0.9*IF(L630+M630=5,10,IF(AND(L630=2,M630=2),9.75,IF(AND(L630=2,M630=1),9.5,IF(AND(L630=2,M630=0.5),9.25,IF(AND(L630=2,M630=0),9,IF(AND(L630=1,M630=3),5.5,IF(AND(L630=1,M630=2),5.25,IF(AND(L630=1,M630=1,E630=1),5,IF(AND(L630=1,M630=1,E630=0.5),3,IF(AND(L630=0,M630=2),1,IF(AND(L630=1,M630=1,E630=0),1,IF(AND(L630=0,M630=1),0.5,IF(AND(L630=1,M630=0,E630=0),0.5,0)))))))))))))),0.5*IF(K630=1,IF(L630+M630=5,10,IF(AND(L630=2,M630=2),9.75,IF(AND(L630=2,M630=1),9.5,IF(AND(L630=2,M630=0.5),9.25,IF(AND(L630=2,M630=0),9,IF(AND(L630=1,M630=3),5.5,IF(AND(L630=1,M630=2),5.25,IF(AND(L630=1,M630=1,E630=1),5,IF(AND(L630=1,M630=1,E630=0.5),3,IF(AND(L630=0,M630=2),1,IF(AND(L630=1,M630=1,E630=0),1,IF(AND(L630=0,M630=1),0.5,IF(AND(L630=1,M630=0),4.5*(E630*4+1)/5,0))))))))))))),0.9*IF(L630+M630=5,10,IF(AND(L630=2,M630=2),9.75,IF(AND(L630=2,M630=1),9.5,IF(AND(L630=2,M630=0.5),9.25,IF(AND(L630=2,M630=0),9,IF(AND(L630=1,M630=3),5.5,IF(AND(L630=1,M630=2),5.25,IF(AND(L630=1,M630=1,E630=1),5,IF(AND(L630=1,M630=1,E630=0.5),3,IF(AND(L630=0,M630=2),1,IF(AND(L630=1,M630=1,E630=0),1,IF(AND(L630=0,M630=1),0.5,IF(AND(L630=1,M630=0),4.5*(E630*4+1)/5,0))))))))))))))))</f>
        <v>8.7750000000000004</v>
      </c>
      <c r="Q630" s="10">
        <v>7.2</v>
      </c>
      <c r="R630" s="9">
        <v>0</v>
      </c>
      <c r="S630" s="9">
        <v>0</v>
      </c>
      <c r="T630" s="10">
        <v>0</v>
      </c>
      <c r="U630" s="9">
        <v>0</v>
      </c>
      <c r="V630" s="9"/>
      <c r="W630" s="10">
        <v>1</v>
      </c>
      <c r="X630" s="9">
        <v>0</v>
      </c>
      <c r="Y630" s="9">
        <v>0</v>
      </c>
      <c r="Z630" s="9">
        <v>0</v>
      </c>
      <c r="AA630" s="9">
        <v>0</v>
      </c>
      <c r="AB630" s="9">
        <v>0</v>
      </c>
      <c r="AC630" s="9"/>
      <c r="AD630" s="9">
        <v>0</v>
      </c>
      <c r="AE630" s="9">
        <v>0</v>
      </c>
      <c r="AF630" s="9">
        <v>0.25</v>
      </c>
      <c r="AG630" s="9">
        <v>0</v>
      </c>
      <c r="AH630" s="9">
        <f>AF630*(AG630+1)</f>
        <v>0.25</v>
      </c>
      <c r="AI630" s="9">
        <v>0.25</v>
      </c>
      <c r="AJ630" s="9">
        <v>0</v>
      </c>
      <c r="AK630" s="9">
        <v>0</v>
      </c>
      <c r="AL630" s="9"/>
      <c r="AM630" s="9"/>
      <c r="AN630" s="9">
        <v>0</v>
      </c>
      <c r="AO630" s="10">
        <v>0</v>
      </c>
      <c r="AP630" s="9">
        <v>0</v>
      </c>
      <c r="AQ630" s="9"/>
      <c r="AR630" s="10">
        <v>1</v>
      </c>
      <c r="AS630" s="9">
        <v>1</v>
      </c>
      <c r="AT630" s="9">
        <v>1</v>
      </c>
      <c r="AU630" s="9">
        <v>1</v>
      </c>
      <c r="AV630" s="9">
        <v>1</v>
      </c>
      <c r="AW630" s="9">
        <v>1</v>
      </c>
    </row>
    <row r="631" spans="1:49" x14ac:dyDescent="0.2">
      <c r="A631" s="9" t="s">
        <v>82</v>
      </c>
      <c r="B631" s="8">
        <v>1998</v>
      </c>
      <c r="C631" s="9">
        <v>1</v>
      </c>
      <c r="D631" s="9">
        <v>1</v>
      </c>
      <c r="E631" s="9">
        <v>1</v>
      </c>
      <c r="F631" s="9">
        <v>0</v>
      </c>
      <c r="G631" s="9">
        <v>10</v>
      </c>
      <c r="H631" s="9">
        <v>163</v>
      </c>
      <c r="I631" s="9">
        <f>IF(G631="n/a",828,G631*201.6/H631)</f>
        <v>12.368098159509202</v>
      </c>
      <c r="J631" s="9">
        <v>4</v>
      </c>
      <c r="K631" s="9">
        <v>1</v>
      </c>
      <c r="L631" s="9">
        <v>2</v>
      </c>
      <c r="M631" s="9">
        <v>1</v>
      </c>
      <c r="N631" s="9">
        <v>1</v>
      </c>
      <c r="O631" s="10">
        <v>1</v>
      </c>
      <c r="P631" s="10">
        <f>IF(N631=1,IF(K631=1,IF(L631+M631=5,10,IF(AND(L631=2,M631=2),9.75,IF(AND(L631=2,M631=1),9.5,IF(AND(L631=2,M631=0.5),9.25,IF(AND(L631=2,M631=0),9,IF(AND(L631=1,M631=3),5.5,IF(AND(L631=1,M631=2),5.25,IF(AND(L631=1,M631=1,E631=1),5,IF(AND(L631=1,M631=1,E631=0.5),3,IF(AND(L631=0,M631=2),1,IF(AND(L631=1,M631=1,E631=0),1,IF(AND(L631=0,M631=1),0.5,IF(AND(L631=1,M631=0),4.5*(E631*4+1)/5,0))))))))))))),0.9*IF(L631+M631=5,10,IF(AND(L631=2,M631=2),9.75,IF(AND(L631=2,M631=1),9.5,IF(AND(L631=2,M631=0.5),9.25,IF(AND(L631=2,M631=0),9,IF(AND(L631=1,M631=3),5.5,IF(AND(L631=1,M631=2),5.25,IF(AND(L631=1,M631=1,E631=1),5,IF(AND(L631=1,M631=1,E631=0.5),3,IF(AND(L631=0,M631=2),1,IF(AND(L631=1,M631=1,E631=0),1,IF(AND(L631=0,M631=1),0.5,IF(AND(L631=1,M631=0),4.5*(E631*4+1)/5,0)))))))))))))),IF(N631=0.5,0.75*IF(K631=1,IF(L631+M631=5,10,IF(AND(L631=2,M631=2),9.75,IF(AND(L631=2,M631=1),9.5,IF(AND(L631=2,M631=0.5),9.25,IF(AND(L631=2,M631=0),9,IF(AND(L631=1,M631=3),5.5,IF(AND(L631=1,M631=2),5.25,IF(AND(L631=1,M631=1,E631=1),5,IF(AND(L631=1,M631=1,E631=0.5),3,IF(AND(L631=0,M631=2),1,IF(AND(L631=1,M631=1,E631=0),1,IF(AND(L631=0,M631=1),0.5,IF(AND(L631=1,M631=0,E631=0),0.5,0))))))))))))),0.9*IF(L631+M631=5,10,IF(AND(L631=2,M631=2),9.75,IF(AND(L631=2,M631=1),9.5,IF(AND(L631=2,M631=0.5),9.25,IF(AND(L631=2,M631=0),9,IF(AND(L631=1,M631=3),5.5,IF(AND(L631=1,M631=2),5.25,IF(AND(L631=1,M631=1,E631=1),5,IF(AND(L631=1,M631=1,E631=0.5),3,IF(AND(L631=0,M631=2),1,IF(AND(L631=1,M631=1,E631=0),1,IF(AND(L631=0,M631=1),0.5,IF(AND(L631=1,M631=0,E631=0),0.5,0)))))))))))))),0.5*IF(K631=1,IF(L631+M631=5,10,IF(AND(L631=2,M631=2),9.75,IF(AND(L631=2,M631=1),9.5,IF(AND(L631=2,M631=0.5),9.25,IF(AND(L631=2,M631=0),9,IF(AND(L631=1,M631=3),5.5,IF(AND(L631=1,M631=2),5.25,IF(AND(L631=1,M631=1,E631=1),5,IF(AND(L631=1,M631=1,E631=0.5),3,IF(AND(L631=0,M631=2),1,IF(AND(L631=1,M631=1,E631=0),1,IF(AND(L631=0,M631=1),0.5,IF(AND(L631=1,M631=0),4.5*(E631*4+1)/5,0))))))))))))),0.9*IF(L631+M631=5,10,IF(AND(L631=2,M631=2),9.75,IF(AND(L631=2,M631=1),9.5,IF(AND(L631=2,M631=0.5),9.25,IF(AND(L631=2,M631=0),9,IF(AND(L631=1,M631=3),5.5,IF(AND(L631=1,M631=2),5.25,IF(AND(L631=1,M631=1,E631=1),5,IF(AND(L631=1,M631=1,E631=0.5),3,IF(AND(L631=0,M631=2),1,IF(AND(L631=1,M631=1,E631=0),1,IF(AND(L631=0,M631=1),0.5,IF(AND(L631=1,M631=0),4.5*(E631*4+1)/5,0))))))))))))))))</f>
        <v>9.5</v>
      </c>
      <c r="Q631" s="10">
        <v>8</v>
      </c>
      <c r="R631" s="9">
        <v>0</v>
      </c>
      <c r="S631" s="9">
        <v>0</v>
      </c>
      <c r="T631" s="10">
        <v>0</v>
      </c>
      <c r="U631" s="9">
        <v>0</v>
      </c>
      <c r="V631" s="9"/>
      <c r="W631" s="10">
        <v>0</v>
      </c>
      <c r="X631" s="9">
        <v>0</v>
      </c>
      <c r="Y631" s="9">
        <v>0</v>
      </c>
      <c r="Z631" s="9">
        <v>1</v>
      </c>
      <c r="AA631" s="9">
        <v>0</v>
      </c>
      <c r="AB631" s="9">
        <v>0</v>
      </c>
      <c r="AC631" s="9"/>
      <c r="AD631" s="9">
        <v>0</v>
      </c>
      <c r="AE631" s="9">
        <v>0</v>
      </c>
      <c r="AF631" s="9">
        <v>0</v>
      </c>
      <c r="AG631" s="9">
        <v>0</v>
      </c>
      <c r="AH631" s="9">
        <f>AF631*(AG631+1)</f>
        <v>0</v>
      </c>
      <c r="AI631" s="9">
        <v>0</v>
      </c>
      <c r="AJ631" s="9">
        <v>0</v>
      </c>
      <c r="AK631" s="9">
        <v>0</v>
      </c>
      <c r="AL631" s="9"/>
      <c r="AM631" s="9"/>
      <c r="AN631" s="9">
        <v>0</v>
      </c>
      <c r="AO631" s="10">
        <v>0</v>
      </c>
      <c r="AP631" s="9">
        <v>0</v>
      </c>
      <c r="AQ631" s="9"/>
      <c r="AR631" s="10">
        <v>1</v>
      </c>
      <c r="AS631" s="9">
        <v>1</v>
      </c>
      <c r="AT631" s="9">
        <v>1</v>
      </c>
      <c r="AU631" s="9">
        <v>1</v>
      </c>
      <c r="AV631" s="9">
        <v>1</v>
      </c>
      <c r="AW631" s="9">
        <v>1</v>
      </c>
    </row>
    <row r="632" spans="1:49" x14ac:dyDescent="0.2">
      <c r="A632" s="9" t="s">
        <v>83</v>
      </c>
      <c r="B632" s="8">
        <v>1998</v>
      </c>
      <c r="C632" s="9">
        <v>1</v>
      </c>
      <c r="D632" s="9">
        <v>1</v>
      </c>
      <c r="E632" s="9">
        <v>0</v>
      </c>
      <c r="F632" s="9">
        <v>1</v>
      </c>
      <c r="G632" s="9">
        <v>20</v>
      </c>
      <c r="H632" s="9">
        <v>163</v>
      </c>
      <c r="I632" s="9">
        <f>IF(G632="n/a",828,G632*201.6/H632)</f>
        <v>24.736196319018404</v>
      </c>
      <c r="J632" s="9">
        <v>2</v>
      </c>
      <c r="K632" s="9">
        <v>0</v>
      </c>
      <c r="L632" s="9">
        <v>1</v>
      </c>
      <c r="M632">
        <v>1</v>
      </c>
      <c r="N632">
        <v>0</v>
      </c>
      <c r="O632">
        <v>0</v>
      </c>
      <c r="P632" s="10">
        <f>IF(N632=1,IF(K632=1,IF(L632+M632=5,10,IF(AND(L632=2,M632=2),9.75,IF(AND(L632=2,M632=1),9.5,IF(AND(L632=2,M632=0.5),9.25,IF(AND(L632=2,M632=0),9,IF(AND(L632=1,M632=3),5.5,IF(AND(L632=1,M632=2),5.25,IF(AND(L632=1,M632=1,E632=1),5,IF(AND(L632=1,M632=1,E632=0.5),3,IF(AND(L632=0,M632=2),1,IF(AND(L632=1,M632=1,E632=0),1,IF(AND(L632=0,M632=1),0.5,IF(AND(L632=1,M632=0),4.5*(E632*4+1)/5,0))))))))))))),0.9*IF(L632+M632=5,10,IF(AND(L632=2,M632=2),9.75,IF(AND(L632=2,M632=1),9.5,IF(AND(L632=2,M632=0.5),9.25,IF(AND(L632=2,M632=0),9,IF(AND(L632=1,M632=3),5.5,IF(AND(L632=1,M632=2),5.25,IF(AND(L632=1,M632=1,E632=1),5,IF(AND(L632=1,M632=1,E632=0.5),3,IF(AND(L632=0,M632=2),1,IF(AND(L632=1,M632=1,E632=0),1,IF(AND(L632=0,M632=1),0.5,IF(AND(L632=1,M632=0),4.5*(E632*4+1)/5,0)))))))))))))),IF(N632=0.5,0.75*IF(K632=1,IF(L632+M632=5,10,IF(AND(L632=2,M632=2),9.75,IF(AND(L632=2,M632=1),9.5,IF(AND(L632=2,M632=0.5),9.25,IF(AND(L632=2,M632=0),9,IF(AND(L632=1,M632=3),5.5,IF(AND(L632=1,M632=2),5.25,IF(AND(L632=1,M632=1,E632=1),5,IF(AND(L632=1,M632=1,E632=0.5),3,IF(AND(L632=0,M632=2),1,IF(AND(L632=1,M632=1,E632=0),1,IF(AND(L632=0,M632=1),0.5,IF(AND(L632=1,M632=0,E632=0),0.5,0))))))))))))),0.9*IF(L632+M632=5,10,IF(AND(L632=2,M632=2),9.75,IF(AND(L632=2,M632=1),9.5,IF(AND(L632=2,M632=0.5),9.25,IF(AND(L632=2,M632=0),9,IF(AND(L632=1,M632=3),5.5,IF(AND(L632=1,M632=2),5.25,IF(AND(L632=1,M632=1,E632=1),5,IF(AND(L632=1,M632=1,E632=0.5),3,IF(AND(L632=0,M632=2),1,IF(AND(L632=1,M632=1,E632=0),1,IF(AND(L632=0,M632=1),0.5,IF(AND(L632=1,M632=0,E632=0),0.5,0)))))))))))))),0.5*IF(K632=1,IF(L632+M632=5,10,IF(AND(L632=2,M632=2),9.75,IF(AND(L632=2,M632=1),9.5,IF(AND(L632=2,M632=0.5),9.25,IF(AND(L632=2,M632=0),9,IF(AND(L632=1,M632=3),5.5,IF(AND(L632=1,M632=2),5.25,IF(AND(L632=1,M632=1,E632=1),5,IF(AND(L632=1,M632=1,E632=0.5),3,IF(AND(L632=0,M632=2),1,IF(AND(L632=1,M632=1,E632=0),1,IF(AND(L632=0,M632=1),0.5,IF(AND(L632=1,M632=0),4.5*(E632*4+1)/5,0))))))))))))),0.9*IF(L632+M632=5,10,IF(AND(L632=2,M632=2),9.75,IF(AND(L632=2,M632=1),9.5,IF(AND(L632=2,M632=0.5),9.25,IF(AND(L632=2,M632=0),9,IF(AND(L632=1,M632=3),5.5,IF(AND(L632=1,M632=2),5.25,IF(AND(L632=1,M632=1,E632=1),5,IF(AND(L632=1,M632=1,E632=0.5),3,IF(AND(L632=0,M632=2),1,IF(AND(L632=1,M632=1,E632=0),1,IF(AND(L632=0,M632=1),0.5,IF(AND(L632=1,M632=0),4.5*(E632*4+1)/5,0))))))))))))))))</f>
        <v>0.45</v>
      </c>
      <c r="Q632" s="10">
        <v>0.9</v>
      </c>
      <c r="R632" s="9">
        <v>1</v>
      </c>
      <c r="S632" s="9">
        <v>1</v>
      </c>
      <c r="T632" s="10">
        <v>0</v>
      </c>
      <c r="U632" s="9">
        <v>0</v>
      </c>
      <c r="V632" s="9"/>
      <c r="W632" s="10">
        <v>1</v>
      </c>
      <c r="X632" s="10">
        <v>0.5</v>
      </c>
      <c r="Y632" s="9">
        <v>0</v>
      </c>
      <c r="Z632" s="9">
        <v>1</v>
      </c>
      <c r="AA632" s="9">
        <v>0</v>
      </c>
      <c r="AB632" s="9">
        <v>1</v>
      </c>
      <c r="AC632" s="9"/>
      <c r="AD632" s="9">
        <v>0</v>
      </c>
      <c r="AE632" s="9">
        <v>1</v>
      </c>
      <c r="AF632" s="9">
        <v>1</v>
      </c>
      <c r="AG632" s="9">
        <v>0</v>
      </c>
      <c r="AH632" s="9">
        <f>AF632*(AG632+1)</f>
        <v>1</v>
      </c>
      <c r="AI632" s="9">
        <v>0.5</v>
      </c>
      <c r="AJ632" s="9">
        <v>0</v>
      </c>
      <c r="AK632" s="9">
        <v>0</v>
      </c>
      <c r="AL632" s="9"/>
      <c r="AM632" s="9"/>
      <c r="AN632" s="9">
        <v>0</v>
      </c>
      <c r="AO632" s="10">
        <v>0.5</v>
      </c>
      <c r="AP632" s="9">
        <v>1</v>
      </c>
      <c r="AQ632" s="9"/>
      <c r="AR632" s="10">
        <v>0</v>
      </c>
      <c r="AS632" s="9">
        <v>0.5</v>
      </c>
      <c r="AT632" s="9">
        <v>0</v>
      </c>
      <c r="AU632" s="9">
        <v>0</v>
      </c>
      <c r="AV632" s="9">
        <v>0</v>
      </c>
      <c r="AW632" s="9">
        <v>0</v>
      </c>
    </row>
    <row r="633" spans="1:49" x14ac:dyDescent="0.2">
      <c r="A633" s="9" t="s">
        <v>84</v>
      </c>
      <c r="B633" s="8">
        <v>1998</v>
      </c>
      <c r="C633" s="9">
        <v>0</v>
      </c>
      <c r="D633" s="9">
        <v>0</v>
      </c>
      <c r="E633" s="9">
        <v>0</v>
      </c>
      <c r="F633" s="9">
        <v>1</v>
      </c>
      <c r="G633" s="9" t="s">
        <v>64</v>
      </c>
      <c r="H633" s="9">
        <v>163</v>
      </c>
      <c r="I633" s="9">
        <f>IF(G633="n/a",828,G633*201.6/H633)</f>
        <v>828</v>
      </c>
      <c r="J633" s="9">
        <v>0</v>
      </c>
      <c r="K633" s="9">
        <v>0</v>
      </c>
      <c r="L633" s="9">
        <v>2</v>
      </c>
      <c r="M633" s="9">
        <v>3</v>
      </c>
      <c r="N633" s="9">
        <v>0</v>
      </c>
      <c r="O633" s="9">
        <v>0</v>
      </c>
      <c r="P633" s="10">
        <f>IF(N633=1,IF(K633=1,IF(L633+M633=5,10,IF(AND(L633=2,M633=2),9.75,IF(AND(L633=2,M633=1),9.5,IF(AND(L633=2,M633=0.5),9.25,IF(AND(L633=2,M633=0),9,IF(AND(L633=1,M633=3),5.5,IF(AND(L633=1,M633=2),5.25,IF(AND(L633=1,M633=1,E633=1),5,IF(AND(L633=1,M633=1,E633=0.5),3,IF(AND(L633=0,M633=2),1,IF(AND(L633=1,M633=1,E633=0),1,IF(AND(L633=0,M633=1),0.5,IF(AND(L633=1,M633=0),4.5*(E633*4+1)/5,0))))))))))))),0.9*IF(L633+M633=5,10,IF(AND(L633=2,M633=2),9.75,IF(AND(L633=2,M633=1),9.5,IF(AND(L633=2,M633=0.5),9.25,IF(AND(L633=2,M633=0),9,IF(AND(L633=1,M633=3),5.5,IF(AND(L633=1,M633=2),5.25,IF(AND(L633=1,M633=1,E633=1),5,IF(AND(L633=1,M633=1,E633=0.5),3,IF(AND(L633=0,M633=2),1,IF(AND(L633=1,M633=1,E633=0),1,IF(AND(L633=0,M633=1),0.5,IF(AND(L633=1,M633=0),4.5*(E633*4+1)/5,0)))))))))))))),IF(N633=0.5,0.75*IF(K633=1,IF(L633+M633=5,10,IF(AND(L633=2,M633=2),9.75,IF(AND(L633=2,M633=1),9.5,IF(AND(L633=2,M633=0.5),9.25,IF(AND(L633=2,M633=0),9,IF(AND(L633=1,M633=3),5.5,IF(AND(L633=1,M633=2),5.25,IF(AND(L633=1,M633=1,E633=1),5,IF(AND(L633=1,M633=1,E633=0.5),3,IF(AND(L633=0,M633=2),1,IF(AND(L633=1,M633=1,E633=0),1,IF(AND(L633=0,M633=1),0.5,IF(AND(L633=1,M633=0,E633=0),0.5,0))))))))))))),0.9*IF(L633+M633=5,10,IF(AND(L633=2,M633=2),9.75,IF(AND(L633=2,M633=1),9.5,IF(AND(L633=2,M633=0.5),9.25,IF(AND(L633=2,M633=0),9,IF(AND(L633=1,M633=3),5.5,IF(AND(L633=1,M633=2),5.25,IF(AND(L633=1,M633=1,E633=1),5,IF(AND(L633=1,M633=1,E633=0.5),3,IF(AND(L633=0,M633=2),1,IF(AND(L633=1,M633=1,E633=0),1,IF(AND(L633=0,M633=1),0.5,IF(AND(L633=1,M633=0,E633=0),0.5,0)))))))))))))),0.5*IF(K633=1,IF(L633+M633=5,10,IF(AND(L633=2,M633=2),9.75,IF(AND(L633=2,M633=1),9.5,IF(AND(L633=2,M633=0.5),9.25,IF(AND(L633=2,M633=0),9,IF(AND(L633=1,M633=3),5.5,IF(AND(L633=1,M633=2),5.25,IF(AND(L633=1,M633=1,E633=1),5,IF(AND(L633=1,M633=1,E633=0.5),3,IF(AND(L633=0,M633=2),1,IF(AND(L633=1,M633=1,E633=0),1,IF(AND(L633=0,M633=1),0.5,IF(AND(L633=1,M633=0),4.5*(E633*4+1)/5,0))))))))))))),0.9*IF(L633+M633=5,10,IF(AND(L633=2,M633=2),9.75,IF(AND(L633=2,M633=1),9.5,IF(AND(L633=2,M633=0.5),9.25,IF(AND(L633=2,M633=0),9,IF(AND(L633=1,M633=3),5.5,IF(AND(L633=1,M633=2),5.25,IF(AND(L633=1,M633=1,E633=1),5,IF(AND(L633=1,M633=1,E633=0.5),3,IF(AND(L633=0,M633=2),1,IF(AND(L633=1,M633=1,E633=0),1,IF(AND(L633=0,M633=1),0.5,IF(AND(L633=1,M633=0),4.5*(E633*4+1)/5,0))))))))))))))))</f>
        <v>4.5</v>
      </c>
      <c r="Q633" s="10">
        <v>0</v>
      </c>
      <c r="R633" s="9">
        <v>0</v>
      </c>
      <c r="S633" s="9">
        <v>0</v>
      </c>
      <c r="T633" s="10">
        <v>0</v>
      </c>
      <c r="U633" s="9">
        <v>0</v>
      </c>
      <c r="V633" s="9"/>
      <c r="W633" s="9">
        <v>1</v>
      </c>
      <c r="X633" s="10">
        <v>0</v>
      </c>
      <c r="Y633" s="10">
        <v>0</v>
      </c>
      <c r="Z633" s="9">
        <v>0</v>
      </c>
      <c r="AA633" s="9">
        <v>0</v>
      </c>
      <c r="AB633" s="9">
        <v>0</v>
      </c>
      <c r="AC633" s="9"/>
      <c r="AD633" s="9">
        <v>0</v>
      </c>
      <c r="AE633" s="9">
        <v>0</v>
      </c>
      <c r="AF633" s="9">
        <v>0</v>
      </c>
      <c r="AG633" s="9">
        <v>0</v>
      </c>
      <c r="AH633" s="9">
        <f>AF633*(AG633+1)</f>
        <v>0</v>
      </c>
      <c r="AI633" s="9">
        <v>0</v>
      </c>
      <c r="AJ633" s="9">
        <v>0</v>
      </c>
      <c r="AK633" s="9">
        <v>0</v>
      </c>
      <c r="AL633" s="9"/>
      <c r="AM633" s="9"/>
      <c r="AN633" s="9">
        <v>0</v>
      </c>
      <c r="AO633" s="10">
        <v>0</v>
      </c>
      <c r="AP633" s="9">
        <v>0</v>
      </c>
      <c r="AQ633" s="9"/>
      <c r="AR633" s="10">
        <v>1</v>
      </c>
      <c r="AS633" s="9">
        <v>1</v>
      </c>
      <c r="AT633" s="9">
        <v>1</v>
      </c>
      <c r="AU633" s="9">
        <v>1</v>
      </c>
      <c r="AV633" s="9">
        <v>1</v>
      </c>
      <c r="AW633" s="9">
        <v>1</v>
      </c>
    </row>
    <row r="634" spans="1:49" x14ac:dyDescent="0.2">
      <c r="A634" s="9" t="s">
        <v>85</v>
      </c>
      <c r="B634" s="8">
        <v>1998</v>
      </c>
      <c r="C634" s="9">
        <v>1</v>
      </c>
      <c r="D634" s="9">
        <v>0</v>
      </c>
      <c r="E634" s="9">
        <v>0</v>
      </c>
      <c r="F634" s="9">
        <v>1</v>
      </c>
      <c r="G634" s="9">
        <v>20</v>
      </c>
      <c r="H634" s="9">
        <v>163</v>
      </c>
      <c r="I634" s="9">
        <f>IF(G634="n/a",828,G634*201.6/H634)</f>
        <v>24.736196319018404</v>
      </c>
      <c r="J634" s="9">
        <v>3</v>
      </c>
      <c r="K634" s="9">
        <v>0</v>
      </c>
      <c r="L634" s="9">
        <v>1</v>
      </c>
      <c r="M634">
        <v>1</v>
      </c>
      <c r="N634">
        <v>0.5</v>
      </c>
      <c r="O634">
        <v>0.5</v>
      </c>
      <c r="P634" s="10">
        <f>IF(N634=1,IF(K634=1,IF(L634+M634=5,10,IF(AND(L634=2,M634=2),9.75,IF(AND(L634=2,M634=1),9.5,IF(AND(L634=2,M634=0.5),9.25,IF(AND(L634=2,M634=0),9,IF(AND(L634=1,M634=3),5.5,IF(AND(L634=1,M634=2),5.25,IF(AND(L634=1,M634=1,E634=1),5,IF(AND(L634=1,M634=1,E634=0.5),3,IF(AND(L634=0,M634=2),1,IF(AND(L634=1,M634=1,E634=0),1,IF(AND(L634=0,M634=1),0.5,IF(AND(L634=1,M634=0),4.5*(E634*4+1)/5,0))))))))))))),0.9*IF(L634+M634=5,10,IF(AND(L634=2,M634=2),9.75,IF(AND(L634=2,M634=1),9.5,IF(AND(L634=2,M634=0.5),9.25,IF(AND(L634=2,M634=0),9,IF(AND(L634=1,M634=3),5.5,IF(AND(L634=1,M634=2),5.25,IF(AND(L634=1,M634=1,E634=1),5,IF(AND(L634=1,M634=1,E634=0.5),3,IF(AND(L634=0,M634=2),1,IF(AND(L634=1,M634=1,E634=0),1,IF(AND(L634=0,M634=1),0.5,IF(AND(L634=1,M634=0),4.5*(E634*4+1)/5,0)))))))))))))),IF(N634=0.5,0.75*IF(K634=1,IF(L634+M634=5,10,IF(AND(L634=2,M634=2),9.75,IF(AND(L634=2,M634=1),9.5,IF(AND(L634=2,M634=0.5),9.25,IF(AND(L634=2,M634=0),9,IF(AND(L634=1,M634=3),5.5,IF(AND(L634=1,M634=2),5.25,IF(AND(L634=1,M634=1,E634=1),5,IF(AND(L634=1,M634=1,E634=0.5),3,IF(AND(L634=0,M634=2),1,IF(AND(L634=1,M634=1,E634=0),1,IF(AND(L634=0,M634=1),0.5,IF(AND(L634=1,M634=0,E634=0),0.5,0))))))))))))),0.9*IF(L634+M634=5,10,IF(AND(L634=2,M634=2),9.75,IF(AND(L634=2,M634=1),9.5,IF(AND(L634=2,M634=0.5),9.25,IF(AND(L634=2,M634=0),9,IF(AND(L634=1,M634=3),5.5,IF(AND(L634=1,M634=2),5.25,IF(AND(L634=1,M634=1,E634=1),5,IF(AND(L634=1,M634=1,E634=0.5),3,IF(AND(L634=0,M634=2),1,IF(AND(L634=1,M634=1,E634=0),1,IF(AND(L634=0,M634=1),0.5,IF(AND(L634=1,M634=0,E634=0),0.5,0)))))))))))))),0.5*IF(K634=1,IF(L634+M634=5,10,IF(AND(L634=2,M634=2),9.75,IF(AND(L634=2,M634=1),9.5,IF(AND(L634=2,M634=0.5),9.25,IF(AND(L634=2,M634=0),9,IF(AND(L634=1,M634=3),5.5,IF(AND(L634=1,M634=2),5.25,IF(AND(L634=1,M634=1,E634=1),5,IF(AND(L634=1,M634=1,E634=0.5),3,IF(AND(L634=0,M634=2),1,IF(AND(L634=1,M634=1,E634=0),1,IF(AND(L634=0,M634=1),0.5,IF(AND(L634=1,M634=0),4.5*(E634*4+1)/5,0))))))))))))),0.9*IF(L634+M634=5,10,IF(AND(L634=2,M634=2),9.75,IF(AND(L634=2,M634=1),9.5,IF(AND(L634=2,M634=0.5),9.25,IF(AND(L634=2,M634=0),9,IF(AND(L634=1,M634=3),5.5,IF(AND(L634=1,M634=2),5.25,IF(AND(L634=1,M634=1,E634=1),5,IF(AND(L634=1,M634=1,E634=0.5),3,IF(AND(L634=0,M634=2),1,IF(AND(L634=1,M634=1,E634=0),1,IF(AND(L634=0,M634=1),0.5,IF(AND(L634=1,M634=0),4.5*(E634*4+1)/5,0))))))))))))))))</f>
        <v>0.67500000000000004</v>
      </c>
      <c r="Q634" s="10">
        <v>1.35</v>
      </c>
      <c r="R634" s="9">
        <v>1</v>
      </c>
      <c r="S634" s="9">
        <v>1</v>
      </c>
      <c r="T634" s="10">
        <v>0</v>
      </c>
      <c r="U634" s="9">
        <v>0</v>
      </c>
      <c r="V634" s="9"/>
      <c r="W634" s="9">
        <v>1</v>
      </c>
      <c r="X634" s="10">
        <v>0</v>
      </c>
      <c r="Y634" s="10">
        <v>0</v>
      </c>
      <c r="Z634" s="9">
        <v>1</v>
      </c>
      <c r="AA634" s="9">
        <v>0</v>
      </c>
      <c r="AB634" s="9">
        <v>0</v>
      </c>
      <c r="AC634" s="9"/>
      <c r="AD634" s="9">
        <v>0</v>
      </c>
      <c r="AE634" s="9">
        <v>1</v>
      </c>
      <c r="AF634" s="9">
        <v>0.5</v>
      </c>
      <c r="AG634" s="9">
        <v>0</v>
      </c>
      <c r="AH634" s="9">
        <f>AF634*(AG634+1)</f>
        <v>0.5</v>
      </c>
      <c r="AI634" s="9">
        <v>0.5</v>
      </c>
      <c r="AJ634" s="9">
        <v>0</v>
      </c>
      <c r="AK634" s="9">
        <v>0</v>
      </c>
      <c r="AL634" s="9"/>
      <c r="AM634" s="9"/>
      <c r="AN634" s="9">
        <v>0</v>
      </c>
      <c r="AO634" s="10">
        <v>0.5</v>
      </c>
      <c r="AP634" s="9">
        <v>1</v>
      </c>
      <c r="AQ634" s="9"/>
      <c r="AR634" s="10">
        <v>0</v>
      </c>
      <c r="AS634" s="8">
        <v>0</v>
      </c>
      <c r="AT634" s="8">
        <v>0</v>
      </c>
      <c r="AU634" s="8">
        <v>0</v>
      </c>
      <c r="AV634" s="8">
        <v>0</v>
      </c>
      <c r="AW634" s="8">
        <v>0.5</v>
      </c>
    </row>
    <row r="635" spans="1:49" x14ac:dyDescent="0.2">
      <c r="A635" s="9" t="s">
        <v>86</v>
      </c>
      <c r="B635" s="8">
        <v>1998</v>
      </c>
      <c r="C635" s="9">
        <v>1</v>
      </c>
      <c r="D635" s="9">
        <v>0</v>
      </c>
      <c r="E635" s="9">
        <v>1</v>
      </c>
      <c r="F635" s="9">
        <v>1</v>
      </c>
      <c r="G635" s="9">
        <v>90</v>
      </c>
      <c r="H635" s="9">
        <v>163</v>
      </c>
      <c r="I635" s="9">
        <f>IF(G635="n/a",828,G635*201.6/H635)</f>
        <v>111.31288343558282</v>
      </c>
      <c r="J635" s="9">
        <v>4</v>
      </c>
      <c r="K635" s="9">
        <v>0</v>
      </c>
      <c r="L635" s="9">
        <v>2</v>
      </c>
      <c r="M635">
        <v>2</v>
      </c>
      <c r="N635">
        <v>0.5</v>
      </c>
      <c r="O635">
        <v>1</v>
      </c>
      <c r="P635" s="10">
        <f>IF(N635=1,IF(K635=1,IF(L635+M635=5,10,IF(AND(L635=2,M635=2),9.75,IF(AND(L635=2,M635=1),9.5,IF(AND(L635=2,M635=0.5),9.25,IF(AND(L635=2,M635=0),9,IF(AND(L635=1,M635=3),5.5,IF(AND(L635=1,M635=2),5.25,IF(AND(L635=1,M635=1,E635=1),5,IF(AND(L635=1,M635=1,E635=0.5),3,IF(AND(L635=0,M635=2),1,IF(AND(L635=1,M635=1,E635=0),1,IF(AND(L635=0,M635=1),0.5,IF(AND(L635=1,M635=0),4.5*(E635*4+1)/5,0))))))))))))),0.9*IF(L635+M635=5,10,IF(AND(L635=2,M635=2),9.75,IF(AND(L635=2,M635=1),9.5,IF(AND(L635=2,M635=0.5),9.25,IF(AND(L635=2,M635=0),9,IF(AND(L635=1,M635=3),5.5,IF(AND(L635=1,M635=2),5.25,IF(AND(L635=1,M635=1,E635=1),5,IF(AND(L635=1,M635=1,E635=0.5),3,IF(AND(L635=0,M635=2),1,IF(AND(L635=1,M635=1,E635=0),1,IF(AND(L635=0,M635=1),0.5,IF(AND(L635=1,M635=0),4.5*(E635*4+1)/5,0)))))))))))))),IF(N635=0.5,0.75*IF(K635=1,IF(L635+M635=5,10,IF(AND(L635=2,M635=2),9.75,IF(AND(L635=2,M635=1),9.5,IF(AND(L635=2,M635=0.5),9.25,IF(AND(L635=2,M635=0),9,IF(AND(L635=1,M635=3),5.5,IF(AND(L635=1,M635=2),5.25,IF(AND(L635=1,M635=1,E635=1),5,IF(AND(L635=1,M635=1,E635=0.5),3,IF(AND(L635=0,M635=2),1,IF(AND(L635=1,M635=1,E635=0),1,IF(AND(L635=0,M635=1),0.5,IF(AND(L635=1,M635=0,E635=0),0.5,0))))))))))))),0.9*IF(L635+M635=5,10,IF(AND(L635=2,M635=2),9.75,IF(AND(L635=2,M635=1),9.5,IF(AND(L635=2,M635=0.5),9.25,IF(AND(L635=2,M635=0),9,IF(AND(L635=1,M635=3),5.5,IF(AND(L635=1,M635=2),5.25,IF(AND(L635=1,M635=1,E635=1),5,IF(AND(L635=1,M635=1,E635=0.5),3,IF(AND(L635=0,M635=2),1,IF(AND(L635=1,M635=1,E635=0),1,IF(AND(L635=0,M635=1),0.5,IF(AND(L635=1,M635=0,E635=0),0.5,0)))))))))))))),0.5*IF(K635=1,IF(L635+M635=5,10,IF(AND(L635=2,M635=2),9.75,IF(AND(L635=2,M635=1),9.5,IF(AND(L635=2,M635=0.5),9.25,IF(AND(L635=2,M635=0),9,IF(AND(L635=1,M635=3),5.5,IF(AND(L635=1,M635=2),5.25,IF(AND(L635=1,M635=1,E635=1),5,IF(AND(L635=1,M635=1,E635=0.5),3,IF(AND(L635=0,M635=2),1,IF(AND(L635=1,M635=1,E635=0),1,IF(AND(L635=0,M635=1),0.5,IF(AND(L635=1,M635=0),4.5*(E635*4+1)/5,0))))))))))))),0.9*IF(L635+M635=5,10,IF(AND(L635=2,M635=2),9.75,IF(AND(L635=2,M635=1),9.5,IF(AND(L635=2,M635=0.5),9.25,IF(AND(L635=2,M635=0),9,IF(AND(L635=1,M635=3),5.5,IF(AND(L635=1,M635=2),5.25,IF(AND(L635=1,M635=1,E635=1),5,IF(AND(L635=1,M635=1,E635=0.5),3,IF(AND(L635=0,M635=2),1,IF(AND(L635=1,M635=1,E635=0),1,IF(AND(L635=0,M635=1),0.5,IF(AND(L635=1,M635=0),4.5*(E635*4+1)/5,0))))))))))))))))</f>
        <v>6.5812500000000007</v>
      </c>
      <c r="Q635" s="10">
        <v>7.2</v>
      </c>
      <c r="R635" s="9">
        <v>0</v>
      </c>
      <c r="S635" s="9">
        <v>0</v>
      </c>
      <c r="T635" s="10">
        <v>0</v>
      </c>
      <c r="U635" s="9">
        <v>0</v>
      </c>
      <c r="V635" s="9"/>
      <c r="W635" s="9">
        <v>0</v>
      </c>
      <c r="X635" s="10">
        <v>0</v>
      </c>
      <c r="Y635" s="10">
        <v>0</v>
      </c>
      <c r="Z635" s="9">
        <v>0.5</v>
      </c>
      <c r="AA635" s="9">
        <v>0</v>
      </c>
      <c r="AB635" s="9">
        <v>0</v>
      </c>
      <c r="AC635" s="9"/>
      <c r="AD635" s="8">
        <v>0</v>
      </c>
      <c r="AE635" s="9">
        <v>1</v>
      </c>
      <c r="AF635" s="9">
        <v>0.5</v>
      </c>
      <c r="AG635" s="9">
        <v>0</v>
      </c>
      <c r="AH635" s="9">
        <f>AF635*(AG635+1)</f>
        <v>0.5</v>
      </c>
      <c r="AI635" s="9">
        <v>0</v>
      </c>
      <c r="AJ635" s="9">
        <v>0</v>
      </c>
      <c r="AK635" s="9">
        <v>0</v>
      </c>
      <c r="AL635" s="9"/>
      <c r="AM635" s="9"/>
      <c r="AN635" s="9">
        <v>0</v>
      </c>
      <c r="AO635" s="9">
        <v>0.5</v>
      </c>
      <c r="AP635" s="9">
        <v>0.5</v>
      </c>
      <c r="AQ635" s="9"/>
      <c r="AR635" s="10">
        <v>1</v>
      </c>
      <c r="AS635" s="8">
        <v>0.5</v>
      </c>
      <c r="AT635" s="8">
        <v>0.5</v>
      </c>
      <c r="AU635" s="8">
        <v>0.5</v>
      </c>
      <c r="AV635" s="8">
        <v>0.5</v>
      </c>
      <c r="AW635" s="8">
        <v>0.5</v>
      </c>
    </row>
    <row r="636" spans="1:49" x14ac:dyDescent="0.2">
      <c r="A636" s="9" t="s">
        <v>87</v>
      </c>
      <c r="B636" s="8">
        <v>1998</v>
      </c>
      <c r="C636" s="9">
        <v>1</v>
      </c>
      <c r="D636" s="9">
        <v>1</v>
      </c>
      <c r="E636" s="9">
        <v>1</v>
      </c>
      <c r="F636" s="9">
        <v>1</v>
      </c>
      <c r="G636" s="9">
        <v>50</v>
      </c>
      <c r="H636" s="9">
        <v>163</v>
      </c>
      <c r="I636" s="9">
        <f>IF(G636="n/a",828,G636*201.6/H636)</f>
        <v>61.840490797546011</v>
      </c>
      <c r="J636" s="9">
        <v>3</v>
      </c>
      <c r="K636" s="9">
        <v>0</v>
      </c>
      <c r="L636" s="9">
        <v>1</v>
      </c>
      <c r="M636" s="9">
        <v>1</v>
      </c>
      <c r="N636" s="9">
        <v>1</v>
      </c>
      <c r="O636" s="9">
        <v>1</v>
      </c>
      <c r="P636" s="10">
        <f>IF(N636=1,IF(K636=1,IF(L636+M636=5,10,IF(AND(L636=2,M636=2),9.75,IF(AND(L636=2,M636=1),9.5,IF(AND(L636=2,M636=0.5),9.25,IF(AND(L636=2,M636=0),9,IF(AND(L636=1,M636=3),5.5,IF(AND(L636=1,M636=2),5.25,IF(AND(L636=1,M636=1,E636=1),5,IF(AND(L636=1,M636=1,E636=0.5),3,IF(AND(L636=0,M636=2),1,IF(AND(L636=1,M636=1,E636=0),1,IF(AND(L636=0,M636=1),0.5,IF(AND(L636=1,M636=0),4.5*(E636*4+1)/5,0))))))))))))),0.9*IF(L636+M636=5,10,IF(AND(L636=2,M636=2),9.75,IF(AND(L636=2,M636=1),9.5,IF(AND(L636=2,M636=0.5),9.25,IF(AND(L636=2,M636=0),9,IF(AND(L636=1,M636=3),5.5,IF(AND(L636=1,M636=2),5.25,IF(AND(L636=1,M636=1,E636=1),5,IF(AND(L636=1,M636=1,E636=0.5),3,IF(AND(L636=0,M636=2),1,IF(AND(L636=1,M636=1,E636=0),1,IF(AND(L636=0,M636=1),0.5,IF(AND(L636=1,M636=0),4.5*(E636*4+1)/5,0)))))))))))))),IF(N636=0.5,0.75*IF(K636=1,IF(L636+M636=5,10,IF(AND(L636=2,M636=2),9.75,IF(AND(L636=2,M636=1),9.5,IF(AND(L636=2,M636=0.5),9.25,IF(AND(L636=2,M636=0),9,IF(AND(L636=1,M636=3),5.5,IF(AND(L636=1,M636=2),5.25,IF(AND(L636=1,M636=1,E636=1),5,IF(AND(L636=1,M636=1,E636=0.5),3,IF(AND(L636=0,M636=2),1,IF(AND(L636=1,M636=1,E636=0),1,IF(AND(L636=0,M636=1),0.5,IF(AND(L636=1,M636=0,E636=0),0.5,0))))))))))))),0.9*IF(L636+M636=5,10,IF(AND(L636=2,M636=2),9.75,IF(AND(L636=2,M636=1),9.5,IF(AND(L636=2,M636=0.5),9.25,IF(AND(L636=2,M636=0),9,IF(AND(L636=1,M636=3),5.5,IF(AND(L636=1,M636=2),5.25,IF(AND(L636=1,M636=1,E636=1),5,IF(AND(L636=1,M636=1,E636=0.5),3,IF(AND(L636=0,M636=2),1,IF(AND(L636=1,M636=1,E636=0),1,IF(AND(L636=0,M636=1),0.5,IF(AND(L636=1,M636=0,E636=0),0.5,0)))))))))))))),0.5*IF(K636=1,IF(L636+M636=5,10,IF(AND(L636=2,M636=2),9.75,IF(AND(L636=2,M636=1),9.5,IF(AND(L636=2,M636=0.5),9.25,IF(AND(L636=2,M636=0),9,IF(AND(L636=1,M636=3),5.5,IF(AND(L636=1,M636=2),5.25,IF(AND(L636=1,M636=1,E636=1),5,IF(AND(L636=1,M636=1,E636=0.5),3,IF(AND(L636=0,M636=2),1,IF(AND(L636=1,M636=1,E636=0),1,IF(AND(L636=0,M636=1),0.5,IF(AND(L636=1,M636=0),4.5*(E636*4+1)/5,0))))))))))))),0.9*IF(L636+M636=5,10,IF(AND(L636=2,M636=2),9.75,IF(AND(L636=2,M636=1),9.5,IF(AND(L636=2,M636=0.5),9.25,IF(AND(L636=2,M636=0),9,IF(AND(L636=1,M636=3),5.5,IF(AND(L636=1,M636=2),5.25,IF(AND(L636=1,M636=1,E636=1),5,IF(AND(L636=1,M636=1,E636=0.5),3,IF(AND(L636=0,M636=2),1,IF(AND(L636=1,M636=1,E636=0),1,IF(AND(L636=0,M636=1),0.5,IF(AND(L636=1,M636=0),4.5*(E636*4+1)/5,0))))))))))))))))</f>
        <v>4.5</v>
      </c>
      <c r="Q636" s="10">
        <v>7.2</v>
      </c>
      <c r="R636" s="9">
        <v>0</v>
      </c>
      <c r="S636" s="9">
        <v>0</v>
      </c>
      <c r="T636" s="10">
        <v>0</v>
      </c>
      <c r="U636" s="9">
        <v>0</v>
      </c>
      <c r="V636" s="9"/>
      <c r="W636" s="9">
        <v>0</v>
      </c>
      <c r="X636" s="10">
        <v>0</v>
      </c>
      <c r="Y636" s="10">
        <v>0</v>
      </c>
      <c r="Z636" s="9">
        <v>0</v>
      </c>
      <c r="AA636" s="9">
        <v>0</v>
      </c>
      <c r="AB636" s="9">
        <v>0</v>
      </c>
      <c r="AC636" s="9"/>
      <c r="AD636" s="8">
        <v>0</v>
      </c>
      <c r="AE636" s="9">
        <v>0</v>
      </c>
      <c r="AF636" s="9">
        <v>0</v>
      </c>
      <c r="AG636" s="9">
        <v>0</v>
      </c>
      <c r="AH636" s="9">
        <f>AF636*(AG636+1)</f>
        <v>0</v>
      </c>
      <c r="AI636" s="9">
        <v>0</v>
      </c>
      <c r="AJ636" s="9">
        <v>0</v>
      </c>
      <c r="AK636" s="9">
        <v>0</v>
      </c>
      <c r="AL636" s="9"/>
      <c r="AM636" s="9"/>
      <c r="AN636" s="9">
        <v>0</v>
      </c>
      <c r="AO636" s="10">
        <v>0</v>
      </c>
      <c r="AP636" s="9">
        <v>0</v>
      </c>
      <c r="AQ636" s="9"/>
      <c r="AR636" s="10">
        <v>1</v>
      </c>
      <c r="AS636" s="8">
        <v>0.5</v>
      </c>
      <c r="AT636" s="8">
        <v>0.5</v>
      </c>
      <c r="AU636" s="8">
        <v>1</v>
      </c>
      <c r="AV636" s="8">
        <v>1</v>
      </c>
      <c r="AW636" s="8">
        <v>1</v>
      </c>
    </row>
    <row r="637" spans="1:49" x14ac:dyDescent="0.2">
      <c r="A637" s="9" t="s">
        <v>88</v>
      </c>
      <c r="B637" s="8">
        <v>1998</v>
      </c>
      <c r="C637" s="9">
        <v>0</v>
      </c>
      <c r="D637" s="9">
        <v>0</v>
      </c>
      <c r="E637" s="9">
        <v>0</v>
      </c>
      <c r="F637" s="9">
        <v>1</v>
      </c>
      <c r="G637" s="9" t="s">
        <v>64</v>
      </c>
      <c r="H637" s="9">
        <v>163</v>
      </c>
      <c r="I637" s="9">
        <f>IF(G637="n/a",828,G637*201.6/H637)</f>
        <v>828</v>
      </c>
      <c r="J637" s="9">
        <v>0</v>
      </c>
      <c r="K637" s="9">
        <v>0</v>
      </c>
      <c r="L637" s="9">
        <v>2</v>
      </c>
      <c r="M637" s="9">
        <v>0</v>
      </c>
      <c r="N637">
        <v>0</v>
      </c>
      <c r="O637">
        <v>0</v>
      </c>
      <c r="P637" s="10">
        <f>IF(N637=1,IF(K637=1,IF(L637+M637=5,10,IF(AND(L637=2,M637=2),9.75,IF(AND(L637=2,M637=1),9.5,IF(AND(L637=2,M637=0.5),9.25,IF(AND(L637=2,M637=0),9,IF(AND(L637=1,M637=3),5.5,IF(AND(L637=1,M637=2),5.25,IF(AND(L637=1,M637=1,E637=1),5,IF(AND(L637=1,M637=1,E637=0.5),3,IF(AND(L637=0,M637=2),1,IF(AND(L637=1,M637=1,E637=0),1,IF(AND(L637=0,M637=1),0.5,IF(AND(L637=1,M637=0),4.5*(E637*4+1)/5,0))))))))))))),0.9*IF(L637+M637=5,10,IF(AND(L637=2,M637=2),9.75,IF(AND(L637=2,M637=1),9.5,IF(AND(L637=2,M637=0.5),9.25,IF(AND(L637=2,M637=0),9,IF(AND(L637=1,M637=3),5.5,IF(AND(L637=1,M637=2),5.25,IF(AND(L637=1,M637=1,E637=1),5,IF(AND(L637=1,M637=1,E637=0.5),3,IF(AND(L637=0,M637=2),1,IF(AND(L637=1,M637=1,E637=0),1,IF(AND(L637=0,M637=1),0.5,IF(AND(L637=1,M637=0),4.5*(E637*4+1)/5,0)))))))))))))),IF(N637=0.5,0.75*IF(K637=1,IF(L637+M637=5,10,IF(AND(L637=2,M637=2),9.75,IF(AND(L637=2,M637=1),9.5,IF(AND(L637=2,M637=0.5),9.25,IF(AND(L637=2,M637=0),9,IF(AND(L637=1,M637=3),5.5,IF(AND(L637=1,M637=2),5.25,IF(AND(L637=1,M637=1,E637=1),5,IF(AND(L637=1,M637=1,E637=0.5),3,IF(AND(L637=0,M637=2),1,IF(AND(L637=1,M637=1,E637=0),1,IF(AND(L637=0,M637=1),0.5,IF(AND(L637=1,M637=0,E637=0),0.5,0))))))))))))),0.9*IF(L637+M637=5,10,IF(AND(L637=2,M637=2),9.75,IF(AND(L637=2,M637=1),9.5,IF(AND(L637=2,M637=0.5),9.25,IF(AND(L637=2,M637=0),9,IF(AND(L637=1,M637=3),5.5,IF(AND(L637=1,M637=2),5.25,IF(AND(L637=1,M637=1,E637=1),5,IF(AND(L637=1,M637=1,E637=0.5),3,IF(AND(L637=0,M637=2),1,IF(AND(L637=1,M637=1,E637=0),1,IF(AND(L637=0,M637=1),0.5,IF(AND(L637=1,M637=0,E637=0),0.5,0)))))))))))))),0.5*IF(K637=1,IF(L637+M637=5,10,IF(AND(L637=2,M637=2),9.75,IF(AND(L637=2,M637=1),9.5,IF(AND(L637=2,M637=0.5),9.25,IF(AND(L637=2,M637=0),9,IF(AND(L637=1,M637=3),5.5,IF(AND(L637=1,M637=2),5.25,IF(AND(L637=1,M637=1,E637=1),5,IF(AND(L637=1,M637=1,E637=0.5),3,IF(AND(L637=0,M637=2),1,IF(AND(L637=1,M637=1,E637=0),1,IF(AND(L637=0,M637=1),0.5,IF(AND(L637=1,M637=0),4.5*(E637*4+1)/5,0))))))))))))),0.9*IF(L637+M637=5,10,IF(AND(L637=2,M637=2),9.75,IF(AND(L637=2,M637=1),9.5,IF(AND(L637=2,M637=0.5),9.25,IF(AND(L637=2,M637=0),9,IF(AND(L637=1,M637=3),5.5,IF(AND(L637=1,M637=2),5.25,IF(AND(L637=1,M637=1,E637=1),5,IF(AND(L637=1,M637=1,E637=0.5),3,IF(AND(L637=0,M637=2),1,IF(AND(L637=1,M637=1,E637=0),1,IF(AND(L637=0,M637=1),0.5,IF(AND(L637=1,M637=0),4.5*(E637*4+1)/5,0))))))))))))))))</f>
        <v>4.05</v>
      </c>
      <c r="Q637" s="10">
        <v>0</v>
      </c>
      <c r="R637" s="9">
        <v>0</v>
      </c>
      <c r="S637" s="9">
        <v>0</v>
      </c>
      <c r="T637" s="10">
        <v>0</v>
      </c>
      <c r="U637" s="9">
        <v>0</v>
      </c>
      <c r="V637" s="9"/>
      <c r="W637" s="9">
        <v>1</v>
      </c>
      <c r="X637" s="10">
        <v>0</v>
      </c>
      <c r="Y637" s="10">
        <v>0</v>
      </c>
      <c r="Z637" s="9">
        <v>0.5</v>
      </c>
      <c r="AA637" s="9">
        <v>0</v>
      </c>
      <c r="AB637" s="9">
        <v>0</v>
      </c>
      <c r="AC637" s="9"/>
      <c r="AD637" s="8">
        <v>1</v>
      </c>
      <c r="AE637" s="9">
        <v>0</v>
      </c>
      <c r="AF637" s="9">
        <v>0.25</v>
      </c>
      <c r="AG637" s="9">
        <v>0</v>
      </c>
      <c r="AH637" s="9">
        <f>AF637*(AG637+1)</f>
        <v>0.25</v>
      </c>
      <c r="AI637" s="9">
        <v>0</v>
      </c>
      <c r="AJ637" s="9">
        <v>0</v>
      </c>
      <c r="AK637" s="9">
        <v>0</v>
      </c>
      <c r="AL637" s="9"/>
      <c r="AM637" s="9"/>
      <c r="AN637" s="9">
        <v>0</v>
      </c>
      <c r="AO637" s="10">
        <v>0</v>
      </c>
      <c r="AP637" s="9">
        <v>0.25</v>
      </c>
      <c r="AQ637" s="9"/>
      <c r="AR637" s="10">
        <v>1</v>
      </c>
      <c r="AS637" s="8">
        <v>1</v>
      </c>
      <c r="AT637" s="8">
        <v>1</v>
      </c>
      <c r="AU637" s="8">
        <v>1</v>
      </c>
      <c r="AV637" s="8">
        <v>1</v>
      </c>
      <c r="AW637" s="8">
        <v>1</v>
      </c>
    </row>
    <row r="638" spans="1:49" x14ac:dyDescent="0.2">
      <c r="A638" s="9" t="s">
        <v>89</v>
      </c>
      <c r="B638" s="8">
        <v>1998</v>
      </c>
      <c r="C638" s="9">
        <v>1</v>
      </c>
      <c r="D638" s="9">
        <v>0</v>
      </c>
      <c r="E638" s="9">
        <v>1</v>
      </c>
      <c r="F638" s="9">
        <v>1</v>
      </c>
      <c r="G638" s="9">
        <v>125</v>
      </c>
      <c r="H638" s="9">
        <v>163</v>
      </c>
      <c r="I638" s="9">
        <f>IF(G638="n/a",828,G638*201.6/H638)</f>
        <v>154.60122699386503</v>
      </c>
      <c r="J638" s="9">
        <v>4</v>
      </c>
      <c r="K638" s="9">
        <v>0</v>
      </c>
      <c r="L638" s="9">
        <v>0</v>
      </c>
      <c r="M638" s="9">
        <v>1</v>
      </c>
      <c r="N638" s="9">
        <v>1</v>
      </c>
      <c r="O638" s="9">
        <v>1</v>
      </c>
      <c r="P638" s="10">
        <f>IF(N638=1,IF(K638=1,IF(L638+M638=5,10,IF(AND(L638=2,M638=2),9.75,IF(AND(L638=2,M638=1),9.5,IF(AND(L638=2,M638=0.5),9.25,IF(AND(L638=2,M638=0),9,IF(AND(L638=1,M638=3),5.5,IF(AND(L638=1,M638=2),5.25,IF(AND(L638=1,M638=1,E638=1),5,IF(AND(L638=1,M638=1,E638=0.5),3,IF(AND(L638=0,M638=2),1,IF(AND(L638=1,M638=1,E638=0),1,IF(AND(L638=0,M638=1),0.5,IF(AND(L638=1,M638=0),4.5*(E638*4+1)/5,0))))))))))))),0.9*IF(L638+M638=5,10,IF(AND(L638=2,M638=2),9.75,IF(AND(L638=2,M638=1),9.5,IF(AND(L638=2,M638=0.5),9.25,IF(AND(L638=2,M638=0),9,IF(AND(L638=1,M638=3),5.5,IF(AND(L638=1,M638=2),5.25,IF(AND(L638=1,M638=1,E638=1),5,IF(AND(L638=1,M638=1,E638=0.5),3,IF(AND(L638=0,M638=2),1,IF(AND(L638=1,M638=1,E638=0),1,IF(AND(L638=0,M638=1),0.5,IF(AND(L638=1,M638=0),4.5*(E638*4+1)/5,0)))))))))))))),IF(N638=0.5,0.75*IF(K638=1,IF(L638+M638=5,10,IF(AND(L638=2,M638=2),9.75,IF(AND(L638=2,M638=1),9.5,IF(AND(L638=2,M638=0.5),9.25,IF(AND(L638=2,M638=0),9,IF(AND(L638=1,M638=3),5.5,IF(AND(L638=1,M638=2),5.25,IF(AND(L638=1,M638=1,E638=1),5,IF(AND(L638=1,M638=1,E638=0.5),3,IF(AND(L638=0,M638=2),1,IF(AND(L638=1,M638=1,E638=0),1,IF(AND(L638=0,M638=1),0.5,IF(AND(L638=1,M638=0,E638=0),0.5,0))))))))))))),0.9*IF(L638+M638=5,10,IF(AND(L638=2,M638=2),9.75,IF(AND(L638=2,M638=1),9.5,IF(AND(L638=2,M638=0.5),9.25,IF(AND(L638=2,M638=0),9,IF(AND(L638=1,M638=3),5.5,IF(AND(L638=1,M638=2),5.25,IF(AND(L638=1,M638=1,E638=1),5,IF(AND(L638=1,M638=1,E638=0.5),3,IF(AND(L638=0,M638=2),1,IF(AND(L638=1,M638=1,E638=0),1,IF(AND(L638=0,M638=1),0.5,IF(AND(L638=1,M638=0,E638=0),0.5,0)))))))))))))),0.5*IF(K638=1,IF(L638+M638=5,10,IF(AND(L638=2,M638=2),9.75,IF(AND(L638=2,M638=1),9.5,IF(AND(L638=2,M638=0.5),9.25,IF(AND(L638=2,M638=0),9,IF(AND(L638=1,M638=3),5.5,IF(AND(L638=1,M638=2),5.25,IF(AND(L638=1,M638=1,E638=1),5,IF(AND(L638=1,M638=1,E638=0.5),3,IF(AND(L638=0,M638=2),1,IF(AND(L638=1,M638=1,E638=0),1,IF(AND(L638=0,M638=1),0.5,IF(AND(L638=1,M638=0),4.5*(E638*4+1)/5,0))))))))))))),0.9*IF(L638+M638=5,10,IF(AND(L638=2,M638=2),9.75,IF(AND(L638=2,M638=1),9.5,IF(AND(L638=2,M638=0.5),9.25,IF(AND(L638=2,M638=0),9,IF(AND(L638=1,M638=3),5.5,IF(AND(L638=1,M638=2),5.25,IF(AND(L638=1,M638=1,E638=1),5,IF(AND(L638=1,M638=1,E638=0.5),3,IF(AND(L638=0,M638=2),1,IF(AND(L638=1,M638=1,E638=0),1,IF(AND(L638=0,M638=1),0.5,IF(AND(L638=1,M638=0),4.5*(E638*4+1)/5,0))))))))))))))))</f>
        <v>0.45</v>
      </c>
      <c r="Q638" s="10">
        <v>7.2</v>
      </c>
      <c r="R638" s="9">
        <v>0</v>
      </c>
      <c r="S638" s="9">
        <v>0</v>
      </c>
      <c r="T638" s="10">
        <v>0</v>
      </c>
      <c r="U638" s="9">
        <v>0</v>
      </c>
      <c r="V638" s="9"/>
      <c r="W638" s="9">
        <v>1</v>
      </c>
      <c r="X638" s="10">
        <v>0</v>
      </c>
      <c r="Y638" s="10">
        <v>0</v>
      </c>
      <c r="Z638" s="9">
        <v>0</v>
      </c>
      <c r="AA638" s="9">
        <v>0</v>
      </c>
      <c r="AB638" s="9">
        <v>0</v>
      </c>
      <c r="AC638" s="9"/>
      <c r="AD638" s="8">
        <v>0</v>
      </c>
      <c r="AE638" s="9">
        <v>0</v>
      </c>
      <c r="AF638" s="9">
        <v>0</v>
      </c>
      <c r="AG638" s="9">
        <v>0</v>
      </c>
      <c r="AH638" s="9">
        <f>AF638*(AG638+1)</f>
        <v>0</v>
      </c>
      <c r="AI638" s="9">
        <v>0</v>
      </c>
      <c r="AJ638" s="9">
        <v>0</v>
      </c>
      <c r="AK638" s="9">
        <v>0</v>
      </c>
      <c r="AL638" s="9"/>
      <c r="AM638" s="9"/>
      <c r="AN638" s="9">
        <v>0</v>
      </c>
      <c r="AO638" s="9">
        <v>0.5</v>
      </c>
      <c r="AP638" s="10">
        <v>0</v>
      </c>
      <c r="AQ638" s="9"/>
      <c r="AR638" s="10">
        <v>1</v>
      </c>
      <c r="AS638" s="8">
        <v>1</v>
      </c>
      <c r="AT638" s="8">
        <v>1</v>
      </c>
      <c r="AU638" s="8">
        <v>1</v>
      </c>
      <c r="AV638" s="8">
        <v>1</v>
      </c>
      <c r="AW638" s="8">
        <v>1</v>
      </c>
    </row>
    <row r="639" spans="1:49" x14ac:dyDescent="0.2">
      <c r="A639" s="9" t="s">
        <v>90</v>
      </c>
      <c r="B639" s="8">
        <v>1998</v>
      </c>
      <c r="C639" s="9">
        <v>1</v>
      </c>
      <c r="D639" s="9">
        <v>0.5</v>
      </c>
      <c r="E639" s="9">
        <v>1</v>
      </c>
      <c r="F639" s="9">
        <v>1</v>
      </c>
      <c r="G639" s="9">
        <v>65</v>
      </c>
      <c r="H639" s="9">
        <v>163</v>
      </c>
      <c r="I639" s="9">
        <f>IF(G639="n/a",828,G639*201.6/H639)</f>
        <v>80.392638036809814</v>
      </c>
      <c r="J639" s="9">
        <v>4</v>
      </c>
      <c r="K639" s="9">
        <v>1</v>
      </c>
      <c r="L639" s="9">
        <v>2</v>
      </c>
      <c r="M639" s="9">
        <v>2</v>
      </c>
      <c r="N639" s="9">
        <v>1</v>
      </c>
      <c r="O639" s="10">
        <v>1</v>
      </c>
      <c r="P639" s="10">
        <f>IF(N639=1,IF(K639=1,IF(L639+M639=5,10,IF(AND(L639=2,M639=2),9.75,IF(AND(L639=2,M639=1),9.5,IF(AND(L639=2,M639=0.5),9.25,IF(AND(L639=2,M639=0),9,IF(AND(L639=1,M639=3),5.5,IF(AND(L639=1,M639=2),5.25,IF(AND(L639=1,M639=1,E639=1),5,IF(AND(L639=1,M639=1,E639=0.5),3,IF(AND(L639=0,M639=2),1,IF(AND(L639=1,M639=1,E639=0),1,IF(AND(L639=0,M639=1),0.5,IF(AND(L639=1,M639=0),4.5*(E639*4+1)/5,0))))))))))))),0.9*IF(L639+M639=5,10,IF(AND(L639=2,M639=2),9.75,IF(AND(L639=2,M639=1),9.5,IF(AND(L639=2,M639=0.5),9.25,IF(AND(L639=2,M639=0),9,IF(AND(L639=1,M639=3),5.5,IF(AND(L639=1,M639=2),5.25,IF(AND(L639=1,M639=1,E639=1),5,IF(AND(L639=1,M639=1,E639=0.5),3,IF(AND(L639=0,M639=2),1,IF(AND(L639=1,M639=1,E639=0),1,IF(AND(L639=0,M639=1),0.5,IF(AND(L639=1,M639=0),4.5*(E639*4+1)/5,0)))))))))))))),IF(N639=0.5,0.75*IF(K639=1,IF(L639+M639=5,10,IF(AND(L639=2,M639=2),9.75,IF(AND(L639=2,M639=1),9.5,IF(AND(L639=2,M639=0.5),9.25,IF(AND(L639=2,M639=0),9,IF(AND(L639=1,M639=3),5.5,IF(AND(L639=1,M639=2),5.25,IF(AND(L639=1,M639=1,E639=1),5,IF(AND(L639=1,M639=1,E639=0.5),3,IF(AND(L639=0,M639=2),1,IF(AND(L639=1,M639=1,E639=0),1,IF(AND(L639=0,M639=1),0.5,IF(AND(L639=1,M639=0,E639=0),0.5,0))))))))))))),0.9*IF(L639+M639=5,10,IF(AND(L639=2,M639=2),9.75,IF(AND(L639=2,M639=1),9.5,IF(AND(L639=2,M639=0.5),9.25,IF(AND(L639=2,M639=0),9,IF(AND(L639=1,M639=3),5.5,IF(AND(L639=1,M639=2),5.25,IF(AND(L639=1,M639=1,E639=1),5,IF(AND(L639=1,M639=1,E639=0.5),3,IF(AND(L639=0,M639=2),1,IF(AND(L639=1,M639=1,E639=0),1,IF(AND(L639=0,M639=1),0.5,IF(AND(L639=1,M639=0,E639=0),0.5,0)))))))))))))),0.5*IF(K639=1,IF(L639+M639=5,10,IF(AND(L639=2,M639=2),9.75,IF(AND(L639=2,M639=1),9.5,IF(AND(L639=2,M639=0.5),9.25,IF(AND(L639=2,M639=0),9,IF(AND(L639=1,M639=3),5.5,IF(AND(L639=1,M639=2),5.25,IF(AND(L639=1,M639=1,E639=1),5,IF(AND(L639=1,M639=1,E639=0.5),3,IF(AND(L639=0,M639=2),1,IF(AND(L639=1,M639=1,E639=0),1,IF(AND(L639=0,M639=1),0.5,IF(AND(L639=1,M639=0),4.5*(E639*4+1)/5,0))))))))))))),0.9*IF(L639+M639=5,10,IF(AND(L639=2,M639=2),9.75,IF(AND(L639=2,M639=1),9.5,IF(AND(L639=2,M639=0.5),9.25,IF(AND(L639=2,M639=0),9,IF(AND(L639=1,M639=3),5.5,IF(AND(L639=1,M639=2),5.25,IF(AND(L639=1,M639=1,E639=1),5,IF(AND(L639=1,M639=1,E639=0.5),3,IF(AND(L639=0,M639=2),1,IF(AND(L639=1,M639=1,E639=0),1,IF(AND(L639=0,M639=1),0.5,IF(AND(L639=1,M639=0),4.5*(E639*4+1)/5,0))))))))))))))))</f>
        <v>9.75</v>
      </c>
      <c r="Q639" s="10">
        <v>8</v>
      </c>
      <c r="R639" s="9">
        <v>0</v>
      </c>
      <c r="S639" s="9">
        <v>0</v>
      </c>
      <c r="T639" s="10">
        <v>0</v>
      </c>
      <c r="U639" s="9">
        <v>0</v>
      </c>
      <c r="V639" s="9"/>
      <c r="W639" s="9">
        <v>1</v>
      </c>
      <c r="X639" s="10">
        <v>0</v>
      </c>
      <c r="Y639" s="10">
        <v>0</v>
      </c>
      <c r="Z639" s="10">
        <v>0</v>
      </c>
      <c r="AA639" s="9">
        <v>0</v>
      </c>
      <c r="AB639" s="9">
        <v>0</v>
      </c>
      <c r="AC639" s="9"/>
      <c r="AD639" s="8">
        <v>0</v>
      </c>
      <c r="AE639" s="9">
        <v>0</v>
      </c>
      <c r="AF639" s="9">
        <v>0</v>
      </c>
      <c r="AG639" s="9">
        <v>0</v>
      </c>
      <c r="AH639" s="9">
        <f>AF639*(AG639+1)</f>
        <v>0</v>
      </c>
      <c r="AI639" s="9">
        <v>0</v>
      </c>
      <c r="AJ639" s="9">
        <v>0</v>
      </c>
      <c r="AK639" s="9">
        <v>0</v>
      </c>
      <c r="AL639" s="9"/>
      <c r="AM639" s="9"/>
      <c r="AN639" s="9">
        <v>0</v>
      </c>
      <c r="AO639" s="10">
        <v>0</v>
      </c>
      <c r="AP639" s="10">
        <v>0.5</v>
      </c>
      <c r="AQ639" s="9"/>
      <c r="AR639" s="10">
        <v>1</v>
      </c>
      <c r="AS639" s="8">
        <v>1</v>
      </c>
      <c r="AT639" s="8">
        <v>1</v>
      </c>
      <c r="AU639" s="8">
        <v>1</v>
      </c>
      <c r="AV639" s="8">
        <v>1</v>
      </c>
      <c r="AW639" s="8">
        <v>1</v>
      </c>
    </row>
    <row r="640" spans="1:49" x14ac:dyDescent="0.2">
      <c r="A640" s="9" t="s">
        <v>91</v>
      </c>
      <c r="B640" s="8">
        <v>1998</v>
      </c>
      <c r="C640" s="9">
        <v>1</v>
      </c>
      <c r="D640" s="9">
        <v>1</v>
      </c>
      <c r="E640" s="9">
        <v>1</v>
      </c>
      <c r="F640" s="9">
        <v>0</v>
      </c>
      <c r="G640" s="9">
        <v>19</v>
      </c>
      <c r="H640" s="9">
        <v>163</v>
      </c>
      <c r="I640" s="9">
        <f>IF(G640="n/a",828,G640*201.6/H640)</f>
        <v>23.499386503067484</v>
      </c>
      <c r="J640" s="9">
        <v>5</v>
      </c>
      <c r="K640" s="9">
        <v>1</v>
      </c>
      <c r="L640" s="9">
        <v>2</v>
      </c>
      <c r="M640" s="9">
        <v>1</v>
      </c>
      <c r="N640" s="9">
        <v>0.5</v>
      </c>
      <c r="O640">
        <v>1</v>
      </c>
      <c r="P640" s="10">
        <f>IF(N640=1,IF(K640=1,IF(L640+M640=5,10,IF(AND(L640=2,M640=2),9.75,IF(AND(L640=2,M640=1),9.5,IF(AND(L640=2,M640=0.5),9.25,IF(AND(L640=2,M640=0),9,IF(AND(L640=1,M640=3),5.5,IF(AND(L640=1,M640=2),5.25,IF(AND(L640=1,M640=1,E640=1),5,IF(AND(L640=1,M640=1,E640=0.5),3,IF(AND(L640=0,M640=2),1,IF(AND(L640=1,M640=1,E640=0),1,IF(AND(L640=0,M640=1),0.5,IF(AND(L640=1,M640=0),4.5*(E640*4+1)/5,0))))))))))))),0.9*IF(L640+M640=5,10,IF(AND(L640=2,M640=2),9.75,IF(AND(L640=2,M640=1),9.5,IF(AND(L640=2,M640=0.5),9.25,IF(AND(L640=2,M640=0),9,IF(AND(L640=1,M640=3),5.5,IF(AND(L640=1,M640=2),5.25,IF(AND(L640=1,M640=1,E640=1),5,IF(AND(L640=1,M640=1,E640=0.5),3,IF(AND(L640=0,M640=2),1,IF(AND(L640=1,M640=1,E640=0),1,IF(AND(L640=0,M640=1),0.5,IF(AND(L640=1,M640=0),4.5*(E640*4+1)/5,0)))))))))))))),IF(N640=0.5,0.75*IF(K640=1,IF(L640+M640=5,10,IF(AND(L640=2,M640=2),9.75,IF(AND(L640=2,M640=1),9.5,IF(AND(L640=2,M640=0.5),9.25,IF(AND(L640=2,M640=0),9,IF(AND(L640=1,M640=3),5.5,IF(AND(L640=1,M640=2),5.25,IF(AND(L640=1,M640=1,E640=1),5,IF(AND(L640=1,M640=1,E640=0.5),3,IF(AND(L640=0,M640=2),1,IF(AND(L640=1,M640=1,E640=0),1,IF(AND(L640=0,M640=1),0.5,IF(AND(L640=1,M640=0,E640=0),0.5,0))))))))))))),0.9*IF(L640+M640=5,10,IF(AND(L640=2,M640=2),9.75,IF(AND(L640=2,M640=1),9.5,IF(AND(L640=2,M640=0.5),9.25,IF(AND(L640=2,M640=0),9,IF(AND(L640=1,M640=3),5.5,IF(AND(L640=1,M640=2),5.25,IF(AND(L640=1,M640=1,E640=1),5,IF(AND(L640=1,M640=1,E640=0.5),3,IF(AND(L640=0,M640=2),1,IF(AND(L640=1,M640=1,E640=0),1,IF(AND(L640=0,M640=1),0.5,IF(AND(L640=1,M640=0,E640=0),0.5,0)))))))))))))),0.5*IF(K640=1,IF(L640+M640=5,10,IF(AND(L640=2,M640=2),9.75,IF(AND(L640=2,M640=1),9.5,IF(AND(L640=2,M640=0.5),9.25,IF(AND(L640=2,M640=0),9,IF(AND(L640=1,M640=3),5.5,IF(AND(L640=1,M640=2),5.25,IF(AND(L640=1,M640=1,E640=1),5,IF(AND(L640=1,M640=1,E640=0.5),3,IF(AND(L640=0,M640=2),1,IF(AND(L640=1,M640=1,E640=0),1,IF(AND(L640=0,M640=1),0.5,IF(AND(L640=1,M640=0),4.5*(E640*4+1)/5,0))))))))))))),0.9*IF(L640+M640=5,10,IF(AND(L640=2,M640=2),9.75,IF(AND(L640=2,M640=1),9.5,IF(AND(L640=2,M640=0.5),9.25,IF(AND(L640=2,M640=0),9,IF(AND(L640=1,M640=3),5.5,IF(AND(L640=1,M640=2),5.25,IF(AND(L640=1,M640=1,E640=1),5,IF(AND(L640=1,M640=1,E640=0.5),3,IF(AND(L640=0,M640=2),1,IF(AND(L640=1,M640=1,E640=0),1,IF(AND(L640=0,M640=1),0.5,IF(AND(L640=1,M640=0),4.5*(E640*4+1)/5,0))))))))))))))))</f>
        <v>7.125</v>
      </c>
      <c r="Q640" s="10">
        <v>8</v>
      </c>
      <c r="R640" s="9">
        <v>0</v>
      </c>
      <c r="S640" s="9">
        <v>0</v>
      </c>
      <c r="T640" s="10">
        <v>0</v>
      </c>
      <c r="U640" s="9">
        <v>0</v>
      </c>
      <c r="V640" s="9"/>
      <c r="W640" s="9">
        <v>1</v>
      </c>
      <c r="X640" s="10">
        <v>0</v>
      </c>
      <c r="Y640" s="10">
        <v>0</v>
      </c>
      <c r="Z640" s="10">
        <v>1</v>
      </c>
      <c r="AA640" s="9">
        <v>0</v>
      </c>
      <c r="AB640" s="9">
        <v>1</v>
      </c>
      <c r="AC640" s="9"/>
      <c r="AD640" s="8">
        <v>0</v>
      </c>
      <c r="AE640" s="10">
        <v>0.5</v>
      </c>
      <c r="AF640" s="9">
        <v>0</v>
      </c>
      <c r="AG640" s="9">
        <v>0</v>
      </c>
      <c r="AH640" s="9">
        <f>AF640*(AG640+1)</f>
        <v>0</v>
      </c>
      <c r="AI640" s="9">
        <v>0</v>
      </c>
      <c r="AJ640" s="9">
        <v>0</v>
      </c>
      <c r="AK640" s="9">
        <v>0</v>
      </c>
      <c r="AL640" s="9"/>
      <c r="AM640" s="9"/>
      <c r="AN640" s="9">
        <v>0</v>
      </c>
      <c r="AO640" s="10">
        <v>0.5</v>
      </c>
      <c r="AP640" s="10">
        <v>1</v>
      </c>
      <c r="AQ640" s="9"/>
      <c r="AR640" s="10">
        <v>1</v>
      </c>
      <c r="AS640" s="8">
        <v>1</v>
      </c>
      <c r="AT640" s="8">
        <v>1</v>
      </c>
      <c r="AU640" s="8">
        <v>1</v>
      </c>
      <c r="AV640" s="8">
        <v>1</v>
      </c>
      <c r="AW640" s="8">
        <v>1</v>
      </c>
    </row>
    <row r="641" spans="1:49" x14ac:dyDescent="0.2">
      <c r="A641" s="9" t="s">
        <v>92</v>
      </c>
      <c r="B641" s="8">
        <v>1998</v>
      </c>
      <c r="C641" s="9">
        <v>1</v>
      </c>
      <c r="D641" s="9">
        <v>0.5</v>
      </c>
      <c r="E641" s="9">
        <v>0</v>
      </c>
      <c r="F641" s="9">
        <v>1</v>
      </c>
      <c r="G641" s="9">
        <v>40</v>
      </c>
      <c r="H641" s="9">
        <v>163</v>
      </c>
      <c r="I641" s="9">
        <f>IF(G641="n/a",828,G641*201.6/H641)</f>
        <v>49.472392638036808</v>
      </c>
      <c r="J641" s="9">
        <v>4</v>
      </c>
      <c r="K641" s="9">
        <v>1</v>
      </c>
      <c r="L641" s="9">
        <v>1</v>
      </c>
      <c r="M641" s="9">
        <v>1</v>
      </c>
      <c r="N641" s="9">
        <v>1</v>
      </c>
      <c r="O641" s="9">
        <v>1</v>
      </c>
      <c r="P641" s="10">
        <f>IF(N641=1,IF(K641=1,IF(L641+M641=5,10,IF(AND(L641=2,M641=2),9.75,IF(AND(L641=2,M641=1),9.5,IF(AND(L641=2,M641=0.5),9.25,IF(AND(L641=2,M641=0),9,IF(AND(L641=1,M641=3),5.5,IF(AND(L641=1,M641=2),5.25,IF(AND(L641=1,M641=1,E641=1),5,IF(AND(L641=1,M641=1,E641=0.5),3,IF(AND(L641=0,M641=2),1,IF(AND(L641=1,M641=1,E641=0),1,IF(AND(L641=0,M641=1),0.5,IF(AND(L641=1,M641=0),4.5*(E641*4+1)/5,0))))))))))))),0.9*IF(L641+M641=5,10,IF(AND(L641=2,M641=2),9.75,IF(AND(L641=2,M641=1),9.5,IF(AND(L641=2,M641=0.5),9.25,IF(AND(L641=2,M641=0),9,IF(AND(L641=1,M641=3),5.5,IF(AND(L641=1,M641=2),5.25,IF(AND(L641=1,M641=1,E641=1),5,IF(AND(L641=1,M641=1,E641=0.5),3,IF(AND(L641=0,M641=2),1,IF(AND(L641=1,M641=1,E641=0),1,IF(AND(L641=0,M641=1),0.5,IF(AND(L641=1,M641=0),4.5*(E641*4+1)/5,0)))))))))))))),IF(N641=0.5,0.75*IF(K641=1,IF(L641+M641=5,10,IF(AND(L641=2,M641=2),9.75,IF(AND(L641=2,M641=1),9.5,IF(AND(L641=2,M641=0.5),9.25,IF(AND(L641=2,M641=0),9,IF(AND(L641=1,M641=3),5.5,IF(AND(L641=1,M641=2),5.25,IF(AND(L641=1,M641=1,E641=1),5,IF(AND(L641=1,M641=1,E641=0.5),3,IF(AND(L641=0,M641=2),1,IF(AND(L641=1,M641=1,E641=0),1,IF(AND(L641=0,M641=1),0.5,IF(AND(L641=1,M641=0,E641=0),0.5,0))))))))))))),0.9*IF(L641+M641=5,10,IF(AND(L641=2,M641=2),9.75,IF(AND(L641=2,M641=1),9.5,IF(AND(L641=2,M641=0.5),9.25,IF(AND(L641=2,M641=0),9,IF(AND(L641=1,M641=3),5.5,IF(AND(L641=1,M641=2),5.25,IF(AND(L641=1,M641=1,E641=1),5,IF(AND(L641=1,M641=1,E641=0.5),3,IF(AND(L641=0,M641=2),1,IF(AND(L641=1,M641=1,E641=0),1,IF(AND(L641=0,M641=1),0.5,IF(AND(L641=1,M641=0,E641=0),0.5,0)))))))))))))),0.5*IF(K641=1,IF(L641+M641=5,10,IF(AND(L641=2,M641=2),9.75,IF(AND(L641=2,M641=1),9.5,IF(AND(L641=2,M641=0.5),9.25,IF(AND(L641=2,M641=0),9,IF(AND(L641=1,M641=3),5.5,IF(AND(L641=1,M641=2),5.25,IF(AND(L641=1,M641=1,E641=1),5,IF(AND(L641=1,M641=1,E641=0.5),3,IF(AND(L641=0,M641=2),1,IF(AND(L641=1,M641=1,E641=0),1,IF(AND(L641=0,M641=1),0.5,IF(AND(L641=1,M641=0),4.5*(E641*4+1)/5,0))))))))))))),0.9*IF(L641+M641=5,10,IF(AND(L641=2,M641=2),9.75,IF(AND(L641=2,M641=1),9.5,IF(AND(L641=2,M641=0.5),9.25,IF(AND(L641=2,M641=0),9,IF(AND(L641=1,M641=3),5.5,IF(AND(L641=1,M641=2),5.25,IF(AND(L641=1,M641=1,E641=1),5,IF(AND(L641=1,M641=1,E641=0.5),3,IF(AND(L641=0,M641=2),1,IF(AND(L641=1,M641=1,E641=0),1,IF(AND(L641=0,M641=1),0.5,IF(AND(L641=1,M641=0),4.5*(E641*4+1)/5,0))))))))))))))))</f>
        <v>1</v>
      </c>
      <c r="Q641" s="10">
        <v>2</v>
      </c>
      <c r="R641" s="9">
        <v>0</v>
      </c>
      <c r="S641" s="9">
        <v>0</v>
      </c>
      <c r="T641" s="10">
        <v>0</v>
      </c>
      <c r="U641" s="9">
        <v>0</v>
      </c>
      <c r="V641" s="9"/>
      <c r="W641" s="9">
        <v>1</v>
      </c>
      <c r="X641" s="10">
        <v>1</v>
      </c>
      <c r="Y641" s="10">
        <v>0</v>
      </c>
      <c r="Z641" s="10">
        <v>1</v>
      </c>
      <c r="AA641" s="9">
        <v>0</v>
      </c>
      <c r="AB641" s="9">
        <v>1</v>
      </c>
      <c r="AC641" s="9"/>
      <c r="AD641" s="8">
        <v>1</v>
      </c>
      <c r="AE641" s="10">
        <v>1</v>
      </c>
      <c r="AF641" s="9">
        <v>0.5</v>
      </c>
      <c r="AG641" s="9">
        <v>1</v>
      </c>
      <c r="AH641" s="9">
        <f>AF641*(AG641+1)</f>
        <v>1</v>
      </c>
      <c r="AI641" s="9">
        <v>0</v>
      </c>
      <c r="AJ641" s="9">
        <v>0</v>
      </c>
      <c r="AK641" s="9">
        <v>0</v>
      </c>
      <c r="AL641" s="9"/>
      <c r="AM641" s="9"/>
      <c r="AN641" s="9">
        <v>0</v>
      </c>
      <c r="AO641" s="10">
        <v>0.5</v>
      </c>
      <c r="AP641" s="10">
        <v>0.5</v>
      </c>
      <c r="AQ641" s="9"/>
      <c r="AR641" s="10">
        <v>1</v>
      </c>
      <c r="AS641" s="8">
        <v>0</v>
      </c>
      <c r="AT641" s="8">
        <v>0</v>
      </c>
      <c r="AU641" s="8">
        <v>0</v>
      </c>
      <c r="AV641" s="8">
        <v>0</v>
      </c>
      <c r="AW641" s="8">
        <v>0</v>
      </c>
    </row>
    <row r="642" spans="1:49" x14ac:dyDescent="0.2">
      <c r="A642" s="9" t="s">
        <v>93</v>
      </c>
      <c r="B642" s="8">
        <v>1998</v>
      </c>
      <c r="C642" s="9">
        <v>1</v>
      </c>
      <c r="D642" s="9">
        <v>0.5</v>
      </c>
      <c r="E642" s="9">
        <v>1</v>
      </c>
      <c r="F642" s="9">
        <v>1</v>
      </c>
      <c r="G642" s="9">
        <v>50</v>
      </c>
      <c r="H642" s="9">
        <v>163</v>
      </c>
      <c r="I642" s="9">
        <f>IF(G642="n/a",828,G642*201.6/H642)</f>
        <v>61.840490797546011</v>
      </c>
      <c r="J642" s="9">
        <v>4</v>
      </c>
      <c r="K642" s="9">
        <v>0</v>
      </c>
      <c r="L642" s="9">
        <v>0</v>
      </c>
      <c r="M642" s="9">
        <v>1</v>
      </c>
      <c r="N642" s="9">
        <v>1</v>
      </c>
      <c r="O642" s="9">
        <v>1</v>
      </c>
      <c r="P642" s="10">
        <f>IF(N642=1,IF(K642=1,IF(L642+M642=5,10,IF(AND(L642=2,M642=2),9.75,IF(AND(L642=2,M642=1),9.5,IF(AND(L642=2,M642=0.5),9.25,IF(AND(L642=2,M642=0),9,IF(AND(L642=1,M642=3),5.5,IF(AND(L642=1,M642=2),5.25,IF(AND(L642=1,M642=1,E642=1),5,IF(AND(L642=1,M642=1,E642=0.5),3,IF(AND(L642=0,M642=2),1,IF(AND(L642=1,M642=1,E642=0),1,IF(AND(L642=0,M642=1),0.5,IF(AND(L642=1,M642=0),4.5*(E642*4+1)/5,0))))))))))))),0.9*IF(L642+M642=5,10,IF(AND(L642=2,M642=2),9.75,IF(AND(L642=2,M642=1),9.5,IF(AND(L642=2,M642=0.5),9.25,IF(AND(L642=2,M642=0),9,IF(AND(L642=1,M642=3),5.5,IF(AND(L642=1,M642=2),5.25,IF(AND(L642=1,M642=1,E642=1),5,IF(AND(L642=1,M642=1,E642=0.5),3,IF(AND(L642=0,M642=2),1,IF(AND(L642=1,M642=1,E642=0),1,IF(AND(L642=0,M642=1),0.5,IF(AND(L642=1,M642=0),4.5*(E642*4+1)/5,0)))))))))))))),IF(N642=0.5,0.75*IF(K642=1,IF(L642+M642=5,10,IF(AND(L642=2,M642=2),9.75,IF(AND(L642=2,M642=1),9.5,IF(AND(L642=2,M642=0.5),9.25,IF(AND(L642=2,M642=0),9,IF(AND(L642=1,M642=3),5.5,IF(AND(L642=1,M642=2),5.25,IF(AND(L642=1,M642=1,E642=1),5,IF(AND(L642=1,M642=1,E642=0.5),3,IF(AND(L642=0,M642=2),1,IF(AND(L642=1,M642=1,E642=0),1,IF(AND(L642=0,M642=1),0.5,IF(AND(L642=1,M642=0,E642=0),0.5,0))))))))))))),0.9*IF(L642+M642=5,10,IF(AND(L642=2,M642=2),9.75,IF(AND(L642=2,M642=1),9.5,IF(AND(L642=2,M642=0.5),9.25,IF(AND(L642=2,M642=0),9,IF(AND(L642=1,M642=3),5.5,IF(AND(L642=1,M642=2),5.25,IF(AND(L642=1,M642=1,E642=1),5,IF(AND(L642=1,M642=1,E642=0.5),3,IF(AND(L642=0,M642=2),1,IF(AND(L642=1,M642=1,E642=0),1,IF(AND(L642=0,M642=1),0.5,IF(AND(L642=1,M642=0,E642=0),0.5,0)))))))))))))),0.5*IF(K642=1,IF(L642+M642=5,10,IF(AND(L642=2,M642=2),9.75,IF(AND(L642=2,M642=1),9.5,IF(AND(L642=2,M642=0.5),9.25,IF(AND(L642=2,M642=0),9,IF(AND(L642=1,M642=3),5.5,IF(AND(L642=1,M642=2),5.25,IF(AND(L642=1,M642=1,E642=1),5,IF(AND(L642=1,M642=1,E642=0.5),3,IF(AND(L642=0,M642=2),1,IF(AND(L642=1,M642=1,E642=0),1,IF(AND(L642=0,M642=1),0.5,IF(AND(L642=1,M642=0),4.5*(E642*4+1)/5,0))))))))))))),0.9*IF(L642+M642=5,10,IF(AND(L642=2,M642=2),9.75,IF(AND(L642=2,M642=1),9.5,IF(AND(L642=2,M642=0.5),9.25,IF(AND(L642=2,M642=0),9,IF(AND(L642=1,M642=3),5.5,IF(AND(L642=1,M642=2),5.25,IF(AND(L642=1,M642=1,E642=1),5,IF(AND(L642=1,M642=1,E642=0.5),3,IF(AND(L642=0,M642=2),1,IF(AND(L642=1,M642=1,E642=0),1,IF(AND(L642=0,M642=1),0.5,IF(AND(L642=1,M642=0),4.5*(E642*4+1)/5,0))))))))))))))))</f>
        <v>0.45</v>
      </c>
      <c r="Q642" s="10">
        <v>7.2</v>
      </c>
      <c r="R642" s="9">
        <v>0</v>
      </c>
      <c r="S642" s="9">
        <v>0</v>
      </c>
      <c r="T642" s="10">
        <v>0</v>
      </c>
      <c r="U642" s="9">
        <v>0</v>
      </c>
      <c r="V642" s="9"/>
      <c r="W642" s="9">
        <v>1</v>
      </c>
      <c r="X642" s="10">
        <v>0</v>
      </c>
      <c r="Y642" s="10">
        <v>1</v>
      </c>
      <c r="Z642" s="10">
        <v>1</v>
      </c>
      <c r="AA642" s="9">
        <v>0</v>
      </c>
      <c r="AB642" s="9">
        <v>0</v>
      </c>
      <c r="AC642" s="9"/>
      <c r="AD642" s="8">
        <v>0</v>
      </c>
      <c r="AE642" s="10">
        <v>0</v>
      </c>
      <c r="AF642" s="9">
        <v>0</v>
      </c>
      <c r="AG642" s="9">
        <v>0</v>
      </c>
      <c r="AH642" s="9">
        <f>AF642*(AG642+1)</f>
        <v>0</v>
      </c>
      <c r="AI642" s="9">
        <v>0</v>
      </c>
      <c r="AJ642" s="9">
        <v>1</v>
      </c>
      <c r="AK642" s="9">
        <v>0</v>
      </c>
      <c r="AL642" s="9"/>
      <c r="AM642" s="9"/>
      <c r="AN642" s="9">
        <v>0</v>
      </c>
      <c r="AO642" s="10">
        <v>0</v>
      </c>
      <c r="AP642" s="10">
        <v>0</v>
      </c>
      <c r="AQ642" s="9"/>
      <c r="AR642" s="10">
        <v>1</v>
      </c>
      <c r="AS642" s="8">
        <v>1</v>
      </c>
      <c r="AT642" s="8">
        <v>1</v>
      </c>
      <c r="AU642" s="8">
        <v>1</v>
      </c>
      <c r="AV642" s="8">
        <v>1</v>
      </c>
      <c r="AW642" s="8">
        <v>1</v>
      </c>
    </row>
    <row r="643" spans="1:49" x14ac:dyDescent="0.2">
      <c r="A643" s="9" t="s">
        <v>94</v>
      </c>
      <c r="B643" s="8">
        <v>1998</v>
      </c>
      <c r="C643" s="9">
        <v>1</v>
      </c>
      <c r="D643" s="9">
        <v>0</v>
      </c>
      <c r="E643" s="9">
        <v>1</v>
      </c>
      <c r="F643" s="9">
        <v>0</v>
      </c>
      <c r="G643" s="9">
        <v>10</v>
      </c>
      <c r="H643" s="9">
        <v>163</v>
      </c>
      <c r="I643" s="9">
        <f>IF(G643="n/a",828,G643*201.6/H643)</f>
        <v>12.368098159509202</v>
      </c>
      <c r="J643" s="9">
        <v>4</v>
      </c>
      <c r="K643" s="9">
        <v>0</v>
      </c>
      <c r="L643" s="9">
        <v>2</v>
      </c>
      <c r="M643" s="9">
        <v>2</v>
      </c>
      <c r="N643" s="9">
        <v>1</v>
      </c>
      <c r="O643" s="9">
        <v>1</v>
      </c>
      <c r="P643" s="10">
        <f>IF(N643=1,IF(K643=1,IF(L643+M643=5,10,IF(AND(L643=2,M643=2),9.75,IF(AND(L643=2,M643=1),9.5,IF(AND(L643=2,M643=0.5),9.25,IF(AND(L643=2,M643=0),9,IF(AND(L643=1,M643=3),5.5,IF(AND(L643=1,M643=2),5.25,IF(AND(L643=1,M643=1,E643=1),5,IF(AND(L643=1,M643=1,E643=0.5),3,IF(AND(L643=0,M643=2),1,IF(AND(L643=1,M643=1,E643=0),1,IF(AND(L643=0,M643=1),0.5,IF(AND(L643=1,M643=0),4.5*(E643*4+1)/5,0))))))))))))),0.9*IF(L643+M643=5,10,IF(AND(L643=2,M643=2),9.75,IF(AND(L643=2,M643=1),9.5,IF(AND(L643=2,M643=0.5),9.25,IF(AND(L643=2,M643=0),9,IF(AND(L643=1,M643=3),5.5,IF(AND(L643=1,M643=2),5.25,IF(AND(L643=1,M643=1,E643=1),5,IF(AND(L643=1,M643=1,E643=0.5),3,IF(AND(L643=0,M643=2),1,IF(AND(L643=1,M643=1,E643=0),1,IF(AND(L643=0,M643=1),0.5,IF(AND(L643=1,M643=0),4.5*(E643*4+1)/5,0)))))))))))))),IF(N643=0.5,0.75*IF(K643=1,IF(L643+M643=5,10,IF(AND(L643=2,M643=2),9.75,IF(AND(L643=2,M643=1),9.5,IF(AND(L643=2,M643=0.5),9.25,IF(AND(L643=2,M643=0),9,IF(AND(L643=1,M643=3),5.5,IF(AND(L643=1,M643=2),5.25,IF(AND(L643=1,M643=1,E643=1),5,IF(AND(L643=1,M643=1,E643=0.5),3,IF(AND(L643=0,M643=2),1,IF(AND(L643=1,M643=1,E643=0),1,IF(AND(L643=0,M643=1),0.5,IF(AND(L643=1,M643=0,E643=0),0.5,0))))))))))))),0.9*IF(L643+M643=5,10,IF(AND(L643=2,M643=2),9.75,IF(AND(L643=2,M643=1),9.5,IF(AND(L643=2,M643=0.5),9.25,IF(AND(L643=2,M643=0),9,IF(AND(L643=1,M643=3),5.5,IF(AND(L643=1,M643=2),5.25,IF(AND(L643=1,M643=1,E643=1),5,IF(AND(L643=1,M643=1,E643=0.5),3,IF(AND(L643=0,M643=2),1,IF(AND(L643=1,M643=1,E643=0),1,IF(AND(L643=0,M643=1),0.5,IF(AND(L643=1,M643=0,E643=0),0.5,0)))))))))))))),0.5*IF(K643=1,IF(L643+M643=5,10,IF(AND(L643=2,M643=2),9.75,IF(AND(L643=2,M643=1),9.5,IF(AND(L643=2,M643=0.5),9.25,IF(AND(L643=2,M643=0),9,IF(AND(L643=1,M643=3),5.5,IF(AND(L643=1,M643=2),5.25,IF(AND(L643=1,M643=1,E643=1),5,IF(AND(L643=1,M643=1,E643=0.5),3,IF(AND(L643=0,M643=2),1,IF(AND(L643=1,M643=1,E643=0),1,IF(AND(L643=0,M643=1),0.5,IF(AND(L643=1,M643=0),4.5*(E643*4+1)/5,0))))))))))))),0.9*IF(L643+M643=5,10,IF(AND(L643=2,M643=2),9.75,IF(AND(L643=2,M643=1),9.5,IF(AND(L643=2,M643=0.5),9.25,IF(AND(L643=2,M643=0),9,IF(AND(L643=1,M643=3),5.5,IF(AND(L643=1,M643=2),5.25,IF(AND(L643=1,M643=1,E643=1),5,IF(AND(L643=1,M643=1,E643=0.5),3,IF(AND(L643=0,M643=2),1,IF(AND(L643=1,M643=1,E643=0),1,IF(AND(L643=0,M643=1),0.5,IF(AND(L643=1,M643=0),4.5*(E643*4+1)/5,0))))))))))))))))</f>
        <v>8.7750000000000004</v>
      </c>
      <c r="Q643" s="10">
        <v>7.2</v>
      </c>
      <c r="R643" s="9">
        <v>0</v>
      </c>
      <c r="S643" s="9">
        <v>0</v>
      </c>
      <c r="T643" s="10">
        <v>0</v>
      </c>
      <c r="U643" s="9">
        <v>0</v>
      </c>
      <c r="V643" s="9"/>
      <c r="W643" s="9">
        <v>0</v>
      </c>
      <c r="X643" s="9">
        <v>0.5</v>
      </c>
      <c r="Y643" s="10">
        <v>0</v>
      </c>
      <c r="Z643" s="10">
        <v>0</v>
      </c>
      <c r="AA643" s="9">
        <v>0</v>
      </c>
      <c r="AB643" s="9">
        <v>0</v>
      </c>
      <c r="AC643" s="9"/>
      <c r="AD643" s="8">
        <v>0</v>
      </c>
      <c r="AE643" s="10">
        <v>0</v>
      </c>
      <c r="AF643" s="9">
        <v>0</v>
      </c>
      <c r="AG643" s="9">
        <v>0</v>
      </c>
      <c r="AH643" s="9">
        <f>AF643*(AG643+1)</f>
        <v>0</v>
      </c>
      <c r="AI643" s="9">
        <v>0</v>
      </c>
      <c r="AJ643" s="9">
        <v>0</v>
      </c>
      <c r="AK643" s="9">
        <v>0</v>
      </c>
      <c r="AL643" s="9"/>
      <c r="AM643" s="9"/>
      <c r="AN643" s="9">
        <v>0</v>
      </c>
      <c r="AO643" s="10">
        <v>0</v>
      </c>
      <c r="AP643" s="9">
        <v>0.5</v>
      </c>
      <c r="AQ643" s="9"/>
      <c r="AR643" s="10">
        <v>1</v>
      </c>
      <c r="AS643" s="8">
        <v>1</v>
      </c>
      <c r="AT643" s="8">
        <v>1</v>
      </c>
      <c r="AU643" s="8">
        <v>1</v>
      </c>
      <c r="AV643" s="8">
        <v>1</v>
      </c>
      <c r="AW643" s="8">
        <v>1</v>
      </c>
    </row>
    <row r="644" spans="1:49" x14ac:dyDescent="0.2">
      <c r="A644" s="9" t="s">
        <v>95</v>
      </c>
      <c r="B644" s="8">
        <v>1998</v>
      </c>
      <c r="C644" s="9">
        <v>1</v>
      </c>
      <c r="D644" s="9">
        <v>0</v>
      </c>
      <c r="E644" s="9">
        <v>1</v>
      </c>
      <c r="F644" s="9">
        <v>1</v>
      </c>
      <c r="G644" s="9">
        <v>100</v>
      </c>
      <c r="H644" s="9">
        <v>163</v>
      </c>
      <c r="I644" s="9">
        <f>IF(G644="n/a",828,G644*201.6/H644)</f>
        <v>123.68098159509202</v>
      </c>
      <c r="J644" s="9">
        <v>4</v>
      </c>
      <c r="K644" s="9">
        <v>0</v>
      </c>
      <c r="L644" s="9">
        <v>1</v>
      </c>
      <c r="M644" s="9">
        <v>1</v>
      </c>
      <c r="N644" s="9">
        <v>1</v>
      </c>
      <c r="O644" s="10">
        <v>1</v>
      </c>
      <c r="P644" s="10">
        <f>IF(N644=1,IF(K644=1,IF(L644+M644=5,10,IF(AND(L644=2,M644=2),9.75,IF(AND(L644=2,M644=1),9.5,IF(AND(L644=2,M644=0.5),9.25,IF(AND(L644=2,M644=0),9,IF(AND(L644=1,M644=3),5.5,IF(AND(L644=1,M644=2),5.25,IF(AND(L644=1,M644=1,E644=1),5,IF(AND(L644=1,M644=1,E644=0.5),3,IF(AND(L644=0,M644=2),1,IF(AND(L644=1,M644=1,E644=0),1,IF(AND(L644=0,M644=1),0.5,IF(AND(L644=1,M644=0),4.5*(E644*4+1)/5,0))))))))))))),0.9*IF(L644+M644=5,10,IF(AND(L644=2,M644=2),9.75,IF(AND(L644=2,M644=1),9.5,IF(AND(L644=2,M644=0.5),9.25,IF(AND(L644=2,M644=0),9,IF(AND(L644=1,M644=3),5.5,IF(AND(L644=1,M644=2),5.25,IF(AND(L644=1,M644=1,E644=1),5,IF(AND(L644=1,M644=1,E644=0.5),3,IF(AND(L644=0,M644=2),1,IF(AND(L644=1,M644=1,E644=0),1,IF(AND(L644=0,M644=1),0.5,IF(AND(L644=1,M644=0),4.5*(E644*4+1)/5,0)))))))))))))),IF(N644=0.5,0.75*IF(K644=1,IF(L644+M644=5,10,IF(AND(L644=2,M644=2),9.75,IF(AND(L644=2,M644=1),9.5,IF(AND(L644=2,M644=0.5),9.25,IF(AND(L644=2,M644=0),9,IF(AND(L644=1,M644=3),5.5,IF(AND(L644=1,M644=2),5.25,IF(AND(L644=1,M644=1,E644=1),5,IF(AND(L644=1,M644=1,E644=0.5),3,IF(AND(L644=0,M644=2),1,IF(AND(L644=1,M644=1,E644=0),1,IF(AND(L644=0,M644=1),0.5,IF(AND(L644=1,M644=0,E644=0),0.5,0))))))))))))),0.9*IF(L644+M644=5,10,IF(AND(L644=2,M644=2),9.75,IF(AND(L644=2,M644=1),9.5,IF(AND(L644=2,M644=0.5),9.25,IF(AND(L644=2,M644=0),9,IF(AND(L644=1,M644=3),5.5,IF(AND(L644=1,M644=2),5.25,IF(AND(L644=1,M644=1,E644=1),5,IF(AND(L644=1,M644=1,E644=0.5),3,IF(AND(L644=0,M644=2),1,IF(AND(L644=1,M644=1,E644=0),1,IF(AND(L644=0,M644=1),0.5,IF(AND(L644=1,M644=0,E644=0),0.5,0)))))))))))))),0.5*IF(K644=1,IF(L644+M644=5,10,IF(AND(L644=2,M644=2),9.75,IF(AND(L644=2,M644=1),9.5,IF(AND(L644=2,M644=0.5),9.25,IF(AND(L644=2,M644=0),9,IF(AND(L644=1,M644=3),5.5,IF(AND(L644=1,M644=2),5.25,IF(AND(L644=1,M644=1,E644=1),5,IF(AND(L644=1,M644=1,E644=0.5),3,IF(AND(L644=0,M644=2),1,IF(AND(L644=1,M644=1,E644=0),1,IF(AND(L644=0,M644=1),0.5,IF(AND(L644=1,M644=0),4.5*(E644*4+1)/5,0))))))))))))),0.9*IF(L644+M644=5,10,IF(AND(L644=2,M644=2),9.75,IF(AND(L644=2,M644=1),9.5,IF(AND(L644=2,M644=0.5),9.25,IF(AND(L644=2,M644=0),9,IF(AND(L644=1,M644=3),5.5,IF(AND(L644=1,M644=2),5.25,IF(AND(L644=1,M644=1,E644=1),5,IF(AND(L644=1,M644=1,E644=0.5),3,IF(AND(L644=0,M644=2),1,IF(AND(L644=1,M644=1,E644=0),1,IF(AND(L644=0,M644=1),0.5,IF(AND(L644=1,M644=0),4.5*(E644*4+1)/5,0))))))))))))))))</f>
        <v>4.5</v>
      </c>
      <c r="Q644" s="10">
        <v>7.2</v>
      </c>
      <c r="R644" s="9">
        <v>0</v>
      </c>
      <c r="S644" s="9">
        <v>0</v>
      </c>
      <c r="T644" s="10">
        <v>0</v>
      </c>
      <c r="U644" s="9">
        <v>0</v>
      </c>
      <c r="V644" s="9"/>
      <c r="W644" s="9">
        <v>0</v>
      </c>
      <c r="X644" s="9">
        <v>0</v>
      </c>
      <c r="Y644" s="10">
        <v>0</v>
      </c>
      <c r="Z644" s="10">
        <v>0.5</v>
      </c>
      <c r="AA644" s="9">
        <v>0</v>
      </c>
      <c r="AB644" s="9">
        <v>0</v>
      </c>
      <c r="AC644" s="9"/>
      <c r="AD644" s="8">
        <v>0</v>
      </c>
      <c r="AE644" s="10">
        <v>0</v>
      </c>
      <c r="AF644" s="9">
        <v>0</v>
      </c>
      <c r="AG644" s="9">
        <v>0</v>
      </c>
      <c r="AH644" s="9">
        <f>AF644*(AG644+1)</f>
        <v>0</v>
      </c>
      <c r="AI644" s="9">
        <v>0</v>
      </c>
      <c r="AJ644" s="9">
        <v>0</v>
      </c>
      <c r="AK644" s="9">
        <v>0</v>
      </c>
      <c r="AL644" s="9"/>
      <c r="AM644" s="9"/>
      <c r="AN644" s="9">
        <v>0</v>
      </c>
      <c r="AO644" s="9">
        <v>1</v>
      </c>
      <c r="AP644">
        <v>0</v>
      </c>
      <c r="AQ644" s="9"/>
      <c r="AR644" s="10">
        <v>1</v>
      </c>
      <c r="AS644" s="8">
        <v>1</v>
      </c>
      <c r="AT644" s="8">
        <v>1</v>
      </c>
      <c r="AU644" s="8">
        <v>1</v>
      </c>
      <c r="AV644" s="8">
        <v>1</v>
      </c>
      <c r="AW644" s="8">
        <v>1</v>
      </c>
    </row>
    <row r="645" spans="1:49" x14ac:dyDescent="0.2">
      <c r="A645" s="9" t="s">
        <v>96</v>
      </c>
      <c r="B645" s="8">
        <v>1998</v>
      </c>
      <c r="C645" s="9">
        <v>1</v>
      </c>
      <c r="D645" s="9">
        <v>1</v>
      </c>
      <c r="E645" s="9">
        <v>1</v>
      </c>
      <c r="F645" s="9">
        <v>1</v>
      </c>
      <c r="G645" s="9">
        <v>40</v>
      </c>
      <c r="H645" s="9">
        <v>163</v>
      </c>
      <c r="I645" s="9">
        <f>IF(G645="n/a",828,G645*201.6/H645)</f>
        <v>49.472392638036808</v>
      </c>
      <c r="J645" s="9">
        <v>4</v>
      </c>
      <c r="K645">
        <v>0</v>
      </c>
      <c r="L645" s="9">
        <v>0</v>
      </c>
      <c r="M645">
        <v>2</v>
      </c>
      <c r="N645" s="9">
        <v>0.5</v>
      </c>
      <c r="O645" s="10">
        <v>1</v>
      </c>
      <c r="P645" s="10">
        <f>IF(N645=1,IF(K645=1,IF(L645+M645=5,10,IF(AND(L645=2,M645=2),9.75,IF(AND(L645=2,M645=1),9.5,IF(AND(L645=2,M645=0.5),9.25,IF(AND(L645=2,M645=0),9,IF(AND(L645=1,M645=3),5.5,IF(AND(L645=1,M645=2),5.25,IF(AND(L645=1,M645=1,E645=1),5,IF(AND(L645=1,M645=1,E645=0.5),3,IF(AND(L645=0,M645=2),1,IF(AND(L645=1,M645=1,E645=0),1,IF(AND(L645=0,M645=1),0.5,IF(AND(L645=1,M645=0),4.5*(E645*4+1)/5,0))))))))))))),0.9*IF(L645+M645=5,10,IF(AND(L645=2,M645=2),9.75,IF(AND(L645=2,M645=1),9.5,IF(AND(L645=2,M645=0.5),9.25,IF(AND(L645=2,M645=0),9,IF(AND(L645=1,M645=3),5.5,IF(AND(L645=1,M645=2),5.25,IF(AND(L645=1,M645=1,E645=1),5,IF(AND(L645=1,M645=1,E645=0.5),3,IF(AND(L645=0,M645=2),1,IF(AND(L645=1,M645=1,E645=0),1,IF(AND(L645=0,M645=1),0.5,IF(AND(L645=1,M645=0),4.5*(E645*4+1)/5,0)))))))))))))),IF(N645=0.5,0.75*IF(K645=1,IF(L645+M645=5,10,IF(AND(L645=2,M645=2),9.75,IF(AND(L645=2,M645=1),9.5,IF(AND(L645=2,M645=0.5),9.25,IF(AND(L645=2,M645=0),9,IF(AND(L645=1,M645=3),5.5,IF(AND(L645=1,M645=2),5.25,IF(AND(L645=1,M645=1,E645=1),5,IF(AND(L645=1,M645=1,E645=0.5),3,IF(AND(L645=0,M645=2),1,IF(AND(L645=1,M645=1,E645=0),1,IF(AND(L645=0,M645=1),0.5,IF(AND(L645=1,M645=0,E645=0),0.5,0))))))))))))),0.9*IF(L645+M645=5,10,IF(AND(L645=2,M645=2),9.75,IF(AND(L645=2,M645=1),9.5,IF(AND(L645=2,M645=0.5),9.25,IF(AND(L645=2,M645=0),9,IF(AND(L645=1,M645=3),5.5,IF(AND(L645=1,M645=2),5.25,IF(AND(L645=1,M645=1,E645=1),5,IF(AND(L645=1,M645=1,E645=0.5),3,IF(AND(L645=0,M645=2),1,IF(AND(L645=1,M645=1,E645=0),1,IF(AND(L645=0,M645=1),0.5,IF(AND(L645=1,M645=0,E645=0),0.5,0)))))))))))))),0.5*IF(K645=1,IF(L645+M645=5,10,IF(AND(L645=2,M645=2),9.75,IF(AND(L645=2,M645=1),9.5,IF(AND(L645=2,M645=0.5),9.25,IF(AND(L645=2,M645=0),9,IF(AND(L645=1,M645=3),5.5,IF(AND(L645=1,M645=2),5.25,IF(AND(L645=1,M645=1,E645=1),5,IF(AND(L645=1,M645=1,E645=0.5),3,IF(AND(L645=0,M645=2),1,IF(AND(L645=1,M645=1,E645=0),1,IF(AND(L645=0,M645=1),0.5,IF(AND(L645=1,M645=0),4.5*(E645*4+1)/5,0))))))))))))),0.9*IF(L645+M645=5,10,IF(AND(L645=2,M645=2),9.75,IF(AND(L645=2,M645=1),9.5,IF(AND(L645=2,M645=0.5),9.25,IF(AND(L645=2,M645=0),9,IF(AND(L645=1,M645=3),5.5,IF(AND(L645=1,M645=2),5.25,IF(AND(L645=1,M645=1,E645=1),5,IF(AND(L645=1,M645=1,E645=0.5),3,IF(AND(L645=0,M645=2),1,IF(AND(L645=1,M645=1,E645=0),1,IF(AND(L645=0,M645=1),0.5,IF(AND(L645=1,M645=0),4.5*(E645*4+1)/5,0))))))))))))))))</f>
        <v>0.67500000000000004</v>
      </c>
      <c r="Q645" s="10">
        <v>7.2</v>
      </c>
      <c r="R645" s="9">
        <v>0</v>
      </c>
      <c r="S645" s="9">
        <v>0</v>
      </c>
      <c r="T645" s="10">
        <v>0</v>
      </c>
      <c r="U645" s="9">
        <v>0</v>
      </c>
      <c r="V645" s="9"/>
      <c r="W645" s="9">
        <v>1</v>
      </c>
      <c r="X645" s="9">
        <v>0</v>
      </c>
      <c r="Y645" s="10">
        <v>0</v>
      </c>
      <c r="Z645" s="10">
        <v>0.5</v>
      </c>
      <c r="AA645" s="9">
        <v>0</v>
      </c>
      <c r="AB645" s="9">
        <v>0</v>
      </c>
      <c r="AC645" s="9"/>
      <c r="AD645" s="8">
        <v>0</v>
      </c>
      <c r="AE645" s="10">
        <v>0</v>
      </c>
      <c r="AF645" s="9">
        <v>0</v>
      </c>
      <c r="AG645" s="9">
        <v>0</v>
      </c>
      <c r="AH645" s="9">
        <f>AF645*(AG645+1)</f>
        <v>0</v>
      </c>
      <c r="AI645" s="9">
        <v>0</v>
      </c>
      <c r="AJ645" s="9">
        <v>0</v>
      </c>
      <c r="AK645" s="9">
        <v>0</v>
      </c>
      <c r="AL645" s="9"/>
      <c r="AM645" s="9"/>
      <c r="AN645" s="9">
        <v>0</v>
      </c>
      <c r="AO645" s="9">
        <v>0.5</v>
      </c>
      <c r="AP645">
        <v>0</v>
      </c>
      <c r="AQ645" s="9"/>
      <c r="AR645" s="10">
        <v>1</v>
      </c>
      <c r="AS645" s="8">
        <v>1</v>
      </c>
      <c r="AT645" s="8">
        <v>1</v>
      </c>
      <c r="AU645" s="8">
        <v>1</v>
      </c>
      <c r="AV645" s="8">
        <v>1</v>
      </c>
      <c r="AW645" s="8">
        <v>1</v>
      </c>
    </row>
    <row r="646" spans="1:49" x14ac:dyDescent="0.2">
      <c r="A646" s="9" t="s">
        <v>97</v>
      </c>
      <c r="B646" s="8">
        <v>1998</v>
      </c>
      <c r="C646" s="9">
        <v>1</v>
      </c>
      <c r="D646" s="9">
        <v>1</v>
      </c>
      <c r="E646" s="9">
        <v>1</v>
      </c>
      <c r="F646" s="9">
        <v>1</v>
      </c>
      <c r="G646" s="9">
        <v>59</v>
      </c>
      <c r="H646" s="9">
        <v>163</v>
      </c>
      <c r="I646" s="9">
        <f>IF(G646="n/a",828,G646*201.6/H646)</f>
        <v>72.971779141104292</v>
      </c>
      <c r="J646" s="9">
        <v>5</v>
      </c>
      <c r="K646" s="9">
        <v>1</v>
      </c>
      <c r="L646" s="9">
        <v>2</v>
      </c>
      <c r="M646" s="9">
        <v>1</v>
      </c>
      <c r="N646" s="9">
        <v>1</v>
      </c>
      <c r="O646" s="9">
        <v>1</v>
      </c>
      <c r="P646" s="10">
        <f>IF(N646=1,IF(K646=1,IF(L646+M646=5,10,IF(AND(L646=2,M646=2),9.75,IF(AND(L646=2,M646=1),9.5,IF(AND(L646=2,M646=0.5),9.25,IF(AND(L646=2,M646=0),9,IF(AND(L646=1,M646=3),5.5,IF(AND(L646=1,M646=2),5.25,IF(AND(L646=1,M646=1,E646=1),5,IF(AND(L646=1,M646=1,E646=0.5),3,IF(AND(L646=0,M646=2),1,IF(AND(L646=1,M646=1,E646=0),1,IF(AND(L646=0,M646=1),0.5,IF(AND(L646=1,M646=0),4.5*(E646*4+1)/5,0))))))))))))),0.9*IF(L646+M646=5,10,IF(AND(L646=2,M646=2),9.75,IF(AND(L646=2,M646=1),9.5,IF(AND(L646=2,M646=0.5),9.25,IF(AND(L646=2,M646=0),9,IF(AND(L646=1,M646=3),5.5,IF(AND(L646=1,M646=2),5.25,IF(AND(L646=1,M646=1,E646=1),5,IF(AND(L646=1,M646=1,E646=0.5),3,IF(AND(L646=0,M646=2),1,IF(AND(L646=1,M646=1,E646=0),1,IF(AND(L646=0,M646=1),0.5,IF(AND(L646=1,M646=0),4.5*(E646*4+1)/5,0)))))))))))))),IF(N646=0.5,0.75*IF(K646=1,IF(L646+M646=5,10,IF(AND(L646=2,M646=2),9.75,IF(AND(L646=2,M646=1),9.5,IF(AND(L646=2,M646=0.5),9.25,IF(AND(L646=2,M646=0),9,IF(AND(L646=1,M646=3),5.5,IF(AND(L646=1,M646=2),5.25,IF(AND(L646=1,M646=1,E646=1),5,IF(AND(L646=1,M646=1,E646=0.5),3,IF(AND(L646=0,M646=2),1,IF(AND(L646=1,M646=1,E646=0),1,IF(AND(L646=0,M646=1),0.5,IF(AND(L646=1,M646=0,E646=0),0.5,0))))))))))))),0.9*IF(L646+M646=5,10,IF(AND(L646=2,M646=2),9.75,IF(AND(L646=2,M646=1),9.5,IF(AND(L646=2,M646=0.5),9.25,IF(AND(L646=2,M646=0),9,IF(AND(L646=1,M646=3),5.5,IF(AND(L646=1,M646=2),5.25,IF(AND(L646=1,M646=1,E646=1),5,IF(AND(L646=1,M646=1,E646=0.5),3,IF(AND(L646=0,M646=2),1,IF(AND(L646=1,M646=1,E646=0),1,IF(AND(L646=0,M646=1),0.5,IF(AND(L646=1,M646=0,E646=0),0.5,0)))))))))))))),0.5*IF(K646=1,IF(L646+M646=5,10,IF(AND(L646=2,M646=2),9.75,IF(AND(L646=2,M646=1),9.5,IF(AND(L646=2,M646=0.5),9.25,IF(AND(L646=2,M646=0),9,IF(AND(L646=1,M646=3),5.5,IF(AND(L646=1,M646=2),5.25,IF(AND(L646=1,M646=1,E646=1),5,IF(AND(L646=1,M646=1,E646=0.5),3,IF(AND(L646=0,M646=2),1,IF(AND(L646=1,M646=1,E646=0),1,IF(AND(L646=0,M646=1),0.5,IF(AND(L646=1,M646=0),4.5*(E646*4+1)/5,0))))))))))))),0.9*IF(L646+M646=5,10,IF(AND(L646=2,M646=2),9.75,IF(AND(L646=2,M646=1),9.5,IF(AND(L646=2,M646=0.5),9.25,IF(AND(L646=2,M646=0),9,IF(AND(L646=1,M646=3),5.5,IF(AND(L646=1,M646=2),5.25,IF(AND(L646=1,M646=1,E646=1),5,IF(AND(L646=1,M646=1,E646=0.5),3,IF(AND(L646=0,M646=2),1,IF(AND(L646=1,M646=1,E646=0),1,IF(AND(L646=0,M646=1),0.5,IF(AND(L646=1,M646=0),4.5*(E646*4+1)/5,0))))))))))))))))</f>
        <v>9.5</v>
      </c>
      <c r="Q646" s="10">
        <v>8</v>
      </c>
      <c r="R646" s="9">
        <v>0</v>
      </c>
      <c r="S646" s="9">
        <v>0</v>
      </c>
      <c r="T646" s="10">
        <v>0</v>
      </c>
      <c r="U646" s="9">
        <v>0</v>
      </c>
      <c r="V646" s="9"/>
      <c r="W646" s="9">
        <v>1</v>
      </c>
      <c r="X646" s="9">
        <v>0</v>
      </c>
      <c r="Y646" s="10">
        <v>0</v>
      </c>
      <c r="Z646" s="10">
        <v>0</v>
      </c>
      <c r="AA646" s="9">
        <v>0</v>
      </c>
      <c r="AB646" s="9">
        <v>0</v>
      </c>
      <c r="AC646" s="9"/>
      <c r="AD646" s="8">
        <v>0</v>
      </c>
      <c r="AE646" s="10">
        <v>0</v>
      </c>
      <c r="AF646" s="9">
        <v>0</v>
      </c>
      <c r="AG646" s="9">
        <v>0</v>
      </c>
      <c r="AH646" s="9">
        <f>AF646*(AG646+1)</f>
        <v>0</v>
      </c>
      <c r="AI646" s="9">
        <v>0</v>
      </c>
      <c r="AJ646" s="9">
        <v>0</v>
      </c>
      <c r="AK646" s="9">
        <v>0</v>
      </c>
      <c r="AL646" s="9"/>
      <c r="AM646" s="9"/>
      <c r="AN646" s="9">
        <v>0</v>
      </c>
      <c r="AO646" s="10">
        <v>0.5</v>
      </c>
      <c r="AP646">
        <v>0</v>
      </c>
      <c r="AQ646" s="9"/>
      <c r="AR646" s="10">
        <v>1</v>
      </c>
      <c r="AS646" s="8">
        <v>1</v>
      </c>
      <c r="AT646" s="8">
        <v>1</v>
      </c>
      <c r="AU646" s="8">
        <v>1</v>
      </c>
      <c r="AV646" s="8">
        <v>1</v>
      </c>
      <c r="AW646" s="8">
        <v>1</v>
      </c>
    </row>
    <row r="647" spans="1:49" x14ac:dyDescent="0.2">
      <c r="A647" s="9" t="s">
        <v>98</v>
      </c>
      <c r="B647" s="8">
        <v>1998</v>
      </c>
      <c r="C647" s="9">
        <v>2</v>
      </c>
      <c r="D647" s="9">
        <v>2</v>
      </c>
      <c r="E647" s="9">
        <v>2</v>
      </c>
      <c r="F647" s="9">
        <v>0</v>
      </c>
      <c r="G647" s="9">
        <v>0</v>
      </c>
      <c r="H647" s="9">
        <v>163</v>
      </c>
      <c r="I647" s="9">
        <f>IF(G647="n/a",828,G647*201.6/H647)</f>
        <v>0</v>
      </c>
      <c r="J647" s="9">
        <v>25</v>
      </c>
      <c r="K647" s="9">
        <v>1</v>
      </c>
      <c r="L647" s="9">
        <v>2</v>
      </c>
      <c r="M647" s="9">
        <v>3</v>
      </c>
      <c r="N647" s="9">
        <v>1</v>
      </c>
      <c r="O647" s="10">
        <v>1</v>
      </c>
      <c r="P647" s="10">
        <f>IF(N647=1,IF(K647=1,IF(L647+M647=5,10,IF(AND(L647=2,M647=2),9.75,IF(AND(L647=2,M647=1),9.5,IF(AND(L647=2,M647=0.5),9.25,IF(AND(L647=2,M647=0),9,IF(AND(L647=1,M647=3),5.5,IF(AND(L647=1,M647=2),5.25,IF(AND(L647=1,M647=1,E647=1),5,IF(AND(L647=1,M647=1,E647=0.5),3,IF(AND(L647=0,M647=2),1,IF(AND(L647=1,M647=1,E647=0),1,IF(AND(L647=0,M647=1),0.5,IF(AND(L647=1,M647=0),4.5*(E647*4+1)/5,0))))))))))))),0.9*IF(L647+M647=5,10,IF(AND(L647=2,M647=2),9.75,IF(AND(L647=2,M647=1),9.5,IF(AND(L647=2,M647=0.5),9.25,IF(AND(L647=2,M647=0),9,IF(AND(L647=1,M647=3),5.5,IF(AND(L647=1,M647=2),5.25,IF(AND(L647=1,M647=1,E647=1),5,IF(AND(L647=1,M647=1,E647=0.5),3,IF(AND(L647=0,M647=2),1,IF(AND(L647=1,M647=1,E647=0),1,IF(AND(L647=0,M647=1),0.5,IF(AND(L647=1,M647=0),4.5*(E647*4+1)/5,0)))))))))))))),IF(N647=0.5,0.75*IF(K647=1,IF(L647+M647=5,10,IF(AND(L647=2,M647=2),9.75,IF(AND(L647=2,M647=1),9.5,IF(AND(L647=2,M647=0.5),9.25,IF(AND(L647=2,M647=0),9,IF(AND(L647=1,M647=3),5.5,IF(AND(L647=1,M647=2),5.25,IF(AND(L647=1,M647=1,E647=1),5,IF(AND(L647=1,M647=1,E647=0.5),3,IF(AND(L647=0,M647=2),1,IF(AND(L647=1,M647=1,E647=0),1,IF(AND(L647=0,M647=1),0.5,IF(AND(L647=1,M647=0,E647=0),0.5,0))))))))))))),0.9*IF(L647+M647=5,10,IF(AND(L647=2,M647=2),9.75,IF(AND(L647=2,M647=1),9.5,IF(AND(L647=2,M647=0.5),9.25,IF(AND(L647=2,M647=0),9,IF(AND(L647=1,M647=3),5.5,IF(AND(L647=1,M647=2),5.25,IF(AND(L647=1,M647=1,E647=1),5,IF(AND(L647=1,M647=1,E647=0.5),3,IF(AND(L647=0,M647=2),1,IF(AND(L647=1,M647=1,E647=0),1,IF(AND(L647=0,M647=1),0.5,IF(AND(L647=1,M647=0,E647=0),0.5,0)))))))))))))),0.5*IF(K647=1,IF(L647+M647=5,10,IF(AND(L647=2,M647=2),9.75,IF(AND(L647=2,M647=1),9.5,IF(AND(L647=2,M647=0.5),9.25,IF(AND(L647=2,M647=0),9,IF(AND(L647=1,M647=3),5.5,IF(AND(L647=1,M647=2),5.25,IF(AND(L647=1,M647=1,E647=1),5,IF(AND(L647=1,M647=1,E647=0.5),3,IF(AND(L647=0,M647=2),1,IF(AND(L647=1,M647=1,E647=0),1,IF(AND(L647=0,M647=1),0.5,IF(AND(L647=1,M647=0),4.5*(E647*4+1)/5,0))))))))))))),0.9*IF(L647+M647=5,10,IF(AND(L647=2,M647=2),9.75,IF(AND(L647=2,M647=1),9.5,IF(AND(L647=2,M647=0.5),9.25,IF(AND(L647=2,M647=0),9,IF(AND(L647=1,M647=3),5.5,IF(AND(L647=1,M647=2),5.25,IF(AND(L647=1,M647=1,E647=1),5,IF(AND(L647=1,M647=1,E647=0.5),3,IF(AND(L647=0,M647=2),1,IF(AND(L647=1,M647=1,E647=0),1,IF(AND(L647=0,M647=1),0.5,IF(AND(L647=1,M647=0),4.5*(E647*4+1)/5,0))))))))))))))))</f>
        <v>10</v>
      </c>
      <c r="Q647" s="10">
        <v>10</v>
      </c>
      <c r="R647" s="9">
        <v>0</v>
      </c>
      <c r="S647" s="9">
        <v>0</v>
      </c>
      <c r="T647" s="10">
        <v>0</v>
      </c>
      <c r="U647" s="9">
        <v>0</v>
      </c>
      <c r="V647" s="9"/>
      <c r="W647" s="9">
        <v>0</v>
      </c>
      <c r="X647" s="9">
        <v>0</v>
      </c>
      <c r="Y647" s="10">
        <v>0</v>
      </c>
      <c r="Z647" s="10">
        <v>0</v>
      </c>
      <c r="AA647" s="9">
        <v>0</v>
      </c>
      <c r="AB647" s="9">
        <v>0</v>
      </c>
      <c r="AC647" s="9"/>
      <c r="AD647" s="8">
        <v>0</v>
      </c>
      <c r="AE647" s="10">
        <v>0</v>
      </c>
      <c r="AF647" s="9">
        <v>0</v>
      </c>
      <c r="AG647" s="9">
        <v>0</v>
      </c>
      <c r="AH647" s="9">
        <f>AF647*(AG647+1)</f>
        <v>0</v>
      </c>
      <c r="AI647" s="9">
        <v>0</v>
      </c>
      <c r="AJ647" s="9">
        <v>0</v>
      </c>
      <c r="AK647" s="9">
        <v>0</v>
      </c>
      <c r="AL647" s="9"/>
      <c r="AM647" s="9"/>
      <c r="AN647" s="9">
        <v>0</v>
      </c>
      <c r="AO647" s="10">
        <v>0</v>
      </c>
      <c r="AP647" s="9">
        <v>0.5</v>
      </c>
      <c r="AQ647" s="9"/>
      <c r="AR647" s="10">
        <v>1</v>
      </c>
      <c r="AS647" s="8">
        <v>1</v>
      </c>
      <c r="AT647" s="8">
        <v>0</v>
      </c>
      <c r="AU647" s="8">
        <v>1</v>
      </c>
      <c r="AV647" s="8">
        <v>1</v>
      </c>
      <c r="AW647" s="8">
        <v>1</v>
      </c>
    </row>
    <row r="648" spans="1:49" x14ac:dyDescent="0.2">
      <c r="A648" s="9" t="s">
        <v>99</v>
      </c>
      <c r="B648" s="8">
        <v>1998</v>
      </c>
      <c r="C648" s="9">
        <v>1</v>
      </c>
      <c r="D648" s="9">
        <v>0</v>
      </c>
      <c r="E648" s="9">
        <v>1</v>
      </c>
      <c r="F648" s="9">
        <v>1</v>
      </c>
      <c r="G648">
        <v>50</v>
      </c>
      <c r="H648" s="9">
        <v>163</v>
      </c>
      <c r="I648" s="9">
        <f>IF(G648="n/a",828,G648*201.6/H648)</f>
        <v>61.840490797546011</v>
      </c>
      <c r="J648" s="9">
        <v>5</v>
      </c>
      <c r="K648" s="9">
        <v>0</v>
      </c>
      <c r="L648" s="9">
        <v>2</v>
      </c>
      <c r="M648">
        <v>2</v>
      </c>
      <c r="N648">
        <v>0.5</v>
      </c>
      <c r="O648">
        <v>1</v>
      </c>
      <c r="P648" s="10">
        <f>IF(N648=1,IF(K648=1,IF(L648+M648=5,10,IF(AND(L648=2,M648=2),9.75,IF(AND(L648=2,M648=1),9.5,IF(AND(L648=2,M648=0.5),9.25,IF(AND(L648=2,M648=0),9,IF(AND(L648=1,M648=3),5.5,IF(AND(L648=1,M648=2),5.25,IF(AND(L648=1,M648=1,E648=1),5,IF(AND(L648=1,M648=1,E648=0.5),3,IF(AND(L648=0,M648=2),1,IF(AND(L648=1,M648=1,E648=0),1,IF(AND(L648=0,M648=1),0.5,IF(AND(L648=1,M648=0),4.5*(E648*4+1)/5,0))))))))))))),0.9*IF(L648+M648=5,10,IF(AND(L648=2,M648=2),9.75,IF(AND(L648=2,M648=1),9.5,IF(AND(L648=2,M648=0.5),9.25,IF(AND(L648=2,M648=0),9,IF(AND(L648=1,M648=3),5.5,IF(AND(L648=1,M648=2),5.25,IF(AND(L648=1,M648=1,E648=1),5,IF(AND(L648=1,M648=1,E648=0.5),3,IF(AND(L648=0,M648=2),1,IF(AND(L648=1,M648=1,E648=0),1,IF(AND(L648=0,M648=1),0.5,IF(AND(L648=1,M648=0),4.5*(E648*4+1)/5,0)))))))))))))),IF(N648=0.5,0.75*IF(K648=1,IF(L648+M648=5,10,IF(AND(L648=2,M648=2),9.75,IF(AND(L648=2,M648=1),9.5,IF(AND(L648=2,M648=0.5),9.25,IF(AND(L648=2,M648=0),9,IF(AND(L648=1,M648=3),5.5,IF(AND(L648=1,M648=2),5.25,IF(AND(L648=1,M648=1,E648=1),5,IF(AND(L648=1,M648=1,E648=0.5),3,IF(AND(L648=0,M648=2),1,IF(AND(L648=1,M648=1,E648=0),1,IF(AND(L648=0,M648=1),0.5,IF(AND(L648=1,M648=0,E648=0),0.5,0))))))))))))),0.9*IF(L648+M648=5,10,IF(AND(L648=2,M648=2),9.75,IF(AND(L648=2,M648=1),9.5,IF(AND(L648=2,M648=0.5),9.25,IF(AND(L648=2,M648=0),9,IF(AND(L648=1,M648=3),5.5,IF(AND(L648=1,M648=2),5.25,IF(AND(L648=1,M648=1,E648=1),5,IF(AND(L648=1,M648=1,E648=0.5),3,IF(AND(L648=0,M648=2),1,IF(AND(L648=1,M648=1,E648=0),1,IF(AND(L648=0,M648=1),0.5,IF(AND(L648=1,M648=0,E648=0),0.5,0)))))))))))))),0.5*IF(K648=1,IF(L648+M648=5,10,IF(AND(L648=2,M648=2),9.75,IF(AND(L648=2,M648=1),9.5,IF(AND(L648=2,M648=0.5),9.25,IF(AND(L648=2,M648=0),9,IF(AND(L648=1,M648=3),5.5,IF(AND(L648=1,M648=2),5.25,IF(AND(L648=1,M648=1,E648=1),5,IF(AND(L648=1,M648=1,E648=0.5),3,IF(AND(L648=0,M648=2),1,IF(AND(L648=1,M648=1,E648=0),1,IF(AND(L648=0,M648=1),0.5,IF(AND(L648=1,M648=0),4.5*(E648*4+1)/5,0))))))))))))),0.9*IF(L648+M648=5,10,IF(AND(L648=2,M648=2),9.75,IF(AND(L648=2,M648=1),9.5,IF(AND(L648=2,M648=0.5),9.25,IF(AND(L648=2,M648=0),9,IF(AND(L648=1,M648=3),5.5,IF(AND(L648=1,M648=2),5.25,IF(AND(L648=1,M648=1,E648=1),5,IF(AND(L648=1,M648=1,E648=0.5),3,IF(AND(L648=0,M648=2),1,IF(AND(L648=1,M648=1,E648=0),1,IF(AND(L648=0,M648=1),0.5,IF(AND(L648=1,M648=0),4.5*(E648*4+1)/5,0))))))))))))))))</f>
        <v>6.5812500000000007</v>
      </c>
      <c r="Q648" s="10">
        <v>7.2</v>
      </c>
      <c r="R648" s="9">
        <v>0</v>
      </c>
      <c r="S648" s="9">
        <v>0</v>
      </c>
      <c r="T648" s="10">
        <v>0</v>
      </c>
      <c r="U648" s="9">
        <v>0</v>
      </c>
      <c r="V648" s="9"/>
      <c r="W648" s="9">
        <v>0</v>
      </c>
      <c r="X648" s="9">
        <v>0</v>
      </c>
      <c r="Y648" s="10">
        <v>1</v>
      </c>
      <c r="Z648" s="10">
        <v>1</v>
      </c>
      <c r="AA648" s="9">
        <v>0</v>
      </c>
      <c r="AB648" s="9">
        <v>0</v>
      </c>
      <c r="AC648" s="9"/>
      <c r="AD648" s="8">
        <v>0</v>
      </c>
      <c r="AE648" s="10">
        <v>0</v>
      </c>
      <c r="AF648" s="9">
        <v>0</v>
      </c>
      <c r="AG648" s="9">
        <v>0</v>
      </c>
      <c r="AH648" s="9">
        <f>AF648*(AG648+1)</f>
        <v>0</v>
      </c>
      <c r="AI648" s="9">
        <v>0</v>
      </c>
      <c r="AJ648" s="9">
        <v>0</v>
      </c>
      <c r="AK648" s="9">
        <v>0</v>
      </c>
      <c r="AL648" s="9"/>
      <c r="AM648" s="9"/>
      <c r="AN648" s="9">
        <v>0</v>
      </c>
      <c r="AO648" s="10">
        <v>0</v>
      </c>
      <c r="AP648" s="9">
        <v>0.5</v>
      </c>
      <c r="AQ648" s="9"/>
      <c r="AR648" s="10">
        <v>1</v>
      </c>
      <c r="AS648" s="8">
        <v>0.5</v>
      </c>
      <c r="AT648" s="8">
        <v>1</v>
      </c>
      <c r="AU648" s="8">
        <v>1</v>
      </c>
      <c r="AV648" s="8">
        <v>1</v>
      </c>
      <c r="AW648" s="8">
        <v>1</v>
      </c>
    </row>
    <row r="649" spans="1:49" x14ac:dyDescent="0.2">
      <c r="A649" s="9" t="s">
        <v>100</v>
      </c>
      <c r="B649" s="8">
        <v>1998</v>
      </c>
      <c r="C649" s="9">
        <v>1</v>
      </c>
      <c r="D649" s="9">
        <v>1</v>
      </c>
      <c r="E649" s="9">
        <v>1</v>
      </c>
      <c r="F649" s="9">
        <v>0</v>
      </c>
      <c r="G649" s="9">
        <v>60</v>
      </c>
      <c r="H649" s="9">
        <v>163</v>
      </c>
      <c r="I649" s="9">
        <f>IF(G649="n/a",828,G649*201.6/H649)</f>
        <v>74.208588957055213</v>
      </c>
      <c r="J649" s="9">
        <v>5</v>
      </c>
      <c r="K649" s="9">
        <v>0</v>
      </c>
      <c r="L649">
        <v>2</v>
      </c>
      <c r="M649" s="9">
        <v>1</v>
      </c>
      <c r="N649" s="9">
        <v>1</v>
      </c>
      <c r="O649" s="10">
        <v>1</v>
      </c>
      <c r="P649" s="10">
        <f>IF(N649=1,IF(K649=1,IF(L649+M649=5,10,IF(AND(L649=2,M649=2),9.75,IF(AND(L649=2,M649=1),9.5,IF(AND(L649=2,M649=0.5),9.25,IF(AND(L649=2,M649=0),9,IF(AND(L649=1,M649=3),5.5,IF(AND(L649=1,M649=2),5.25,IF(AND(L649=1,M649=1,E649=1),5,IF(AND(L649=1,M649=1,E649=0.5),3,IF(AND(L649=0,M649=2),1,IF(AND(L649=1,M649=1,E649=0),1,IF(AND(L649=0,M649=1),0.5,IF(AND(L649=1,M649=0),4.5*(E649*4+1)/5,0))))))))))))),0.9*IF(L649+M649=5,10,IF(AND(L649=2,M649=2),9.75,IF(AND(L649=2,M649=1),9.5,IF(AND(L649=2,M649=0.5),9.25,IF(AND(L649=2,M649=0),9,IF(AND(L649=1,M649=3),5.5,IF(AND(L649=1,M649=2),5.25,IF(AND(L649=1,M649=1,E649=1),5,IF(AND(L649=1,M649=1,E649=0.5),3,IF(AND(L649=0,M649=2),1,IF(AND(L649=1,M649=1,E649=0),1,IF(AND(L649=0,M649=1),0.5,IF(AND(L649=1,M649=0),4.5*(E649*4+1)/5,0)))))))))))))),IF(N649=0.5,0.75*IF(K649=1,IF(L649+M649=5,10,IF(AND(L649=2,M649=2),9.75,IF(AND(L649=2,M649=1),9.5,IF(AND(L649=2,M649=0.5),9.25,IF(AND(L649=2,M649=0),9,IF(AND(L649=1,M649=3),5.5,IF(AND(L649=1,M649=2),5.25,IF(AND(L649=1,M649=1,E649=1),5,IF(AND(L649=1,M649=1,E649=0.5),3,IF(AND(L649=0,M649=2),1,IF(AND(L649=1,M649=1,E649=0),1,IF(AND(L649=0,M649=1),0.5,IF(AND(L649=1,M649=0,E649=0),0.5,0))))))))))))),0.9*IF(L649+M649=5,10,IF(AND(L649=2,M649=2),9.75,IF(AND(L649=2,M649=1),9.5,IF(AND(L649=2,M649=0.5),9.25,IF(AND(L649=2,M649=0),9,IF(AND(L649=1,M649=3),5.5,IF(AND(L649=1,M649=2),5.25,IF(AND(L649=1,M649=1,E649=1),5,IF(AND(L649=1,M649=1,E649=0.5),3,IF(AND(L649=0,M649=2),1,IF(AND(L649=1,M649=1,E649=0),1,IF(AND(L649=0,M649=1),0.5,IF(AND(L649=1,M649=0,E649=0),0.5,0)))))))))))))),0.5*IF(K649=1,IF(L649+M649=5,10,IF(AND(L649=2,M649=2),9.75,IF(AND(L649=2,M649=1),9.5,IF(AND(L649=2,M649=0.5),9.25,IF(AND(L649=2,M649=0),9,IF(AND(L649=1,M649=3),5.5,IF(AND(L649=1,M649=2),5.25,IF(AND(L649=1,M649=1,E649=1),5,IF(AND(L649=1,M649=1,E649=0.5),3,IF(AND(L649=0,M649=2),1,IF(AND(L649=1,M649=1,E649=0),1,IF(AND(L649=0,M649=1),0.5,IF(AND(L649=1,M649=0),4.5*(E649*4+1)/5,0))))))))))))),0.9*IF(L649+M649=5,10,IF(AND(L649=2,M649=2),9.75,IF(AND(L649=2,M649=1),9.5,IF(AND(L649=2,M649=0.5),9.25,IF(AND(L649=2,M649=0),9,IF(AND(L649=1,M649=3),5.5,IF(AND(L649=1,M649=2),5.25,IF(AND(L649=1,M649=1,E649=1),5,IF(AND(L649=1,M649=1,E649=0.5),3,IF(AND(L649=0,M649=2),1,IF(AND(L649=1,M649=1,E649=0),1,IF(AND(L649=0,M649=1),0.5,IF(AND(L649=1,M649=0),4.5*(E649*4+1)/5,0))))))))))))))))</f>
        <v>8.5500000000000007</v>
      </c>
      <c r="Q649" s="10">
        <v>7.2</v>
      </c>
      <c r="R649" s="9">
        <v>0</v>
      </c>
      <c r="S649" s="9">
        <v>0</v>
      </c>
      <c r="T649" s="10">
        <v>0</v>
      </c>
      <c r="U649" s="9">
        <v>0</v>
      </c>
      <c r="V649" s="9"/>
      <c r="W649" s="9">
        <v>1</v>
      </c>
      <c r="X649" s="9">
        <v>0.5</v>
      </c>
      <c r="Y649" s="9">
        <v>0</v>
      </c>
      <c r="Z649" s="10">
        <v>1</v>
      </c>
      <c r="AA649" s="9">
        <v>0</v>
      </c>
      <c r="AB649" s="9">
        <v>0</v>
      </c>
      <c r="AC649" s="9"/>
      <c r="AD649" s="8">
        <v>0</v>
      </c>
      <c r="AE649" s="10">
        <v>0</v>
      </c>
      <c r="AF649" s="9">
        <v>0</v>
      </c>
      <c r="AG649" s="9">
        <v>0</v>
      </c>
      <c r="AH649" s="9">
        <f>AF649*(AG649+1)</f>
        <v>0</v>
      </c>
      <c r="AI649" s="9">
        <v>0</v>
      </c>
      <c r="AJ649" s="9">
        <v>0</v>
      </c>
      <c r="AK649" s="9">
        <v>0</v>
      </c>
      <c r="AL649" s="9"/>
      <c r="AM649" s="9"/>
      <c r="AN649" s="9">
        <v>0</v>
      </c>
      <c r="AO649" s="10">
        <v>0</v>
      </c>
      <c r="AP649" s="9">
        <v>1</v>
      </c>
      <c r="AQ649" s="9"/>
      <c r="AR649" s="10">
        <v>1</v>
      </c>
      <c r="AS649" s="8">
        <v>0</v>
      </c>
      <c r="AT649" s="8">
        <v>0.5</v>
      </c>
      <c r="AU649" s="8">
        <v>0</v>
      </c>
      <c r="AV649" s="8">
        <v>0</v>
      </c>
      <c r="AW649" s="8">
        <v>1</v>
      </c>
    </row>
    <row r="650" spans="1:49" x14ac:dyDescent="0.2">
      <c r="A650" s="9" t="s">
        <v>101</v>
      </c>
      <c r="B650" s="8">
        <v>1998</v>
      </c>
      <c r="C650" s="9">
        <v>1</v>
      </c>
      <c r="D650" s="9">
        <v>0</v>
      </c>
      <c r="E650" s="9">
        <v>1</v>
      </c>
      <c r="F650" s="9">
        <v>1</v>
      </c>
      <c r="G650" s="9">
        <v>70</v>
      </c>
      <c r="H650" s="9">
        <v>163</v>
      </c>
      <c r="I650" s="9">
        <f>IF(G650="n/a",828,G650*201.6/H650)</f>
        <v>86.576687116564415</v>
      </c>
      <c r="J650" s="9">
        <v>5</v>
      </c>
      <c r="K650">
        <v>0</v>
      </c>
      <c r="L650" s="9">
        <v>2</v>
      </c>
      <c r="M650" s="9">
        <v>2</v>
      </c>
      <c r="N650" s="9">
        <v>0</v>
      </c>
      <c r="O650" s="9">
        <v>0</v>
      </c>
      <c r="P650" s="10">
        <f>IF(N650=1,IF(K650=1,IF(L650+M650=5,10,IF(AND(L650=2,M650=2),9.75,IF(AND(L650=2,M650=1),9.5,IF(AND(L650=2,M650=0.5),9.25,IF(AND(L650=2,M650=0),9,IF(AND(L650=1,M650=3),5.5,IF(AND(L650=1,M650=2),5.25,IF(AND(L650=1,M650=1,E650=1),5,IF(AND(L650=1,M650=1,E650=0.5),3,IF(AND(L650=0,M650=2),1,IF(AND(L650=1,M650=1,E650=0),1,IF(AND(L650=0,M650=1),0.5,IF(AND(L650=1,M650=0),4.5*(E650*4+1)/5,0))))))))))))),0.9*IF(L650+M650=5,10,IF(AND(L650=2,M650=2),9.75,IF(AND(L650=2,M650=1),9.5,IF(AND(L650=2,M650=0.5),9.25,IF(AND(L650=2,M650=0),9,IF(AND(L650=1,M650=3),5.5,IF(AND(L650=1,M650=2),5.25,IF(AND(L650=1,M650=1,E650=1),5,IF(AND(L650=1,M650=1,E650=0.5),3,IF(AND(L650=0,M650=2),1,IF(AND(L650=1,M650=1,E650=0),1,IF(AND(L650=0,M650=1),0.5,IF(AND(L650=1,M650=0),4.5*(E650*4+1)/5,0)))))))))))))),IF(N650=0.5,0.75*IF(K650=1,IF(L650+M650=5,10,IF(AND(L650=2,M650=2),9.75,IF(AND(L650=2,M650=1),9.5,IF(AND(L650=2,M650=0.5),9.25,IF(AND(L650=2,M650=0),9,IF(AND(L650=1,M650=3),5.5,IF(AND(L650=1,M650=2),5.25,IF(AND(L650=1,M650=1,E650=1),5,IF(AND(L650=1,M650=1,E650=0.5),3,IF(AND(L650=0,M650=2),1,IF(AND(L650=1,M650=1,E650=0),1,IF(AND(L650=0,M650=1),0.5,IF(AND(L650=1,M650=0,E650=0),0.5,0))))))))))))),0.9*IF(L650+M650=5,10,IF(AND(L650=2,M650=2),9.75,IF(AND(L650=2,M650=1),9.5,IF(AND(L650=2,M650=0.5),9.25,IF(AND(L650=2,M650=0),9,IF(AND(L650=1,M650=3),5.5,IF(AND(L650=1,M650=2),5.25,IF(AND(L650=1,M650=1,E650=1),5,IF(AND(L650=1,M650=1,E650=0.5),3,IF(AND(L650=0,M650=2),1,IF(AND(L650=1,M650=1,E650=0),1,IF(AND(L650=0,M650=1),0.5,IF(AND(L650=1,M650=0,E650=0),0.5,0)))))))))))))),0.5*IF(K650=1,IF(L650+M650=5,10,IF(AND(L650=2,M650=2),9.75,IF(AND(L650=2,M650=1),9.5,IF(AND(L650=2,M650=0.5),9.25,IF(AND(L650=2,M650=0),9,IF(AND(L650=1,M650=3),5.5,IF(AND(L650=1,M650=2),5.25,IF(AND(L650=1,M650=1,E650=1),5,IF(AND(L650=1,M650=1,E650=0.5),3,IF(AND(L650=0,M650=2),1,IF(AND(L650=1,M650=1,E650=0),1,IF(AND(L650=0,M650=1),0.5,IF(AND(L650=1,M650=0),4.5*(E650*4+1)/5,0))))))))))))),0.9*IF(L650+M650=5,10,IF(AND(L650=2,M650=2),9.75,IF(AND(L650=2,M650=1),9.5,IF(AND(L650=2,M650=0.5),9.25,IF(AND(L650=2,M650=0),9,IF(AND(L650=1,M650=3),5.5,IF(AND(L650=1,M650=2),5.25,IF(AND(L650=1,M650=1,E650=1),5,IF(AND(L650=1,M650=1,E650=0.5),3,IF(AND(L650=0,M650=2),1,IF(AND(L650=1,M650=1,E650=0),1,IF(AND(L650=0,M650=1),0.5,IF(AND(L650=1,M650=0),4.5*(E650*4+1)/5,0))))))))))))))))</f>
        <v>4.3875000000000002</v>
      </c>
      <c r="Q650" s="10">
        <v>3.6</v>
      </c>
      <c r="R650" s="9">
        <v>0</v>
      </c>
      <c r="S650" s="9">
        <v>0</v>
      </c>
      <c r="T650" s="10">
        <v>0</v>
      </c>
      <c r="U650" s="9">
        <v>0</v>
      </c>
      <c r="V650" s="9"/>
      <c r="W650" s="9">
        <v>0</v>
      </c>
      <c r="X650" s="9">
        <v>0</v>
      </c>
      <c r="Y650" s="9">
        <v>0</v>
      </c>
      <c r="Z650" s="10">
        <v>0</v>
      </c>
      <c r="AA650" s="9">
        <v>0</v>
      </c>
      <c r="AB650" s="9">
        <v>1</v>
      </c>
      <c r="AC650" s="9"/>
      <c r="AD650" s="8">
        <v>0</v>
      </c>
      <c r="AE650" s="10">
        <v>0</v>
      </c>
      <c r="AF650" s="9">
        <v>0</v>
      </c>
      <c r="AG650" s="9">
        <v>0</v>
      </c>
      <c r="AH650" s="9">
        <f>AF650*(AG650+1)</f>
        <v>0</v>
      </c>
      <c r="AI650" s="9">
        <v>0</v>
      </c>
      <c r="AJ650" s="9">
        <v>0</v>
      </c>
      <c r="AK650" s="9">
        <v>0</v>
      </c>
      <c r="AL650" s="9"/>
      <c r="AM650" s="9"/>
      <c r="AN650" s="9">
        <v>0</v>
      </c>
      <c r="AO650" s="10">
        <v>0</v>
      </c>
      <c r="AP650" s="9">
        <v>0</v>
      </c>
      <c r="AQ650" s="9"/>
      <c r="AR650" s="10">
        <v>1</v>
      </c>
      <c r="AS650" s="8">
        <v>1</v>
      </c>
      <c r="AT650" s="8">
        <v>1</v>
      </c>
      <c r="AU650" s="8">
        <v>1</v>
      </c>
      <c r="AV650" s="8">
        <v>1</v>
      </c>
      <c r="AW650" s="8">
        <v>1</v>
      </c>
    </row>
    <row r="651" spans="1:49" x14ac:dyDescent="0.2">
      <c r="A651" s="9" t="s">
        <v>102</v>
      </c>
      <c r="B651" s="8">
        <v>1998</v>
      </c>
      <c r="C651" s="9">
        <v>0</v>
      </c>
      <c r="D651" s="9">
        <v>0</v>
      </c>
      <c r="E651" s="9">
        <v>0</v>
      </c>
      <c r="F651" s="9">
        <v>1</v>
      </c>
      <c r="G651" s="9" t="s">
        <v>64</v>
      </c>
      <c r="H651" s="9">
        <v>163</v>
      </c>
      <c r="I651" s="9">
        <f>IF(G651="n/a",828,G651*201.6/H651)</f>
        <v>828</v>
      </c>
      <c r="J651" s="9">
        <v>0</v>
      </c>
      <c r="K651" s="9">
        <v>0</v>
      </c>
      <c r="L651">
        <v>2</v>
      </c>
      <c r="M651" s="9">
        <v>0</v>
      </c>
      <c r="N651" s="9">
        <v>1</v>
      </c>
      <c r="O651" s="9">
        <v>1</v>
      </c>
      <c r="P651" s="10">
        <f>IF(N651=1,IF(K651=1,IF(L651+M651=5,10,IF(AND(L651=2,M651=2),9.75,IF(AND(L651=2,M651=1),9.5,IF(AND(L651=2,M651=0.5),9.25,IF(AND(L651=2,M651=0),9,IF(AND(L651=1,M651=3),5.5,IF(AND(L651=1,M651=2),5.25,IF(AND(L651=1,M651=1,E651=1),5,IF(AND(L651=1,M651=1,E651=0.5),3,IF(AND(L651=0,M651=2),1,IF(AND(L651=1,M651=1,E651=0),1,IF(AND(L651=0,M651=1),0.5,IF(AND(L651=1,M651=0),4.5*(E651*4+1)/5,0))))))))))))),0.9*IF(L651+M651=5,10,IF(AND(L651=2,M651=2),9.75,IF(AND(L651=2,M651=1),9.5,IF(AND(L651=2,M651=0.5),9.25,IF(AND(L651=2,M651=0),9,IF(AND(L651=1,M651=3),5.5,IF(AND(L651=1,M651=2),5.25,IF(AND(L651=1,M651=1,E651=1),5,IF(AND(L651=1,M651=1,E651=0.5),3,IF(AND(L651=0,M651=2),1,IF(AND(L651=1,M651=1,E651=0),1,IF(AND(L651=0,M651=1),0.5,IF(AND(L651=1,M651=0),4.5*(E651*4+1)/5,0)))))))))))))),IF(N651=0.5,0.75*IF(K651=1,IF(L651+M651=5,10,IF(AND(L651=2,M651=2),9.75,IF(AND(L651=2,M651=1),9.5,IF(AND(L651=2,M651=0.5),9.25,IF(AND(L651=2,M651=0),9,IF(AND(L651=1,M651=3),5.5,IF(AND(L651=1,M651=2),5.25,IF(AND(L651=1,M651=1,E651=1),5,IF(AND(L651=1,M651=1,E651=0.5),3,IF(AND(L651=0,M651=2),1,IF(AND(L651=1,M651=1,E651=0),1,IF(AND(L651=0,M651=1),0.5,IF(AND(L651=1,M651=0,E651=0),0.5,0))))))))))))),0.9*IF(L651+M651=5,10,IF(AND(L651=2,M651=2),9.75,IF(AND(L651=2,M651=1),9.5,IF(AND(L651=2,M651=0.5),9.25,IF(AND(L651=2,M651=0),9,IF(AND(L651=1,M651=3),5.5,IF(AND(L651=1,M651=2),5.25,IF(AND(L651=1,M651=1,E651=1),5,IF(AND(L651=1,M651=1,E651=0.5),3,IF(AND(L651=0,M651=2),1,IF(AND(L651=1,M651=1,E651=0),1,IF(AND(L651=0,M651=1),0.5,IF(AND(L651=1,M651=0,E651=0),0.5,0)))))))))))))),0.5*IF(K651=1,IF(L651+M651=5,10,IF(AND(L651=2,M651=2),9.75,IF(AND(L651=2,M651=1),9.5,IF(AND(L651=2,M651=0.5),9.25,IF(AND(L651=2,M651=0),9,IF(AND(L651=1,M651=3),5.5,IF(AND(L651=1,M651=2),5.25,IF(AND(L651=1,M651=1,E651=1),5,IF(AND(L651=1,M651=1,E651=0.5),3,IF(AND(L651=0,M651=2),1,IF(AND(L651=1,M651=1,E651=0),1,IF(AND(L651=0,M651=1),0.5,IF(AND(L651=1,M651=0),4.5*(E651*4+1)/5,0))))))))))))),0.9*IF(L651+M651=5,10,IF(AND(L651=2,M651=2),9.75,IF(AND(L651=2,M651=1),9.5,IF(AND(L651=2,M651=0.5),9.25,IF(AND(L651=2,M651=0),9,IF(AND(L651=1,M651=3),5.5,IF(AND(L651=1,M651=2),5.25,IF(AND(L651=1,M651=1,E651=1),5,IF(AND(L651=1,M651=1,E651=0.5),3,IF(AND(L651=0,M651=2),1,IF(AND(L651=1,M651=1,E651=0),1,IF(AND(L651=0,M651=1),0.5,IF(AND(L651=1,M651=0),4.5*(E651*4+1)/5,0))))))))))))))))</f>
        <v>8.1</v>
      </c>
      <c r="Q651" s="10">
        <v>0</v>
      </c>
      <c r="R651" s="9">
        <v>0</v>
      </c>
      <c r="S651" s="9">
        <v>0</v>
      </c>
      <c r="T651" s="10">
        <v>0</v>
      </c>
      <c r="U651" s="9">
        <v>0</v>
      </c>
      <c r="V651" s="9"/>
      <c r="W651" s="9">
        <v>1</v>
      </c>
      <c r="X651" s="9">
        <v>0.5</v>
      </c>
      <c r="Y651" s="9">
        <v>0</v>
      </c>
      <c r="Z651" s="10">
        <v>1</v>
      </c>
      <c r="AA651" s="9">
        <v>0</v>
      </c>
      <c r="AB651" s="9">
        <v>0</v>
      </c>
      <c r="AC651" s="9"/>
      <c r="AD651" s="8">
        <v>0</v>
      </c>
      <c r="AE651" s="10">
        <v>0</v>
      </c>
      <c r="AF651" s="9">
        <v>0</v>
      </c>
      <c r="AG651" s="9">
        <v>0</v>
      </c>
      <c r="AH651" s="9">
        <f>AF651*(AG651+1)</f>
        <v>0</v>
      </c>
      <c r="AI651" s="9">
        <v>0</v>
      </c>
      <c r="AJ651" s="9">
        <v>0</v>
      </c>
      <c r="AK651" s="9">
        <v>0</v>
      </c>
      <c r="AL651" s="9"/>
      <c r="AM651" s="9"/>
      <c r="AN651" s="9">
        <v>0</v>
      </c>
      <c r="AO651" s="9">
        <v>0</v>
      </c>
      <c r="AP651" s="9">
        <v>0.5</v>
      </c>
      <c r="AQ651" s="9"/>
      <c r="AR651" s="10">
        <v>1</v>
      </c>
      <c r="AS651" s="8">
        <v>0.5</v>
      </c>
      <c r="AT651" s="8">
        <v>1</v>
      </c>
      <c r="AU651" s="8">
        <v>1</v>
      </c>
      <c r="AV651" s="8">
        <v>1</v>
      </c>
      <c r="AW651" s="8">
        <v>1</v>
      </c>
    </row>
    <row r="652" spans="1:49" x14ac:dyDescent="0.2">
      <c r="A652" s="9" t="s">
        <v>103</v>
      </c>
      <c r="B652" s="8">
        <v>1998</v>
      </c>
      <c r="C652" s="9">
        <v>1</v>
      </c>
      <c r="D652" s="9">
        <v>0</v>
      </c>
      <c r="E652" s="9">
        <v>1</v>
      </c>
      <c r="F652" s="9">
        <v>1</v>
      </c>
      <c r="G652" s="9">
        <v>74</v>
      </c>
      <c r="H652" s="9">
        <v>163</v>
      </c>
      <c r="I652" s="9">
        <f>IF(G652="n/a",828,G652*201.6/H652)</f>
        <v>91.523926380368096</v>
      </c>
      <c r="J652" s="9">
        <v>5</v>
      </c>
      <c r="K652" s="9">
        <v>0</v>
      </c>
      <c r="L652" s="9">
        <v>2</v>
      </c>
      <c r="M652" s="9">
        <v>2</v>
      </c>
      <c r="N652" s="9">
        <v>1</v>
      </c>
      <c r="O652" s="9">
        <v>1</v>
      </c>
      <c r="P652" s="10">
        <f>IF(N652=1,IF(K652=1,IF(L652+M652=5,10,IF(AND(L652=2,M652=2),9.75,IF(AND(L652=2,M652=1),9.5,IF(AND(L652=2,M652=0.5),9.25,IF(AND(L652=2,M652=0),9,IF(AND(L652=1,M652=3),5.5,IF(AND(L652=1,M652=2),5.25,IF(AND(L652=1,M652=1,E652=1),5,IF(AND(L652=1,M652=1,E652=0.5),3,IF(AND(L652=0,M652=2),1,IF(AND(L652=1,M652=1,E652=0),1,IF(AND(L652=0,M652=1),0.5,IF(AND(L652=1,M652=0),4.5*(E652*4+1)/5,0))))))))))))),0.9*IF(L652+M652=5,10,IF(AND(L652=2,M652=2),9.75,IF(AND(L652=2,M652=1),9.5,IF(AND(L652=2,M652=0.5),9.25,IF(AND(L652=2,M652=0),9,IF(AND(L652=1,M652=3),5.5,IF(AND(L652=1,M652=2),5.25,IF(AND(L652=1,M652=1,E652=1),5,IF(AND(L652=1,M652=1,E652=0.5),3,IF(AND(L652=0,M652=2),1,IF(AND(L652=1,M652=1,E652=0),1,IF(AND(L652=0,M652=1),0.5,IF(AND(L652=1,M652=0),4.5*(E652*4+1)/5,0)))))))))))))),IF(N652=0.5,0.75*IF(K652=1,IF(L652+M652=5,10,IF(AND(L652=2,M652=2),9.75,IF(AND(L652=2,M652=1),9.5,IF(AND(L652=2,M652=0.5),9.25,IF(AND(L652=2,M652=0),9,IF(AND(L652=1,M652=3),5.5,IF(AND(L652=1,M652=2),5.25,IF(AND(L652=1,M652=1,E652=1),5,IF(AND(L652=1,M652=1,E652=0.5),3,IF(AND(L652=0,M652=2),1,IF(AND(L652=1,M652=1,E652=0),1,IF(AND(L652=0,M652=1),0.5,IF(AND(L652=1,M652=0,E652=0),0.5,0))))))))))))),0.9*IF(L652+M652=5,10,IF(AND(L652=2,M652=2),9.75,IF(AND(L652=2,M652=1),9.5,IF(AND(L652=2,M652=0.5),9.25,IF(AND(L652=2,M652=0),9,IF(AND(L652=1,M652=3),5.5,IF(AND(L652=1,M652=2),5.25,IF(AND(L652=1,M652=1,E652=1),5,IF(AND(L652=1,M652=1,E652=0.5),3,IF(AND(L652=0,M652=2),1,IF(AND(L652=1,M652=1,E652=0),1,IF(AND(L652=0,M652=1),0.5,IF(AND(L652=1,M652=0,E652=0),0.5,0)))))))))))))),0.5*IF(K652=1,IF(L652+M652=5,10,IF(AND(L652=2,M652=2),9.75,IF(AND(L652=2,M652=1),9.5,IF(AND(L652=2,M652=0.5),9.25,IF(AND(L652=2,M652=0),9,IF(AND(L652=1,M652=3),5.5,IF(AND(L652=1,M652=2),5.25,IF(AND(L652=1,M652=1,E652=1),5,IF(AND(L652=1,M652=1,E652=0.5),3,IF(AND(L652=0,M652=2),1,IF(AND(L652=1,M652=1,E652=0),1,IF(AND(L652=0,M652=1),0.5,IF(AND(L652=1,M652=0),4.5*(E652*4+1)/5,0))))))))))))),0.9*IF(L652+M652=5,10,IF(AND(L652=2,M652=2),9.75,IF(AND(L652=2,M652=1),9.5,IF(AND(L652=2,M652=0.5),9.25,IF(AND(L652=2,M652=0),9,IF(AND(L652=1,M652=3),5.5,IF(AND(L652=1,M652=2),5.25,IF(AND(L652=1,M652=1,E652=1),5,IF(AND(L652=1,M652=1,E652=0.5),3,IF(AND(L652=0,M652=2),1,IF(AND(L652=1,M652=1,E652=0),1,IF(AND(L652=0,M652=1),0.5,IF(AND(L652=1,M652=0),4.5*(E652*4+1)/5,0))))))))))))))))</f>
        <v>8.7750000000000004</v>
      </c>
      <c r="Q652" s="10">
        <v>7.2</v>
      </c>
      <c r="R652" s="9">
        <v>0</v>
      </c>
      <c r="S652" s="9">
        <v>0</v>
      </c>
      <c r="T652" s="10">
        <v>0</v>
      </c>
      <c r="U652" s="9">
        <v>0</v>
      </c>
      <c r="V652" s="9"/>
      <c r="W652" s="9">
        <v>0</v>
      </c>
      <c r="X652" s="9">
        <v>0</v>
      </c>
      <c r="Y652" s="9">
        <v>0</v>
      </c>
      <c r="Z652" s="10">
        <v>0</v>
      </c>
      <c r="AA652" s="9">
        <v>0</v>
      </c>
      <c r="AB652" s="9">
        <v>0</v>
      </c>
      <c r="AC652" s="9"/>
      <c r="AD652" s="8">
        <v>0</v>
      </c>
      <c r="AE652" s="10">
        <v>0</v>
      </c>
      <c r="AF652" s="9">
        <v>0</v>
      </c>
      <c r="AG652" s="9">
        <v>0</v>
      </c>
      <c r="AH652" s="9">
        <f>AF652*(AG652+1)</f>
        <v>0</v>
      </c>
      <c r="AI652" s="9">
        <v>0</v>
      </c>
      <c r="AJ652" s="9">
        <v>0</v>
      </c>
      <c r="AK652" s="9">
        <v>0</v>
      </c>
      <c r="AL652" s="9"/>
      <c r="AM652" s="9"/>
      <c r="AN652" s="9">
        <v>0</v>
      </c>
      <c r="AO652" s="10">
        <v>0</v>
      </c>
      <c r="AP652" s="9">
        <v>0</v>
      </c>
      <c r="AQ652" s="9"/>
      <c r="AR652" s="10">
        <v>1</v>
      </c>
      <c r="AS652" s="8">
        <v>1</v>
      </c>
      <c r="AT652" s="8">
        <v>1</v>
      </c>
      <c r="AU652" s="8">
        <v>1</v>
      </c>
      <c r="AV652" s="8">
        <v>1</v>
      </c>
      <c r="AW652" s="8">
        <v>1</v>
      </c>
    </row>
    <row r="653" spans="1:49" x14ac:dyDescent="0.2">
      <c r="A653" s="9" t="s">
        <v>53</v>
      </c>
      <c r="B653" s="8">
        <v>1999</v>
      </c>
      <c r="C653" s="9">
        <v>1</v>
      </c>
      <c r="D653" s="9">
        <v>0</v>
      </c>
      <c r="E653" s="9">
        <v>0</v>
      </c>
      <c r="F653" s="9">
        <v>0</v>
      </c>
      <c r="G653" s="9">
        <v>1</v>
      </c>
      <c r="H653" s="9">
        <v>166.6</v>
      </c>
      <c r="I653" s="9">
        <f>IF(G653="n/a",828,G653*201.6/H653)</f>
        <v>1.2100840336134453</v>
      </c>
      <c r="J653" s="9">
        <v>1</v>
      </c>
      <c r="K653" s="9">
        <v>0</v>
      </c>
      <c r="L653" s="9">
        <v>2</v>
      </c>
      <c r="M653" s="9">
        <v>1</v>
      </c>
      <c r="N653" s="9">
        <v>1</v>
      </c>
      <c r="O653" s="10">
        <v>1</v>
      </c>
      <c r="P653" s="10">
        <f>IF(N653=1,IF(K653=1,IF(L653+M653=5,10,IF(AND(L653=2,M653=2),9.75,IF(AND(L653=2,M653=1),9.5,IF(AND(L653=2,M653=0.5),9.25,IF(AND(L653=2,M653=0),9,IF(AND(L653=1,M653=3),5.5,IF(AND(L653=1,M653=2),5.25,IF(AND(L653=1,M653=1,E653=1),5,IF(AND(L653=1,M653=1,E653=0.5),3,IF(AND(L653=0,M653=2),1,IF(AND(L653=1,M653=1,E653=0),1,IF(AND(L653=0,M653=1),0.5,IF(AND(L653=1,M653=0),4.5*(E653*4+1)/5,0))))))))))))),0.9*IF(L653+M653=5,10,IF(AND(L653=2,M653=2),9.75,IF(AND(L653=2,M653=1),9.5,IF(AND(L653=2,M653=0.5),9.25,IF(AND(L653=2,M653=0),9,IF(AND(L653=1,M653=3),5.5,IF(AND(L653=1,M653=2),5.25,IF(AND(L653=1,M653=1,E653=1),5,IF(AND(L653=1,M653=1,E653=0.5),3,IF(AND(L653=0,M653=2),1,IF(AND(L653=1,M653=1,E653=0),1,IF(AND(L653=0,M653=1),0.5,IF(AND(L653=1,M653=0),4.5*(E653*4+1)/5,0)))))))))))))),IF(N653=0.5,0.75*IF(K653=1,IF(L653+M653=5,10,IF(AND(L653=2,M653=2),9.75,IF(AND(L653=2,M653=1),9.5,IF(AND(L653=2,M653=0.5),9.25,IF(AND(L653=2,M653=0),9,IF(AND(L653=1,M653=3),5.5,IF(AND(L653=1,M653=2),5.25,IF(AND(L653=1,M653=1,E653=1),5,IF(AND(L653=1,M653=1,E653=0.5),3,IF(AND(L653=0,M653=2),1,IF(AND(L653=1,M653=1,E653=0),1,IF(AND(L653=0,M653=1),0.5,IF(AND(L653=1,M653=0,E653=0),0.5,0))))))))))))),0.9*IF(L653+M653=5,10,IF(AND(L653=2,M653=2),9.75,IF(AND(L653=2,M653=1),9.5,IF(AND(L653=2,M653=0.5),9.25,IF(AND(L653=2,M653=0),9,IF(AND(L653=1,M653=3),5.5,IF(AND(L653=1,M653=2),5.25,IF(AND(L653=1,M653=1,E653=1),5,IF(AND(L653=1,M653=1,E653=0.5),3,IF(AND(L653=0,M653=2),1,IF(AND(L653=1,M653=1,E653=0),1,IF(AND(L653=0,M653=1),0.5,IF(AND(L653=1,M653=0,E653=0),0.5,0)))))))))))))),0.5*IF(K653=1,IF(L653+M653=5,10,IF(AND(L653=2,M653=2),9.75,IF(AND(L653=2,M653=1),9.5,IF(AND(L653=2,M653=0.5),9.25,IF(AND(L653=2,M653=0),9,IF(AND(L653=1,M653=3),5.5,IF(AND(L653=1,M653=2),5.25,IF(AND(L653=1,M653=1,E653=1),5,IF(AND(L653=1,M653=1,E653=0.5),3,IF(AND(L653=0,M653=2),1,IF(AND(L653=1,M653=1,E653=0),1,IF(AND(L653=0,M653=1),0.5,IF(AND(L653=1,M653=0),4.5*(E653*4+1)/5,0))))))))))))),0.9*IF(L653+M653=5,10,IF(AND(L653=2,M653=2),9.75,IF(AND(L653=2,M653=1),9.5,IF(AND(L653=2,M653=0.5),9.25,IF(AND(L653=2,M653=0),9,IF(AND(L653=1,M653=3),5.5,IF(AND(L653=1,M653=2),5.25,IF(AND(L653=1,M653=1,E653=1),5,IF(AND(L653=1,M653=1,E653=0.5),3,IF(AND(L653=0,M653=2),1,IF(AND(L653=1,M653=1,E653=0),1,IF(AND(L653=0,M653=1),0.5,IF(AND(L653=1,M653=0),4.5*(E653*4+1)/5,0))))))))))))))))</f>
        <v>8.5500000000000007</v>
      </c>
      <c r="Q653" s="10">
        <v>1.8</v>
      </c>
      <c r="R653" s="9">
        <v>0</v>
      </c>
      <c r="S653" s="9">
        <v>0</v>
      </c>
      <c r="T653" s="9">
        <v>0</v>
      </c>
      <c r="U653" s="9">
        <v>0</v>
      </c>
      <c r="V653" s="9"/>
      <c r="W653" s="9">
        <v>0</v>
      </c>
      <c r="X653" s="9">
        <v>0.5</v>
      </c>
      <c r="Y653" s="9">
        <v>0</v>
      </c>
      <c r="Z653" s="9">
        <v>1</v>
      </c>
      <c r="AA653" s="9">
        <v>0</v>
      </c>
      <c r="AB653" s="9">
        <v>1</v>
      </c>
      <c r="AC653" s="9"/>
      <c r="AD653" s="9">
        <v>0</v>
      </c>
      <c r="AE653" s="9">
        <v>0</v>
      </c>
      <c r="AF653" s="9">
        <v>0</v>
      </c>
      <c r="AG653" s="9">
        <v>0</v>
      </c>
      <c r="AH653" s="9">
        <f>AF653*(AG653+1)</f>
        <v>0</v>
      </c>
      <c r="AI653" s="9">
        <v>0</v>
      </c>
      <c r="AJ653" s="9">
        <v>0</v>
      </c>
      <c r="AK653" s="9">
        <v>0</v>
      </c>
      <c r="AL653" s="9"/>
      <c r="AM653" s="9"/>
      <c r="AN653" s="9">
        <v>0</v>
      </c>
      <c r="AO653" s="9">
        <v>0</v>
      </c>
      <c r="AP653" s="9">
        <v>1</v>
      </c>
      <c r="AQ653" s="9"/>
      <c r="AR653" s="9">
        <v>1</v>
      </c>
      <c r="AS653" s="9">
        <v>1</v>
      </c>
      <c r="AT653" s="9">
        <v>1</v>
      </c>
      <c r="AU653" s="9">
        <v>0</v>
      </c>
      <c r="AV653" s="9">
        <v>0</v>
      </c>
      <c r="AW653" s="9">
        <v>1</v>
      </c>
    </row>
    <row r="654" spans="1:49" x14ac:dyDescent="0.2">
      <c r="A654" s="9" t="s">
        <v>54</v>
      </c>
      <c r="B654" s="8">
        <v>1999</v>
      </c>
      <c r="C654" s="9">
        <v>1</v>
      </c>
      <c r="D654" s="9">
        <v>0</v>
      </c>
      <c r="E654" s="9">
        <v>1</v>
      </c>
      <c r="F654" s="9">
        <v>1</v>
      </c>
      <c r="G654" s="9">
        <v>99</v>
      </c>
      <c r="H654" s="9">
        <v>166.6</v>
      </c>
      <c r="I654" s="9">
        <f>IF(G654="n/a",828,G654*201.6/H654)</f>
        <v>119.79831932773108</v>
      </c>
      <c r="J654" s="9">
        <v>5</v>
      </c>
      <c r="K654" s="9">
        <v>0</v>
      </c>
      <c r="L654" s="9">
        <v>2</v>
      </c>
      <c r="M654" s="9">
        <v>1</v>
      </c>
      <c r="N654" s="9">
        <v>0</v>
      </c>
      <c r="O654" s="9">
        <v>0</v>
      </c>
      <c r="P654" s="10">
        <f>IF(N654=1,IF(K654=1,IF(L654+M654=5,10,IF(AND(L654=2,M654=2),9.75,IF(AND(L654=2,M654=1),9.5,IF(AND(L654=2,M654=0.5),9.25,IF(AND(L654=2,M654=0),9,IF(AND(L654=1,M654=3),5.5,IF(AND(L654=1,M654=2),5.25,IF(AND(L654=1,M654=1,E654=1),5,IF(AND(L654=1,M654=1,E654=0.5),3,IF(AND(L654=0,M654=2),1,IF(AND(L654=1,M654=1,E654=0),1,IF(AND(L654=0,M654=1),0.5,IF(AND(L654=1,M654=0),4.5*(E654*4+1)/5,0))))))))))))),0.9*IF(L654+M654=5,10,IF(AND(L654=2,M654=2),9.75,IF(AND(L654=2,M654=1),9.5,IF(AND(L654=2,M654=0.5),9.25,IF(AND(L654=2,M654=0),9,IF(AND(L654=1,M654=3),5.5,IF(AND(L654=1,M654=2),5.25,IF(AND(L654=1,M654=1,E654=1),5,IF(AND(L654=1,M654=1,E654=0.5),3,IF(AND(L654=0,M654=2),1,IF(AND(L654=1,M654=1,E654=0),1,IF(AND(L654=0,M654=1),0.5,IF(AND(L654=1,M654=0),4.5*(E654*4+1)/5,0)))))))))))))),IF(N654=0.5,0.75*IF(K654=1,IF(L654+M654=5,10,IF(AND(L654=2,M654=2),9.75,IF(AND(L654=2,M654=1),9.5,IF(AND(L654=2,M654=0.5),9.25,IF(AND(L654=2,M654=0),9,IF(AND(L654=1,M654=3),5.5,IF(AND(L654=1,M654=2),5.25,IF(AND(L654=1,M654=1,E654=1),5,IF(AND(L654=1,M654=1,E654=0.5),3,IF(AND(L654=0,M654=2),1,IF(AND(L654=1,M654=1,E654=0),1,IF(AND(L654=0,M654=1),0.5,IF(AND(L654=1,M654=0,E654=0),0.5,0))))))))))))),0.9*IF(L654+M654=5,10,IF(AND(L654=2,M654=2),9.75,IF(AND(L654=2,M654=1),9.5,IF(AND(L654=2,M654=0.5),9.25,IF(AND(L654=2,M654=0),9,IF(AND(L654=1,M654=3),5.5,IF(AND(L654=1,M654=2),5.25,IF(AND(L654=1,M654=1,E654=1),5,IF(AND(L654=1,M654=1,E654=0.5),3,IF(AND(L654=0,M654=2),1,IF(AND(L654=1,M654=1,E654=0),1,IF(AND(L654=0,M654=1),0.5,IF(AND(L654=1,M654=0,E654=0),0.5,0)))))))))))))),0.5*IF(K654=1,IF(L654+M654=5,10,IF(AND(L654=2,M654=2),9.75,IF(AND(L654=2,M654=1),9.5,IF(AND(L654=2,M654=0.5),9.25,IF(AND(L654=2,M654=0),9,IF(AND(L654=1,M654=3),5.5,IF(AND(L654=1,M654=2),5.25,IF(AND(L654=1,M654=1,E654=1),5,IF(AND(L654=1,M654=1,E654=0.5),3,IF(AND(L654=0,M654=2),1,IF(AND(L654=1,M654=1,E654=0),1,IF(AND(L654=0,M654=1),0.5,IF(AND(L654=1,M654=0),4.5*(E654*4+1)/5,0))))))))))))),0.9*IF(L654+M654=5,10,IF(AND(L654=2,M654=2),9.75,IF(AND(L654=2,M654=1),9.5,IF(AND(L654=2,M654=0.5),9.25,IF(AND(L654=2,M654=0),9,IF(AND(L654=1,M654=3),5.5,IF(AND(L654=1,M654=2),5.25,IF(AND(L654=1,M654=1,E654=1),5,IF(AND(L654=1,M654=1,E654=0.5),3,IF(AND(L654=0,M654=2),1,IF(AND(L654=1,M654=1,E654=0),1,IF(AND(L654=0,M654=1),0.5,IF(AND(L654=1,M654=0),4.5*(E654*4+1)/5,0))))))))))))))))</f>
        <v>4.2750000000000004</v>
      </c>
      <c r="Q654" s="10">
        <v>3.6</v>
      </c>
      <c r="R654" s="9">
        <v>0</v>
      </c>
      <c r="S654" s="9">
        <v>0</v>
      </c>
      <c r="T654" s="9">
        <v>0</v>
      </c>
      <c r="U654" s="9">
        <v>0</v>
      </c>
      <c r="V654" s="9"/>
      <c r="W654" s="9">
        <v>1</v>
      </c>
      <c r="X654" s="9">
        <v>0</v>
      </c>
      <c r="Y654" s="9">
        <v>0</v>
      </c>
      <c r="Z654" s="9">
        <v>0</v>
      </c>
      <c r="AA654" s="9">
        <v>0</v>
      </c>
      <c r="AB654" s="9">
        <v>0</v>
      </c>
      <c r="AC654" s="9"/>
      <c r="AD654" s="9">
        <v>0</v>
      </c>
      <c r="AE654" s="9">
        <v>0</v>
      </c>
      <c r="AF654" s="9">
        <v>0</v>
      </c>
      <c r="AG654" s="9">
        <v>0</v>
      </c>
      <c r="AH654" s="9">
        <f>AF654*(AG654+1)</f>
        <v>0</v>
      </c>
      <c r="AI654" s="9">
        <v>0</v>
      </c>
      <c r="AJ654" s="9">
        <v>0</v>
      </c>
      <c r="AK654" s="9">
        <v>0</v>
      </c>
      <c r="AL654" s="9"/>
      <c r="AM654" s="9"/>
      <c r="AN654" s="9">
        <v>0</v>
      </c>
      <c r="AO654" s="10">
        <v>0</v>
      </c>
      <c r="AP654" s="9">
        <v>0.25</v>
      </c>
      <c r="AQ654" s="9"/>
      <c r="AR654" s="9">
        <v>1</v>
      </c>
      <c r="AS654" s="9">
        <v>1</v>
      </c>
      <c r="AT654" s="9">
        <v>1</v>
      </c>
      <c r="AU654" s="9">
        <v>1</v>
      </c>
      <c r="AV654" s="9">
        <v>1</v>
      </c>
      <c r="AW654" s="9">
        <v>1</v>
      </c>
    </row>
    <row r="655" spans="1:49" x14ac:dyDescent="0.2">
      <c r="A655" s="9" t="s">
        <v>55</v>
      </c>
      <c r="B655" s="8">
        <v>1999</v>
      </c>
      <c r="C655" s="9">
        <v>1</v>
      </c>
      <c r="D655" s="9">
        <v>1</v>
      </c>
      <c r="E655" s="9">
        <v>1</v>
      </c>
      <c r="F655" s="9">
        <v>1</v>
      </c>
      <c r="G655" s="9">
        <v>50</v>
      </c>
      <c r="H655" s="9">
        <v>166.6</v>
      </c>
      <c r="I655" s="9">
        <f>IF(G655="n/a",828,G655*201.6/H655)</f>
        <v>60.504201680672274</v>
      </c>
      <c r="J655" s="9">
        <v>4</v>
      </c>
      <c r="K655" s="9">
        <v>1</v>
      </c>
      <c r="L655" s="9">
        <v>2</v>
      </c>
      <c r="M655" s="9">
        <v>2</v>
      </c>
      <c r="N655" s="9">
        <v>1</v>
      </c>
      <c r="O655" s="9">
        <v>1</v>
      </c>
      <c r="P655" s="10">
        <f>IF(N655=1,IF(K655=1,IF(L655+M655=5,10,IF(AND(L655=2,M655=2),9.75,IF(AND(L655=2,M655=1),9.5,IF(AND(L655=2,M655=0.5),9.25,IF(AND(L655=2,M655=0),9,IF(AND(L655=1,M655=3),5.5,IF(AND(L655=1,M655=2),5.25,IF(AND(L655=1,M655=1,E655=1),5,IF(AND(L655=1,M655=1,E655=0.5),3,IF(AND(L655=0,M655=2),1,IF(AND(L655=1,M655=1,E655=0),1,IF(AND(L655=0,M655=1),0.5,IF(AND(L655=1,M655=0),4.5*(E655*4+1)/5,0))))))))))))),0.9*IF(L655+M655=5,10,IF(AND(L655=2,M655=2),9.75,IF(AND(L655=2,M655=1),9.5,IF(AND(L655=2,M655=0.5),9.25,IF(AND(L655=2,M655=0),9,IF(AND(L655=1,M655=3),5.5,IF(AND(L655=1,M655=2),5.25,IF(AND(L655=1,M655=1,E655=1),5,IF(AND(L655=1,M655=1,E655=0.5),3,IF(AND(L655=0,M655=2),1,IF(AND(L655=1,M655=1,E655=0),1,IF(AND(L655=0,M655=1),0.5,IF(AND(L655=1,M655=0),4.5*(E655*4+1)/5,0)))))))))))))),IF(N655=0.5,0.75*IF(K655=1,IF(L655+M655=5,10,IF(AND(L655=2,M655=2),9.75,IF(AND(L655=2,M655=1),9.5,IF(AND(L655=2,M655=0.5),9.25,IF(AND(L655=2,M655=0),9,IF(AND(L655=1,M655=3),5.5,IF(AND(L655=1,M655=2),5.25,IF(AND(L655=1,M655=1,E655=1),5,IF(AND(L655=1,M655=1,E655=0.5),3,IF(AND(L655=0,M655=2),1,IF(AND(L655=1,M655=1,E655=0),1,IF(AND(L655=0,M655=1),0.5,IF(AND(L655=1,M655=0,E655=0),0.5,0))))))))))))),0.9*IF(L655+M655=5,10,IF(AND(L655=2,M655=2),9.75,IF(AND(L655=2,M655=1),9.5,IF(AND(L655=2,M655=0.5),9.25,IF(AND(L655=2,M655=0),9,IF(AND(L655=1,M655=3),5.5,IF(AND(L655=1,M655=2),5.25,IF(AND(L655=1,M655=1,E655=1),5,IF(AND(L655=1,M655=1,E655=0.5),3,IF(AND(L655=0,M655=2),1,IF(AND(L655=1,M655=1,E655=0),1,IF(AND(L655=0,M655=1),0.5,IF(AND(L655=1,M655=0,E655=0),0.5,0)))))))))))))),0.5*IF(K655=1,IF(L655+M655=5,10,IF(AND(L655=2,M655=2),9.75,IF(AND(L655=2,M655=1),9.5,IF(AND(L655=2,M655=0.5),9.25,IF(AND(L655=2,M655=0),9,IF(AND(L655=1,M655=3),5.5,IF(AND(L655=1,M655=2),5.25,IF(AND(L655=1,M655=1,E655=1),5,IF(AND(L655=1,M655=1,E655=0.5),3,IF(AND(L655=0,M655=2),1,IF(AND(L655=1,M655=1,E655=0),1,IF(AND(L655=0,M655=1),0.5,IF(AND(L655=1,M655=0),4.5*(E655*4+1)/5,0))))))))))))),0.9*IF(L655+M655=5,10,IF(AND(L655=2,M655=2),9.75,IF(AND(L655=2,M655=1),9.5,IF(AND(L655=2,M655=0.5),9.25,IF(AND(L655=2,M655=0),9,IF(AND(L655=1,M655=3),5.5,IF(AND(L655=1,M655=2),5.25,IF(AND(L655=1,M655=1,E655=1),5,IF(AND(L655=1,M655=1,E655=0.5),3,IF(AND(L655=0,M655=2),1,IF(AND(L655=1,M655=1,E655=0),1,IF(AND(L655=0,M655=1),0.5,IF(AND(L655=1,M655=0),4.5*(E655*4+1)/5,0))))))))))))))))</f>
        <v>9.75</v>
      </c>
      <c r="Q655" s="10">
        <v>8</v>
      </c>
      <c r="R655" s="9">
        <v>0</v>
      </c>
      <c r="S655" s="9">
        <v>0</v>
      </c>
      <c r="T655" s="9">
        <v>0</v>
      </c>
      <c r="U655" s="9">
        <v>0</v>
      </c>
      <c r="V655" s="9"/>
      <c r="W655" s="9">
        <v>1</v>
      </c>
      <c r="X655" s="9">
        <v>0</v>
      </c>
      <c r="Y655" s="9">
        <v>0</v>
      </c>
      <c r="Z655" s="9">
        <v>0</v>
      </c>
      <c r="AA655" s="9">
        <v>0</v>
      </c>
      <c r="AB655" s="9">
        <v>0</v>
      </c>
      <c r="AC655" s="9"/>
      <c r="AD655" s="9">
        <v>0</v>
      </c>
      <c r="AE655" s="9">
        <v>0</v>
      </c>
      <c r="AF655" s="9">
        <v>0</v>
      </c>
      <c r="AG655" s="9">
        <v>0</v>
      </c>
      <c r="AH655" s="9">
        <f>AF655*(AG655+1)</f>
        <v>0</v>
      </c>
      <c r="AI655" s="9">
        <v>0</v>
      </c>
      <c r="AJ655" s="9">
        <v>0</v>
      </c>
      <c r="AK655" s="9">
        <v>0</v>
      </c>
      <c r="AL655" s="9"/>
      <c r="AM655" s="9"/>
      <c r="AN655" s="9">
        <v>0</v>
      </c>
      <c r="AO655" s="10">
        <v>0</v>
      </c>
      <c r="AP655" s="10">
        <v>0</v>
      </c>
      <c r="AQ655" s="9"/>
      <c r="AR655" s="9">
        <v>1</v>
      </c>
      <c r="AS655" s="9">
        <v>1</v>
      </c>
      <c r="AT655" s="9">
        <v>1</v>
      </c>
      <c r="AU655" s="9">
        <v>1</v>
      </c>
      <c r="AV655" s="9">
        <v>1</v>
      </c>
      <c r="AW655" s="9">
        <v>1</v>
      </c>
    </row>
    <row r="656" spans="1:49" x14ac:dyDescent="0.2">
      <c r="A656" s="9" t="s">
        <v>56</v>
      </c>
      <c r="B656" s="8">
        <v>1999</v>
      </c>
      <c r="C656" s="9">
        <v>1</v>
      </c>
      <c r="D656" s="9">
        <v>0</v>
      </c>
      <c r="E656" s="9">
        <v>1</v>
      </c>
      <c r="F656" s="9">
        <v>1</v>
      </c>
      <c r="G656" s="9">
        <v>144.25</v>
      </c>
      <c r="H656" s="9">
        <v>166.6</v>
      </c>
      <c r="I656" s="9">
        <f>IF(G656="n/a",828,G656*201.6/H656)</f>
        <v>174.55462184873949</v>
      </c>
      <c r="J656" s="9">
        <v>4</v>
      </c>
      <c r="K656" s="9">
        <v>0</v>
      </c>
      <c r="L656" s="9">
        <v>0</v>
      </c>
      <c r="M656" s="9">
        <v>1</v>
      </c>
      <c r="N656" s="9">
        <v>1</v>
      </c>
      <c r="O656" s="9">
        <v>1</v>
      </c>
      <c r="P656" s="10">
        <f>IF(N656=1,IF(K656=1,IF(L656+M656=5,10,IF(AND(L656=2,M656=2),9.75,IF(AND(L656=2,M656=1),9.5,IF(AND(L656=2,M656=0.5),9.25,IF(AND(L656=2,M656=0),9,IF(AND(L656=1,M656=3),5.5,IF(AND(L656=1,M656=2),5.25,IF(AND(L656=1,M656=1,E656=1),5,IF(AND(L656=1,M656=1,E656=0.5),3,IF(AND(L656=0,M656=2),1,IF(AND(L656=1,M656=1,E656=0),1,IF(AND(L656=0,M656=1),0.5,IF(AND(L656=1,M656=0),4.5*(E656*4+1)/5,0))))))))))))),0.9*IF(L656+M656=5,10,IF(AND(L656=2,M656=2),9.75,IF(AND(L656=2,M656=1),9.5,IF(AND(L656=2,M656=0.5),9.25,IF(AND(L656=2,M656=0),9,IF(AND(L656=1,M656=3),5.5,IF(AND(L656=1,M656=2),5.25,IF(AND(L656=1,M656=1,E656=1),5,IF(AND(L656=1,M656=1,E656=0.5),3,IF(AND(L656=0,M656=2),1,IF(AND(L656=1,M656=1,E656=0),1,IF(AND(L656=0,M656=1),0.5,IF(AND(L656=1,M656=0),4.5*(E656*4+1)/5,0)))))))))))))),IF(N656=0.5,0.75*IF(K656=1,IF(L656+M656=5,10,IF(AND(L656=2,M656=2),9.75,IF(AND(L656=2,M656=1),9.5,IF(AND(L656=2,M656=0.5),9.25,IF(AND(L656=2,M656=0),9,IF(AND(L656=1,M656=3),5.5,IF(AND(L656=1,M656=2),5.25,IF(AND(L656=1,M656=1,E656=1),5,IF(AND(L656=1,M656=1,E656=0.5),3,IF(AND(L656=0,M656=2),1,IF(AND(L656=1,M656=1,E656=0),1,IF(AND(L656=0,M656=1),0.5,IF(AND(L656=1,M656=0,E656=0),0.5,0))))))))))))),0.9*IF(L656+M656=5,10,IF(AND(L656=2,M656=2),9.75,IF(AND(L656=2,M656=1),9.5,IF(AND(L656=2,M656=0.5),9.25,IF(AND(L656=2,M656=0),9,IF(AND(L656=1,M656=3),5.5,IF(AND(L656=1,M656=2),5.25,IF(AND(L656=1,M656=1,E656=1),5,IF(AND(L656=1,M656=1,E656=0.5),3,IF(AND(L656=0,M656=2),1,IF(AND(L656=1,M656=1,E656=0),1,IF(AND(L656=0,M656=1),0.5,IF(AND(L656=1,M656=0,E656=0),0.5,0)))))))))))))),0.5*IF(K656=1,IF(L656+M656=5,10,IF(AND(L656=2,M656=2),9.75,IF(AND(L656=2,M656=1),9.5,IF(AND(L656=2,M656=0.5),9.25,IF(AND(L656=2,M656=0),9,IF(AND(L656=1,M656=3),5.5,IF(AND(L656=1,M656=2),5.25,IF(AND(L656=1,M656=1,E656=1),5,IF(AND(L656=1,M656=1,E656=0.5),3,IF(AND(L656=0,M656=2),1,IF(AND(L656=1,M656=1,E656=0),1,IF(AND(L656=0,M656=1),0.5,IF(AND(L656=1,M656=0),4.5*(E656*4+1)/5,0))))))))))))),0.9*IF(L656+M656=5,10,IF(AND(L656=2,M656=2),9.75,IF(AND(L656=2,M656=1),9.5,IF(AND(L656=2,M656=0.5),9.25,IF(AND(L656=2,M656=0),9,IF(AND(L656=1,M656=3),5.5,IF(AND(L656=1,M656=2),5.25,IF(AND(L656=1,M656=1,E656=1),5,IF(AND(L656=1,M656=1,E656=0.5),3,IF(AND(L656=0,M656=2),1,IF(AND(L656=1,M656=1,E656=0),1,IF(AND(L656=0,M656=1),0.5,IF(AND(L656=1,M656=0),4.5*(E656*4+1)/5,0))))))))))))))))</f>
        <v>0.45</v>
      </c>
      <c r="Q656" s="10">
        <v>7.2</v>
      </c>
      <c r="R656" s="9">
        <v>0</v>
      </c>
      <c r="S656" s="9">
        <v>0</v>
      </c>
      <c r="T656" s="9">
        <v>0</v>
      </c>
      <c r="U656" s="9">
        <v>0</v>
      </c>
      <c r="V656" s="9"/>
      <c r="W656" s="9">
        <v>1</v>
      </c>
      <c r="X656" s="9">
        <v>0</v>
      </c>
      <c r="Y656" s="9">
        <v>0</v>
      </c>
      <c r="Z656" s="9">
        <v>0</v>
      </c>
      <c r="AA656" s="9">
        <v>0</v>
      </c>
      <c r="AB656" s="9">
        <v>0</v>
      </c>
      <c r="AC656" s="9"/>
      <c r="AD656" s="9">
        <v>0</v>
      </c>
      <c r="AE656" s="9">
        <v>0</v>
      </c>
      <c r="AF656" s="9">
        <v>0</v>
      </c>
      <c r="AG656" s="9">
        <v>0</v>
      </c>
      <c r="AH656" s="9">
        <f>AF656*(AG656+1)</f>
        <v>0</v>
      </c>
      <c r="AI656" s="9">
        <v>0</v>
      </c>
      <c r="AJ656" s="9">
        <v>0</v>
      </c>
      <c r="AK656" s="9">
        <v>0</v>
      </c>
      <c r="AL656" s="9"/>
      <c r="AM656" s="9"/>
      <c r="AN656" s="9">
        <v>0</v>
      </c>
      <c r="AO656" s="10">
        <v>0</v>
      </c>
      <c r="AP656" s="10">
        <v>0</v>
      </c>
      <c r="AQ656" s="9"/>
      <c r="AR656" s="9">
        <v>1</v>
      </c>
      <c r="AS656" s="9"/>
      <c r="AT656" s="9"/>
      <c r="AU656" s="9"/>
      <c r="AV656" s="9"/>
      <c r="AW656" s="9"/>
    </row>
    <row r="657" spans="1:49" x14ac:dyDescent="0.2">
      <c r="A657" s="9" t="s">
        <v>57</v>
      </c>
      <c r="B657" s="8">
        <v>1999</v>
      </c>
      <c r="C657" s="9">
        <v>1</v>
      </c>
      <c r="D657" s="9">
        <v>0</v>
      </c>
      <c r="E657" s="9">
        <v>0</v>
      </c>
      <c r="F657" s="9">
        <v>1</v>
      </c>
      <c r="G657" s="9">
        <f>G658-0.5</f>
        <v>99.5</v>
      </c>
      <c r="H657" s="9">
        <v>166.6</v>
      </c>
      <c r="I657" s="9">
        <f>IF(G657="n/a",828,G657*201.6/H657)</f>
        <v>120.40336134453783</v>
      </c>
      <c r="J657" s="9">
        <v>2</v>
      </c>
      <c r="K657" s="9">
        <v>0</v>
      </c>
      <c r="L657" s="9">
        <v>0</v>
      </c>
      <c r="M657" s="9">
        <v>1</v>
      </c>
      <c r="N657" s="9">
        <v>1</v>
      </c>
      <c r="O657" s="10">
        <v>1</v>
      </c>
      <c r="P657" s="10">
        <f>IF(N657=1,IF(K657=1,IF(L657+M657=5,10,IF(AND(L657=2,M657=2),9.75,IF(AND(L657=2,M657=1),9.5,IF(AND(L657=2,M657=0.5),9.25,IF(AND(L657=2,M657=0),9,IF(AND(L657=1,M657=3),5.5,IF(AND(L657=1,M657=2),5.25,IF(AND(L657=1,M657=1,E657=1),5,IF(AND(L657=1,M657=1,E657=0.5),3,IF(AND(L657=0,M657=2),1,IF(AND(L657=1,M657=1,E657=0),1,IF(AND(L657=0,M657=1),0.5,IF(AND(L657=1,M657=0),4.5*(E657*4+1)/5,0))))))))))))),0.9*IF(L657+M657=5,10,IF(AND(L657=2,M657=2),9.75,IF(AND(L657=2,M657=1),9.5,IF(AND(L657=2,M657=0.5),9.25,IF(AND(L657=2,M657=0),9,IF(AND(L657=1,M657=3),5.5,IF(AND(L657=1,M657=2),5.25,IF(AND(L657=1,M657=1,E657=1),5,IF(AND(L657=1,M657=1,E657=0.5),3,IF(AND(L657=0,M657=2),1,IF(AND(L657=1,M657=1,E657=0),1,IF(AND(L657=0,M657=1),0.5,IF(AND(L657=1,M657=0),4.5*(E657*4+1)/5,0)))))))))))))),IF(N657=0.5,0.75*IF(K657=1,IF(L657+M657=5,10,IF(AND(L657=2,M657=2),9.75,IF(AND(L657=2,M657=1),9.5,IF(AND(L657=2,M657=0.5),9.25,IF(AND(L657=2,M657=0),9,IF(AND(L657=1,M657=3),5.5,IF(AND(L657=1,M657=2),5.25,IF(AND(L657=1,M657=1,E657=1),5,IF(AND(L657=1,M657=1,E657=0.5),3,IF(AND(L657=0,M657=2),1,IF(AND(L657=1,M657=1,E657=0),1,IF(AND(L657=0,M657=1),0.5,IF(AND(L657=1,M657=0,E657=0),0.5,0))))))))))))),0.9*IF(L657+M657=5,10,IF(AND(L657=2,M657=2),9.75,IF(AND(L657=2,M657=1),9.5,IF(AND(L657=2,M657=0.5),9.25,IF(AND(L657=2,M657=0),9,IF(AND(L657=1,M657=3),5.5,IF(AND(L657=1,M657=2),5.25,IF(AND(L657=1,M657=1,E657=1),5,IF(AND(L657=1,M657=1,E657=0.5),3,IF(AND(L657=0,M657=2),1,IF(AND(L657=1,M657=1,E657=0),1,IF(AND(L657=0,M657=1),0.5,IF(AND(L657=1,M657=0,E657=0),0.5,0)))))))))))))),0.5*IF(K657=1,IF(L657+M657=5,10,IF(AND(L657=2,M657=2),9.75,IF(AND(L657=2,M657=1),9.5,IF(AND(L657=2,M657=0.5),9.25,IF(AND(L657=2,M657=0),9,IF(AND(L657=1,M657=3),5.5,IF(AND(L657=1,M657=2),5.25,IF(AND(L657=1,M657=1,E657=1),5,IF(AND(L657=1,M657=1,E657=0.5),3,IF(AND(L657=0,M657=2),1,IF(AND(L657=1,M657=1,E657=0),1,IF(AND(L657=0,M657=1),0.5,IF(AND(L657=1,M657=0),4.5*(E657*4+1)/5,0))))))))))))),0.9*IF(L657+M657=5,10,IF(AND(L657=2,M657=2),9.75,IF(AND(L657=2,M657=1),9.5,IF(AND(L657=2,M657=0.5),9.25,IF(AND(L657=2,M657=0),9,IF(AND(L657=1,M657=3),5.5,IF(AND(L657=1,M657=2),5.25,IF(AND(L657=1,M657=1,E657=1),5,IF(AND(L657=1,M657=1,E657=0.5),3,IF(AND(L657=0,M657=2),1,IF(AND(L657=1,M657=1,E657=0),1,IF(AND(L657=0,M657=1),0.5,IF(AND(L657=1,M657=0),4.5*(E657*4+1)/5,0))))))))))))))))</f>
        <v>0.45</v>
      </c>
      <c r="Q657" s="10">
        <v>1.8</v>
      </c>
      <c r="R657" s="9">
        <v>1</v>
      </c>
      <c r="S657" s="9">
        <v>1</v>
      </c>
      <c r="T657" s="9">
        <v>0</v>
      </c>
      <c r="U657" s="9">
        <v>0</v>
      </c>
      <c r="V657" s="9"/>
      <c r="W657" s="9">
        <v>1</v>
      </c>
      <c r="X657" s="9">
        <v>1</v>
      </c>
      <c r="Y657" s="9">
        <v>1</v>
      </c>
      <c r="Z657" s="9">
        <v>1</v>
      </c>
      <c r="AA657" s="9">
        <v>1</v>
      </c>
      <c r="AB657" s="9">
        <v>1</v>
      </c>
      <c r="AC657" s="9"/>
      <c r="AD657" s="9">
        <v>0</v>
      </c>
      <c r="AE657" s="9">
        <v>0</v>
      </c>
      <c r="AF657" s="9">
        <v>0</v>
      </c>
      <c r="AG657" s="9">
        <v>0.5</v>
      </c>
      <c r="AH657" s="9">
        <f>AF657*(AG657+1)</f>
        <v>0</v>
      </c>
      <c r="AI657" s="9">
        <v>0.5</v>
      </c>
      <c r="AJ657" s="9">
        <v>0</v>
      </c>
      <c r="AK657" s="9">
        <v>0</v>
      </c>
      <c r="AL657" s="9"/>
      <c r="AM657" s="9"/>
      <c r="AN657" s="9">
        <v>0</v>
      </c>
      <c r="AO657" s="10">
        <v>0.5</v>
      </c>
      <c r="AP657" s="10">
        <v>1</v>
      </c>
      <c r="AQ657" s="9"/>
      <c r="AR657" s="9">
        <v>0</v>
      </c>
      <c r="AS657" s="9">
        <v>0</v>
      </c>
      <c r="AT657" s="9">
        <v>0</v>
      </c>
      <c r="AU657" s="9">
        <v>0</v>
      </c>
      <c r="AV657" s="9">
        <v>0</v>
      </c>
      <c r="AW657" s="9">
        <v>0</v>
      </c>
    </row>
    <row r="658" spans="1:49" x14ac:dyDescent="0.2">
      <c r="A658" s="9" t="s">
        <v>58</v>
      </c>
      <c r="B658" s="8">
        <v>1999</v>
      </c>
      <c r="C658" s="9">
        <v>1</v>
      </c>
      <c r="D658" s="9">
        <v>0</v>
      </c>
      <c r="E658" s="9">
        <v>0</v>
      </c>
      <c r="F658" s="9">
        <v>0</v>
      </c>
      <c r="G658" s="9">
        <v>100</v>
      </c>
      <c r="H658" s="9">
        <v>166.6</v>
      </c>
      <c r="I658" s="9">
        <f>IF(G658="n/a",828,G658*201.6/H658)</f>
        <v>121.00840336134455</v>
      </c>
      <c r="J658" s="9">
        <v>5</v>
      </c>
      <c r="K658" s="9">
        <v>1</v>
      </c>
      <c r="L658" s="9">
        <v>2</v>
      </c>
      <c r="M658" s="9">
        <v>3</v>
      </c>
      <c r="N658" s="9">
        <v>0</v>
      </c>
      <c r="O658" s="10">
        <v>0</v>
      </c>
      <c r="P658" s="10">
        <f>IF(N658=1,IF(K658=1,IF(L658+M658=5,10,IF(AND(L658=2,M658=2),9.75,IF(AND(L658=2,M658=1),9.5,IF(AND(L658=2,M658=0.5),9.25,IF(AND(L658=2,M658=0),9,IF(AND(L658=1,M658=3),5.5,IF(AND(L658=1,M658=2),5.25,IF(AND(L658=1,M658=1,E658=1),5,IF(AND(L658=1,M658=1,E658=0.5),3,IF(AND(L658=0,M658=2),1,IF(AND(L658=1,M658=1,E658=0),1,IF(AND(L658=0,M658=1),0.5,IF(AND(L658=1,M658=0),4.5*(E658*4+1)/5,0))))))))))))),0.9*IF(L658+M658=5,10,IF(AND(L658=2,M658=2),9.75,IF(AND(L658=2,M658=1),9.5,IF(AND(L658=2,M658=0.5),9.25,IF(AND(L658=2,M658=0),9,IF(AND(L658=1,M658=3),5.5,IF(AND(L658=1,M658=2),5.25,IF(AND(L658=1,M658=1,E658=1),5,IF(AND(L658=1,M658=1,E658=0.5),3,IF(AND(L658=0,M658=2),1,IF(AND(L658=1,M658=1,E658=0),1,IF(AND(L658=0,M658=1),0.5,IF(AND(L658=1,M658=0),4.5*(E658*4+1)/5,0)))))))))))))),IF(N658=0.5,0.75*IF(K658=1,IF(L658+M658=5,10,IF(AND(L658=2,M658=2),9.75,IF(AND(L658=2,M658=1),9.5,IF(AND(L658=2,M658=0.5),9.25,IF(AND(L658=2,M658=0),9,IF(AND(L658=1,M658=3),5.5,IF(AND(L658=1,M658=2),5.25,IF(AND(L658=1,M658=1,E658=1),5,IF(AND(L658=1,M658=1,E658=0.5),3,IF(AND(L658=0,M658=2),1,IF(AND(L658=1,M658=1,E658=0),1,IF(AND(L658=0,M658=1),0.5,IF(AND(L658=1,M658=0,E658=0),0.5,0))))))))))))),0.9*IF(L658+M658=5,10,IF(AND(L658=2,M658=2),9.75,IF(AND(L658=2,M658=1),9.5,IF(AND(L658=2,M658=0.5),9.25,IF(AND(L658=2,M658=0),9,IF(AND(L658=1,M658=3),5.5,IF(AND(L658=1,M658=2),5.25,IF(AND(L658=1,M658=1,E658=1),5,IF(AND(L658=1,M658=1,E658=0.5),3,IF(AND(L658=0,M658=2),1,IF(AND(L658=1,M658=1,E658=0),1,IF(AND(L658=0,M658=1),0.5,IF(AND(L658=1,M658=0,E658=0),0.5,0)))))))))))))),0.5*IF(K658=1,IF(L658+M658=5,10,IF(AND(L658=2,M658=2),9.75,IF(AND(L658=2,M658=1),9.5,IF(AND(L658=2,M658=0.5),9.25,IF(AND(L658=2,M658=0),9,IF(AND(L658=1,M658=3),5.5,IF(AND(L658=1,M658=2),5.25,IF(AND(L658=1,M658=1,E658=1),5,IF(AND(L658=1,M658=1,E658=0.5),3,IF(AND(L658=0,M658=2),1,IF(AND(L658=1,M658=1,E658=0),1,IF(AND(L658=0,M658=1),0.5,IF(AND(L658=1,M658=0),4.5*(E658*4+1)/5,0))))))))))))),0.9*IF(L658+M658=5,10,IF(AND(L658=2,M658=2),9.75,IF(AND(L658=2,M658=1),9.5,IF(AND(L658=2,M658=0.5),9.25,IF(AND(L658=2,M658=0),9,IF(AND(L658=1,M658=3),5.5,IF(AND(L658=1,M658=2),5.25,IF(AND(L658=1,M658=1,E658=1),5,IF(AND(L658=1,M658=1,E658=0.5),3,IF(AND(L658=0,M658=2),1,IF(AND(L658=1,M658=1,E658=0),1,IF(AND(L658=0,M658=1),0.5,IF(AND(L658=1,M658=0),4.5*(E658*4+1)/5,0))))))))))))))))</f>
        <v>5</v>
      </c>
      <c r="Q658" s="10">
        <v>1</v>
      </c>
      <c r="R658" s="9">
        <v>0.5</v>
      </c>
      <c r="S658" s="9">
        <v>0.5</v>
      </c>
      <c r="T658" s="10">
        <v>0</v>
      </c>
      <c r="U658" s="9">
        <v>0</v>
      </c>
      <c r="V658" s="9"/>
      <c r="W658" s="9">
        <v>0</v>
      </c>
      <c r="X658" s="9">
        <v>0</v>
      </c>
      <c r="Y658" s="9">
        <v>0</v>
      </c>
      <c r="Z658" s="9">
        <v>0</v>
      </c>
      <c r="AA658" s="9">
        <v>0</v>
      </c>
      <c r="AB658" s="9">
        <v>0</v>
      </c>
      <c r="AC658" s="9"/>
      <c r="AD658" s="9">
        <v>0</v>
      </c>
      <c r="AE658" s="9">
        <v>0</v>
      </c>
      <c r="AF658" s="9">
        <v>0</v>
      </c>
      <c r="AG658" s="9">
        <v>0</v>
      </c>
      <c r="AH658" s="9">
        <f>AF658*(AG658+1)</f>
        <v>0</v>
      </c>
      <c r="AI658" s="9">
        <v>0</v>
      </c>
      <c r="AJ658" s="9">
        <v>0</v>
      </c>
      <c r="AK658" s="9">
        <v>0</v>
      </c>
      <c r="AL658" s="9"/>
      <c r="AM658" s="9"/>
      <c r="AN658" s="9">
        <v>0</v>
      </c>
      <c r="AO658" s="10">
        <v>0</v>
      </c>
      <c r="AP658" s="10">
        <v>0.5</v>
      </c>
      <c r="AQ658" s="9"/>
      <c r="AR658" s="9">
        <v>1</v>
      </c>
      <c r="AS658" s="9">
        <v>1</v>
      </c>
      <c r="AT658" s="9">
        <v>1</v>
      </c>
      <c r="AU658" s="9">
        <v>1</v>
      </c>
      <c r="AV658" s="9">
        <v>1</v>
      </c>
      <c r="AW658" s="9">
        <v>1</v>
      </c>
    </row>
    <row r="659" spans="1:49" x14ac:dyDescent="0.2">
      <c r="A659" s="9" t="s">
        <v>59</v>
      </c>
      <c r="B659" s="8">
        <v>1999</v>
      </c>
      <c r="C659" s="9">
        <v>1</v>
      </c>
      <c r="D659" s="9"/>
      <c r="E659" s="9">
        <v>0.5</v>
      </c>
      <c r="F659" s="9">
        <v>1</v>
      </c>
      <c r="G659" s="9">
        <v>70</v>
      </c>
      <c r="H659" s="9">
        <v>166.6</v>
      </c>
      <c r="I659" s="9">
        <f>IF(G659="n/a",828,G659*201.6/H659)</f>
        <v>84.705882352941174</v>
      </c>
      <c r="J659" s="9">
        <v>5</v>
      </c>
      <c r="K659" s="9">
        <v>0</v>
      </c>
      <c r="L659" s="9">
        <v>1</v>
      </c>
      <c r="M659" s="9">
        <v>1</v>
      </c>
      <c r="N659" s="9">
        <v>0</v>
      </c>
      <c r="O659" s="10">
        <v>0</v>
      </c>
      <c r="P659" s="10">
        <f>IF(N659=1,IF(K659=1,IF(L659+M659=5,10,IF(AND(L659=2,M659=2),9.75,IF(AND(L659=2,M659=1),9.5,IF(AND(L659=2,M659=0.5),9.25,IF(AND(L659=2,M659=0),9,IF(AND(L659=1,M659=3),5.5,IF(AND(L659=1,M659=2),5.25,IF(AND(L659=1,M659=1,E659=1),5,IF(AND(L659=1,M659=1,E659=0.5),3,IF(AND(L659=0,M659=2),1,IF(AND(L659=1,M659=1,E659=0),1,IF(AND(L659=0,M659=1),0.5,IF(AND(L659=1,M659=0),4.5*(E659*4+1)/5,0))))))))))))),0.9*IF(L659+M659=5,10,IF(AND(L659=2,M659=2),9.75,IF(AND(L659=2,M659=1),9.5,IF(AND(L659=2,M659=0.5),9.25,IF(AND(L659=2,M659=0),9,IF(AND(L659=1,M659=3),5.5,IF(AND(L659=1,M659=2),5.25,IF(AND(L659=1,M659=1,E659=1),5,IF(AND(L659=1,M659=1,E659=0.5),3,IF(AND(L659=0,M659=2),1,IF(AND(L659=1,M659=1,E659=0),1,IF(AND(L659=0,M659=1),0.5,IF(AND(L659=1,M659=0),4.5*(E659*4+1)/5,0)))))))))))))),IF(N659=0.5,0.75*IF(K659=1,IF(L659+M659=5,10,IF(AND(L659=2,M659=2),9.75,IF(AND(L659=2,M659=1),9.5,IF(AND(L659=2,M659=0.5),9.25,IF(AND(L659=2,M659=0),9,IF(AND(L659=1,M659=3),5.5,IF(AND(L659=1,M659=2),5.25,IF(AND(L659=1,M659=1,E659=1),5,IF(AND(L659=1,M659=1,E659=0.5),3,IF(AND(L659=0,M659=2),1,IF(AND(L659=1,M659=1,E659=0),1,IF(AND(L659=0,M659=1),0.5,IF(AND(L659=1,M659=0,E659=0),0.5,0))))))))))))),0.9*IF(L659+M659=5,10,IF(AND(L659=2,M659=2),9.75,IF(AND(L659=2,M659=1),9.5,IF(AND(L659=2,M659=0.5),9.25,IF(AND(L659=2,M659=0),9,IF(AND(L659=1,M659=3),5.5,IF(AND(L659=1,M659=2),5.25,IF(AND(L659=1,M659=1,E659=1),5,IF(AND(L659=1,M659=1,E659=0.5),3,IF(AND(L659=0,M659=2),1,IF(AND(L659=1,M659=1,E659=0),1,IF(AND(L659=0,M659=1),0.5,IF(AND(L659=1,M659=0,E659=0),0.5,0)))))))))))))),0.5*IF(K659=1,IF(L659+M659=5,10,IF(AND(L659=2,M659=2),9.75,IF(AND(L659=2,M659=1),9.5,IF(AND(L659=2,M659=0.5),9.25,IF(AND(L659=2,M659=0),9,IF(AND(L659=1,M659=3),5.5,IF(AND(L659=1,M659=2),5.25,IF(AND(L659=1,M659=1,E659=1),5,IF(AND(L659=1,M659=1,E659=0.5),3,IF(AND(L659=0,M659=2),1,IF(AND(L659=1,M659=1,E659=0),1,IF(AND(L659=0,M659=1),0.5,IF(AND(L659=1,M659=0),4.5*(E659*4+1)/5,0))))))))))))),0.9*IF(L659+M659=5,10,IF(AND(L659=2,M659=2),9.75,IF(AND(L659=2,M659=1),9.5,IF(AND(L659=2,M659=0.5),9.25,IF(AND(L659=2,M659=0),9,IF(AND(L659=1,M659=3),5.5,IF(AND(L659=1,M659=2),5.25,IF(AND(L659=1,M659=1,E659=1),5,IF(AND(L659=1,M659=1,E659=0.5),3,IF(AND(L659=0,M659=2),1,IF(AND(L659=1,M659=1,E659=0),1,IF(AND(L659=0,M659=1),0.5,IF(AND(L659=1,M659=0),4.5*(E659*4+1)/5,0))))))))))))))))</f>
        <v>1.35</v>
      </c>
      <c r="Q659" s="10">
        <v>2.25</v>
      </c>
      <c r="R659" s="9">
        <v>1</v>
      </c>
      <c r="S659" s="9">
        <v>0</v>
      </c>
      <c r="T659" s="10">
        <v>0</v>
      </c>
      <c r="U659" s="9">
        <v>0</v>
      </c>
      <c r="V659" s="9"/>
      <c r="W659" s="9">
        <v>1</v>
      </c>
      <c r="X659" s="9">
        <v>0.5</v>
      </c>
      <c r="Y659" s="9">
        <v>0</v>
      </c>
      <c r="Z659" s="9">
        <v>1</v>
      </c>
      <c r="AA659" s="9">
        <v>0</v>
      </c>
      <c r="AB659" s="9">
        <v>1</v>
      </c>
      <c r="AC659" s="9"/>
      <c r="AD659" s="9">
        <v>0</v>
      </c>
      <c r="AE659" s="9">
        <v>1</v>
      </c>
      <c r="AF659" s="9">
        <v>0.5</v>
      </c>
      <c r="AG659" s="9">
        <v>1</v>
      </c>
      <c r="AH659" s="9">
        <f>AF659*(AG659+1)</f>
        <v>1</v>
      </c>
      <c r="AI659" s="9">
        <v>0.5</v>
      </c>
      <c r="AJ659" s="9">
        <v>0</v>
      </c>
      <c r="AK659" s="9">
        <v>1</v>
      </c>
      <c r="AL659" s="9"/>
      <c r="AM659" s="9"/>
      <c r="AN659" s="9">
        <v>0</v>
      </c>
      <c r="AO659" s="10">
        <v>0.5</v>
      </c>
      <c r="AP659" s="10">
        <v>1</v>
      </c>
      <c r="AQ659" s="9"/>
      <c r="AR659" s="9">
        <v>1</v>
      </c>
      <c r="AS659" s="10">
        <v>0.5</v>
      </c>
      <c r="AT659" s="10">
        <v>1</v>
      </c>
      <c r="AU659" s="10">
        <v>1</v>
      </c>
      <c r="AV659" s="10">
        <v>1</v>
      </c>
      <c r="AW659" s="10">
        <v>1</v>
      </c>
    </row>
    <row r="660" spans="1:49" x14ac:dyDescent="0.2">
      <c r="A660" s="9" t="s">
        <v>60</v>
      </c>
      <c r="B660" s="8">
        <v>1999</v>
      </c>
      <c r="C660" s="9">
        <v>1</v>
      </c>
      <c r="D660" s="9"/>
      <c r="E660" s="9">
        <v>0</v>
      </c>
      <c r="F660" s="9">
        <v>1</v>
      </c>
      <c r="G660" s="9">
        <f>34.5+70</f>
        <v>104.5</v>
      </c>
      <c r="H660" s="9">
        <v>166.6</v>
      </c>
      <c r="I660" s="9">
        <f>IF(G660="n/a",828,G660*201.6/H660)</f>
        <v>126.45378151260505</v>
      </c>
      <c r="J660" s="9">
        <v>2</v>
      </c>
      <c r="K660" s="9">
        <v>0</v>
      </c>
      <c r="L660" s="9">
        <v>2</v>
      </c>
      <c r="M660" s="9">
        <v>2</v>
      </c>
      <c r="N660" s="9">
        <v>0.5</v>
      </c>
      <c r="O660" s="10">
        <v>1</v>
      </c>
      <c r="P660" s="10">
        <f>IF(N660=1,IF(K660=1,IF(L660+M660=5,10,IF(AND(L660=2,M660=2),9.75,IF(AND(L660=2,M660=1),9.5,IF(AND(L660=2,M660=0.5),9.25,IF(AND(L660=2,M660=0),9,IF(AND(L660=1,M660=3),5.5,IF(AND(L660=1,M660=2),5.25,IF(AND(L660=1,M660=1,E660=1),5,IF(AND(L660=1,M660=1,E660=0.5),3,IF(AND(L660=0,M660=2),1,IF(AND(L660=1,M660=1,E660=0),1,IF(AND(L660=0,M660=1),0.5,IF(AND(L660=1,M660=0),4.5*(E660*4+1)/5,0))))))))))))),0.9*IF(L660+M660=5,10,IF(AND(L660=2,M660=2),9.75,IF(AND(L660=2,M660=1),9.5,IF(AND(L660=2,M660=0.5),9.25,IF(AND(L660=2,M660=0),9,IF(AND(L660=1,M660=3),5.5,IF(AND(L660=1,M660=2),5.25,IF(AND(L660=1,M660=1,E660=1),5,IF(AND(L660=1,M660=1,E660=0.5),3,IF(AND(L660=0,M660=2),1,IF(AND(L660=1,M660=1,E660=0),1,IF(AND(L660=0,M660=1),0.5,IF(AND(L660=1,M660=0),4.5*(E660*4+1)/5,0)))))))))))))),IF(N660=0.5,0.75*IF(K660=1,IF(L660+M660=5,10,IF(AND(L660=2,M660=2),9.75,IF(AND(L660=2,M660=1),9.5,IF(AND(L660=2,M660=0.5),9.25,IF(AND(L660=2,M660=0),9,IF(AND(L660=1,M660=3),5.5,IF(AND(L660=1,M660=2),5.25,IF(AND(L660=1,M660=1,E660=1),5,IF(AND(L660=1,M660=1,E660=0.5),3,IF(AND(L660=0,M660=2),1,IF(AND(L660=1,M660=1,E660=0),1,IF(AND(L660=0,M660=1),0.5,IF(AND(L660=1,M660=0,E660=0),0.5,0))))))))))))),0.9*IF(L660+M660=5,10,IF(AND(L660=2,M660=2),9.75,IF(AND(L660=2,M660=1),9.5,IF(AND(L660=2,M660=0.5),9.25,IF(AND(L660=2,M660=0),9,IF(AND(L660=1,M660=3),5.5,IF(AND(L660=1,M660=2),5.25,IF(AND(L660=1,M660=1,E660=1),5,IF(AND(L660=1,M660=1,E660=0.5),3,IF(AND(L660=0,M660=2),1,IF(AND(L660=1,M660=1,E660=0),1,IF(AND(L660=0,M660=1),0.5,IF(AND(L660=1,M660=0,E660=0),0.5,0)))))))))))))),0.5*IF(K660=1,IF(L660+M660=5,10,IF(AND(L660=2,M660=2),9.75,IF(AND(L660=2,M660=1),9.5,IF(AND(L660=2,M660=0.5),9.25,IF(AND(L660=2,M660=0),9,IF(AND(L660=1,M660=3),5.5,IF(AND(L660=1,M660=2),5.25,IF(AND(L660=1,M660=1,E660=1),5,IF(AND(L660=1,M660=1,E660=0.5),3,IF(AND(L660=0,M660=2),1,IF(AND(L660=1,M660=1,E660=0),1,IF(AND(L660=0,M660=1),0.5,IF(AND(L660=1,M660=0),4.5*(E660*4+1)/5,0))))))))))))),0.9*IF(L660+M660=5,10,IF(AND(L660=2,M660=2),9.75,IF(AND(L660=2,M660=1),9.5,IF(AND(L660=2,M660=0.5),9.25,IF(AND(L660=2,M660=0),9,IF(AND(L660=1,M660=3),5.5,IF(AND(L660=1,M660=2),5.25,IF(AND(L660=1,M660=1,E660=1),5,IF(AND(L660=1,M660=1,E660=0.5),3,IF(AND(L660=0,M660=2),1,IF(AND(L660=1,M660=1,E660=0),1,IF(AND(L660=0,M660=1),0.5,IF(AND(L660=1,M660=0),4.5*(E660*4+1)/5,0))))))))))))))))</f>
        <v>6.5812500000000007</v>
      </c>
      <c r="Q660" s="10">
        <v>1.8</v>
      </c>
      <c r="R660" s="9">
        <v>0</v>
      </c>
      <c r="S660" s="9">
        <v>0</v>
      </c>
      <c r="T660" s="10">
        <v>0</v>
      </c>
      <c r="U660" s="9">
        <v>0</v>
      </c>
      <c r="V660" s="9"/>
      <c r="W660" s="9">
        <v>1</v>
      </c>
      <c r="X660" s="9">
        <v>0</v>
      </c>
      <c r="Y660" s="9">
        <v>0</v>
      </c>
      <c r="Z660" s="9">
        <v>1</v>
      </c>
      <c r="AA660" s="9">
        <v>0</v>
      </c>
      <c r="AB660" s="9">
        <v>0</v>
      </c>
      <c r="AC660" s="9"/>
      <c r="AD660" s="9">
        <v>0</v>
      </c>
      <c r="AE660" s="9">
        <v>0</v>
      </c>
      <c r="AF660" s="9">
        <v>0</v>
      </c>
      <c r="AG660" s="9">
        <v>0</v>
      </c>
      <c r="AH660" s="9">
        <f>AF660*(AG660+1)</f>
        <v>0</v>
      </c>
      <c r="AI660" s="9">
        <v>0</v>
      </c>
      <c r="AJ660" s="9">
        <v>0</v>
      </c>
      <c r="AK660" s="9">
        <v>0</v>
      </c>
      <c r="AL660" s="9"/>
      <c r="AM660" s="9"/>
      <c r="AN660" s="9">
        <v>0</v>
      </c>
      <c r="AO660" s="10">
        <v>0.5</v>
      </c>
      <c r="AP660" s="10">
        <v>0.5</v>
      </c>
      <c r="AQ660" s="9"/>
      <c r="AR660" s="9">
        <v>1</v>
      </c>
      <c r="AS660" s="10">
        <v>0</v>
      </c>
      <c r="AT660" s="10">
        <v>0</v>
      </c>
      <c r="AU660" s="10">
        <v>1</v>
      </c>
      <c r="AV660" s="10">
        <v>0</v>
      </c>
      <c r="AW660" s="10">
        <v>0.5</v>
      </c>
    </row>
    <row r="661" spans="1:49" x14ac:dyDescent="0.2">
      <c r="A661" s="9" t="s">
        <v>61</v>
      </c>
      <c r="B661" s="8">
        <v>1999</v>
      </c>
      <c r="C661" s="9">
        <v>1</v>
      </c>
      <c r="D661" s="9"/>
      <c r="E661" s="9">
        <v>1</v>
      </c>
      <c r="F661" s="9">
        <v>1</v>
      </c>
      <c r="G661" s="9">
        <v>114</v>
      </c>
      <c r="H661" s="9">
        <v>166.6</v>
      </c>
      <c r="I661" s="9">
        <f>IF(G661="n/a",828,G661*201.6/H661)</f>
        <v>137.94957983193277</v>
      </c>
      <c r="J661" s="9">
        <v>5</v>
      </c>
      <c r="K661" s="9">
        <v>0</v>
      </c>
      <c r="L661" s="9">
        <v>0</v>
      </c>
      <c r="M661" s="9">
        <v>1</v>
      </c>
      <c r="N661" s="9">
        <v>1</v>
      </c>
      <c r="O661" s="10">
        <v>1</v>
      </c>
      <c r="P661" s="10">
        <f>IF(N661=1,IF(K661=1,IF(L661+M661=5,10,IF(AND(L661=2,M661=2),9.75,IF(AND(L661=2,M661=1),9.5,IF(AND(L661=2,M661=0.5),9.25,IF(AND(L661=2,M661=0),9,IF(AND(L661=1,M661=3),5.5,IF(AND(L661=1,M661=2),5.25,IF(AND(L661=1,M661=1,E661=1),5,IF(AND(L661=1,M661=1,E661=0.5),3,IF(AND(L661=0,M661=2),1,IF(AND(L661=1,M661=1,E661=0),1,IF(AND(L661=0,M661=1),0.5,IF(AND(L661=1,M661=0),4.5*(E661*4+1)/5,0))))))))))))),0.9*IF(L661+M661=5,10,IF(AND(L661=2,M661=2),9.75,IF(AND(L661=2,M661=1),9.5,IF(AND(L661=2,M661=0.5),9.25,IF(AND(L661=2,M661=0),9,IF(AND(L661=1,M661=3),5.5,IF(AND(L661=1,M661=2),5.25,IF(AND(L661=1,M661=1,E661=1),5,IF(AND(L661=1,M661=1,E661=0.5),3,IF(AND(L661=0,M661=2),1,IF(AND(L661=1,M661=1,E661=0),1,IF(AND(L661=0,M661=1),0.5,IF(AND(L661=1,M661=0),4.5*(E661*4+1)/5,0)))))))))))))),IF(N661=0.5,0.75*IF(K661=1,IF(L661+M661=5,10,IF(AND(L661=2,M661=2),9.75,IF(AND(L661=2,M661=1),9.5,IF(AND(L661=2,M661=0.5),9.25,IF(AND(L661=2,M661=0),9,IF(AND(L661=1,M661=3),5.5,IF(AND(L661=1,M661=2),5.25,IF(AND(L661=1,M661=1,E661=1),5,IF(AND(L661=1,M661=1,E661=0.5),3,IF(AND(L661=0,M661=2),1,IF(AND(L661=1,M661=1,E661=0),1,IF(AND(L661=0,M661=1),0.5,IF(AND(L661=1,M661=0,E661=0),0.5,0))))))))))))),0.9*IF(L661+M661=5,10,IF(AND(L661=2,M661=2),9.75,IF(AND(L661=2,M661=1),9.5,IF(AND(L661=2,M661=0.5),9.25,IF(AND(L661=2,M661=0),9,IF(AND(L661=1,M661=3),5.5,IF(AND(L661=1,M661=2),5.25,IF(AND(L661=1,M661=1,E661=1),5,IF(AND(L661=1,M661=1,E661=0.5),3,IF(AND(L661=0,M661=2),1,IF(AND(L661=1,M661=1,E661=0),1,IF(AND(L661=0,M661=1),0.5,IF(AND(L661=1,M661=0,E661=0),0.5,0)))))))))))))),0.5*IF(K661=1,IF(L661+M661=5,10,IF(AND(L661=2,M661=2),9.75,IF(AND(L661=2,M661=1),9.5,IF(AND(L661=2,M661=0.5),9.25,IF(AND(L661=2,M661=0),9,IF(AND(L661=1,M661=3),5.5,IF(AND(L661=1,M661=2),5.25,IF(AND(L661=1,M661=1,E661=1),5,IF(AND(L661=1,M661=1,E661=0.5),3,IF(AND(L661=0,M661=2),1,IF(AND(L661=1,M661=1,E661=0),1,IF(AND(L661=0,M661=1),0.5,IF(AND(L661=1,M661=0),4.5*(E661*4+1)/5,0))))))))))))),0.9*IF(L661+M661=5,10,IF(AND(L661=2,M661=2),9.75,IF(AND(L661=2,M661=1),9.5,IF(AND(L661=2,M661=0.5),9.25,IF(AND(L661=2,M661=0),9,IF(AND(L661=1,M661=3),5.5,IF(AND(L661=1,M661=2),5.25,IF(AND(L661=1,M661=1,E661=1),5,IF(AND(L661=1,M661=1,E661=0.5),3,IF(AND(L661=0,M661=2),1,IF(AND(L661=1,M661=1,E661=0),1,IF(AND(L661=0,M661=1),0.5,IF(AND(L661=1,M661=0),4.5*(E661*4+1)/5,0))))))))))))))))</f>
        <v>0.45</v>
      </c>
      <c r="Q661" s="10">
        <v>7.2</v>
      </c>
      <c r="R661" s="9">
        <v>0</v>
      </c>
      <c r="S661" s="9">
        <v>0</v>
      </c>
      <c r="T661" s="10">
        <v>0</v>
      </c>
      <c r="U661" s="9">
        <v>0</v>
      </c>
      <c r="V661" s="9"/>
      <c r="W661" s="9">
        <v>1</v>
      </c>
      <c r="X661">
        <v>0.5</v>
      </c>
      <c r="Y661" s="9">
        <v>0</v>
      </c>
      <c r="Z661" s="9">
        <v>0.5</v>
      </c>
      <c r="AA661" s="9">
        <v>0</v>
      </c>
      <c r="AB661" s="9">
        <v>0</v>
      </c>
      <c r="AC661" s="9"/>
      <c r="AD661" s="9">
        <v>0</v>
      </c>
      <c r="AE661" s="9">
        <v>0</v>
      </c>
      <c r="AF661" s="9">
        <v>0</v>
      </c>
      <c r="AG661" s="9">
        <v>0</v>
      </c>
      <c r="AH661" s="9">
        <f>AF661*(AG661+1)</f>
        <v>0</v>
      </c>
      <c r="AI661" s="9">
        <v>0</v>
      </c>
      <c r="AJ661" s="9">
        <v>0</v>
      </c>
      <c r="AK661" s="9">
        <v>0</v>
      </c>
      <c r="AL661" s="9"/>
      <c r="AM661" s="9"/>
      <c r="AN661" s="9">
        <v>0</v>
      </c>
      <c r="AO661" s="10">
        <v>0</v>
      </c>
      <c r="AP661" s="10">
        <v>0</v>
      </c>
      <c r="AQ661" s="9"/>
      <c r="AR661" s="9">
        <v>1</v>
      </c>
      <c r="AS661" s="10">
        <v>1</v>
      </c>
      <c r="AT661" s="10">
        <v>1</v>
      </c>
      <c r="AU661" s="10">
        <v>1</v>
      </c>
      <c r="AV661" s="10">
        <v>1</v>
      </c>
      <c r="AW661" s="10">
        <v>1</v>
      </c>
    </row>
    <row r="662" spans="1:49" x14ac:dyDescent="0.2">
      <c r="A662" s="9" t="s">
        <v>62</v>
      </c>
      <c r="B662" s="8">
        <v>1999</v>
      </c>
      <c r="C662" s="9">
        <v>1</v>
      </c>
      <c r="D662" s="9"/>
      <c r="E662" s="9">
        <v>1</v>
      </c>
      <c r="F662" s="9">
        <v>0</v>
      </c>
      <c r="G662">
        <v>50</v>
      </c>
      <c r="H662" s="9">
        <v>166.6</v>
      </c>
      <c r="I662" s="9">
        <f>IF(G662="n/a",828,G662*201.6/H662)</f>
        <v>60.504201680672274</v>
      </c>
      <c r="J662" s="9">
        <v>5</v>
      </c>
      <c r="K662" s="9">
        <v>0</v>
      </c>
      <c r="L662" s="9">
        <v>1</v>
      </c>
      <c r="M662" s="9">
        <v>3</v>
      </c>
      <c r="N662" s="9">
        <v>1</v>
      </c>
      <c r="O662" s="10">
        <v>1</v>
      </c>
      <c r="P662" s="10">
        <f>IF(N662=1,IF(K662=1,IF(L662+M662=5,10,IF(AND(L662=2,M662=2),9.75,IF(AND(L662=2,M662=1),9.5,IF(AND(L662=2,M662=0.5),9.25,IF(AND(L662=2,M662=0),9,IF(AND(L662=1,M662=3),5.5,IF(AND(L662=1,M662=2),5.25,IF(AND(L662=1,M662=1,E662=1),5,IF(AND(L662=1,M662=1,E662=0.5),3,IF(AND(L662=0,M662=2),1,IF(AND(L662=1,M662=1,E662=0),1,IF(AND(L662=0,M662=1),0.5,IF(AND(L662=1,M662=0),4.5*(E662*4+1)/5,0))))))))))))),0.9*IF(L662+M662=5,10,IF(AND(L662=2,M662=2),9.75,IF(AND(L662=2,M662=1),9.5,IF(AND(L662=2,M662=0.5),9.25,IF(AND(L662=2,M662=0),9,IF(AND(L662=1,M662=3),5.5,IF(AND(L662=1,M662=2),5.25,IF(AND(L662=1,M662=1,E662=1),5,IF(AND(L662=1,M662=1,E662=0.5),3,IF(AND(L662=0,M662=2),1,IF(AND(L662=1,M662=1,E662=0),1,IF(AND(L662=0,M662=1),0.5,IF(AND(L662=1,M662=0),4.5*(E662*4+1)/5,0)))))))))))))),IF(N662=0.5,0.75*IF(K662=1,IF(L662+M662=5,10,IF(AND(L662=2,M662=2),9.75,IF(AND(L662=2,M662=1),9.5,IF(AND(L662=2,M662=0.5),9.25,IF(AND(L662=2,M662=0),9,IF(AND(L662=1,M662=3),5.5,IF(AND(L662=1,M662=2),5.25,IF(AND(L662=1,M662=1,E662=1),5,IF(AND(L662=1,M662=1,E662=0.5),3,IF(AND(L662=0,M662=2),1,IF(AND(L662=1,M662=1,E662=0),1,IF(AND(L662=0,M662=1),0.5,IF(AND(L662=1,M662=0,E662=0),0.5,0))))))))))))),0.9*IF(L662+M662=5,10,IF(AND(L662=2,M662=2),9.75,IF(AND(L662=2,M662=1),9.5,IF(AND(L662=2,M662=0.5),9.25,IF(AND(L662=2,M662=0),9,IF(AND(L662=1,M662=3),5.5,IF(AND(L662=1,M662=2),5.25,IF(AND(L662=1,M662=1,E662=1),5,IF(AND(L662=1,M662=1,E662=0.5),3,IF(AND(L662=0,M662=2),1,IF(AND(L662=1,M662=1,E662=0),1,IF(AND(L662=0,M662=1),0.5,IF(AND(L662=1,M662=0,E662=0),0.5,0)))))))))))))),0.5*IF(K662=1,IF(L662+M662=5,10,IF(AND(L662=2,M662=2),9.75,IF(AND(L662=2,M662=1),9.5,IF(AND(L662=2,M662=0.5),9.25,IF(AND(L662=2,M662=0),9,IF(AND(L662=1,M662=3),5.5,IF(AND(L662=1,M662=2),5.25,IF(AND(L662=1,M662=1,E662=1),5,IF(AND(L662=1,M662=1,E662=0.5),3,IF(AND(L662=0,M662=2),1,IF(AND(L662=1,M662=1,E662=0),1,IF(AND(L662=0,M662=1),0.5,IF(AND(L662=1,M662=0),4.5*(E662*4+1)/5,0))))))))))))),0.9*IF(L662+M662=5,10,IF(AND(L662=2,M662=2),9.75,IF(AND(L662=2,M662=1),9.5,IF(AND(L662=2,M662=0.5),9.25,IF(AND(L662=2,M662=0),9,IF(AND(L662=1,M662=3),5.5,IF(AND(L662=1,M662=2),5.25,IF(AND(L662=1,M662=1,E662=1),5,IF(AND(L662=1,M662=1,E662=0.5),3,IF(AND(L662=0,M662=2),1,IF(AND(L662=1,M662=1,E662=0),1,IF(AND(L662=0,M662=1),0.5,IF(AND(L662=1,M662=0),4.5*(E662*4+1)/5,0))))))))))))))))</f>
        <v>4.95</v>
      </c>
      <c r="Q662" s="10">
        <v>7.2</v>
      </c>
      <c r="R662" s="9">
        <v>0</v>
      </c>
      <c r="S662" s="9">
        <v>0</v>
      </c>
      <c r="T662" s="10">
        <v>0</v>
      </c>
      <c r="U662" s="9">
        <v>0</v>
      </c>
      <c r="V662" s="9"/>
      <c r="W662" s="9">
        <v>0</v>
      </c>
      <c r="X662" s="9">
        <v>0</v>
      </c>
      <c r="Y662" s="9">
        <v>0</v>
      </c>
      <c r="Z662" s="9">
        <v>1</v>
      </c>
      <c r="AA662" s="9">
        <v>0</v>
      </c>
      <c r="AB662" s="9">
        <v>0</v>
      </c>
      <c r="AC662" s="9"/>
      <c r="AD662" s="9">
        <v>0</v>
      </c>
      <c r="AE662" s="9">
        <v>0</v>
      </c>
      <c r="AF662" s="9">
        <v>0</v>
      </c>
      <c r="AG662" s="9">
        <v>0</v>
      </c>
      <c r="AH662" s="9">
        <f>AF662*(AG662+1)</f>
        <v>0</v>
      </c>
      <c r="AI662" s="9">
        <v>0</v>
      </c>
      <c r="AJ662" s="9">
        <v>0</v>
      </c>
      <c r="AK662" s="9">
        <v>0</v>
      </c>
      <c r="AL662" s="9"/>
      <c r="AM662" s="9"/>
      <c r="AN662" s="9">
        <v>0</v>
      </c>
      <c r="AO662" s="10">
        <v>0</v>
      </c>
      <c r="AP662" s="10">
        <v>0.5</v>
      </c>
      <c r="AQ662" s="9"/>
      <c r="AR662" s="9">
        <v>1</v>
      </c>
      <c r="AS662" s="10">
        <v>1</v>
      </c>
      <c r="AT662" s="10">
        <v>1</v>
      </c>
      <c r="AU662" s="10">
        <v>1</v>
      </c>
      <c r="AV662" s="10">
        <v>1</v>
      </c>
      <c r="AW662" s="10">
        <v>1</v>
      </c>
    </row>
    <row r="663" spans="1:49" x14ac:dyDescent="0.2">
      <c r="A663" s="9" t="s">
        <v>63</v>
      </c>
      <c r="B663" s="8">
        <v>1999</v>
      </c>
      <c r="C663" s="9">
        <v>1</v>
      </c>
      <c r="D663" s="9"/>
      <c r="E663" s="9">
        <v>0</v>
      </c>
      <c r="F663" s="9">
        <v>1</v>
      </c>
      <c r="G663" s="9" t="s">
        <v>64</v>
      </c>
      <c r="H663" s="9">
        <v>166.6</v>
      </c>
      <c r="I663" s="9">
        <f>IF(G663="n/a",828,G663*201.6/H663)</f>
        <v>828</v>
      </c>
      <c r="J663" s="9">
        <v>0</v>
      </c>
      <c r="K663" s="9">
        <v>0</v>
      </c>
      <c r="L663" s="9">
        <v>0</v>
      </c>
      <c r="M663" s="9">
        <v>0</v>
      </c>
      <c r="N663" s="9">
        <v>0</v>
      </c>
      <c r="O663" s="9">
        <v>0</v>
      </c>
      <c r="P663" s="10">
        <f>IF(N663=1,IF(K663=1,IF(L663+M663=5,10,IF(AND(L663=2,M663=2),9.75,IF(AND(L663=2,M663=1),9.5,IF(AND(L663=2,M663=0.5),9.25,IF(AND(L663=2,M663=0),9,IF(AND(L663=1,M663=3),5.5,IF(AND(L663=1,M663=2),5.25,IF(AND(L663=1,M663=1,E663=1),5,IF(AND(L663=1,M663=1,E663=0.5),3,IF(AND(L663=0,M663=2),1,IF(AND(L663=1,M663=1,E663=0),1,IF(AND(L663=0,M663=1),0.5,IF(AND(L663=1,M663=0),4.5*(E663*4+1)/5,0))))))))))))),0.9*IF(L663+M663=5,10,IF(AND(L663=2,M663=2),9.75,IF(AND(L663=2,M663=1),9.5,IF(AND(L663=2,M663=0.5),9.25,IF(AND(L663=2,M663=0),9,IF(AND(L663=1,M663=3),5.5,IF(AND(L663=1,M663=2),5.25,IF(AND(L663=1,M663=1,E663=1),5,IF(AND(L663=1,M663=1,E663=0.5),3,IF(AND(L663=0,M663=2),1,IF(AND(L663=1,M663=1,E663=0),1,IF(AND(L663=0,M663=1),0.5,IF(AND(L663=1,M663=0),4.5*(E663*4+1)/5,0)))))))))))))),IF(N663=0.5,0.75*IF(K663=1,IF(L663+M663=5,10,IF(AND(L663=2,M663=2),9.75,IF(AND(L663=2,M663=1),9.5,IF(AND(L663=2,M663=0.5),9.25,IF(AND(L663=2,M663=0),9,IF(AND(L663=1,M663=3),5.5,IF(AND(L663=1,M663=2),5.25,IF(AND(L663=1,M663=1,E663=1),5,IF(AND(L663=1,M663=1,E663=0.5),3,IF(AND(L663=0,M663=2),1,IF(AND(L663=1,M663=1,E663=0),1,IF(AND(L663=0,M663=1),0.5,IF(AND(L663=1,M663=0,E663=0),0.5,0))))))))))))),0.9*IF(L663+M663=5,10,IF(AND(L663=2,M663=2),9.75,IF(AND(L663=2,M663=1),9.5,IF(AND(L663=2,M663=0.5),9.25,IF(AND(L663=2,M663=0),9,IF(AND(L663=1,M663=3),5.5,IF(AND(L663=1,M663=2),5.25,IF(AND(L663=1,M663=1,E663=1),5,IF(AND(L663=1,M663=1,E663=0.5),3,IF(AND(L663=0,M663=2),1,IF(AND(L663=1,M663=1,E663=0),1,IF(AND(L663=0,M663=1),0.5,IF(AND(L663=1,M663=0,E663=0),0.5,0)))))))))))))),0.5*IF(K663=1,IF(L663+M663=5,10,IF(AND(L663=2,M663=2),9.75,IF(AND(L663=2,M663=1),9.5,IF(AND(L663=2,M663=0.5),9.25,IF(AND(L663=2,M663=0),9,IF(AND(L663=1,M663=3),5.5,IF(AND(L663=1,M663=2),5.25,IF(AND(L663=1,M663=1,E663=1),5,IF(AND(L663=1,M663=1,E663=0.5),3,IF(AND(L663=0,M663=2),1,IF(AND(L663=1,M663=1,E663=0),1,IF(AND(L663=0,M663=1),0.5,IF(AND(L663=1,M663=0),4.5*(E663*4+1)/5,0))))))))))))),0.9*IF(L663+M663=5,10,IF(AND(L663=2,M663=2),9.75,IF(AND(L663=2,M663=1),9.5,IF(AND(L663=2,M663=0.5),9.25,IF(AND(L663=2,M663=0),9,IF(AND(L663=1,M663=3),5.5,IF(AND(L663=1,M663=2),5.25,IF(AND(L663=1,M663=1,E663=1),5,IF(AND(L663=1,M663=1,E663=0.5),3,IF(AND(L663=0,M663=2),1,IF(AND(L663=1,M663=1,E663=0),1,IF(AND(L663=0,M663=1),0.5,IF(AND(L663=1,M663=0),4.5*(E663*4+1)/5,0))))))))))))))))</f>
        <v>0</v>
      </c>
      <c r="Q663" s="10">
        <v>0.9</v>
      </c>
      <c r="R663" s="9">
        <v>1</v>
      </c>
      <c r="S663" s="9">
        <v>1</v>
      </c>
      <c r="T663" s="10">
        <v>0</v>
      </c>
      <c r="U663" s="9">
        <v>0</v>
      </c>
      <c r="V663" s="9"/>
      <c r="W663" s="9">
        <v>1</v>
      </c>
      <c r="X663" s="9">
        <v>1</v>
      </c>
      <c r="Y663" s="9">
        <v>0</v>
      </c>
      <c r="Z663" s="9">
        <v>1</v>
      </c>
      <c r="AA663" s="9">
        <v>0</v>
      </c>
      <c r="AB663" s="9">
        <v>0</v>
      </c>
      <c r="AC663" s="9"/>
      <c r="AD663" s="9">
        <v>0</v>
      </c>
      <c r="AE663" s="9">
        <v>1</v>
      </c>
      <c r="AF663" s="9">
        <v>1</v>
      </c>
      <c r="AG663" s="9">
        <v>1</v>
      </c>
      <c r="AH663" s="9">
        <f>AF663*(AG663+1)</f>
        <v>2</v>
      </c>
      <c r="AI663" s="9">
        <v>1</v>
      </c>
      <c r="AJ663" s="9">
        <v>1</v>
      </c>
      <c r="AK663" s="9">
        <v>0</v>
      </c>
      <c r="AL663" s="9"/>
      <c r="AM663" s="9"/>
      <c r="AN663" s="9">
        <v>0</v>
      </c>
      <c r="AO663" s="10">
        <v>0.5</v>
      </c>
      <c r="AP663" s="10">
        <v>0</v>
      </c>
      <c r="AQ663" s="9"/>
      <c r="AR663" s="9">
        <v>1</v>
      </c>
      <c r="AS663" s="10">
        <v>0</v>
      </c>
      <c r="AT663" s="10">
        <v>0</v>
      </c>
      <c r="AU663" s="10">
        <v>0</v>
      </c>
      <c r="AV663" s="10">
        <v>0</v>
      </c>
      <c r="AW663" s="10">
        <v>0</v>
      </c>
    </row>
    <row r="664" spans="1:49" x14ac:dyDescent="0.2">
      <c r="A664" s="9" t="s">
        <v>65</v>
      </c>
      <c r="B664" s="8">
        <v>1999</v>
      </c>
      <c r="C664" s="9">
        <v>1</v>
      </c>
      <c r="D664" s="9">
        <v>0</v>
      </c>
      <c r="E664" s="9">
        <v>1</v>
      </c>
      <c r="F664" s="9">
        <v>1</v>
      </c>
      <c r="G664" s="9">
        <v>35</v>
      </c>
      <c r="H664" s="9">
        <v>166.6</v>
      </c>
      <c r="I664" s="9">
        <f>IF(G664="n/a",828,G664*201.6/H664)</f>
        <v>42.352941176470587</v>
      </c>
      <c r="J664" s="9">
        <v>4</v>
      </c>
      <c r="K664" s="9">
        <v>0</v>
      </c>
      <c r="L664" s="9">
        <v>2</v>
      </c>
      <c r="M664" s="9">
        <v>2</v>
      </c>
      <c r="N664" s="9">
        <v>1</v>
      </c>
      <c r="O664" s="10">
        <v>1</v>
      </c>
      <c r="P664" s="10">
        <f>IF(N664=1,IF(K664=1,IF(L664+M664=5,10,IF(AND(L664=2,M664=2),9.75,IF(AND(L664=2,M664=1),9.5,IF(AND(L664=2,M664=0.5),9.25,IF(AND(L664=2,M664=0),9,IF(AND(L664=1,M664=3),5.5,IF(AND(L664=1,M664=2),5.25,IF(AND(L664=1,M664=1,E664=1),5,IF(AND(L664=1,M664=1,E664=0.5),3,IF(AND(L664=0,M664=2),1,IF(AND(L664=1,M664=1,E664=0),1,IF(AND(L664=0,M664=1),0.5,IF(AND(L664=1,M664=0),4.5*(E664*4+1)/5,0))))))))))))),0.9*IF(L664+M664=5,10,IF(AND(L664=2,M664=2),9.75,IF(AND(L664=2,M664=1),9.5,IF(AND(L664=2,M664=0.5),9.25,IF(AND(L664=2,M664=0),9,IF(AND(L664=1,M664=3),5.5,IF(AND(L664=1,M664=2),5.25,IF(AND(L664=1,M664=1,E664=1),5,IF(AND(L664=1,M664=1,E664=0.5),3,IF(AND(L664=0,M664=2),1,IF(AND(L664=1,M664=1,E664=0),1,IF(AND(L664=0,M664=1),0.5,IF(AND(L664=1,M664=0),4.5*(E664*4+1)/5,0)))))))))))))),IF(N664=0.5,0.75*IF(K664=1,IF(L664+M664=5,10,IF(AND(L664=2,M664=2),9.75,IF(AND(L664=2,M664=1),9.5,IF(AND(L664=2,M664=0.5),9.25,IF(AND(L664=2,M664=0),9,IF(AND(L664=1,M664=3),5.5,IF(AND(L664=1,M664=2),5.25,IF(AND(L664=1,M664=1,E664=1),5,IF(AND(L664=1,M664=1,E664=0.5),3,IF(AND(L664=0,M664=2),1,IF(AND(L664=1,M664=1,E664=0),1,IF(AND(L664=0,M664=1),0.5,IF(AND(L664=1,M664=0,E664=0),0.5,0))))))))))))),0.9*IF(L664+M664=5,10,IF(AND(L664=2,M664=2),9.75,IF(AND(L664=2,M664=1),9.5,IF(AND(L664=2,M664=0.5),9.25,IF(AND(L664=2,M664=0),9,IF(AND(L664=1,M664=3),5.5,IF(AND(L664=1,M664=2),5.25,IF(AND(L664=1,M664=1,E664=1),5,IF(AND(L664=1,M664=1,E664=0.5),3,IF(AND(L664=0,M664=2),1,IF(AND(L664=1,M664=1,E664=0),1,IF(AND(L664=0,M664=1),0.5,IF(AND(L664=1,M664=0,E664=0),0.5,0)))))))))))))),0.5*IF(K664=1,IF(L664+M664=5,10,IF(AND(L664=2,M664=2),9.75,IF(AND(L664=2,M664=1),9.5,IF(AND(L664=2,M664=0.5),9.25,IF(AND(L664=2,M664=0),9,IF(AND(L664=1,M664=3),5.5,IF(AND(L664=1,M664=2),5.25,IF(AND(L664=1,M664=1,E664=1),5,IF(AND(L664=1,M664=1,E664=0.5),3,IF(AND(L664=0,M664=2),1,IF(AND(L664=1,M664=1,E664=0),1,IF(AND(L664=0,M664=1),0.5,IF(AND(L664=1,M664=0),4.5*(E664*4+1)/5,0))))))))))))),0.9*IF(L664+M664=5,10,IF(AND(L664=2,M664=2),9.75,IF(AND(L664=2,M664=1),9.5,IF(AND(L664=2,M664=0.5),9.25,IF(AND(L664=2,M664=0),9,IF(AND(L664=1,M664=3),5.5,IF(AND(L664=1,M664=2),5.25,IF(AND(L664=1,M664=1,E664=1),5,IF(AND(L664=1,M664=1,E664=0.5),3,IF(AND(L664=0,M664=2),1,IF(AND(L664=1,M664=1,E664=0),1,IF(AND(L664=0,M664=1),0.5,IF(AND(L664=1,M664=0),4.5*(E664*4+1)/5,0))))))))))))))))</f>
        <v>8.7750000000000004</v>
      </c>
      <c r="Q664" s="10">
        <v>7.2</v>
      </c>
      <c r="R664" s="9">
        <v>0</v>
      </c>
      <c r="S664" s="9">
        <v>0</v>
      </c>
      <c r="T664" s="10">
        <v>0</v>
      </c>
      <c r="U664" s="9">
        <v>0</v>
      </c>
      <c r="V664" s="9"/>
      <c r="W664" s="9">
        <v>1</v>
      </c>
      <c r="X664" s="9">
        <v>0</v>
      </c>
      <c r="Y664" s="9">
        <v>0</v>
      </c>
      <c r="Z664" s="9">
        <v>0</v>
      </c>
      <c r="AA664" s="9">
        <v>0</v>
      </c>
      <c r="AB664" s="9">
        <v>0</v>
      </c>
      <c r="AC664" s="9"/>
      <c r="AD664" s="9">
        <v>0</v>
      </c>
      <c r="AE664" s="9">
        <v>0</v>
      </c>
      <c r="AF664" s="9">
        <v>0</v>
      </c>
      <c r="AG664" s="9">
        <v>0</v>
      </c>
      <c r="AH664" s="9">
        <f>AF664*(AG664+1)</f>
        <v>0</v>
      </c>
      <c r="AI664" s="9">
        <v>0</v>
      </c>
      <c r="AJ664" s="9">
        <v>0</v>
      </c>
      <c r="AK664" s="9">
        <v>0</v>
      </c>
      <c r="AL664" s="9"/>
      <c r="AM664" s="9"/>
      <c r="AN664" s="9">
        <v>0</v>
      </c>
      <c r="AO664" s="10">
        <v>0.5</v>
      </c>
      <c r="AP664" s="10">
        <v>0</v>
      </c>
      <c r="AQ664" s="9"/>
      <c r="AR664" s="9">
        <v>1</v>
      </c>
      <c r="AS664" s="9">
        <v>1</v>
      </c>
      <c r="AT664" s="9">
        <v>1</v>
      </c>
      <c r="AU664" s="9">
        <v>1</v>
      </c>
      <c r="AV664" s="9">
        <v>1</v>
      </c>
      <c r="AW664" s="9">
        <v>1</v>
      </c>
    </row>
    <row r="665" spans="1:49" x14ac:dyDescent="0.2">
      <c r="A665" s="9" t="s">
        <v>66</v>
      </c>
      <c r="B665" s="8">
        <v>1999</v>
      </c>
      <c r="C665" s="9">
        <v>0</v>
      </c>
      <c r="D665" s="9">
        <v>0</v>
      </c>
      <c r="E665" s="9">
        <v>0</v>
      </c>
      <c r="F665" s="9">
        <v>1</v>
      </c>
      <c r="G665" s="9" t="s">
        <v>64</v>
      </c>
      <c r="H665" s="9">
        <v>166.6</v>
      </c>
      <c r="I665" s="9">
        <f>IF(G665="n/a",828,G665*201.6/H665)</f>
        <v>828</v>
      </c>
      <c r="J665" s="9">
        <v>0</v>
      </c>
      <c r="K665" s="9">
        <v>0</v>
      </c>
      <c r="L665" s="9">
        <v>0</v>
      </c>
      <c r="M665" s="9">
        <v>0</v>
      </c>
      <c r="N665" s="9">
        <v>0</v>
      </c>
      <c r="O665" s="10">
        <v>0</v>
      </c>
      <c r="P665" s="10">
        <f>IF(N665=1,IF(K665=1,IF(L665+M665=5,10,IF(AND(L665=2,M665=2),9.75,IF(AND(L665=2,M665=1),9.5,IF(AND(L665=2,M665=0.5),9.25,IF(AND(L665=2,M665=0),9,IF(AND(L665=1,M665=3),5.5,IF(AND(L665=1,M665=2),5.25,IF(AND(L665=1,M665=1,E665=1),5,IF(AND(L665=1,M665=1,E665=0.5),3,IF(AND(L665=0,M665=2),1,IF(AND(L665=1,M665=1,E665=0),1,IF(AND(L665=0,M665=1),0.5,IF(AND(L665=1,M665=0),4.5*(E665*4+1)/5,0))))))))))))),0.9*IF(L665+M665=5,10,IF(AND(L665=2,M665=2),9.75,IF(AND(L665=2,M665=1),9.5,IF(AND(L665=2,M665=0.5),9.25,IF(AND(L665=2,M665=0),9,IF(AND(L665=1,M665=3),5.5,IF(AND(L665=1,M665=2),5.25,IF(AND(L665=1,M665=1,E665=1),5,IF(AND(L665=1,M665=1,E665=0.5),3,IF(AND(L665=0,M665=2),1,IF(AND(L665=1,M665=1,E665=0),1,IF(AND(L665=0,M665=1),0.5,IF(AND(L665=1,M665=0),4.5*(E665*4+1)/5,0)))))))))))))),IF(N665=0.5,0.75*IF(K665=1,IF(L665+M665=5,10,IF(AND(L665=2,M665=2),9.75,IF(AND(L665=2,M665=1),9.5,IF(AND(L665=2,M665=0.5),9.25,IF(AND(L665=2,M665=0),9,IF(AND(L665=1,M665=3),5.5,IF(AND(L665=1,M665=2),5.25,IF(AND(L665=1,M665=1,E665=1),5,IF(AND(L665=1,M665=1,E665=0.5),3,IF(AND(L665=0,M665=2),1,IF(AND(L665=1,M665=1,E665=0),1,IF(AND(L665=0,M665=1),0.5,IF(AND(L665=1,M665=0,E665=0),0.5,0))))))))))))),0.9*IF(L665+M665=5,10,IF(AND(L665=2,M665=2),9.75,IF(AND(L665=2,M665=1),9.5,IF(AND(L665=2,M665=0.5),9.25,IF(AND(L665=2,M665=0),9,IF(AND(L665=1,M665=3),5.5,IF(AND(L665=1,M665=2),5.25,IF(AND(L665=1,M665=1,E665=1),5,IF(AND(L665=1,M665=1,E665=0.5),3,IF(AND(L665=0,M665=2),1,IF(AND(L665=1,M665=1,E665=0),1,IF(AND(L665=0,M665=1),0.5,IF(AND(L665=1,M665=0,E665=0),0.5,0)))))))))))))),0.5*IF(K665=1,IF(L665+M665=5,10,IF(AND(L665=2,M665=2),9.75,IF(AND(L665=2,M665=1),9.5,IF(AND(L665=2,M665=0.5),9.25,IF(AND(L665=2,M665=0),9,IF(AND(L665=1,M665=3),5.5,IF(AND(L665=1,M665=2),5.25,IF(AND(L665=1,M665=1,E665=1),5,IF(AND(L665=1,M665=1,E665=0.5),3,IF(AND(L665=0,M665=2),1,IF(AND(L665=1,M665=1,E665=0),1,IF(AND(L665=0,M665=1),0.5,IF(AND(L665=1,M665=0),4.5*(E665*4+1)/5,0))))))))))))),0.9*IF(L665+M665=5,10,IF(AND(L665=2,M665=2),9.75,IF(AND(L665=2,M665=1),9.5,IF(AND(L665=2,M665=0.5),9.25,IF(AND(L665=2,M665=0),9,IF(AND(L665=1,M665=3),5.5,IF(AND(L665=1,M665=2),5.25,IF(AND(L665=1,M665=1,E665=1),5,IF(AND(L665=1,M665=1,E665=0.5),3,IF(AND(L665=0,M665=2),1,IF(AND(L665=1,M665=1,E665=0),1,IF(AND(L665=0,M665=1),0.5,IF(AND(L665=1,M665=0),4.5*(E665*4+1)/5,0))))))))))))))))</f>
        <v>0</v>
      </c>
      <c r="Q665" s="10">
        <v>0</v>
      </c>
      <c r="R665" s="9">
        <v>0.5</v>
      </c>
      <c r="S665" s="9">
        <v>0.5</v>
      </c>
      <c r="T665" s="10">
        <v>0</v>
      </c>
      <c r="U665" s="9">
        <v>1</v>
      </c>
      <c r="V665" s="9"/>
      <c r="W665" s="9">
        <v>1</v>
      </c>
      <c r="X665" s="9">
        <v>1</v>
      </c>
      <c r="Y665" s="9">
        <v>0</v>
      </c>
      <c r="Z665" s="9">
        <v>0.5</v>
      </c>
      <c r="AA665" s="9">
        <v>0</v>
      </c>
      <c r="AB665" s="9">
        <v>0</v>
      </c>
      <c r="AC665" s="9"/>
      <c r="AD665" s="9">
        <v>0</v>
      </c>
      <c r="AE665" s="9">
        <v>0</v>
      </c>
      <c r="AF665" s="9">
        <v>1</v>
      </c>
      <c r="AG665" s="9">
        <v>0</v>
      </c>
      <c r="AH665" s="9">
        <f>AF665*(AG665+1)</f>
        <v>1</v>
      </c>
      <c r="AI665" s="9">
        <v>0.25</v>
      </c>
      <c r="AJ665" s="9">
        <v>1</v>
      </c>
      <c r="AK665" s="9">
        <v>0</v>
      </c>
      <c r="AL665" s="9"/>
      <c r="AM665" s="9"/>
      <c r="AN665" s="9">
        <v>0</v>
      </c>
      <c r="AO665" s="10">
        <v>0</v>
      </c>
      <c r="AP665" s="10">
        <v>0.5</v>
      </c>
      <c r="AQ665" s="9"/>
      <c r="AR665" s="9">
        <v>1</v>
      </c>
      <c r="AS665" s="10">
        <v>0</v>
      </c>
      <c r="AT665" s="10">
        <v>0</v>
      </c>
      <c r="AU665" s="10">
        <v>0</v>
      </c>
      <c r="AV665" s="10">
        <v>0</v>
      </c>
      <c r="AW665" s="10">
        <v>1</v>
      </c>
    </row>
    <row r="666" spans="1:49" x14ac:dyDescent="0.2">
      <c r="A666" s="9" t="s">
        <v>67</v>
      </c>
      <c r="B666" s="8">
        <v>1999</v>
      </c>
      <c r="C666" s="9">
        <v>1</v>
      </c>
      <c r="D666" s="9">
        <v>0.5</v>
      </c>
      <c r="E666" s="9">
        <v>1</v>
      </c>
      <c r="F666" s="9">
        <v>0</v>
      </c>
      <c r="G666" s="9">
        <v>25</v>
      </c>
      <c r="H666" s="9">
        <v>166.6</v>
      </c>
      <c r="I666" s="9">
        <f>IF(G666="n/a",828,G666*201.6/H666)</f>
        <v>30.252100840336137</v>
      </c>
      <c r="J666" s="9">
        <v>4</v>
      </c>
      <c r="K666" s="9">
        <v>0</v>
      </c>
      <c r="L666" s="9">
        <v>1</v>
      </c>
      <c r="M666" s="9">
        <v>1</v>
      </c>
      <c r="N666" s="9">
        <v>1</v>
      </c>
      <c r="O666" s="10">
        <v>1</v>
      </c>
      <c r="P666" s="10">
        <f>IF(N666=1,IF(K666=1,IF(L666+M666=5,10,IF(AND(L666=2,M666=2),9.75,IF(AND(L666=2,M666=1),9.5,IF(AND(L666=2,M666=0.5),9.25,IF(AND(L666=2,M666=0),9,IF(AND(L666=1,M666=3),5.5,IF(AND(L666=1,M666=2),5.25,IF(AND(L666=1,M666=1,E666=1),5,IF(AND(L666=1,M666=1,E666=0.5),3,IF(AND(L666=0,M666=2),1,IF(AND(L666=1,M666=1,E666=0),1,IF(AND(L666=0,M666=1),0.5,IF(AND(L666=1,M666=0),4.5*(E666*4+1)/5,0))))))))))))),0.9*IF(L666+M666=5,10,IF(AND(L666=2,M666=2),9.75,IF(AND(L666=2,M666=1),9.5,IF(AND(L666=2,M666=0.5),9.25,IF(AND(L666=2,M666=0),9,IF(AND(L666=1,M666=3),5.5,IF(AND(L666=1,M666=2),5.25,IF(AND(L666=1,M666=1,E666=1),5,IF(AND(L666=1,M666=1,E666=0.5),3,IF(AND(L666=0,M666=2),1,IF(AND(L666=1,M666=1,E666=0),1,IF(AND(L666=0,M666=1),0.5,IF(AND(L666=1,M666=0),4.5*(E666*4+1)/5,0)))))))))))))),IF(N666=0.5,0.75*IF(K666=1,IF(L666+M666=5,10,IF(AND(L666=2,M666=2),9.75,IF(AND(L666=2,M666=1),9.5,IF(AND(L666=2,M666=0.5),9.25,IF(AND(L666=2,M666=0),9,IF(AND(L666=1,M666=3),5.5,IF(AND(L666=1,M666=2),5.25,IF(AND(L666=1,M666=1,E666=1),5,IF(AND(L666=1,M666=1,E666=0.5),3,IF(AND(L666=0,M666=2),1,IF(AND(L666=1,M666=1,E666=0),1,IF(AND(L666=0,M666=1),0.5,IF(AND(L666=1,M666=0,E666=0),0.5,0))))))))))))),0.9*IF(L666+M666=5,10,IF(AND(L666=2,M666=2),9.75,IF(AND(L666=2,M666=1),9.5,IF(AND(L666=2,M666=0.5),9.25,IF(AND(L666=2,M666=0),9,IF(AND(L666=1,M666=3),5.5,IF(AND(L666=1,M666=2),5.25,IF(AND(L666=1,M666=1,E666=1),5,IF(AND(L666=1,M666=1,E666=0.5),3,IF(AND(L666=0,M666=2),1,IF(AND(L666=1,M666=1,E666=0),1,IF(AND(L666=0,M666=1),0.5,IF(AND(L666=1,M666=0,E666=0),0.5,0)))))))))))))),0.5*IF(K666=1,IF(L666+M666=5,10,IF(AND(L666=2,M666=2),9.75,IF(AND(L666=2,M666=1),9.5,IF(AND(L666=2,M666=0.5),9.25,IF(AND(L666=2,M666=0),9,IF(AND(L666=1,M666=3),5.5,IF(AND(L666=1,M666=2),5.25,IF(AND(L666=1,M666=1,E666=1),5,IF(AND(L666=1,M666=1,E666=0.5),3,IF(AND(L666=0,M666=2),1,IF(AND(L666=1,M666=1,E666=0),1,IF(AND(L666=0,M666=1),0.5,IF(AND(L666=1,M666=0),4.5*(E666*4+1)/5,0))))))))))))),0.9*IF(L666+M666=5,10,IF(AND(L666=2,M666=2),9.75,IF(AND(L666=2,M666=1),9.5,IF(AND(L666=2,M666=0.5),9.25,IF(AND(L666=2,M666=0),9,IF(AND(L666=1,M666=3),5.5,IF(AND(L666=1,M666=2),5.25,IF(AND(L666=1,M666=1,E666=1),5,IF(AND(L666=1,M666=1,E666=0.5),3,IF(AND(L666=0,M666=2),1,IF(AND(L666=1,M666=1,E666=0),1,IF(AND(L666=0,M666=1),0.5,IF(AND(L666=1,M666=0),4.5*(E666*4+1)/5,0))))))))))))))))</f>
        <v>4.5</v>
      </c>
      <c r="Q666" s="10">
        <v>7.2</v>
      </c>
      <c r="R666" s="9">
        <v>0</v>
      </c>
      <c r="S666" s="9">
        <v>0</v>
      </c>
      <c r="T666" s="10">
        <v>0</v>
      </c>
      <c r="U666" s="10">
        <v>0</v>
      </c>
      <c r="V666" s="9"/>
      <c r="W666" s="9">
        <v>1</v>
      </c>
      <c r="X666" s="9">
        <v>0</v>
      </c>
      <c r="Y666" s="9">
        <v>0</v>
      </c>
      <c r="Z666" s="9">
        <v>1</v>
      </c>
      <c r="AA666" s="9">
        <v>0</v>
      </c>
      <c r="AB666" s="9">
        <v>0</v>
      </c>
      <c r="AC666" s="9"/>
      <c r="AD666" s="9">
        <v>0</v>
      </c>
      <c r="AE666" s="9">
        <v>0</v>
      </c>
      <c r="AF666" s="9">
        <v>0</v>
      </c>
      <c r="AG666" s="9">
        <v>0</v>
      </c>
      <c r="AH666" s="9">
        <f>AF666*(AG666+1)</f>
        <v>0</v>
      </c>
      <c r="AI666" s="9">
        <v>0</v>
      </c>
      <c r="AJ666" s="9">
        <v>0</v>
      </c>
      <c r="AK666" s="9">
        <v>0</v>
      </c>
      <c r="AL666" s="9"/>
      <c r="AM666" s="9"/>
      <c r="AN666" s="9">
        <v>0</v>
      </c>
      <c r="AO666" s="10">
        <v>0.5</v>
      </c>
      <c r="AP666" s="10">
        <v>0</v>
      </c>
      <c r="AQ666" s="9"/>
      <c r="AR666" s="9">
        <v>1</v>
      </c>
      <c r="AS666" s="10">
        <v>1</v>
      </c>
      <c r="AT666" s="10">
        <v>1</v>
      </c>
      <c r="AU666" s="10">
        <v>1</v>
      </c>
      <c r="AV666" s="10">
        <v>0</v>
      </c>
      <c r="AW666" s="10">
        <v>1</v>
      </c>
    </row>
    <row r="667" spans="1:49" x14ac:dyDescent="0.2">
      <c r="A667" s="9" t="s">
        <v>68</v>
      </c>
      <c r="B667" s="8">
        <v>1999</v>
      </c>
      <c r="C667" s="9">
        <v>1</v>
      </c>
      <c r="D667" s="9">
        <v>0.5</v>
      </c>
      <c r="E667" s="9">
        <v>0</v>
      </c>
      <c r="F667" s="9">
        <v>1</v>
      </c>
      <c r="G667" s="9">
        <v>10</v>
      </c>
      <c r="H667" s="9">
        <v>166.6</v>
      </c>
      <c r="I667" s="9">
        <f>IF(G667="n/a",828,G667*201.6/H667)</f>
        <v>12.100840336134453</v>
      </c>
      <c r="J667" s="9">
        <v>1</v>
      </c>
      <c r="K667" s="9">
        <v>0</v>
      </c>
      <c r="L667" s="9">
        <v>1</v>
      </c>
      <c r="M667" s="9">
        <v>1</v>
      </c>
      <c r="N667" s="9">
        <v>1</v>
      </c>
      <c r="O667" s="9">
        <v>1</v>
      </c>
      <c r="P667" s="10">
        <f>IF(N667=1,IF(K667=1,IF(L667+M667=5,10,IF(AND(L667=2,M667=2),9.75,IF(AND(L667=2,M667=1),9.5,IF(AND(L667=2,M667=0.5),9.25,IF(AND(L667=2,M667=0),9,IF(AND(L667=1,M667=3),5.5,IF(AND(L667=1,M667=2),5.25,IF(AND(L667=1,M667=1,E667=1),5,IF(AND(L667=1,M667=1,E667=0.5),3,IF(AND(L667=0,M667=2),1,IF(AND(L667=1,M667=1,E667=0),1,IF(AND(L667=0,M667=1),0.5,IF(AND(L667=1,M667=0),4.5*(E667*4+1)/5,0))))))))))))),0.9*IF(L667+M667=5,10,IF(AND(L667=2,M667=2),9.75,IF(AND(L667=2,M667=1),9.5,IF(AND(L667=2,M667=0.5),9.25,IF(AND(L667=2,M667=0),9,IF(AND(L667=1,M667=3),5.5,IF(AND(L667=1,M667=2),5.25,IF(AND(L667=1,M667=1,E667=1),5,IF(AND(L667=1,M667=1,E667=0.5),3,IF(AND(L667=0,M667=2),1,IF(AND(L667=1,M667=1,E667=0),1,IF(AND(L667=0,M667=1),0.5,IF(AND(L667=1,M667=0),4.5*(E667*4+1)/5,0)))))))))))))),IF(N667=0.5,0.75*IF(K667=1,IF(L667+M667=5,10,IF(AND(L667=2,M667=2),9.75,IF(AND(L667=2,M667=1),9.5,IF(AND(L667=2,M667=0.5),9.25,IF(AND(L667=2,M667=0),9,IF(AND(L667=1,M667=3),5.5,IF(AND(L667=1,M667=2),5.25,IF(AND(L667=1,M667=1,E667=1),5,IF(AND(L667=1,M667=1,E667=0.5),3,IF(AND(L667=0,M667=2),1,IF(AND(L667=1,M667=1,E667=0),1,IF(AND(L667=0,M667=1),0.5,IF(AND(L667=1,M667=0,E667=0),0.5,0))))))))))))),0.9*IF(L667+M667=5,10,IF(AND(L667=2,M667=2),9.75,IF(AND(L667=2,M667=1),9.5,IF(AND(L667=2,M667=0.5),9.25,IF(AND(L667=2,M667=0),9,IF(AND(L667=1,M667=3),5.5,IF(AND(L667=1,M667=2),5.25,IF(AND(L667=1,M667=1,E667=1),5,IF(AND(L667=1,M667=1,E667=0.5),3,IF(AND(L667=0,M667=2),1,IF(AND(L667=1,M667=1,E667=0),1,IF(AND(L667=0,M667=1),0.5,IF(AND(L667=1,M667=0,E667=0),0.5,0)))))))))))))),0.5*IF(K667=1,IF(L667+M667=5,10,IF(AND(L667=2,M667=2),9.75,IF(AND(L667=2,M667=1),9.5,IF(AND(L667=2,M667=0.5),9.25,IF(AND(L667=2,M667=0),9,IF(AND(L667=1,M667=3),5.5,IF(AND(L667=1,M667=2),5.25,IF(AND(L667=1,M667=1,E667=1),5,IF(AND(L667=1,M667=1,E667=0.5),3,IF(AND(L667=0,M667=2),1,IF(AND(L667=1,M667=1,E667=0),1,IF(AND(L667=0,M667=1),0.5,IF(AND(L667=1,M667=0),4.5*(E667*4+1)/5,0))))))))))))),0.9*IF(L667+M667=5,10,IF(AND(L667=2,M667=2),9.75,IF(AND(L667=2,M667=1),9.5,IF(AND(L667=2,M667=0.5),9.25,IF(AND(L667=2,M667=0),9,IF(AND(L667=1,M667=3),5.5,IF(AND(L667=1,M667=2),5.25,IF(AND(L667=1,M667=1,E667=1),5,IF(AND(L667=1,M667=1,E667=0.5),3,IF(AND(L667=0,M667=2),1,IF(AND(L667=1,M667=1,E667=0),1,IF(AND(L667=0,M667=1),0.5,IF(AND(L667=1,M667=0),4.5*(E667*4+1)/5,0))))))))))))))))</f>
        <v>0.9</v>
      </c>
      <c r="Q667" s="10">
        <v>1.8</v>
      </c>
      <c r="R667" s="9">
        <v>0</v>
      </c>
      <c r="S667" s="9">
        <v>0</v>
      </c>
      <c r="T667" s="10">
        <v>0</v>
      </c>
      <c r="U667" s="10">
        <v>0</v>
      </c>
      <c r="V667" s="9"/>
      <c r="W667" s="9">
        <v>1</v>
      </c>
      <c r="X667" s="9">
        <v>0</v>
      </c>
      <c r="Y667" s="9">
        <v>0</v>
      </c>
      <c r="Z667" s="9">
        <v>0</v>
      </c>
      <c r="AA667" s="9">
        <v>0</v>
      </c>
      <c r="AB667" s="9">
        <v>0</v>
      </c>
      <c r="AC667" s="9"/>
      <c r="AD667" s="9">
        <v>0</v>
      </c>
      <c r="AE667" s="9">
        <v>1</v>
      </c>
      <c r="AF667" s="9">
        <v>0.5</v>
      </c>
      <c r="AG667" s="9">
        <v>0</v>
      </c>
      <c r="AH667" s="9">
        <f>AF667*(AG667+1)</f>
        <v>0.5</v>
      </c>
      <c r="AI667" s="9">
        <v>0</v>
      </c>
      <c r="AJ667" s="9">
        <v>0</v>
      </c>
      <c r="AK667" s="9">
        <v>0</v>
      </c>
      <c r="AL667" s="9"/>
      <c r="AM667" s="9"/>
      <c r="AN667" s="9">
        <v>0</v>
      </c>
      <c r="AO667" s="10">
        <v>0.5</v>
      </c>
      <c r="AP667" s="10">
        <v>0</v>
      </c>
      <c r="AQ667" s="9"/>
      <c r="AR667" s="9">
        <v>0</v>
      </c>
      <c r="AS667" s="10">
        <v>0</v>
      </c>
      <c r="AT667" s="10">
        <v>0</v>
      </c>
      <c r="AU667" s="10">
        <v>0</v>
      </c>
      <c r="AV667" s="10">
        <v>0</v>
      </c>
      <c r="AW667" s="10">
        <v>0</v>
      </c>
    </row>
    <row r="668" spans="1:49" x14ac:dyDescent="0.2">
      <c r="A668" s="9" t="s">
        <v>69</v>
      </c>
      <c r="B668" s="8">
        <v>1999</v>
      </c>
      <c r="C668" s="9">
        <v>0</v>
      </c>
      <c r="D668" s="9">
        <v>0</v>
      </c>
      <c r="E668" s="9">
        <v>0</v>
      </c>
      <c r="F668" s="9">
        <v>1</v>
      </c>
      <c r="G668" s="9" t="s">
        <v>64</v>
      </c>
      <c r="H668" s="9">
        <v>166.6</v>
      </c>
      <c r="I668" s="9">
        <f>IF(G668="n/a",828,G668*201.6/H668)</f>
        <v>828</v>
      </c>
      <c r="J668" s="9">
        <v>0</v>
      </c>
      <c r="K668" s="9">
        <v>0</v>
      </c>
      <c r="L668" s="9">
        <v>2</v>
      </c>
      <c r="M668" s="9">
        <v>2</v>
      </c>
      <c r="N668" s="9">
        <v>0</v>
      </c>
      <c r="O668" s="10">
        <v>0</v>
      </c>
      <c r="P668" s="10">
        <f>IF(N668=1,IF(K668=1,IF(L668+M668=5,10,IF(AND(L668=2,M668=2),9.75,IF(AND(L668=2,M668=1),9.5,IF(AND(L668=2,M668=0.5),9.25,IF(AND(L668=2,M668=0),9,IF(AND(L668=1,M668=3),5.5,IF(AND(L668=1,M668=2),5.25,IF(AND(L668=1,M668=1,E668=1),5,IF(AND(L668=1,M668=1,E668=0.5),3,IF(AND(L668=0,M668=2),1,IF(AND(L668=1,M668=1,E668=0),1,IF(AND(L668=0,M668=1),0.5,IF(AND(L668=1,M668=0),4.5*(E668*4+1)/5,0))))))))))))),0.9*IF(L668+M668=5,10,IF(AND(L668=2,M668=2),9.75,IF(AND(L668=2,M668=1),9.5,IF(AND(L668=2,M668=0.5),9.25,IF(AND(L668=2,M668=0),9,IF(AND(L668=1,M668=3),5.5,IF(AND(L668=1,M668=2),5.25,IF(AND(L668=1,M668=1,E668=1),5,IF(AND(L668=1,M668=1,E668=0.5),3,IF(AND(L668=0,M668=2),1,IF(AND(L668=1,M668=1,E668=0),1,IF(AND(L668=0,M668=1),0.5,IF(AND(L668=1,M668=0),4.5*(E668*4+1)/5,0)))))))))))))),IF(N668=0.5,0.75*IF(K668=1,IF(L668+M668=5,10,IF(AND(L668=2,M668=2),9.75,IF(AND(L668=2,M668=1),9.5,IF(AND(L668=2,M668=0.5),9.25,IF(AND(L668=2,M668=0),9,IF(AND(L668=1,M668=3),5.5,IF(AND(L668=1,M668=2),5.25,IF(AND(L668=1,M668=1,E668=1),5,IF(AND(L668=1,M668=1,E668=0.5),3,IF(AND(L668=0,M668=2),1,IF(AND(L668=1,M668=1,E668=0),1,IF(AND(L668=0,M668=1),0.5,IF(AND(L668=1,M668=0,E668=0),0.5,0))))))))))))),0.9*IF(L668+M668=5,10,IF(AND(L668=2,M668=2),9.75,IF(AND(L668=2,M668=1),9.5,IF(AND(L668=2,M668=0.5),9.25,IF(AND(L668=2,M668=0),9,IF(AND(L668=1,M668=3),5.5,IF(AND(L668=1,M668=2),5.25,IF(AND(L668=1,M668=1,E668=1),5,IF(AND(L668=1,M668=1,E668=0.5),3,IF(AND(L668=0,M668=2),1,IF(AND(L668=1,M668=1,E668=0),1,IF(AND(L668=0,M668=1),0.5,IF(AND(L668=1,M668=0,E668=0),0.5,0)))))))))))))),0.5*IF(K668=1,IF(L668+M668=5,10,IF(AND(L668=2,M668=2),9.75,IF(AND(L668=2,M668=1),9.5,IF(AND(L668=2,M668=0.5),9.25,IF(AND(L668=2,M668=0),9,IF(AND(L668=1,M668=3),5.5,IF(AND(L668=1,M668=2),5.25,IF(AND(L668=1,M668=1,E668=1),5,IF(AND(L668=1,M668=1,E668=0.5),3,IF(AND(L668=0,M668=2),1,IF(AND(L668=1,M668=1,E668=0),1,IF(AND(L668=0,M668=1),0.5,IF(AND(L668=1,M668=0),4.5*(E668*4+1)/5,0))))))))))))),0.9*IF(L668+M668=5,10,IF(AND(L668=2,M668=2),9.75,IF(AND(L668=2,M668=1),9.5,IF(AND(L668=2,M668=0.5),9.25,IF(AND(L668=2,M668=0),9,IF(AND(L668=1,M668=3),5.5,IF(AND(L668=1,M668=2),5.25,IF(AND(L668=1,M668=1,E668=1),5,IF(AND(L668=1,M668=1,E668=0.5),3,IF(AND(L668=0,M668=2),1,IF(AND(L668=1,M668=1,E668=0),1,IF(AND(L668=0,M668=1),0.5,IF(AND(L668=1,M668=0),4.5*(E668*4+1)/5,0))))))))))))))))</f>
        <v>4.3875000000000002</v>
      </c>
      <c r="Q668" s="10">
        <v>0</v>
      </c>
      <c r="R668" s="9">
        <v>0</v>
      </c>
      <c r="S668" s="9">
        <v>0</v>
      </c>
      <c r="T668" s="10">
        <v>0</v>
      </c>
      <c r="U668" s="10">
        <v>0</v>
      </c>
      <c r="V668" s="9"/>
      <c r="W668" s="9">
        <v>0</v>
      </c>
      <c r="X668" s="9">
        <v>0</v>
      </c>
      <c r="Y668" s="9">
        <v>0</v>
      </c>
      <c r="Z668" s="9">
        <v>0.5</v>
      </c>
      <c r="AA668" s="9">
        <v>0</v>
      </c>
      <c r="AB668" s="9">
        <v>0</v>
      </c>
      <c r="AC668" s="9"/>
      <c r="AD668" s="9">
        <v>0</v>
      </c>
      <c r="AE668" s="9">
        <v>0</v>
      </c>
      <c r="AF668" s="9">
        <v>0</v>
      </c>
      <c r="AG668" s="9">
        <v>0</v>
      </c>
      <c r="AH668" s="9">
        <f>AF668*(AG668+1)</f>
        <v>0</v>
      </c>
      <c r="AI668" s="9">
        <v>0</v>
      </c>
      <c r="AJ668" s="9">
        <v>0</v>
      </c>
      <c r="AK668" s="9">
        <v>0</v>
      </c>
      <c r="AL668" s="9"/>
      <c r="AM668" s="9"/>
      <c r="AN668" s="9">
        <v>0</v>
      </c>
      <c r="AO668" s="9">
        <v>0</v>
      </c>
      <c r="AP668" s="10">
        <v>0.25</v>
      </c>
      <c r="AQ668" s="9"/>
      <c r="AR668" s="9">
        <v>0</v>
      </c>
      <c r="AS668" s="10">
        <v>0</v>
      </c>
      <c r="AT668" s="10">
        <v>0</v>
      </c>
      <c r="AU668" s="10">
        <v>1</v>
      </c>
      <c r="AV668" s="10">
        <v>0</v>
      </c>
      <c r="AW668" s="10">
        <v>1</v>
      </c>
    </row>
    <row r="669" spans="1:49" x14ac:dyDescent="0.2">
      <c r="A669" s="9" t="s">
        <v>70</v>
      </c>
      <c r="B669" s="8">
        <v>1999</v>
      </c>
      <c r="C669" s="9">
        <v>1</v>
      </c>
      <c r="D669" s="9">
        <v>0</v>
      </c>
      <c r="E669" s="9">
        <v>1</v>
      </c>
      <c r="F669" s="9">
        <v>1</v>
      </c>
      <c r="G669" s="9">
        <v>60</v>
      </c>
      <c r="H669" s="9">
        <v>166.6</v>
      </c>
      <c r="I669" s="9">
        <f>IF(G669="n/a",828,G669*201.6/H669)</f>
        <v>72.605042016806721</v>
      </c>
      <c r="J669" s="9">
        <v>3</v>
      </c>
      <c r="K669" s="9">
        <v>0</v>
      </c>
      <c r="L669" s="9">
        <v>2</v>
      </c>
      <c r="M669" s="9">
        <v>2</v>
      </c>
      <c r="N669" s="9">
        <v>1</v>
      </c>
      <c r="O669" s="10">
        <v>1</v>
      </c>
      <c r="P669" s="10">
        <f>IF(N669=1,IF(K669=1,IF(L669+M669=5,10,IF(AND(L669=2,M669=2),9.75,IF(AND(L669=2,M669=1),9.5,IF(AND(L669=2,M669=0.5),9.25,IF(AND(L669=2,M669=0),9,IF(AND(L669=1,M669=3),5.5,IF(AND(L669=1,M669=2),5.25,IF(AND(L669=1,M669=1,E669=1),5,IF(AND(L669=1,M669=1,E669=0.5),3,IF(AND(L669=0,M669=2),1,IF(AND(L669=1,M669=1,E669=0),1,IF(AND(L669=0,M669=1),0.5,IF(AND(L669=1,M669=0),4.5*(E669*4+1)/5,0))))))))))))),0.9*IF(L669+M669=5,10,IF(AND(L669=2,M669=2),9.75,IF(AND(L669=2,M669=1),9.5,IF(AND(L669=2,M669=0.5),9.25,IF(AND(L669=2,M669=0),9,IF(AND(L669=1,M669=3),5.5,IF(AND(L669=1,M669=2),5.25,IF(AND(L669=1,M669=1,E669=1),5,IF(AND(L669=1,M669=1,E669=0.5),3,IF(AND(L669=0,M669=2),1,IF(AND(L669=1,M669=1,E669=0),1,IF(AND(L669=0,M669=1),0.5,IF(AND(L669=1,M669=0),4.5*(E669*4+1)/5,0)))))))))))))),IF(N669=0.5,0.75*IF(K669=1,IF(L669+M669=5,10,IF(AND(L669=2,M669=2),9.75,IF(AND(L669=2,M669=1),9.5,IF(AND(L669=2,M669=0.5),9.25,IF(AND(L669=2,M669=0),9,IF(AND(L669=1,M669=3),5.5,IF(AND(L669=1,M669=2),5.25,IF(AND(L669=1,M669=1,E669=1),5,IF(AND(L669=1,M669=1,E669=0.5),3,IF(AND(L669=0,M669=2),1,IF(AND(L669=1,M669=1,E669=0),1,IF(AND(L669=0,M669=1),0.5,IF(AND(L669=1,M669=0,E669=0),0.5,0))))))))))))),0.9*IF(L669+M669=5,10,IF(AND(L669=2,M669=2),9.75,IF(AND(L669=2,M669=1),9.5,IF(AND(L669=2,M669=0.5),9.25,IF(AND(L669=2,M669=0),9,IF(AND(L669=1,M669=3),5.5,IF(AND(L669=1,M669=2),5.25,IF(AND(L669=1,M669=1,E669=1),5,IF(AND(L669=1,M669=1,E669=0.5),3,IF(AND(L669=0,M669=2),1,IF(AND(L669=1,M669=1,E669=0),1,IF(AND(L669=0,M669=1),0.5,IF(AND(L669=1,M669=0,E669=0),0.5,0)))))))))))))),0.5*IF(K669=1,IF(L669+M669=5,10,IF(AND(L669=2,M669=2),9.75,IF(AND(L669=2,M669=1),9.5,IF(AND(L669=2,M669=0.5),9.25,IF(AND(L669=2,M669=0),9,IF(AND(L669=1,M669=3),5.5,IF(AND(L669=1,M669=2),5.25,IF(AND(L669=1,M669=1,E669=1),5,IF(AND(L669=1,M669=1,E669=0.5),3,IF(AND(L669=0,M669=2),1,IF(AND(L669=1,M669=1,E669=0),1,IF(AND(L669=0,M669=1),0.5,IF(AND(L669=1,M669=0),4.5*(E669*4+1)/5,0))))))))))))),0.9*IF(L669+M669=5,10,IF(AND(L669=2,M669=2),9.75,IF(AND(L669=2,M669=1),9.5,IF(AND(L669=2,M669=0.5),9.25,IF(AND(L669=2,M669=0),9,IF(AND(L669=1,M669=3),5.5,IF(AND(L669=1,M669=2),5.25,IF(AND(L669=1,M669=1,E669=1),5,IF(AND(L669=1,M669=1,E669=0.5),3,IF(AND(L669=0,M669=2),1,IF(AND(L669=1,M669=1,E669=0),1,IF(AND(L669=0,M669=1),0.5,IF(AND(L669=1,M669=0),4.5*(E669*4+1)/5,0))))))))))))))))</f>
        <v>8.7750000000000004</v>
      </c>
      <c r="Q669" s="10">
        <v>7.2</v>
      </c>
      <c r="R669" s="9">
        <v>0</v>
      </c>
      <c r="S669" s="9">
        <v>0</v>
      </c>
      <c r="T669" s="10">
        <v>0</v>
      </c>
      <c r="U669" s="10">
        <v>0</v>
      </c>
      <c r="V669" s="9"/>
      <c r="W669" s="9">
        <v>0</v>
      </c>
      <c r="X669" s="9">
        <v>0</v>
      </c>
      <c r="Y669" s="9">
        <v>0</v>
      </c>
      <c r="Z669" s="9">
        <v>0</v>
      </c>
      <c r="AA669" s="9">
        <v>0</v>
      </c>
      <c r="AB669" s="9">
        <v>0</v>
      </c>
      <c r="AC669" s="9"/>
      <c r="AD669" s="9">
        <v>0</v>
      </c>
      <c r="AE669" s="9">
        <v>0</v>
      </c>
      <c r="AF669" s="9">
        <v>0</v>
      </c>
      <c r="AG669" s="9">
        <v>0</v>
      </c>
      <c r="AH669" s="9">
        <f>AF669*(AG669+1)</f>
        <v>0</v>
      </c>
      <c r="AI669" s="9">
        <v>0</v>
      </c>
      <c r="AJ669" s="9">
        <v>0</v>
      </c>
      <c r="AK669" s="9">
        <v>0</v>
      </c>
      <c r="AL669" s="9"/>
      <c r="AM669" s="9"/>
      <c r="AN669" s="9">
        <v>0</v>
      </c>
      <c r="AO669" s="10">
        <v>0</v>
      </c>
      <c r="AP669" s="10">
        <v>0</v>
      </c>
      <c r="AQ669" s="9"/>
      <c r="AR669" s="10">
        <v>1</v>
      </c>
      <c r="AS669" s="9">
        <v>1</v>
      </c>
      <c r="AT669" s="9">
        <v>1</v>
      </c>
      <c r="AU669" s="9">
        <v>1</v>
      </c>
      <c r="AV669" s="9">
        <v>1</v>
      </c>
      <c r="AW669" s="9">
        <v>1</v>
      </c>
    </row>
    <row r="670" spans="1:49" x14ac:dyDescent="0.2">
      <c r="A670" s="9" t="s">
        <v>71</v>
      </c>
      <c r="B670" s="8">
        <v>1999</v>
      </c>
      <c r="C670" s="9">
        <v>1</v>
      </c>
      <c r="D670" s="9">
        <v>0</v>
      </c>
      <c r="E670" s="9">
        <v>1</v>
      </c>
      <c r="F670" s="9">
        <v>1</v>
      </c>
      <c r="G670" s="9">
        <v>150</v>
      </c>
      <c r="H670" s="9">
        <v>166.6</v>
      </c>
      <c r="I670" s="9">
        <f>IF(G670="n/a",828,G670*201.6/H670)</f>
        <v>181.51260504201682</v>
      </c>
      <c r="J670" s="9">
        <v>4</v>
      </c>
      <c r="K670" s="9">
        <v>0</v>
      </c>
      <c r="L670" s="9">
        <v>2</v>
      </c>
      <c r="M670" s="9">
        <v>2</v>
      </c>
      <c r="N670" s="9">
        <v>1</v>
      </c>
      <c r="O670" s="9">
        <v>1</v>
      </c>
      <c r="P670" s="10">
        <f>IF(N670=1,IF(K670=1,IF(L670+M670=5,10,IF(AND(L670=2,M670=2),9.75,IF(AND(L670=2,M670=1),9.5,IF(AND(L670=2,M670=0.5),9.25,IF(AND(L670=2,M670=0),9,IF(AND(L670=1,M670=3),5.5,IF(AND(L670=1,M670=2),5.25,IF(AND(L670=1,M670=1,E670=1),5,IF(AND(L670=1,M670=1,E670=0.5),3,IF(AND(L670=0,M670=2),1,IF(AND(L670=1,M670=1,E670=0),1,IF(AND(L670=0,M670=1),0.5,IF(AND(L670=1,M670=0),4.5*(E670*4+1)/5,0))))))))))))),0.9*IF(L670+M670=5,10,IF(AND(L670=2,M670=2),9.75,IF(AND(L670=2,M670=1),9.5,IF(AND(L670=2,M670=0.5),9.25,IF(AND(L670=2,M670=0),9,IF(AND(L670=1,M670=3),5.5,IF(AND(L670=1,M670=2),5.25,IF(AND(L670=1,M670=1,E670=1),5,IF(AND(L670=1,M670=1,E670=0.5),3,IF(AND(L670=0,M670=2),1,IF(AND(L670=1,M670=1,E670=0),1,IF(AND(L670=0,M670=1),0.5,IF(AND(L670=1,M670=0),4.5*(E670*4+1)/5,0)))))))))))))),IF(N670=0.5,0.75*IF(K670=1,IF(L670+M670=5,10,IF(AND(L670=2,M670=2),9.75,IF(AND(L670=2,M670=1),9.5,IF(AND(L670=2,M670=0.5),9.25,IF(AND(L670=2,M670=0),9,IF(AND(L670=1,M670=3),5.5,IF(AND(L670=1,M670=2),5.25,IF(AND(L670=1,M670=1,E670=1),5,IF(AND(L670=1,M670=1,E670=0.5),3,IF(AND(L670=0,M670=2),1,IF(AND(L670=1,M670=1,E670=0),1,IF(AND(L670=0,M670=1),0.5,IF(AND(L670=1,M670=0,E670=0),0.5,0))))))))))))),0.9*IF(L670+M670=5,10,IF(AND(L670=2,M670=2),9.75,IF(AND(L670=2,M670=1),9.5,IF(AND(L670=2,M670=0.5),9.25,IF(AND(L670=2,M670=0),9,IF(AND(L670=1,M670=3),5.5,IF(AND(L670=1,M670=2),5.25,IF(AND(L670=1,M670=1,E670=1),5,IF(AND(L670=1,M670=1,E670=0.5),3,IF(AND(L670=0,M670=2),1,IF(AND(L670=1,M670=1,E670=0),1,IF(AND(L670=0,M670=1),0.5,IF(AND(L670=1,M670=0,E670=0),0.5,0)))))))))))))),0.5*IF(K670=1,IF(L670+M670=5,10,IF(AND(L670=2,M670=2),9.75,IF(AND(L670=2,M670=1),9.5,IF(AND(L670=2,M670=0.5),9.25,IF(AND(L670=2,M670=0),9,IF(AND(L670=1,M670=3),5.5,IF(AND(L670=1,M670=2),5.25,IF(AND(L670=1,M670=1,E670=1),5,IF(AND(L670=1,M670=1,E670=0.5),3,IF(AND(L670=0,M670=2),1,IF(AND(L670=1,M670=1,E670=0),1,IF(AND(L670=0,M670=1),0.5,IF(AND(L670=1,M670=0),4.5*(E670*4+1)/5,0))))))))))))),0.9*IF(L670+M670=5,10,IF(AND(L670=2,M670=2),9.75,IF(AND(L670=2,M670=1),9.5,IF(AND(L670=2,M670=0.5),9.25,IF(AND(L670=2,M670=0),9,IF(AND(L670=1,M670=3),5.5,IF(AND(L670=1,M670=2),5.25,IF(AND(L670=1,M670=1,E670=1),5,IF(AND(L670=1,M670=1,E670=0.5),3,IF(AND(L670=0,M670=2),1,IF(AND(L670=1,M670=1,E670=0),1,IF(AND(L670=0,M670=1),0.5,IF(AND(L670=1,M670=0),4.5*(E670*4+1)/5,0))))))))))))))))</f>
        <v>8.7750000000000004</v>
      </c>
      <c r="Q670" s="10">
        <v>7.2</v>
      </c>
      <c r="R670" s="9">
        <v>0</v>
      </c>
      <c r="S670" s="9">
        <v>0</v>
      </c>
      <c r="T670" s="10">
        <v>0</v>
      </c>
      <c r="U670" s="10">
        <v>0</v>
      </c>
      <c r="V670" s="9"/>
      <c r="W670" s="9">
        <v>1</v>
      </c>
      <c r="X670" s="9">
        <v>0</v>
      </c>
      <c r="Y670" s="9">
        <v>0</v>
      </c>
      <c r="Z670" s="9">
        <v>0</v>
      </c>
      <c r="AA670" s="9">
        <v>0</v>
      </c>
      <c r="AB670" s="9">
        <v>0</v>
      </c>
      <c r="AC670" s="9"/>
      <c r="AD670" s="9">
        <v>0</v>
      </c>
      <c r="AE670" s="9">
        <v>0</v>
      </c>
      <c r="AF670" s="9">
        <v>0</v>
      </c>
      <c r="AG670" s="9">
        <v>0</v>
      </c>
      <c r="AH670" s="9">
        <f>AF670*(AG670+1)</f>
        <v>0</v>
      </c>
      <c r="AI670" s="9">
        <v>0</v>
      </c>
      <c r="AJ670" s="9">
        <v>0</v>
      </c>
      <c r="AK670" s="9">
        <v>0</v>
      </c>
      <c r="AL670" s="9"/>
      <c r="AM670" s="9"/>
      <c r="AN670" s="9">
        <v>0</v>
      </c>
      <c r="AO670" s="10">
        <v>0</v>
      </c>
      <c r="AP670" s="10">
        <v>0</v>
      </c>
      <c r="AQ670" s="9"/>
      <c r="AR670" s="10">
        <v>1</v>
      </c>
      <c r="AS670" s="10">
        <v>0.5</v>
      </c>
      <c r="AT670" s="10">
        <v>0.5</v>
      </c>
      <c r="AU670" s="10">
        <v>0.5</v>
      </c>
      <c r="AV670" s="10">
        <v>0.5</v>
      </c>
      <c r="AW670" s="10">
        <v>0.5</v>
      </c>
    </row>
    <row r="671" spans="1:49" x14ac:dyDescent="0.2">
      <c r="A671" s="9" t="s">
        <v>72</v>
      </c>
      <c r="B671" s="8">
        <v>1999</v>
      </c>
      <c r="C671" s="9">
        <v>1</v>
      </c>
      <c r="D671" s="9">
        <v>1</v>
      </c>
      <c r="E671" s="9">
        <v>1</v>
      </c>
      <c r="F671" s="9">
        <v>0</v>
      </c>
      <c r="G671" s="9">
        <v>35</v>
      </c>
      <c r="H671" s="9">
        <v>166.6</v>
      </c>
      <c r="I671" s="9">
        <f>IF(G671="n/a",828,G671*201.6/H671)</f>
        <v>42.352941176470587</v>
      </c>
      <c r="J671" s="9">
        <v>4</v>
      </c>
      <c r="K671" s="9">
        <v>1</v>
      </c>
      <c r="L671" s="9">
        <v>2</v>
      </c>
      <c r="M671" s="9">
        <v>1</v>
      </c>
      <c r="N671" s="9">
        <v>1</v>
      </c>
      <c r="O671" s="10">
        <v>1</v>
      </c>
      <c r="P671" s="10">
        <f>IF(N671=1,IF(K671=1,IF(L671+M671=5,10,IF(AND(L671=2,M671=2),9.75,IF(AND(L671=2,M671=1),9.5,IF(AND(L671=2,M671=0.5),9.25,IF(AND(L671=2,M671=0),9,IF(AND(L671=1,M671=3),5.5,IF(AND(L671=1,M671=2),5.25,IF(AND(L671=1,M671=1,E671=1),5,IF(AND(L671=1,M671=1,E671=0.5),3,IF(AND(L671=0,M671=2),1,IF(AND(L671=1,M671=1,E671=0),1,IF(AND(L671=0,M671=1),0.5,IF(AND(L671=1,M671=0),4.5*(E671*4+1)/5,0))))))))))))),0.9*IF(L671+M671=5,10,IF(AND(L671=2,M671=2),9.75,IF(AND(L671=2,M671=1),9.5,IF(AND(L671=2,M671=0.5),9.25,IF(AND(L671=2,M671=0),9,IF(AND(L671=1,M671=3),5.5,IF(AND(L671=1,M671=2),5.25,IF(AND(L671=1,M671=1,E671=1),5,IF(AND(L671=1,M671=1,E671=0.5),3,IF(AND(L671=0,M671=2),1,IF(AND(L671=1,M671=1,E671=0),1,IF(AND(L671=0,M671=1),0.5,IF(AND(L671=1,M671=0),4.5*(E671*4+1)/5,0)))))))))))))),IF(N671=0.5,0.75*IF(K671=1,IF(L671+M671=5,10,IF(AND(L671=2,M671=2),9.75,IF(AND(L671=2,M671=1),9.5,IF(AND(L671=2,M671=0.5),9.25,IF(AND(L671=2,M671=0),9,IF(AND(L671=1,M671=3),5.5,IF(AND(L671=1,M671=2),5.25,IF(AND(L671=1,M671=1,E671=1),5,IF(AND(L671=1,M671=1,E671=0.5),3,IF(AND(L671=0,M671=2),1,IF(AND(L671=1,M671=1,E671=0),1,IF(AND(L671=0,M671=1),0.5,IF(AND(L671=1,M671=0,E671=0),0.5,0))))))))))))),0.9*IF(L671+M671=5,10,IF(AND(L671=2,M671=2),9.75,IF(AND(L671=2,M671=1),9.5,IF(AND(L671=2,M671=0.5),9.25,IF(AND(L671=2,M671=0),9,IF(AND(L671=1,M671=3),5.5,IF(AND(L671=1,M671=2),5.25,IF(AND(L671=1,M671=1,E671=1),5,IF(AND(L671=1,M671=1,E671=0.5),3,IF(AND(L671=0,M671=2),1,IF(AND(L671=1,M671=1,E671=0),1,IF(AND(L671=0,M671=1),0.5,IF(AND(L671=1,M671=0,E671=0),0.5,0)))))))))))))),0.5*IF(K671=1,IF(L671+M671=5,10,IF(AND(L671=2,M671=2),9.75,IF(AND(L671=2,M671=1),9.5,IF(AND(L671=2,M671=0.5),9.25,IF(AND(L671=2,M671=0),9,IF(AND(L671=1,M671=3),5.5,IF(AND(L671=1,M671=2),5.25,IF(AND(L671=1,M671=1,E671=1),5,IF(AND(L671=1,M671=1,E671=0.5),3,IF(AND(L671=0,M671=2),1,IF(AND(L671=1,M671=1,E671=0),1,IF(AND(L671=0,M671=1),0.5,IF(AND(L671=1,M671=0),4.5*(E671*4+1)/5,0))))))))))))),0.9*IF(L671+M671=5,10,IF(AND(L671=2,M671=2),9.75,IF(AND(L671=2,M671=1),9.5,IF(AND(L671=2,M671=0.5),9.25,IF(AND(L671=2,M671=0),9,IF(AND(L671=1,M671=3),5.5,IF(AND(L671=1,M671=2),5.25,IF(AND(L671=1,M671=1,E671=1),5,IF(AND(L671=1,M671=1,E671=0.5),3,IF(AND(L671=0,M671=2),1,IF(AND(L671=1,M671=1,E671=0),1,IF(AND(L671=0,M671=1),0.5,IF(AND(L671=1,M671=0),4.5*(E671*4+1)/5,0))))))))))))))))</f>
        <v>9.5</v>
      </c>
      <c r="Q671" s="10">
        <v>8</v>
      </c>
      <c r="R671" s="9">
        <v>0</v>
      </c>
      <c r="S671" s="9">
        <v>0</v>
      </c>
      <c r="T671" s="10">
        <v>0</v>
      </c>
      <c r="U671" s="10">
        <v>0</v>
      </c>
      <c r="V671" s="9"/>
      <c r="W671" s="9">
        <v>1</v>
      </c>
      <c r="X671" s="9">
        <v>0</v>
      </c>
      <c r="Y671" s="9">
        <v>0</v>
      </c>
      <c r="Z671" s="9">
        <v>0.5</v>
      </c>
      <c r="AA671" s="9">
        <v>0</v>
      </c>
      <c r="AB671" s="9">
        <v>0</v>
      </c>
      <c r="AC671" s="9"/>
      <c r="AD671" s="9">
        <v>0</v>
      </c>
      <c r="AE671" s="9">
        <v>0</v>
      </c>
      <c r="AF671" s="9">
        <v>0</v>
      </c>
      <c r="AG671" s="9">
        <v>0</v>
      </c>
      <c r="AH671" s="9">
        <f>AF671*(AG671+1)</f>
        <v>0</v>
      </c>
      <c r="AI671" s="9">
        <v>0</v>
      </c>
      <c r="AJ671" s="9">
        <v>0</v>
      </c>
      <c r="AK671" s="9">
        <v>0</v>
      </c>
      <c r="AL671" s="9"/>
      <c r="AM671" s="9"/>
      <c r="AN671" s="9">
        <v>0</v>
      </c>
      <c r="AO671" s="10">
        <v>0.5</v>
      </c>
      <c r="AP671" s="10">
        <v>0.5</v>
      </c>
      <c r="AQ671" s="9"/>
      <c r="AR671" s="10">
        <v>1</v>
      </c>
      <c r="AS671" s="10">
        <v>1</v>
      </c>
      <c r="AT671" s="10">
        <v>1</v>
      </c>
      <c r="AU671" s="10">
        <v>1</v>
      </c>
      <c r="AV671" s="10">
        <v>1</v>
      </c>
      <c r="AW671" s="10">
        <v>1</v>
      </c>
    </row>
    <row r="672" spans="1:49" x14ac:dyDescent="0.2">
      <c r="A672" s="9" t="s">
        <v>73</v>
      </c>
      <c r="B672" s="8">
        <v>1999</v>
      </c>
      <c r="C672" s="9">
        <v>1</v>
      </c>
      <c r="D672" s="9">
        <v>1</v>
      </c>
      <c r="E672" s="9">
        <v>0</v>
      </c>
      <c r="F672" s="9">
        <v>0</v>
      </c>
      <c r="G672" s="9">
        <v>112.25</v>
      </c>
      <c r="H672" s="9">
        <v>166.6</v>
      </c>
      <c r="I672" s="9">
        <f>IF(G672="n/a",828,G672*201.6/H672)</f>
        <v>135.83193277310923</v>
      </c>
      <c r="J672" s="9">
        <v>2</v>
      </c>
      <c r="K672" s="9">
        <v>0</v>
      </c>
      <c r="L672" s="9">
        <v>1</v>
      </c>
      <c r="M672" s="9">
        <v>0</v>
      </c>
      <c r="N672" s="9">
        <v>1</v>
      </c>
      <c r="O672" s="10">
        <v>1</v>
      </c>
      <c r="P672" s="10">
        <f>IF(N672=1,IF(K672=1,IF(L672+M672=5,10,IF(AND(L672=2,M672=2),9.75,IF(AND(L672=2,M672=1),9.5,IF(AND(L672=2,M672=0.5),9.25,IF(AND(L672=2,M672=0),9,IF(AND(L672=1,M672=3),5.5,IF(AND(L672=1,M672=2),5.25,IF(AND(L672=1,M672=1,E672=1),5,IF(AND(L672=1,M672=1,E672=0.5),3,IF(AND(L672=0,M672=2),1,IF(AND(L672=1,M672=1,E672=0),1,IF(AND(L672=0,M672=1),0.5,IF(AND(L672=1,M672=0),4.5*(E672*4+1)/5,0))))))))))))),0.9*IF(L672+M672=5,10,IF(AND(L672=2,M672=2),9.75,IF(AND(L672=2,M672=1),9.5,IF(AND(L672=2,M672=0.5),9.25,IF(AND(L672=2,M672=0),9,IF(AND(L672=1,M672=3),5.5,IF(AND(L672=1,M672=2),5.25,IF(AND(L672=1,M672=1,E672=1),5,IF(AND(L672=1,M672=1,E672=0.5),3,IF(AND(L672=0,M672=2),1,IF(AND(L672=1,M672=1,E672=0),1,IF(AND(L672=0,M672=1),0.5,IF(AND(L672=1,M672=0),4.5*(E672*4+1)/5,0)))))))))))))),IF(N672=0.5,0.75*IF(K672=1,IF(L672+M672=5,10,IF(AND(L672=2,M672=2),9.75,IF(AND(L672=2,M672=1),9.5,IF(AND(L672=2,M672=0.5),9.25,IF(AND(L672=2,M672=0),9,IF(AND(L672=1,M672=3),5.5,IF(AND(L672=1,M672=2),5.25,IF(AND(L672=1,M672=1,E672=1),5,IF(AND(L672=1,M672=1,E672=0.5),3,IF(AND(L672=0,M672=2),1,IF(AND(L672=1,M672=1,E672=0),1,IF(AND(L672=0,M672=1),0.5,IF(AND(L672=1,M672=0,E672=0),0.5,0))))))))))))),0.9*IF(L672+M672=5,10,IF(AND(L672=2,M672=2),9.75,IF(AND(L672=2,M672=1),9.5,IF(AND(L672=2,M672=0.5),9.25,IF(AND(L672=2,M672=0),9,IF(AND(L672=1,M672=3),5.5,IF(AND(L672=1,M672=2),5.25,IF(AND(L672=1,M672=1,E672=1),5,IF(AND(L672=1,M672=1,E672=0.5),3,IF(AND(L672=0,M672=2),1,IF(AND(L672=1,M672=1,E672=0),1,IF(AND(L672=0,M672=1),0.5,IF(AND(L672=1,M672=0,E672=0),0.5,0)))))))))))))),0.5*IF(K672=1,IF(L672+M672=5,10,IF(AND(L672=2,M672=2),9.75,IF(AND(L672=2,M672=1),9.5,IF(AND(L672=2,M672=0.5),9.25,IF(AND(L672=2,M672=0),9,IF(AND(L672=1,M672=3),5.5,IF(AND(L672=1,M672=2),5.25,IF(AND(L672=1,M672=1,E672=1),5,IF(AND(L672=1,M672=1,E672=0.5),3,IF(AND(L672=0,M672=2),1,IF(AND(L672=1,M672=1,E672=0),1,IF(AND(L672=0,M672=1),0.5,IF(AND(L672=1,M672=0),4.5*(E672*4+1)/5,0))))))))))))),0.9*IF(L672+M672=5,10,IF(AND(L672=2,M672=2),9.75,IF(AND(L672=2,M672=1),9.5,IF(AND(L672=2,M672=0.5),9.25,IF(AND(L672=2,M672=0),9,IF(AND(L672=1,M672=3),5.5,IF(AND(L672=1,M672=2),5.25,IF(AND(L672=1,M672=1,E672=1),5,IF(AND(L672=1,M672=1,E672=0.5),3,IF(AND(L672=0,M672=2),1,IF(AND(L672=1,M672=1,E672=0),1,IF(AND(L672=0,M672=1),0.5,IF(AND(L672=1,M672=0),4.5*(E672*4+1)/5,0))))))))))))))))</f>
        <v>0.81</v>
      </c>
      <c r="Q672" s="10">
        <v>1.8</v>
      </c>
      <c r="R672" s="9">
        <v>1</v>
      </c>
      <c r="S672" s="9">
        <v>1</v>
      </c>
      <c r="T672" s="10">
        <v>0</v>
      </c>
      <c r="U672" s="10">
        <v>0</v>
      </c>
      <c r="V672" s="9"/>
      <c r="W672" s="9">
        <v>1</v>
      </c>
      <c r="X672" s="9">
        <v>0.5</v>
      </c>
      <c r="Y672" s="9">
        <v>1</v>
      </c>
      <c r="Z672">
        <v>1</v>
      </c>
      <c r="AA672" s="9">
        <v>0</v>
      </c>
      <c r="AB672" s="9">
        <v>0</v>
      </c>
      <c r="AC672" s="9"/>
      <c r="AD672" s="9">
        <v>0</v>
      </c>
      <c r="AE672" s="9">
        <v>1</v>
      </c>
      <c r="AF672" s="9">
        <v>0</v>
      </c>
      <c r="AG672" s="9">
        <v>0</v>
      </c>
      <c r="AH672" s="9">
        <f>AF672*(AG672+1)</f>
        <v>0</v>
      </c>
      <c r="AI672" s="9">
        <v>0.5</v>
      </c>
      <c r="AJ672" s="9">
        <v>1</v>
      </c>
      <c r="AK672" s="9">
        <v>0</v>
      </c>
      <c r="AL672" s="9"/>
      <c r="AM672" s="9"/>
      <c r="AN672" s="9">
        <v>0</v>
      </c>
      <c r="AO672" s="10">
        <v>0</v>
      </c>
      <c r="AP672" s="10">
        <v>1</v>
      </c>
      <c r="AQ672" s="9"/>
      <c r="AR672" s="10">
        <v>0</v>
      </c>
      <c r="AS672" s="10">
        <v>0.5</v>
      </c>
      <c r="AT672" s="10">
        <v>1</v>
      </c>
      <c r="AU672" s="10">
        <v>1</v>
      </c>
      <c r="AV672" s="10">
        <v>1</v>
      </c>
      <c r="AW672" s="10">
        <v>1</v>
      </c>
    </row>
    <row r="673" spans="1:49" x14ac:dyDescent="0.2">
      <c r="A673" s="9" t="s">
        <v>74</v>
      </c>
      <c r="B673" s="8">
        <v>1999</v>
      </c>
      <c r="C673" s="9">
        <v>1</v>
      </c>
      <c r="D673" s="9">
        <v>1</v>
      </c>
      <c r="E673" s="9">
        <v>0</v>
      </c>
      <c r="F673" s="9">
        <v>1</v>
      </c>
      <c r="G673" s="9">
        <v>25</v>
      </c>
      <c r="H673" s="9">
        <v>166.6</v>
      </c>
      <c r="I673" s="9">
        <f>IF(G673="n/a",828,G673*201.6/H673)</f>
        <v>30.252100840336137</v>
      </c>
      <c r="J673" s="9">
        <v>4</v>
      </c>
      <c r="K673" s="9">
        <v>0</v>
      </c>
      <c r="L673" s="9">
        <v>1</v>
      </c>
      <c r="M673" s="9">
        <v>1</v>
      </c>
      <c r="N673" s="9">
        <v>0</v>
      </c>
      <c r="O673" s="10">
        <v>0</v>
      </c>
      <c r="P673" s="10">
        <f>IF(N673=1,IF(K673=1,IF(L673+M673=5,10,IF(AND(L673=2,M673=2),9.75,IF(AND(L673=2,M673=1),9.5,IF(AND(L673=2,M673=0.5),9.25,IF(AND(L673=2,M673=0),9,IF(AND(L673=1,M673=3),5.5,IF(AND(L673=1,M673=2),5.25,IF(AND(L673=1,M673=1,E673=1),5,IF(AND(L673=1,M673=1,E673=0.5),3,IF(AND(L673=0,M673=2),1,IF(AND(L673=1,M673=1,E673=0),1,IF(AND(L673=0,M673=1),0.5,IF(AND(L673=1,M673=0),4.5*(E673*4+1)/5,0))))))))))))),0.9*IF(L673+M673=5,10,IF(AND(L673=2,M673=2),9.75,IF(AND(L673=2,M673=1),9.5,IF(AND(L673=2,M673=0.5),9.25,IF(AND(L673=2,M673=0),9,IF(AND(L673=1,M673=3),5.5,IF(AND(L673=1,M673=2),5.25,IF(AND(L673=1,M673=1,E673=1),5,IF(AND(L673=1,M673=1,E673=0.5),3,IF(AND(L673=0,M673=2),1,IF(AND(L673=1,M673=1,E673=0),1,IF(AND(L673=0,M673=1),0.5,IF(AND(L673=1,M673=0),4.5*(E673*4+1)/5,0)))))))))))))),IF(N673=0.5,0.75*IF(K673=1,IF(L673+M673=5,10,IF(AND(L673=2,M673=2),9.75,IF(AND(L673=2,M673=1),9.5,IF(AND(L673=2,M673=0.5),9.25,IF(AND(L673=2,M673=0),9,IF(AND(L673=1,M673=3),5.5,IF(AND(L673=1,M673=2),5.25,IF(AND(L673=1,M673=1,E673=1),5,IF(AND(L673=1,M673=1,E673=0.5),3,IF(AND(L673=0,M673=2),1,IF(AND(L673=1,M673=1,E673=0),1,IF(AND(L673=0,M673=1),0.5,IF(AND(L673=1,M673=0,E673=0),0.5,0))))))))))))),0.9*IF(L673+M673=5,10,IF(AND(L673=2,M673=2),9.75,IF(AND(L673=2,M673=1),9.5,IF(AND(L673=2,M673=0.5),9.25,IF(AND(L673=2,M673=0),9,IF(AND(L673=1,M673=3),5.5,IF(AND(L673=1,M673=2),5.25,IF(AND(L673=1,M673=1,E673=1),5,IF(AND(L673=1,M673=1,E673=0.5),3,IF(AND(L673=0,M673=2),1,IF(AND(L673=1,M673=1,E673=0),1,IF(AND(L673=0,M673=1),0.5,IF(AND(L673=1,M673=0,E673=0),0.5,0)))))))))))))),0.5*IF(K673=1,IF(L673+M673=5,10,IF(AND(L673=2,M673=2),9.75,IF(AND(L673=2,M673=1),9.5,IF(AND(L673=2,M673=0.5),9.25,IF(AND(L673=2,M673=0),9,IF(AND(L673=1,M673=3),5.5,IF(AND(L673=1,M673=2),5.25,IF(AND(L673=1,M673=1,E673=1),5,IF(AND(L673=1,M673=1,E673=0.5),3,IF(AND(L673=0,M673=2),1,IF(AND(L673=1,M673=1,E673=0),1,IF(AND(L673=0,M673=1),0.5,IF(AND(L673=1,M673=0),4.5*(E673*4+1)/5,0))))))))))))),0.9*IF(L673+M673=5,10,IF(AND(L673=2,M673=2),9.75,IF(AND(L673=2,M673=1),9.5,IF(AND(L673=2,M673=0.5),9.25,IF(AND(L673=2,M673=0),9,IF(AND(L673=1,M673=3),5.5,IF(AND(L673=1,M673=2),5.25,IF(AND(L673=1,M673=1,E673=1),5,IF(AND(L673=1,M673=1,E673=0.5),3,IF(AND(L673=0,M673=2),1,IF(AND(L673=1,M673=1,E673=0),1,IF(AND(L673=0,M673=1),0.5,IF(AND(L673=1,M673=0),4.5*(E673*4+1)/5,0))))))))))))))))</f>
        <v>0.45</v>
      </c>
      <c r="Q673" s="10">
        <v>0.9</v>
      </c>
      <c r="R673" s="9">
        <v>1</v>
      </c>
      <c r="S673" s="9">
        <v>1</v>
      </c>
      <c r="T673" s="10">
        <v>0</v>
      </c>
      <c r="U673" s="9">
        <v>0</v>
      </c>
      <c r="V673" s="9"/>
      <c r="W673" s="9">
        <v>1</v>
      </c>
      <c r="X673" s="9">
        <v>0</v>
      </c>
      <c r="Y673" s="9">
        <v>0</v>
      </c>
      <c r="Z673">
        <v>1</v>
      </c>
      <c r="AA673" s="9">
        <v>1</v>
      </c>
      <c r="AB673" s="9">
        <v>1</v>
      </c>
      <c r="AC673" s="9"/>
      <c r="AD673" s="9">
        <v>1</v>
      </c>
      <c r="AE673" s="9">
        <v>1</v>
      </c>
      <c r="AF673" s="9">
        <v>1</v>
      </c>
      <c r="AG673" s="9">
        <v>1</v>
      </c>
      <c r="AH673" s="9">
        <f>AF673*(AG673+1)</f>
        <v>2</v>
      </c>
      <c r="AI673" s="9">
        <v>0</v>
      </c>
      <c r="AJ673" s="9">
        <v>1</v>
      </c>
      <c r="AK673" s="9">
        <v>2</v>
      </c>
      <c r="AL673" s="9"/>
      <c r="AM673" s="9"/>
      <c r="AN673" s="9">
        <v>0</v>
      </c>
      <c r="AO673" s="10">
        <v>0.5</v>
      </c>
      <c r="AP673" s="10">
        <v>1</v>
      </c>
      <c r="AQ673" s="9"/>
      <c r="AR673" s="10">
        <v>0</v>
      </c>
      <c r="AS673" s="9">
        <v>0.5</v>
      </c>
      <c r="AT673" s="9">
        <v>0</v>
      </c>
      <c r="AU673" s="9">
        <v>0.5</v>
      </c>
      <c r="AV673" s="9">
        <v>0.5</v>
      </c>
      <c r="AW673" s="9">
        <v>0.5</v>
      </c>
    </row>
    <row r="674" spans="1:49" x14ac:dyDescent="0.2">
      <c r="A674" s="9" t="s">
        <v>75</v>
      </c>
      <c r="B674" s="8">
        <v>1999</v>
      </c>
      <c r="C674" s="9">
        <v>1</v>
      </c>
      <c r="D674" s="9">
        <v>0</v>
      </c>
      <c r="E674" s="9">
        <v>0</v>
      </c>
      <c r="F674" s="9">
        <v>0</v>
      </c>
      <c r="G674" s="9">
        <v>25</v>
      </c>
      <c r="H674" s="9">
        <v>166.6</v>
      </c>
      <c r="I674" s="9">
        <f>IF(G674="n/a",828,G674*201.6/H674)</f>
        <v>30.252100840336137</v>
      </c>
      <c r="J674" s="9">
        <v>3</v>
      </c>
      <c r="K674" s="9">
        <v>1</v>
      </c>
      <c r="L674" s="9">
        <v>2</v>
      </c>
      <c r="M674" s="9">
        <v>1</v>
      </c>
      <c r="N674" s="9">
        <v>1</v>
      </c>
      <c r="O674" s="10">
        <v>1</v>
      </c>
      <c r="P674" s="10">
        <f>IF(N674=1,IF(K674=1,IF(L674+M674=5,10,IF(AND(L674=2,M674=2),9.75,IF(AND(L674=2,M674=1),9.5,IF(AND(L674=2,M674=0.5),9.25,IF(AND(L674=2,M674=0),9,IF(AND(L674=1,M674=3),5.5,IF(AND(L674=1,M674=2),5.25,IF(AND(L674=1,M674=1,E674=1),5,IF(AND(L674=1,M674=1,E674=0.5),3,IF(AND(L674=0,M674=2),1,IF(AND(L674=1,M674=1,E674=0),1,IF(AND(L674=0,M674=1),0.5,IF(AND(L674=1,M674=0),4.5*(E674*4+1)/5,0))))))))))))),0.9*IF(L674+M674=5,10,IF(AND(L674=2,M674=2),9.75,IF(AND(L674=2,M674=1),9.5,IF(AND(L674=2,M674=0.5),9.25,IF(AND(L674=2,M674=0),9,IF(AND(L674=1,M674=3),5.5,IF(AND(L674=1,M674=2),5.25,IF(AND(L674=1,M674=1,E674=1),5,IF(AND(L674=1,M674=1,E674=0.5),3,IF(AND(L674=0,M674=2),1,IF(AND(L674=1,M674=1,E674=0),1,IF(AND(L674=0,M674=1),0.5,IF(AND(L674=1,M674=0),4.5*(E674*4+1)/5,0)))))))))))))),IF(N674=0.5,0.75*IF(K674=1,IF(L674+M674=5,10,IF(AND(L674=2,M674=2),9.75,IF(AND(L674=2,M674=1),9.5,IF(AND(L674=2,M674=0.5),9.25,IF(AND(L674=2,M674=0),9,IF(AND(L674=1,M674=3),5.5,IF(AND(L674=1,M674=2),5.25,IF(AND(L674=1,M674=1,E674=1),5,IF(AND(L674=1,M674=1,E674=0.5),3,IF(AND(L674=0,M674=2),1,IF(AND(L674=1,M674=1,E674=0),1,IF(AND(L674=0,M674=1),0.5,IF(AND(L674=1,M674=0,E674=0),0.5,0))))))))))))),0.9*IF(L674+M674=5,10,IF(AND(L674=2,M674=2),9.75,IF(AND(L674=2,M674=1),9.5,IF(AND(L674=2,M674=0.5),9.25,IF(AND(L674=2,M674=0),9,IF(AND(L674=1,M674=3),5.5,IF(AND(L674=1,M674=2),5.25,IF(AND(L674=1,M674=1,E674=1),5,IF(AND(L674=1,M674=1,E674=0.5),3,IF(AND(L674=0,M674=2),1,IF(AND(L674=1,M674=1,E674=0),1,IF(AND(L674=0,M674=1),0.5,IF(AND(L674=1,M674=0,E674=0),0.5,0)))))))))))))),0.5*IF(K674=1,IF(L674+M674=5,10,IF(AND(L674=2,M674=2),9.75,IF(AND(L674=2,M674=1),9.5,IF(AND(L674=2,M674=0.5),9.25,IF(AND(L674=2,M674=0),9,IF(AND(L674=1,M674=3),5.5,IF(AND(L674=1,M674=2),5.25,IF(AND(L674=1,M674=1,E674=1),5,IF(AND(L674=1,M674=1,E674=0.5),3,IF(AND(L674=0,M674=2),1,IF(AND(L674=1,M674=1,E674=0),1,IF(AND(L674=0,M674=1),0.5,IF(AND(L674=1,M674=0),4.5*(E674*4+1)/5,0))))))))))))),0.9*IF(L674+M674=5,10,IF(AND(L674=2,M674=2),9.75,IF(AND(L674=2,M674=1),9.5,IF(AND(L674=2,M674=0.5),9.25,IF(AND(L674=2,M674=0),9,IF(AND(L674=1,M674=3),5.5,IF(AND(L674=1,M674=2),5.25,IF(AND(L674=1,M674=1,E674=1),5,IF(AND(L674=1,M674=1,E674=0.5),3,IF(AND(L674=0,M674=2),1,IF(AND(L674=1,M674=1,E674=0),1,IF(AND(L674=0,M674=1),0.5,IF(AND(L674=1,M674=0),4.5*(E674*4+1)/5,0))))))))))))))))</f>
        <v>9.5</v>
      </c>
      <c r="Q674" s="10">
        <v>2</v>
      </c>
      <c r="R674" s="9">
        <v>0</v>
      </c>
      <c r="S674" s="9">
        <v>0</v>
      </c>
      <c r="T674" s="10">
        <v>0</v>
      </c>
      <c r="U674" s="9">
        <v>0</v>
      </c>
      <c r="V674" s="9"/>
      <c r="W674" s="9">
        <v>1</v>
      </c>
      <c r="X674" s="9">
        <v>0</v>
      </c>
      <c r="Y674" s="9">
        <v>0</v>
      </c>
      <c r="Z674" s="9">
        <v>0.5</v>
      </c>
      <c r="AA674" s="9">
        <v>0</v>
      </c>
      <c r="AB674" s="9">
        <v>0</v>
      </c>
      <c r="AC674" s="9"/>
      <c r="AD674" s="9">
        <v>0</v>
      </c>
      <c r="AE674" s="9">
        <v>0.5</v>
      </c>
      <c r="AF674" s="9">
        <v>0.5</v>
      </c>
      <c r="AG674" s="9">
        <v>0.5</v>
      </c>
      <c r="AH674" s="9">
        <f>AF674*(AG674+1)</f>
        <v>0.75</v>
      </c>
      <c r="AI674" s="9">
        <v>0.5</v>
      </c>
      <c r="AJ674" s="9">
        <v>0</v>
      </c>
      <c r="AK674" s="9">
        <v>0</v>
      </c>
      <c r="AL674" s="9"/>
      <c r="AM674" s="9"/>
      <c r="AN674" s="9">
        <v>0</v>
      </c>
      <c r="AO674" s="10">
        <v>0</v>
      </c>
      <c r="AP674" s="9">
        <v>1</v>
      </c>
      <c r="AQ674" s="9"/>
      <c r="AR674" s="10">
        <v>1</v>
      </c>
      <c r="AS674" s="10">
        <v>0.5</v>
      </c>
      <c r="AT674" s="10">
        <v>0</v>
      </c>
      <c r="AU674" s="10">
        <v>0</v>
      </c>
      <c r="AV674" s="10">
        <v>0</v>
      </c>
      <c r="AW674" s="10">
        <v>0</v>
      </c>
    </row>
    <row r="675" spans="1:49" x14ac:dyDescent="0.2">
      <c r="A675" s="9" t="s">
        <v>76</v>
      </c>
      <c r="B675" s="8">
        <v>1999</v>
      </c>
      <c r="C675" s="9">
        <v>1</v>
      </c>
      <c r="D675" s="9">
        <v>0</v>
      </c>
      <c r="E675" s="9">
        <v>0</v>
      </c>
      <c r="F675" s="9">
        <v>1</v>
      </c>
      <c r="G675" s="9">
        <v>10</v>
      </c>
      <c r="H675" s="9">
        <v>166.6</v>
      </c>
      <c r="I675" s="9">
        <f>IF(G675="n/a",828,G675*201.6/H675)</f>
        <v>12.100840336134453</v>
      </c>
      <c r="J675" s="9">
        <v>1</v>
      </c>
      <c r="K675" s="9">
        <v>1</v>
      </c>
      <c r="L675" s="9">
        <v>1</v>
      </c>
      <c r="M675" s="9">
        <v>1</v>
      </c>
      <c r="N675" s="9">
        <v>1</v>
      </c>
      <c r="O675" s="10">
        <v>1</v>
      </c>
      <c r="P675" s="10">
        <f>IF(N675=1,IF(K675=1,IF(L675+M675=5,10,IF(AND(L675=2,M675=2),9.75,IF(AND(L675=2,M675=1),9.5,IF(AND(L675=2,M675=0.5),9.25,IF(AND(L675=2,M675=0),9,IF(AND(L675=1,M675=3),5.5,IF(AND(L675=1,M675=2),5.25,IF(AND(L675=1,M675=1,E675=1),5,IF(AND(L675=1,M675=1,E675=0.5),3,IF(AND(L675=0,M675=2),1,IF(AND(L675=1,M675=1,E675=0),1,IF(AND(L675=0,M675=1),0.5,IF(AND(L675=1,M675=0),4.5*(E675*4+1)/5,0))))))))))))),0.9*IF(L675+M675=5,10,IF(AND(L675=2,M675=2),9.75,IF(AND(L675=2,M675=1),9.5,IF(AND(L675=2,M675=0.5),9.25,IF(AND(L675=2,M675=0),9,IF(AND(L675=1,M675=3),5.5,IF(AND(L675=1,M675=2),5.25,IF(AND(L675=1,M675=1,E675=1),5,IF(AND(L675=1,M675=1,E675=0.5),3,IF(AND(L675=0,M675=2),1,IF(AND(L675=1,M675=1,E675=0),1,IF(AND(L675=0,M675=1),0.5,IF(AND(L675=1,M675=0),4.5*(E675*4+1)/5,0)))))))))))))),IF(N675=0.5,0.75*IF(K675=1,IF(L675+M675=5,10,IF(AND(L675=2,M675=2),9.75,IF(AND(L675=2,M675=1),9.5,IF(AND(L675=2,M675=0.5),9.25,IF(AND(L675=2,M675=0),9,IF(AND(L675=1,M675=3),5.5,IF(AND(L675=1,M675=2),5.25,IF(AND(L675=1,M675=1,E675=1),5,IF(AND(L675=1,M675=1,E675=0.5),3,IF(AND(L675=0,M675=2),1,IF(AND(L675=1,M675=1,E675=0),1,IF(AND(L675=0,M675=1),0.5,IF(AND(L675=1,M675=0,E675=0),0.5,0))))))))))))),0.9*IF(L675+M675=5,10,IF(AND(L675=2,M675=2),9.75,IF(AND(L675=2,M675=1),9.5,IF(AND(L675=2,M675=0.5),9.25,IF(AND(L675=2,M675=0),9,IF(AND(L675=1,M675=3),5.5,IF(AND(L675=1,M675=2),5.25,IF(AND(L675=1,M675=1,E675=1),5,IF(AND(L675=1,M675=1,E675=0.5),3,IF(AND(L675=0,M675=2),1,IF(AND(L675=1,M675=1,E675=0),1,IF(AND(L675=0,M675=1),0.5,IF(AND(L675=1,M675=0,E675=0),0.5,0)))))))))))))),0.5*IF(K675=1,IF(L675+M675=5,10,IF(AND(L675=2,M675=2),9.75,IF(AND(L675=2,M675=1),9.5,IF(AND(L675=2,M675=0.5),9.25,IF(AND(L675=2,M675=0),9,IF(AND(L675=1,M675=3),5.5,IF(AND(L675=1,M675=2),5.25,IF(AND(L675=1,M675=1,E675=1),5,IF(AND(L675=1,M675=1,E675=0.5),3,IF(AND(L675=0,M675=2),1,IF(AND(L675=1,M675=1,E675=0),1,IF(AND(L675=0,M675=1),0.5,IF(AND(L675=1,M675=0),4.5*(E675*4+1)/5,0))))))))))))),0.9*IF(L675+M675=5,10,IF(AND(L675=2,M675=2),9.75,IF(AND(L675=2,M675=1),9.5,IF(AND(L675=2,M675=0.5),9.25,IF(AND(L675=2,M675=0),9,IF(AND(L675=1,M675=3),5.5,IF(AND(L675=1,M675=2),5.25,IF(AND(L675=1,M675=1,E675=1),5,IF(AND(L675=1,M675=1,E675=0.5),3,IF(AND(L675=0,M675=2),1,IF(AND(L675=1,M675=1,E675=0),1,IF(AND(L675=0,M675=1),0.5,IF(AND(L675=1,M675=0),4.5*(E675*4+1)/5,0))))))))))))))))</f>
        <v>1</v>
      </c>
      <c r="Q675" s="10">
        <v>2</v>
      </c>
      <c r="R675" s="9">
        <v>0</v>
      </c>
      <c r="S675" s="9">
        <v>0</v>
      </c>
      <c r="T675" s="10">
        <v>0</v>
      </c>
      <c r="U675" s="9">
        <v>0</v>
      </c>
      <c r="V675" s="9"/>
      <c r="W675" s="9">
        <v>1</v>
      </c>
      <c r="X675" s="9">
        <v>0.5</v>
      </c>
      <c r="Y675" s="9">
        <v>0</v>
      </c>
      <c r="Z675" s="9">
        <v>0.5</v>
      </c>
      <c r="AA675" s="9">
        <v>0</v>
      </c>
      <c r="AB675" s="9">
        <v>1</v>
      </c>
      <c r="AC675" s="9"/>
      <c r="AD675" s="9">
        <v>0</v>
      </c>
      <c r="AE675" s="9">
        <v>0</v>
      </c>
      <c r="AF675" s="9">
        <v>0.5</v>
      </c>
      <c r="AG675" s="9">
        <v>0</v>
      </c>
      <c r="AH675" s="9">
        <f>AF675*(AG675+1)</f>
        <v>0.5</v>
      </c>
      <c r="AI675" s="9">
        <v>0</v>
      </c>
      <c r="AJ675" s="9">
        <v>1</v>
      </c>
      <c r="AK675" s="9">
        <v>0</v>
      </c>
      <c r="AL675" s="9"/>
      <c r="AM675" s="9"/>
      <c r="AN675" s="9">
        <v>0</v>
      </c>
      <c r="AO675" s="10">
        <v>0.5</v>
      </c>
      <c r="AP675" s="9">
        <v>0</v>
      </c>
      <c r="AQ675" s="9"/>
      <c r="AR675" s="10">
        <v>0</v>
      </c>
      <c r="AS675" s="9">
        <v>0.5</v>
      </c>
      <c r="AT675" s="9">
        <v>0</v>
      </c>
      <c r="AU675" s="9">
        <v>1</v>
      </c>
      <c r="AV675" s="9">
        <v>0.5</v>
      </c>
      <c r="AW675" s="9">
        <v>1</v>
      </c>
    </row>
    <row r="676" spans="1:49" x14ac:dyDescent="0.2">
      <c r="A676" s="9" t="s">
        <v>77</v>
      </c>
      <c r="B676" s="8">
        <v>1999</v>
      </c>
      <c r="C676" s="9">
        <v>1</v>
      </c>
      <c r="D676" s="9">
        <v>0</v>
      </c>
      <c r="E676" s="9">
        <v>1</v>
      </c>
      <c r="F676" s="9">
        <v>0</v>
      </c>
      <c r="G676" s="9">
        <v>132</v>
      </c>
      <c r="H676" s="9">
        <v>166.6</v>
      </c>
      <c r="I676" s="9">
        <f>IF(G676="n/a",828,G676*201.6/H676)</f>
        <v>159.73109243697479</v>
      </c>
      <c r="J676" s="9">
        <v>4</v>
      </c>
      <c r="K676" s="9">
        <v>0</v>
      </c>
      <c r="L676" s="9">
        <v>1</v>
      </c>
      <c r="M676" s="9">
        <v>3</v>
      </c>
      <c r="N676" s="9">
        <v>1</v>
      </c>
      <c r="O676" s="10">
        <v>1</v>
      </c>
      <c r="P676" s="10">
        <f>IF(N676=1,IF(K676=1,IF(L676+M676=5,10,IF(AND(L676=2,M676=2),9.75,IF(AND(L676=2,M676=1),9.5,IF(AND(L676=2,M676=0.5),9.25,IF(AND(L676=2,M676=0),9,IF(AND(L676=1,M676=3),5.5,IF(AND(L676=1,M676=2),5.25,IF(AND(L676=1,M676=1,E676=1),5,IF(AND(L676=1,M676=1,E676=0.5),3,IF(AND(L676=0,M676=2),1,IF(AND(L676=1,M676=1,E676=0),1,IF(AND(L676=0,M676=1),0.5,IF(AND(L676=1,M676=0),4.5*(E676*4+1)/5,0))))))))))))),0.9*IF(L676+M676=5,10,IF(AND(L676=2,M676=2),9.75,IF(AND(L676=2,M676=1),9.5,IF(AND(L676=2,M676=0.5),9.25,IF(AND(L676=2,M676=0),9,IF(AND(L676=1,M676=3),5.5,IF(AND(L676=1,M676=2),5.25,IF(AND(L676=1,M676=1,E676=1),5,IF(AND(L676=1,M676=1,E676=0.5),3,IF(AND(L676=0,M676=2),1,IF(AND(L676=1,M676=1,E676=0),1,IF(AND(L676=0,M676=1),0.5,IF(AND(L676=1,M676=0),4.5*(E676*4+1)/5,0)))))))))))))),IF(N676=0.5,0.75*IF(K676=1,IF(L676+M676=5,10,IF(AND(L676=2,M676=2),9.75,IF(AND(L676=2,M676=1),9.5,IF(AND(L676=2,M676=0.5),9.25,IF(AND(L676=2,M676=0),9,IF(AND(L676=1,M676=3),5.5,IF(AND(L676=1,M676=2),5.25,IF(AND(L676=1,M676=1,E676=1),5,IF(AND(L676=1,M676=1,E676=0.5),3,IF(AND(L676=0,M676=2),1,IF(AND(L676=1,M676=1,E676=0),1,IF(AND(L676=0,M676=1),0.5,IF(AND(L676=1,M676=0,E676=0),0.5,0))))))))))))),0.9*IF(L676+M676=5,10,IF(AND(L676=2,M676=2),9.75,IF(AND(L676=2,M676=1),9.5,IF(AND(L676=2,M676=0.5),9.25,IF(AND(L676=2,M676=0),9,IF(AND(L676=1,M676=3),5.5,IF(AND(L676=1,M676=2),5.25,IF(AND(L676=1,M676=1,E676=1),5,IF(AND(L676=1,M676=1,E676=0.5),3,IF(AND(L676=0,M676=2),1,IF(AND(L676=1,M676=1,E676=0),1,IF(AND(L676=0,M676=1),0.5,IF(AND(L676=1,M676=0,E676=0),0.5,0)))))))))))))),0.5*IF(K676=1,IF(L676+M676=5,10,IF(AND(L676=2,M676=2),9.75,IF(AND(L676=2,M676=1),9.5,IF(AND(L676=2,M676=0.5),9.25,IF(AND(L676=2,M676=0),9,IF(AND(L676=1,M676=3),5.5,IF(AND(L676=1,M676=2),5.25,IF(AND(L676=1,M676=1,E676=1),5,IF(AND(L676=1,M676=1,E676=0.5),3,IF(AND(L676=0,M676=2),1,IF(AND(L676=1,M676=1,E676=0),1,IF(AND(L676=0,M676=1),0.5,IF(AND(L676=1,M676=0),4.5*(E676*4+1)/5,0))))))))))))),0.9*IF(L676+M676=5,10,IF(AND(L676=2,M676=2),9.75,IF(AND(L676=2,M676=1),9.5,IF(AND(L676=2,M676=0.5),9.25,IF(AND(L676=2,M676=0),9,IF(AND(L676=1,M676=3),5.5,IF(AND(L676=1,M676=2),5.25,IF(AND(L676=1,M676=1,E676=1),5,IF(AND(L676=1,M676=1,E676=0.5),3,IF(AND(L676=0,M676=2),1,IF(AND(L676=1,M676=1,E676=0),1,IF(AND(L676=0,M676=1),0.5,IF(AND(L676=1,M676=0),4.5*(E676*4+1)/5,0))))))))))))))))</f>
        <v>4.95</v>
      </c>
      <c r="Q676" s="10">
        <v>7.2</v>
      </c>
      <c r="R676" s="9">
        <v>0</v>
      </c>
      <c r="S676" s="9">
        <v>0</v>
      </c>
      <c r="T676" s="10">
        <v>0</v>
      </c>
      <c r="U676" s="9">
        <v>0</v>
      </c>
      <c r="V676" s="9"/>
      <c r="W676" s="9">
        <v>0</v>
      </c>
      <c r="X676" s="9">
        <v>0</v>
      </c>
      <c r="Y676" s="9">
        <v>0</v>
      </c>
      <c r="Z676" s="9">
        <v>0</v>
      </c>
      <c r="AA676" s="9">
        <v>0</v>
      </c>
      <c r="AB676" s="9">
        <v>0</v>
      </c>
      <c r="AC676" s="9"/>
      <c r="AD676" s="9">
        <v>0</v>
      </c>
      <c r="AE676" s="9">
        <v>0</v>
      </c>
      <c r="AF676" s="9">
        <v>0</v>
      </c>
      <c r="AG676" s="9">
        <v>0</v>
      </c>
      <c r="AH676" s="9">
        <f>AF676*(AG676+1)</f>
        <v>0</v>
      </c>
      <c r="AI676" s="9">
        <v>0</v>
      </c>
      <c r="AJ676" s="9">
        <v>0</v>
      </c>
      <c r="AK676" s="9">
        <v>0</v>
      </c>
      <c r="AL676" s="9"/>
      <c r="AM676" s="9"/>
      <c r="AN676" s="9">
        <v>0</v>
      </c>
      <c r="AO676" s="10">
        <v>0</v>
      </c>
      <c r="AP676" s="9">
        <v>0</v>
      </c>
      <c r="AQ676" s="9"/>
      <c r="AR676" s="10">
        <v>1</v>
      </c>
      <c r="AS676" s="9">
        <v>1</v>
      </c>
      <c r="AT676" s="9">
        <v>0.5</v>
      </c>
      <c r="AU676" s="9">
        <v>1</v>
      </c>
      <c r="AV676" s="9">
        <v>1</v>
      </c>
      <c r="AW676" s="9">
        <v>1</v>
      </c>
    </row>
    <row r="677" spans="1:49" x14ac:dyDescent="0.2">
      <c r="A677" s="9" t="s">
        <v>78</v>
      </c>
      <c r="B677" s="8">
        <v>1999</v>
      </c>
      <c r="C677" s="9">
        <v>0</v>
      </c>
      <c r="D677" s="9">
        <v>0</v>
      </c>
      <c r="E677" s="9">
        <v>0</v>
      </c>
      <c r="F677" s="9">
        <v>1</v>
      </c>
      <c r="G677" s="9" t="s">
        <v>64</v>
      </c>
      <c r="H677" s="9">
        <v>166.6</v>
      </c>
      <c r="I677" s="9">
        <f>IF(G677="n/a",828,G677*201.6/H677)</f>
        <v>828</v>
      </c>
      <c r="J677" s="9">
        <v>0</v>
      </c>
      <c r="K677" s="9">
        <v>0</v>
      </c>
      <c r="L677" s="9">
        <v>2</v>
      </c>
      <c r="M677" s="9">
        <v>2</v>
      </c>
      <c r="N677" s="9">
        <v>0</v>
      </c>
      <c r="O677" s="9">
        <v>1</v>
      </c>
      <c r="P677" s="10">
        <f>IF(N677=1,IF(K677=1,IF(L677+M677=5,10,IF(AND(L677=2,M677=2),9.75,IF(AND(L677=2,M677=1),9.5,IF(AND(L677=2,M677=0.5),9.25,IF(AND(L677=2,M677=0),9,IF(AND(L677=1,M677=3),5.5,IF(AND(L677=1,M677=2),5.25,IF(AND(L677=1,M677=1,E677=1),5,IF(AND(L677=1,M677=1,E677=0.5),3,IF(AND(L677=0,M677=2),1,IF(AND(L677=1,M677=1,E677=0),1,IF(AND(L677=0,M677=1),0.5,IF(AND(L677=1,M677=0),4.5*(E677*4+1)/5,0))))))))))))),0.9*IF(L677+M677=5,10,IF(AND(L677=2,M677=2),9.75,IF(AND(L677=2,M677=1),9.5,IF(AND(L677=2,M677=0.5),9.25,IF(AND(L677=2,M677=0),9,IF(AND(L677=1,M677=3),5.5,IF(AND(L677=1,M677=2),5.25,IF(AND(L677=1,M677=1,E677=1),5,IF(AND(L677=1,M677=1,E677=0.5),3,IF(AND(L677=0,M677=2),1,IF(AND(L677=1,M677=1,E677=0),1,IF(AND(L677=0,M677=1),0.5,IF(AND(L677=1,M677=0),4.5*(E677*4+1)/5,0)))))))))))))),IF(N677=0.5,0.75*IF(K677=1,IF(L677+M677=5,10,IF(AND(L677=2,M677=2),9.75,IF(AND(L677=2,M677=1),9.5,IF(AND(L677=2,M677=0.5),9.25,IF(AND(L677=2,M677=0),9,IF(AND(L677=1,M677=3),5.5,IF(AND(L677=1,M677=2),5.25,IF(AND(L677=1,M677=1,E677=1),5,IF(AND(L677=1,M677=1,E677=0.5),3,IF(AND(L677=0,M677=2),1,IF(AND(L677=1,M677=1,E677=0),1,IF(AND(L677=0,M677=1),0.5,IF(AND(L677=1,M677=0,E677=0),0.5,0))))))))))))),0.9*IF(L677+M677=5,10,IF(AND(L677=2,M677=2),9.75,IF(AND(L677=2,M677=1),9.5,IF(AND(L677=2,M677=0.5),9.25,IF(AND(L677=2,M677=0),9,IF(AND(L677=1,M677=3),5.5,IF(AND(L677=1,M677=2),5.25,IF(AND(L677=1,M677=1,E677=1),5,IF(AND(L677=1,M677=1,E677=0.5),3,IF(AND(L677=0,M677=2),1,IF(AND(L677=1,M677=1,E677=0),1,IF(AND(L677=0,M677=1),0.5,IF(AND(L677=1,M677=0,E677=0),0.5,0)))))))))))))),0.5*IF(K677=1,IF(L677+M677=5,10,IF(AND(L677=2,M677=2),9.75,IF(AND(L677=2,M677=1),9.5,IF(AND(L677=2,M677=0.5),9.25,IF(AND(L677=2,M677=0),9,IF(AND(L677=1,M677=3),5.5,IF(AND(L677=1,M677=2),5.25,IF(AND(L677=1,M677=1,E677=1),5,IF(AND(L677=1,M677=1,E677=0.5),3,IF(AND(L677=0,M677=2),1,IF(AND(L677=1,M677=1,E677=0),1,IF(AND(L677=0,M677=1),0.5,IF(AND(L677=1,M677=0),4.5*(E677*4+1)/5,0))))))))))))),0.9*IF(L677+M677=5,10,IF(AND(L677=2,M677=2),9.75,IF(AND(L677=2,M677=1),9.5,IF(AND(L677=2,M677=0.5),9.25,IF(AND(L677=2,M677=0),9,IF(AND(L677=1,M677=3),5.5,IF(AND(L677=1,M677=2),5.25,IF(AND(L677=1,M677=1,E677=1),5,IF(AND(L677=1,M677=1,E677=0.5),3,IF(AND(L677=0,M677=2),1,IF(AND(L677=1,M677=1,E677=0),1,IF(AND(L677=0,M677=1),0.5,IF(AND(L677=1,M677=0),4.5*(E677*4+1)/5,0))))))))))))))))</f>
        <v>4.3875000000000002</v>
      </c>
      <c r="Q677" s="10">
        <v>0</v>
      </c>
      <c r="R677" s="9">
        <v>0</v>
      </c>
      <c r="S677" s="9">
        <v>0</v>
      </c>
      <c r="T677" s="10">
        <v>0</v>
      </c>
      <c r="U677" s="9">
        <v>0</v>
      </c>
      <c r="V677" s="9"/>
      <c r="W677" s="9">
        <v>1</v>
      </c>
      <c r="X677" s="9">
        <v>0</v>
      </c>
      <c r="Y677" s="9">
        <v>0</v>
      </c>
      <c r="Z677" s="9">
        <v>0</v>
      </c>
      <c r="AA677" s="9">
        <v>0</v>
      </c>
      <c r="AB677" s="9">
        <v>0</v>
      </c>
      <c r="AC677" s="9"/>
      <c r="AD677" s="9">
        <v>0</v>
      </c>
      <c r="AE677" s="9">
        <v>0</v>
      </c>
      <c r="AF677" s="9">
        <v>0.5</v>
      </c>
      <c r="AG677" s="9">
        <v>0</v>
      </c>
      <c r="AH677" s="9">
        <f>AF677*(AG677+1)</f>
        <v>0.5</v>
      </c>
      <c r="AI677" s="9">
        <v>0</v>
      </c>
      <c r="AJ677" s="9">
        <v>0</v>
      </c>
      <c r="AK677" s="9">
        <v>0</v>
      </c>
      <c r="AL677" s="9"/>
      <c r="AM677" s="9"/>
      <c r="AN677" s="9">
        <v>0</v>
      </c>
      <c r="AO677" s="10">
        <v>0</v>
      </c>
      <c r="AP677" s="9">
        <v>0</v>
      </c>
      <c r="AQ677" s="9"/>
      <c r="AR677" s="10">
        <v>1</v>
      </c>
      <c r="AS677" s="9">
        <v>0.5</v>
      </c>
      <c r="AT677" s="9">
        <v>0</v>
      </c>
      <c r="AU677" s="9">
        <v>0.5</v>
      </c>
      <c r="AV677" s="9">
        <v>0.5</v>
      </c>
      <c r="AW677" s="9">
        <v>1</v>
      </c>
    </row>
    <row r="678" spans="1:49" x14ac:dyDescent="0.2">
      <c r="A678" s="9" t="s">
        <v>79</v>
      </c>
      <c r="B678" s="8">
        <v>1999</v>
      </c>
      <c r="C678" s="9">
        <v>1</v>
      </c>
      <c r="D678" s="9">
        <v>0</v>
      </c>
      <c r="E678" s="9">
        <v>1</v>
      </c>
      <c r="F678" s="9">
        <v>1</v>
      </c>
      <c r="G678" s="9">
        <v>55</v>
      </c>
      <c r="H678" s="9">
        <v>166.6</v>
      </c>
      <c r="I678" s="9">
        <f>IF(G678="n/a",828,G678*201.6/H678)</f>
        <v>66.554621848739501</v>
      </c>
      <c r="J678" s="9">
        <v>4</v>
      </c>
      <c r="K678" s="9">
        <v>0</v>
      </c>
      <c r="L678" s="9">
        <v>2</v>
      </c>
      <c r="M678" s="9">
        <v>3</v>
      </c>
      <c r="N678" s="9">
        <v>1</v>
      </c>
      <c r="O678" s="9">
        <v>1</v>
      </c>
      <c r="P678" s="10">
        <f>IF(N678=1,IF(K678=1,IF(L678+M678=5,10,IF(AND(L678=2,M678=2),9.75,IF(AND(L678=2,M678=1),9.5,IF(AND(L678=2,M678=0.5),9.25,IF(AND(L678=2,M678=0),9,IF(AND(L678=1,M678=3),5.5,IF(AND(L678=1,M678=2),5.25,IF(AND(L678=1,M678=1,E678=1),5,IF(AND(L678=1,M678=1,E678=0.5),3,IF(AND(L678=0,M678=2),1,IF(AND(L678=1,M678=1,E678=0),1,IF(AND(L678=0,M678=1),0.5,IF(AND(L678=1,M678=0),4.5*(E678*4+1)/5,0))))))))))))),0.9*IF(L678+M678=5,10,IF(AND(L678=2,M678=2),9.75,IF(AND(L678=2,M678=1),9.5,IF(AND(L678=2,M678=0.5),9.25,IF(AND(L678=2,M678=0),9,IF(AND(L678=1,M678=3),5.5,IF(AND(L678=1,M678=2),5.25,IF(AND(L678=1,M678=1,E678=1),5,IF(AND(L678=1,M678=1,E678=0.5),3,IF(AND(L678=0,M678=2),1,IF(AND(L678=1,M678=1,E678=0),1,IF(AND(L678=0,M678=1),0.5,IF(AND(L678=1,M678=0),4.5*(E678*4+1)/5,0)))))))))))))),IF(N678=0.5,0.75*IF(K678=1,IF(L678+M678=5,10,IF(AND(L678=2,M678=2),9.75,IF(AND(L678=2,M678=1),9.5,IF(AND(L678=2,M678=0.5),9.25,IF(AND(L678=2,M678=0),9,IF(AND(L678=1,M678=3),5.5,IF(AND(L678=1,M678=2),5.25,IF(AND(L678=1,M678=1,E678=1),5,IF(AND(L678=1,M678=1,E678=0.5),3,IF(AND(L678=0,M678=2),1,IF(AND(L678=1,M678=1,E678=0),1,IF(AND(L678=0,M678=1),0.5,IF(AND(L678=1,M678=0,E678=0),0.5,0))))))))))))),0.9*IF(L678+M678=5,10,IF(AND(L678=2,M678=2),9.75,IF(AND(L678=2,M678=1),9.5,IF(AND(L678=2,M678=0.5),9.25,IF(AND(L678=2,M678=0),9,IF(AND(L678=1,M678=3),5.5,IF(AND(L678=1,M678=2),5.25,IF(AND(L678=1,M678=1,E678=1),5,IF(AND(L678=1,M678=1,E678=0.5),3,IF(AND(L678=0,M678=2),1,IF(AND(L678=1,M678=1,E678=0),1,IF(AND(L678=0,M678=1),0.5,IF(AND(L678=1,M678=0,E678=0),0.5,0)))))))))))))),0.5*IF(K678=1,IF(L678+M678=5,10,IF(AND(L678=2,M678=2),9.75,IF(AND(L678=2,M678=1),9.5,IF(AND(L678=2,M678=0.5),9.25,IF(AND(L678=2,M678=0),9,IF(AND(L678=1,M678=3),5.5,IF(AND(L678=1,M678=2),5.25,IF(AND(L678=1,M678=1,E678=1),5,IF(AND(L678=1,M678=1,E678=0.5),3,IF(AND(L678=0,M678=2),1,IF(AND(L678=1,M678=1,E678=0),1,IF(AND(L678=0,M678=1),0.5,IF(AND(L678=1,M678=0),4.5*(E678*4+1)/5,0))))))))))))),0.9*IF(L678+M678=5,10,IF(AND(L678=2,M678=2),9.75,IF(AND(L678=2,M678=1),9.5,IF(AND(L678=2,M678=0.5),9.25,IF(AND(L678=2,M678=0),9,IF(AND(L678=1,M678=3),5.5,IF(AND(L678=1,M678=2),5.25,IF(AND(L678=1,M678=1,E678=1),5,IF(AND(L678=1,M678=1,E678=0.5),3,IF(AND(L678=0,M678=2),1,IF(AND(L678=1,M678=1,E678=0),1,IF(AND(L678=0,M678=1),0.5,IF(AND(L678=1,M678=0),4.5*(E678*4+1)/5,0))))))))))))))))</f>
        <v>9</v>
      </c>
      <c r="Q678" s="10">
        <v>7.2</v>
      </c>
      <c r="R678" s="9">
        <v>0</v>
      </c>
      <c r="S678" s="9">
        <v>0</v>
      </c>
      <c r="T678" s="10">
        <v>0</v>
      </c>
      <c r="U678" s="9">
        <v>0</v>
      </c>
      <c r="V678" s="9"/>
      <c r="W678" s="9">
        <v>1</v>
      </c>
      <c r="X678" s="9">
        <v>0</v>
      </c>
      <c r="Y678" s="9">
        <v>0</v>
      </c>
      <c r="Z678" s="9">
        <v>0</v>
      </c>
      <c r="AA678" s="9">
        <v>0</v>
      </c>
      <c r="AB678" s="9">
        <v>0</v>
      </c>
      <c r="AC678" s="9"/>
      <c r="AD678" s="9">
        <v>0</v>
      </c>
      <c r="AE678" s="9">
        <v>0</v>
      </c>
      <c r="AF678" s="9">
        <v>0</v>
      </c>
      <c r="AG678" s="9">
        <v>0</v>
      </c>
      <c r="AH678" s="9">
        <f>AF678*(AG678+1)</f>
        <v>0</v>
      </c>
      <c r="AI678" s="9">
        <v>0</v>
      </c>
      <c r="AJ678" s="9">
        <v>0</v>
      </c>
      <c r="AK678" s="9">
        <v>0</v>
      </c>
      <c r="AL678" s="9"/>
      <c r="AM678" s="9"/>
      <c r="AN678" s="9">
        <v>0</v>
      </c>
      <c r="AO678" s="9">
        <v>0</v>
      </c>
      <c r="AP678" s="9">
        <v>0</v>
      </c>
      <c r="AQ678" s="9"/>
      <c r="AR678" s="10">
        <v>1</v>
      </c>
      <c r="AS678" s="9">
        <v>0.5</v>
      </c>
      <c r="AT678" s="9">
        <v>1</v>
      </c>
      <c r="AU678" s="9">
        <v>1</v>
      </c>
      <c r="AV678" s="9">
        <v>1</v>
      </c>
      <c r="AW678" s="9">
        <v>1</v>
      </c>
    </row>
    <row r="679" spans="1:49" x14ac:dyDescent="0.2">
      <c r="A679" s="9" t="s">
        <v>80</v>
      </c>
      <c r="B679" s="8">
        <v>1999</v>
      </c>
      <c r="C679" s="9">
        <v>0</v>
      </c>
      <c r="D679" s="9">
        <v>0</v>
      </c>
      <c r="E679" s="9">
        <v>0</v>
      </c>
      <c r="F679" s="9">
        <v>1</v>
      </c>
      <c r="G679" s="9" t="s">
        <v>64</v>
      </c>
      <c r="H679" s="9">
        <v>166.6</v>
      </c>
      <c r="I679" s="9">
        <f>IF(G679="n/a",828,G679*201.6/H679)</f>
        <v>828</v>
      </c>
      <c r="J679" s="9">
        <v>0</v>
      </c>
      <c r="K679" s="9">
        <v>0</v>
      </c>
      <c r="L679" s="9">
        <v>2</v>
      </c>
      <c r="M679" s="9">
        <v>2</v>
      </c>
      <c r="N679" s="9">
        <v>0.5</v>
      </c>
      <c r="O679" s="10">
        <v>0.5</v>
      </c>
      <c r="P679" s="10">
        <f>IF(N679=1,IF(K679=1,IF(L679+M679=5,10,IF(AND(L679=2,M679=2),9.75,IF(AND(L679=2,M679=1),9.5,IF(AND(L679=2,M679=0.5),9.25,IF(AND(L679=2,M679=0),9,IF(AND(L679=1,M679=3),5.5,IF(AND(L679=1,M679=2),5.25,IF(AND(L679=1,M679=1,E679=1),5,IF(AND(L679=1,M679=1,E679=0.5),3,IF(AND(L679=0,M679=2),1,IF(AND(L679=1,M679=1,E679=0),1,IF(AND(L679=0,M679=1),0.5,IF(AND(L679=1,M679=0),4.5*(E679*4+1)/5,0))))))))))))),0.9*IF(L679+M679=5,10,IF(AND(L679=2,M679=2),9.75,IF(AND(L679=2,M679=1),9.5,IF(AND(L679=2,M679=0.5),9.25,IF(AND(L679=2,M679=0),9,IF(AND(L679=1,M679=3),5.5,IF(AND(L679=1,M679=2),5.25,IF(AND(L679=1,M679=1,E679=1),5,IF(AND(L679=1,M679=1,E679=0.5),3,IF(AND(L679=0,M679=2),1,IF(AND(L679=1,M679=1,E679=0),1,IF(AND(L679=0,M679=1),0.5,IF(AND(L679=1,M679=0),4.5*(E679*4+1)/5,0)))))))))))))),IF(N679=0.5,0.75*IF(K679=1,IF(L679+M679=5,10,IF(AND(L679=2,M679=2),9.75,IF(AND(L679=2,M679=1),9.5,IF(AND(L679=2,M679=0.5),9.25,IF(AND(L679=2,M679=0),9,IF(AND(L679=1,M679=3),5.5,IF(AND(L679=1,M679=2),5.25,IF(AND(L679=1,M679=1,E679=1),5,IF(AND(L679=1,M679=1,E679=0.5),3,IF(AND(L679=0,M679=2),1,IF(AND(L679=1,M679=1,E679=0),1,IF(AND(L679=0,M679=1),0.5,IF(AND(L679=1,M679=0,E679=0),0.5,0))))))))))))),0.9*IF(L679+M679=5,10,IF(AND(L679=2,M679=2),9.75,IF(AND(L679=2,M679=1),9.5,IF(AND(L679=2,M679=0.5),9.25,IF(AND(L679=2,M679=0),9,IF(AND(L679=1,M679=3),5.5,IF(AND(L679=1,M679=2),5.25,IF(AND(L679=1,M679=1,E679=1),5,IF(AND(L679=1,M679=1,E679=0.5),3,IF(AND(L679=0,M679=2),1,IF(AND(L679=1,M679=1,E679=0),1,IF(AND(L679=0,M679=1),0.5,IF(AND(L679=1,M679=0,E679=0),0.5,0)))))))))))))),0.5*IF(K679=1,IF(L679+M679=5,10,IF(AND(L679=2,M679=2),9.75,IF(AND(L679=2,M679=1),9.5,IF(AND(L679=2,M679=0.5),9.25,IF(AND(L679=2,M679=0),9,IF(AND(L679=1,M679=3),5.5,IF(AND(L679=1,M679=2),5.25,IF(AND(L679=1,M679=1,E679=1),5,IF(AND(L679=1,M679=1,E679=0.5),3,IF(AND(L679=0,M679=2),1,IF(AND(L679=1,M679=1,E679=0),1,IF(AND(L679=0,M679=1),0.5,IF(AND(L679=1,M679=0),4.5*(E679*4+1)/5,0))))))))))))),0.9*IF(L679+M679=5,10,IF(AND(L679=2,M679=2),9.75,IF(AND(L679=2,M679=1),9.5,IF(AND(L679=2,M679=0.5),9.25,IF(AND(L679=2,M679=0),9,IF(AND(L679=1,M679=3),5.5,IF(AND(L679=1,M679=2),5.25,IF(AND(L679=1,M679=1,E679=1),5,IF(AND(L679=1,M679=1,E679=0.5),3,IF(AND(L679=0,M679=2),1,IF(AND(L679=1,M679=1,E679=0),1,IF(AND(L679=0,M679=1),0.5,IF(AND(L679=1,M679=0),4.5*(E679*4+1)/5,0))))))))))))))))</f>
        <v>6.5812500000000007</v>
      </c>
      <c r="Q679" s="10">
        <v>0</v>
      </c>
      <c r="R679" s="9">
        <v>0</v>
      </c>
      <c r="S679" s="9">
        <v>0</v>
      </c>
      <c r="T679" s="10">
        <v>0</v>
      </c>
      <c r="U679" s="9">
        <v>0</v>
      </c>
      <c r="V679" s="9"/>
      <c r="W679" s="10">
        <v>0</v>
      </c>
      <c r="X679" s="9">
        <v>0</v>
      </c>
      <c r="Y679" s="9">
        <v>0</v>
      </c>
      <c r="Z679" s="9">
        <v>0.5</v>
      </c>
      <c r="AA679" s="9">
        <v>0</v>
      </c>
      <c r="AB679" s="9">
        <v>0</v>
      </c>
      <c r="AC679" s="9"/>
      <c r="AD679" s="9">
        <v>0</v>
      </c>
      <c r="AE679" s="9">
        <v>0.5</v>
      </c>
      <c r="AF679" s="9">
        <v>0.5</v>
      </c>
      <c r="AG679" s="9">
        <v>0</v>
      </c>
      <c r="AH679" s="9">
        <f>AF679*(AG679+1)</f>
        <v>0.5</v>
      </c>
      <c r="AI679" s="9">
        <v>0.25</v>
      </c>
      <c r="AJ679" s="9">
        <v>0</v>
      </c>
      <c r="AK679" s="9">
        <v>0</v>
      </c>
      <c r="AL679" s="9"/>
      <c r="AM679" s="9"/>
      <c r="AN679" s="9">
        <v>0</v>
      </c>
      <c r="AO679" s="10">
        <v>0.5</v>
      </c>
      <c r="AP679" s="9">
        <v>0.25</v>
      </c>
      <c r="AQ679" s="9"/>
      <c r="AR679" s="10">
        <v>1</v>
      </c>
      <c r="AS679" s="9">
        <v>1</v>
      </c>
      <c r="AT679" s="9">
        <v>1</v>
      </c>
      <c r="AU679" s="9">
        <v>1</v>
      </c>
      <c r="AV679" s="9">
        <v>1</v>
      </c>
      <c r="AW679" s="9">
        <v>1</v>
      </c>
    </row>
    <row r="680" spans="1:49" x14ac:dyDescent="0.2">
      <c r="A680" s="9" t="s">
        <v>81</v>
      </c>
      <c r="B680" s="8">
        <v>1999</v>
      </c>
      <c r="C680" s="9">
        <v>1</v>
      </c>
      <c r="D680" s="9">
        <v>0</v>
      </c>
      <c r="E680" s="9">
        <v>1</v>
      </c>
      <c r="F680" s="9">
        <v>1</v>
      </c>
      <c r="G680">
        <v>96.25</v>
      </c>
      <c r="H680" s="9">
        <v>166.6</v>
      </c>
      <c r="I680" s="9">
        <f>IF(G680="n/a",828,G680*201.6/H680)</f>
        <v>116.47058823529412</v>
      </c>
      <c r="J680" s="9">
        <v>5</v>
      </c>
      <c r="K680" s="9">
        <v>0</v>
      </c>
      <c r="L680" s="9">
        <v>2</v>
      </c>
      <c r="M680" s="9">
        <v>2</v>
      </c>
      <c r="N680" s="9">
        <v>1</v>
      </c>
      <c r="O680" s="10">
        <v>1</v>
      </c>
      <c r="P680" s="10">
        <f>IF(N680=1,IF(K680=1,IF(L680+M680=5,10,IF(AND(L680=2,M680=2),9.75,IF(AND(L680=2,M680=1),9.5,IF(AND(L680=2,M680=0.5),9.25,IF(AND(L680=2,M680=0),9,IF(AND(L680=1,M680=3),5.5,IF(AND(L680=1,M680=2),5.25,IF(AND(L680=1,M680=1,E680=1),5,IF(AND(L680=1,M680=1,E680=0.5),3,IF(AND(L680=0,M680=2),1,IF(AND(L680=1,M680=1,E680=0),1,IF(AND(L680=0,M680=1),0.5,IF(AND(L680=1,M680=0),4.5*(E680*4+1)/5,0))))))))))))),0.9*IF(L680+M680=5,10,IF(AND(L680=2,M680=2),9.75,IF(AND(L680=2,M680=1),9.5,IF(AND(L680=2,M680=0.5),9.25,IF(AND(L680=2,M680=0),9,IF(AND(L680=1,M680=3),5.5,IF(AND(L680=1,M680=2),5.25,IF(AND(L680=1,M680=1,E680=1),5,IF(AND(L680=1,M680=1,E680=0.5),3,IF(AND(L680=0,M680=2),1,IF(AND(L680=1,M680=1,E680=0),1,IF(AND(L680=0,M680=1),0.5,IF(AND(L680=1,M680=0),4.5*(E680*4+1)/5,0)))))))))))))),IF(N680=0.5,0.75*IF(K680=1,IF(L680+M680=5,10,IF(AND(L680=2,M680=2),9.75,IF(AND(L680=2,M680=1),9.5,IF(AND(L680=2,M680=0.5),9.25,IF(AND(L680=2,M680=0),9,IF(AND(L680=1,M680=3),5.5,IF(AND(L680=1,M680=2),5.25,IF(AND(L680=1,M680=1,E680=1),5,IF(AND(L680=1,M680=1,E680=0.5),3,IF(AND(L680=0,M680=2),1,IF(AND(L680=1,M680=1,E680=0),1,IF(AND(L680=0,M680=1),0.5,IF(AND(L680=1,M680=0,E680=0),0.5,0))))))))))))),0.9*IF(L680+M680=5,10,IF(AND(L680=2,M680=2),9.75,IF(AND(L680=2,M680=1),9.5,IF(AND(L680=2,M680=0.5),9.25,IF(AND(L680=2,M680=0),9,IF(AND(L680=1,M680=3),5.5,IF(AND(L680=1,M680=2),5.25,IF(AND(L680=1,M680=1,E680=1),5,IF(AND(L680=1,M680=1,E680=0.5),3,IF(AND(L680=0,M680=2),1,IF(AND(L680=1,M680=1,E680=0),1,IF(AND(L680=0,M680=1),0.5,IF(AND(L680=1,M680=0,E680=0),0.5,0)))))))))))))),0.5*IF(K680=1,IF(L680+M680=5,10,IF(AND(L680=2,M680=2),9.75,IF(AND(L680=2,M680=1),9.5,IF(AND(L680=2,M680=0.5),9.25,IF(AND(L680=2,M680=0),9,IF(AND(L680=1,M680=3),5.5,IF(AND(L680=1,M680=2),5.25,IF(AND(L680=1,M680=1,E680=1),5,IF(AND(L680=1,M680=1,E680=0.5),3,IF(AND(L680=0,M680=2),1,IF(AND(L680=1,M680=1,E680=0),1,IF(AND(L680=0,M680=1),0.5,IF(AND(L680=1,M680=0),4.5*(E680*4+1)/5,0))))))))))))),0.9*IF(L680+M680=5,10,IF(AND(L680=2,M680=2),9.75,IF(AND(L680=2,M680=1),9.5,IF(AND(L680=2,M680=0.5),9.25,IF(AND(L680=2,M680=0),9,IF(AND(L680=1,M680=3),5.5,IF(AND(L680=1,M680=2),5.25,IF(AND(L680=1,M680=1,E680=1),5,IF(AND(L680=1,M680=1,E680=0.5),3,IF(AND(L680=0,M680=2),1,IF(AND(L680=1,M680=1,E680=0),1,IF(AND(L680=0,M680=1),0.5,IF(AND(L680=1,M680=0),4.5*(E680*4+1)/5,0))))))))))))))))</f>
        <v>8.7750000000000004</v>
      </c>
      <c r="Q680" s="10">
        <v>7.2</v>
      </c>
      <c r="R680" s="9">
        <v>0</v>
      </c>
      <c r="S680" s="9">
        <v>0</v>
      </c>
      <c r="T680" s="10">
        <v>0</v>
      </c>
      <c r="U680" s="9">
        <v>0</v>
      </c>
      <c r="V680" s="9"/>
      <c r="W680" s="10">
        <v>1</v>
      </c>
      <c r="X680" s="9">
        <v>0</v>
      </c>
      <c r="Y680" s="9">
        <v>0</v>
      </c>
      <c r="Z680" s="9">
        <v>0</v>
      </c>
      <c r="AA680" s="9">
        <v>0</v>
      </c>
      <c r="AB680" s="9">
        <v>0</v>
      </c>
      <c r="AC680" s="9"/>
      <c r="AD680" s="9">
        <v>0</v>
      </c>
      <c r="AE680" s="9">
        <v>0</v>
      </c>
      <c r="AF680" s="9">
        <v>0.25</v>
      </c>
      <c r="AG680" s="9">
        <v>0</v>
      </c>
      <c r="AH680" s="9">
        <f>AF680*(AG680+1)</f>
        <v>0.25</v>
      </c>
      <c r="AI680" s="9">
        <v>0.25</v>
      </c>
      <c r="AJ680" s="9">
        <v>0</v>
      </c>
      <c r="AK680" s="9">
        <v>0</v>
      </c>
      <c r="AL680" s="9"/>
      <c r="AM680" s="9"/>
      <c r="AN680" s="9">
        <v>0</v>
      </c>
      <c r="AO680" s="10">
        <v>0</v>
      </c>
      <c r="AP680" s="9">
        <v>0</v>
      </c>
      <c r="AQ680" s="9"/>
      <c r="AR680" s="10">
        <v>1</v>
      </c>
      <c r="AS680" s="9">
        <v>1</v>
      </c>
      <c r="AT680" s="9">
        <v>1</v>
      </c>
      <c r="AU680" s="9">
        <v>1</v>
      </c>
      <c r="AV680" s="9">
        <v>1</v>
      </c>
      <c r="AW680" s="9">
        <v>1</v>
      </c>
    </row>
    <row r="681" spans="1:49" x14ac:dyDescent="0.2">
      <c r="A681" s="9" t="s">
        <v>82</v>
      </c>
      <c r="B681" s="8">
        <v>1999</v>
      </c>
      <c r="C681" s="9">
        <v>1</v>
      </c>
      <c r="D681" s="9">
        <v>1</v>
      </c>
      <c r="E681" s="9">
        <v>1</v>
      </c>
      <c r="F681" s="9">
        <v>0</v>
      </c>
      <c r="G681" s="9">
        <v>10</v>
      </c>
      <c r="H681" s="9">
        <v>166.6</v>
      </c>
      <c r="I681" s="9">
        <f>IF(G681="n/a",828,G681*201.6/H681)</f>
        <v>12.100840336134453</v>
      </c>
      <c r="J681" s="9">
        <v>4</v>
      </c>
      <c r="K681" s="9">
        <v>1</v>
      </c>
      <c r="L681" s="9">
        <v>2</v>
      </c>
      <c r="M681" s="9">
        <v>1</v>
      </c>
      <c r="N681" s="9">
        <v>1</v>
      </c>
      <c r="O681" s="10">
        <v>1</v>
      </c>
      <c r="P681" s="10">
        <f>IF(N681=1,IF(K681=1,IF(L681+M681=5,10,IF(AND(L681=2,M681=2),9.75,IF(AND(L681=2,M681=1),9.5,IF(AND(L681=2,M681=0.5),9.25,IF(AND(L681=2,M681=0),9,IF(AND(L681=1,M681=3),5.5,IF(AND(L681=1,M681=2),5.25,IF(AND(L681=1,M681=1,E681=1),5,IF(AND(L681=1,M681=1,E681=0.5),3,IF(AND(L681=0,M681=2),1,IF(AND(L681=1,M681=1,E681=0),1,IF(AND(L681=0,M681=1),0.5,IF(AND(L681=1,M681=0),4.5*(E681*4+1)/5,0))))))))))))),0.9*IF(L681+M681=5,10,IF(AND(L681=2,M681=2),9.75,IF(AND(L681=2,M681=1),9.5,IF(AND(L681=2,M681=0.5),9.25,IF(AND(L681=2,M681=0),9,IF(AND(L681=1,M681=3),5.5,IF(AND(L681=1,M681=2),5.25,IF(AND(L681=1,M681=1,E681=1),5,IF(AND(L681=1,M681=1,E681=0.5),3,IF(AND(L681=0,M681=2),1,IF(AND(L681=1,M681=1,E681=0),1,IF(AND(L681=0,M681=1),0.5,IF(AND(L681=1,M681=0),4.5*(E681*4+1)/5,0)))))))))))))),IF(N681=0.5,0.75*IF(K681=1,IF(L681+M681=5,10,IF(AND(L681=2,M681=2),9.75,IF(AND(L681=2,M681=1),9.5,IF(AND(L681=2,M681=0.5),9.25,IF(AND(L681=2,M681=0),9,IF(AND(L681=1,M681=3),5.5,IF(AND(L681=1,M681=2),5.25,IF(AND(L681=1,M681=1,E681=1),5,IF(AND(L681=1,M681=1,E681=0.5),3,IF(AND(L681=0,M681=2),1,IF(AND(L681=1,M681=1,E681=0),1,IF(AND(L681=0,M681=1),0.5,IF(AND(L681=1,M681=0,E681=0),0.5,0))))))))))))),0.9*IF(L681+M681=5,10,IF(AND(L681=2,M681=2),9.75,IF(AND(L681=2,M681=1),9.5,IF(AND(L681=2,M681=0.5),9.25,IF(AND(L681=2,M681=0),9,IF(AND(L681=1,M681=3),5.5,IF(AND(L681=1,M681=2),5.25,IF(AND(L681=1,M681=1,E681=1),5,IF(AND(L681=1,M681=1,E681=0.5),3,IF(AND(L681=0,M681=2),1,IF(AND(L681=1,M681=1,E681=0),1,IF(AND(L681=0,M681=1),0.5,IF(AND(L681=1,M681=0,E681=0),0.5,0)))))))))))))),0.5*IF(K681=1,IF(L681+M681=5,10,IF(AND(L681=2,M681=2),9.75,IF(AND(L681=2,M681=1),9.5,IF(AND(L681=2,M681=0.5),9.25,IF(AND(L681=2,M681=0),9,IF(AND(L681=1,M681=3),5.5,IF(AND(L681=1,M681=2),5.25,IF(AND(L681=1,M681=1,E681=1),5,IF(AND(L681=1,M681=1,E681=0.5),3,IF(AND(L681=0,M681=2),1,IF(AND(L681=1,M681=1,E681=0),1,IF(AND(L681=0,M681=1),0.5,IF(AND(L681=1,M681=0),4.5*(E681*4+1)/5,0))))))))))))),0.9*IF(L681+M681=5,10,IF(AND(L681=2,M681=2),9.75,IF(AND(L681=2,M681=1),9.5,IF(AND(L681=2,M681=0.5),9.25,IF(AND(L681=2,M681=0),9,IF(AND(L681=1,M681=3),5.5,IF(AND(L681=1,M681=2),5.25,IF(AND(L681=1,M681=1,E681=1),5,IF(AND(L681=1,M681=1,E681=0.5),3,IF(AND(L681=0,M681=2),1,IF(AND(L681=1,M681=1,E681=0),1,IF(AND(L681=0,M681=1),0.5,IF(AND(L681=1,M681=0),4.5*(E681*4+1)/5,0))))))))))))))))</f>
        <v>9.5</v>
      </c>
      <c r="Q681" s="10">
        <v>8</v>
      </c>
      <c r="R681" s="9">
        <v>0</v>
      </c>
      <c r="S681" s="9">
        <v>0</v>
      </c>
      <c r="T681" s="10">
        <v>0</v>
      </c>
      <c r="U681" s="9">
        <v>0</v>
      </c>
      <c r="V681" s="9"/>
      <c r="W681" s="10">
        <v>0</v>
      </c>
      <c r="X681" s="9">
        <v>0</v>
      </c>
      <c r="Y681" s="9">
        <v>0</v>
      </c>
      <c r="Z681" s="9">
        <v>1</v>
      </c>
      <c r="AA681" s="9">
        <v>0</v>
      </c>
      <c r="AB681" s="9">
        <v>0</v>
      </c>
      <c r="AC681" s="9"/>
      <c r="AD681" s="9">
        <v>0</v>
      </c>
      <c r="AE681" s="9">
        <v>0</v>
      </c>
      <c r="AF681" s="9">
        <v>0</v>
      </c>
      <c r="AG681" s="9">
        <v>0</v>
      </c>
      <c r="AH681" s="9">
        <f>AF681*(AG681+1)</f>
        <v>0</v>
      </c>
      <c r="AI681" s="9">
        <v>0</v>
      </c>
      <c r="AJ681" s="9">
        <v>0</v>
      </c>
      <c r="AK681" s="9">
        <v>0</v>
      </c>
      <c r="AL681" s="9"/>
      <c r="AM681" s="9"/>
      <c r="AN681" s="9">
        <v>0</v>
      </c>
      <c r="AO681" s="10">
        <v>0</v>
      </c>
      <c r="AP681" s="9">
        <v>0</v>
      </c>
      <c r="AQ681" s="9"/>
      <c r="AR681" s="10">
        <v>1</v>
      </c>
      <c r="AS681" s="9">
        <v>1</v>
      </c>
      <c r="AT681" s="9">
        <v>1</v>
      </c>
      <c r="AU681" s="9">
        <v>1</v>
      </c>
      <c r="AV681" s="9">
        <v>1</v>
      </c>
      <c r="AW681" s="9">
        <v>1</v>
      </c>
    </row>
    <row r="682" spans="1:49" x14ac:dyDescent="0.2">
      <c r="A682" s="9" t="s">
        <v>83</v>
      </c>
      <c r="B682" s="8">
        <v>1999</v>
      </c>
      <c r="C682" s="9">
        <v>1</v>
      </c>
      <c r="D682" s="9">
        <v>1</v>
      </c>
      <c r="E682" s="9">
        <v>0</v>
      </c>
      <c r="F682" s="9">
        <v>1</v>
      </c>
      <c r="G682" s="9">
        <v>20</v>
      </c>
      <c r="H682" s="9">
        <v>166.6</v>
      </c>
      <c r="I682" s="9">
        <f>IF(G682="n/a",828,G682*201.6/H682)</f>
        <v>24.201680672268907</v>
      </c>
      <c r="J682" s="9">
        <v>2</v>
      </c>
      <c r="K682" s="9">
        <v>0</v>
      </c>
      <c r="L682" s="9">
        <v>1</v>
      </c>
      <c r="M682">
        <v>1</v>
      </c>
      <c r="N682">
        <v>0</v>
      </c>
      <c r="O682">
        <v>0</v>
      </c>
      <c r="P682" s="10">
        <f>IF(N682=1,IF(K682=1,IF(L682+M682=5,10,IF(AND(L682=2,M682=2),9.75,IF(AND(L682=2,M682=1),9.5,IF(AND(L682=2,M682=0.5),9.25,IF(AND(L682=2,M682=0),9,IF(AND(L682=1,M682=3),5.5,IF(AND(L682=1,M682=2),5.25,IF(AND(L682=1,M682=1,E682=1),5,IF(AND(L682=1,M682=1,E682=0.5),3,IF(AND(L682=0,M682=2),1,IF(AND(L682=1,M682=1,E682=0),1,IF(AND(L682=0,M682=1),0.5,IF(AND(L682=1,M682=0),4.5*(E682*4+1)/5,0))))))))))))),0.9*IF(L682+M682=5,10,IF(AND(L682=2,M682=2),9.75,IF(AND(L682=2,M682=1),9.5,IF(AND(L682=2,M682=0.5),9.25,IF(AND(L682=2,M682=0),9,IF(AND(L682=1,M682=3),5.5,IF(AND(L682=1,M682=2),5.25,IF(AND(L682=1,M682=1,E682=1),5,IF(AND(L682=1,M682=1,E682=0.5),3,IF(AND(L682=0,M682=2),1,IF(AND(L682=1,M682=1,E682=0),1,IF(AND(L682=0,M682=1),0.5,IF(AND(L682=1,M682=0),4.5*(E682*4+1)/5,0)))))))))))))),IF(N682=0.5,0.75*IF(K682=1,IF(L682+M682=5,10,IF(AND(L682=2,M682=2),9.75,IF(AND(L682=2,M682=1),9.5,IF(AND(L682=2,M682=0.5),9.25,IF(AND(L682=2,M682=0),9,IF(AND(L682=1,M682=3),5.5,IF(AND(L682=1,M682=2),5.25,IF(AND(L682=1,M682=1,E682=1),5,IF(AND(L682=1,M682=1,E682=0.5),3,IF(AND(L682=0,M682=2),1,IF(AND(L682=1,M682=1,E682=0),1,IF(AND(L682=0,M682=1),0.5,IF(AND(L682=1,M682=0,E682=0),0.5,0))))))))))))),0.9*IF(L682+M682=5,10,IF(AND(L682=2,M682=2),9.75,IF(AND(L682=2,M682=1),9.5,IF(AND(L682=2,M682=0.5),9.25,IF(AND(L682=2,M682=0),9,IF(AND(L682=1,M682=3),5.5,IF(AND(L682=1,M682=2),5.25,IF(AND(L682=1,M682=1,E682=1),5,IF(AND(L682=1,M682=1,E682=0.5),3,IF(AND(L682=0,M682=2),1,IF(AND(L682=1,M682=1,E682=0),1,IF(AND(L682=0,M682=1),0.5,IF(AND(L682=1,M682=0,E682=0),0.5,0)))))))))))))),0.5*IF(K682=1,IF(L682+M682=5,10,IF(AND(L682=2,M682=2),9.75,IF(AND(L682=2,M682=1),9.5,IF(AND(L682=2,M682=0.5),9.25,IF(AND(L682=2,M682=0),9,IF(AND(L682=1,M682=3),5.5,IF(AND(L682=1,M682=2),5.25,IF(AND(L682=1,M682=1,E682=1),5,IF(AND(L682=1,M682=1,E682=0.5),3,IF(AND(L682=0,M682=2),1,IF(AND(L682=1,M682=1,E682=0),1,IF(AND(L682=0,M682=1),0.5,IF(AND(L682=1,M682=0),4.5*(E682*4+1)/5,0))))))))))))),0.9*IF(L682+M682=5,10,IF(AND(L682=2,M682=2),9.75,IF(AND(L682=2,M682=1),9.5,IF(AND(L682=2,M682=0.5),9.25,IF(AND(L682=2,M682=0),9,IF(AND(L682=1,M682=3),5.5,IF(AND(L682=1,M682=2),5.25,IF(AND(L682=1,M682=1,E682=1),5,IF(AND(L682=1,M682=1,E682=0.5),3,IF(AND(L682=0,M682=2),1,IF(AND(L682=1,M682=1,E682=0),1,IF(AND(L682=0,M682=1),0.5,IF(AND(L682=1,M682=0),4.5*(E682*4+1)/5,0))))))))))))))))</f>
        <v>0.45</v>
      </c>
      <c r="Q682" s="10">
        <v>0.9</v>
      </c>
      <c r="R682" s="9">
        <v>1</v>
      </c>
      <c r="S682" s="9">
        <v>1</v>
      </c>
      <c r="T682" s="10">
        <v>0</v>
      </c>
      <c r="U682" s="9">
        <v>0</v>
      </c>
      <c r="V682" s="9"/>
      <c r="W682" s="10">
        <v>1</v>
      </c>
      <c r="X682" s="10">
        <v>0.5</v>
      </c>
      <c r="Y682" s="9">
        <v>0</v>
      </c>
      <c r="Z682" s="9">
        <v>1</v>
      </c>
      <c r="AA682" s="9">
        <v>0</v>
      </c>
      <c r="AB682" s="9">
        <v>1</v>
      </c>
      <c r="AC682" s="9"/>
      <c r="AD682" s="9">
        <v>0</v>
      </c>
      <c r="AE682" s="9">
        <v>1</v>
      </c>
      <c r="AF682" s="9">
        <v>1</v>
      </c>
      <c r="AG682" s="9">
        <v>0</v>
      </c>
      <c r="AH682" s="9">
        <f>AF682*(AG682+1)</f>
        <v>1</v>
      </c>
      <c r="AI682" s="9">
        <v>0.5</v>
      </c>
      <c r="AJ682" s="9">
        <v>0</v>
      </c>
      <c r="AK682" s="9">
        <v>0</v>
      </c>
      <c r="AL682" s="9"/>
      <c r="AM682" s="9"/>
      <c r="AN682" s="9">
        <v>0</v>
      </c>
      <c r="AO682" s="10">
        <v>0.5</v>
      </c>
      <c r="AP682" s="9">
        <v>1</v>
      </c>
      <c r="AQ682" s="9"/>
      <c r="AR682" s="10">
        <v>0</v>
      </c>
      <c r="AS682" s="9">
        <v>0.5</v>
      </c>
      <c r="AT682" s="9">
        <v>0</v>
      </c>
      <c r="AU682" s="9">
        <v>0</v>
      </c>
      <c r="AV682" s="9">
        <v>0</v>
      </c>
      <c r="AW682" s="9">
        <v>0</v>
      </c>
    </row>
    <row r="683" spans="1:49" x14ac:dyDescent="0.2">
      <c r="A683" s="9" t="s">
        <v>84</v>
      </c>
      <c r="B683" s="8">
        <v>1999</v>
      </c>
      <c r="C683" s="9">
        <v>0</v>
      </c>
      <c r="D683" s="9">
        <v>0</v>
      </c>
      <c r="E683" s="9">
        <v>0</v>
      </c>
      <c r="F683" s="9">
        <v>1</v>
      </c>
      <c r="G683" s="9" t="s">
        <v>64</v>
      </c>
      <c r="H683" s="9">
        <v>166.6</v>
      </c>
      <c r="I683" s="9">
        <f>IF(G683="n/a",828,G683*201.6/H683)</f>
        <v>828</v>
      </c>
      <c r="J683" s="9">
        <v>0</v>
      </c>
      <c r="K683" s="9">
        <v>0</v>
      </c>
      <c r="L683" s="9">
        <v>2</v>
      </c>
      <c r="M683" s="9">
        <v>3</v>
      </c>
      <c r="N683" s="9">
        <v>0</v>
      </c>
      <c r="O683" s="9">
        <v>0</v>
      </c>
      <c r="P683" s="10">
        <f>IF(N683=1,IF(K683=1,IF(L683+M683=5,10,IF(AND(L683=2,M683=2),9.75,IF(AND(L683=2,M683=1),9.5,IF(AND(L683=2,M683=0.5),9.25,IF(AND(L683=2,M683=0),9,IF(AND(L683=1,M683=3),5.5,IF(AND(L683=1,M683=2),5.25,IF(AND(L683=1,M683=1,E683=1),5,IF(AND(L683=1,M683=1,E683=0.5),3,IF(AND(L683=0,M683=2),1,IF(AND(L683=1,M683=1,E683=0),1,IF(AND(L683=0,M683=1),0.5,IF(AND(L683=1,M683=0),4.5*(E683*4+1)/5,0))))))))))))),0.9*IF(L683+M683=5,10,IF(AND(L683=2,M683=2),9.75,IF(AND(L683=2,M683=1),9.5,IF(AND(L683=2,M683=0.5),9.25,IF(AND(L683=2,M683=0),9,IF(AND(L683=1,M683=3),5.5,IF(AND(L683=1,M683=2),5.25,IF(AND(L683=1,M683=1,E683=1),5,IF(AND(L683=1,M683=1,E683=0.5),3,IF(AND(L683=0,M683=2),1,IF(AND(L683=1,M683=1,E683=0),1,IF(AND(L683=0,M683=1),0.5,IF(AND(L683=1,M683=0),4.5*(E683*4+1)/5,0)))))))))))))),IF(N683=0.5,0.75*IF(K683=1,IF(L683+M683=5,10,IF(AND(L683=2,M683=2),9.75,IF(AND(L683=2,M683=1),9.5,IF(AND(L683=2,M683=0.5),9.25,IF(AND(L683=2,M683=0),9,IF(AND(L683=1,M683=3),5.5,IF(AND(L683=1,M683=2),5.25,IF(AND(L683=1,M683=1,E683=1),5,IF(AND(L683=1,M683=1,E683=0.5),3,IF(AND(L683=0,M683=2),1,IF(AND(L683=1,M683=1,E683=0),1,IF(AND(L683=0,M683=1),0.5,IF(AND(L683=1,M683=0,E683=0),0.5,0))))))))))))),0.9*IF(L683+M683=5,10,IF(AND(L683=2,M683=2),9.75,IF(AND(L683=2,M683=1),9.5,IF(AND(L683=2,M683=0.5),9.25,IF(AND(L683=2,M683=0),9,IF(AND(L683=1,M683=3),5.5,IF(AND(L683=1,M683=2),5.25,IF(AND(L683=1,M683=1,E683=1),5,IF(AND(L683=1,M683=1,E683=0.5),3,IF(AND(L683=0,M683=2),1,IF(AND(L683=1,M683=1,E683=0),1,IF(AND(L683=0,M683=1),0.5,IF(AND(L683=1,M683=0,E683=0),0.5,0)))))))))))))),0.5*IF(K683=1,IF(L683+M683=5,10,IF(AND(L683=2,M683=2),9.75,IF(AND(L683=2,M683=1),9.5,IF(AND(L683=2,M683=0.5),9.25,IF(AND(L683=2,M683=0),9,IF(AND(L683=1,M683=3),5.5,IF(AND(L683=1,M683=2),5.25,IF(AND(L683=1,M683=1,E683=1),5,IF(AND(L683=1,M683=1,E683=0.5),3,IF(AND(L683=0,M683=2),1,IF(AND(L683=1,M683=1,E683=0),1,IF(AND(L683=0,M683=1),0.5,IF(AND(L683=1,M683=0),4.5*(E683*4+1)/5,0))))))))))))),0.9*IF(L683+M683=5,10,IF(AND(L683=2,M683=2),9.75,IF(AND(L683=2,M683=1),9.5,IF(AND(L683=2,M683=0.5),9.25,IF(AND(L683=2,M683=0),9,IF(AND(L683=1,M683=3),5.5,IF(AND(L683=1,M683=2),5.25,IF(AND(L683=1,M683=1,E683=1),5,IF(AND(L683=1,M683=1,E683=0.5),3,IF(AND(L683=0,M683=2),1,IF(AND(L683=1,M683=1,E683=0),1,IF(AND(L683=0,M683=1),0.5,IF(AND(L683=1,M683=0),4.5*(E683*4+1)/5,0))))))))))))))))</f>
        <v>4.5</v>
      </c>
      <c r="Q683" s="10">
        <v>0</v>
      </c>
      <c r="R683" s="9">
        <v>0</v>
      </c>
      <c r="S683" s="9">
        <v>0</v>
      </c>
      <c r="T683" s="10">
        <v>0</v>
      </c>
      <c r="U683" s="9">
        <v>0</v>
      </c>
      <c r="V683" s="9"/>
      <c r="W683" s="9">
        <v>1</v>
      </c>
      <c r="X683" s="10">
        <v>0</v>
      </c>
      <c r="Y683" s="10">
        <v>0</v>
      </c>
      <c r="Z683" s="9">
        <v>0</v>
      </c>
      <c r="AA683" s="9">
        <v>0</v>
      </c>
      <c r="AB683" s="9">
        <v>0</v>
      </c>
      <c r="AC683" s="9"/>
      <c r="AD683" s="9">
        <v>0</v>
      </c>
      <c r="AE683" s="9">
        <v>0</v>
      </c>
      <c r="AF683" s="9">
        <v>0</v>
      </c>
      <c r="AG683" s="9">
        <v>0</v>
      </c>
      <c r="AH683" s="9">
        <f>AF683*(AG683+1)</f>
        <v>0</v>
      </c>
      <c r="AI683" s="9">
        <v>0</v>
      </c>
      <c r="AJ683" s="9">
        <v>0</v>
      </c>
      <c r="AK683" s="9">
        <v>0</v>
      </c>
      <c r="AL683" s="9"/>
      <c r="AM683" s="9"/>
      <c r="AN683" s="9">
        <v>0</v>
      </c>
      <c r="AO683" s="10">
        <v>0</v>
      </c>
      <c r="AP683" s="9">
        <v>0</v>
      </c>
      <c r="AQ683" s="9"/>
      <c r="AR683" s="10">
        <v>1</v>
      </c>
      <c r="AS683" s="9">
        <v>1</v>
      </c>
      <c r="AT683" s="9">
        <v>1</v>
      </c>
      <c r="AU683" s="9">
        <v>1</v>
      </c>
      <c r="AV683" s="9">
        <v>1</v>
      </c>
      <c r="AW683" s="9">
        <v>1</v>
      </c>
    </row>
    <row r="684" spans="1:49" x14ac:dyDescent="0.2">
      <c r="A684" s="9" t="s">
        <v>85</v>
      </c>
      <c r="B684" s="8">
        <v>1999</v>
      </c>
      <c r="C684" s="9">
        <v>1</v>
      </c>
      <c r="D684" s="9">
        <v>0</v>
      </c>
      <c r="E684" s="9">
        <v>0</v>
      </c>
      <c r="F684" s="9">
        <v>1</v>
      </c>
      <c r="G684" s="9">
        <v>20</v>
      </c>
      <c r="H684" s="9">
        <v>166.6</v>
      </c>
      <c r="I684" s="9">
        <f>IF(G684="n/a",828,G684*201.6/H684)</f>
        <v>24.201680672268907</v>
      </c>
      <c r="J684" s="9">
        <v>3</v>
      </c>
      <c r="K684" s="9">
        <v>0</v>
      </c>
      <c r="L684" s="9">
        <v>1</v>
      </c>
      <c r="M684">
        <v>1</v>
      </c>
      <c r="N684">
        <v>0.5</v>
      </c>
      <c r="O684">
        <v>0.5</v>
      </c>
      <c r="P684" s="10">
        <f>IF(N684=1,IF(K684=1,IF(L684+M684=5,10,IF(AND(L684=2,M684=2),9.75,IF(AND(L684=2,M684=1),9.5,IF(AND(L684=2,M684=0.5),9.25,IF(AND(L684=2,M684=0),9,IF(AND(L684=1,M684=3),5.5,IF(AND(L684=1,M684=2),5.25,IF(AND(L684=1,M684=1,E684=1),5,IF(AND(L684=1,M684=1,E684=0.5),3,IF(AND(L684=0,M684=2),1,IF(AND(L684=1,M684=1,E684=0),1,IF(AND(L684=0,M684=1),0.5,IF(AND(L684=1,M684=0),4.5*(E684*4+1)/5,0))))))))))))),0.9*IF(L684+M684=5,10,IF(AND(L684=2,M684=2),9.75,IF(AND(L684=2,M684=1),9.5,IF(AND(L684=2,M684=0.5),9.25,IF(AND(L684=2,M684=0),9,IF(AND(L684=1,M684=3),5.5,IF(AND(L684=1,M684=2),5.25,IF(AND(L684=1,M684=1,E684=1),5,IF(AND(L684=1,M684=1,E684=0.5),3,IF(AND(L684=0,M684=2),1,IF(AND(L684=1,M684=1,E684=0),1,IF(AND(L684=0,M684=1),0.5,IF(AND(L684=1,M684=0),4.5*(E684*4+1)/5,0)))))))))))))),IF(N684=0.5,0.75*IF(K684=1,IF(L684+M684=5,10,IF(AND(L684=2,M684=2),9.75,IF(AND(L684=2,M684=1),9.5,IF(AND(L684=2,M684=0.5),9.25,IF(AND(L684=2,M684=0),9,IF(AND(L684=1,M684=3),5.5,IF(AND(L684=1,M684=2),5.25,IF(AND(L684=1,M684=1,E684=1),5,IF(AND(L684=1,M684=1,E684=0.5),3,IF(AND(L684=0,M684=2),1,IF(AND(L684=1,M684=1,E684=0),1,IF(AND(L684=0,M684=1),0.5,IF(AND(L684=1,M684=0,E684=0),0.5,0))))))))))))),0.9*IF(L684+M684=5,10,IF(AND(L684=2,M684=2),9.75,IF(AND(L684=2,M684=1),9.5,IF(AND(L684=2,M684=0.5),9.25,IF(AND(L684=2,M684=0),9,IF(AND(L684=1,M684=3),5.5,IF(AND(L684=1,M684=2),5.25,IF(AND(L684=1,M684=1,E684=1),5,IF(AND(L684=1,M684=1,E684=0.5),3,IF(AND(L684=0,M684=2),1,IF(AND(L684=1,M684=1,E684=0),1,IF(AND(L684=0,M684=1),0.5,IF(AND(L684=1,M684=0,E684=0),0.5,0)))))))))))))),0.5*IF(K684=1,IF(L684+M684=5,10,IF(AND(L684=2,M684=2),9.75,IF(AND(L684=2,M684=1),9.5,IF(AND(L684=2,M684=0.5),9.25,IF(AND(L684=2,M684=0),9,IF(AND(L684=1,M684=3),5.5,IF(AND(L684=1,M684=2),5.25,IF(AND(L684=1,M684=1,E684=1),5,IF(AND(L684=1,M684=1,E684=0.5),3,IF(AND(L684=0,M684=2),1,IF(AND(L684=1,M684=1,E684=0),1,IF(AND(L684=0,M684=1),0.5,IF(AND(L684=1,M684=0),4.5*(E684*4+1)/5,0))))))))))))),0.9*IF(L684+M684=5,10,IF(AND(L684=2,M684=2),9.75,IF(AND(L684=2,M684=1),9.5,IF(AND(L684=2,M684=0.5),9.25,IF(AND(L684=2,M684=0),9,IF(AND(L684=1,M684=3),5.5,IF(AND(L684=1,M684=2),5.25,IF(AND(L684=1,M684=1,E684=1),5,IF(AND(L684=1,M684=1,E684=0.5),3,IF(AND(L684=0,M684=2),1,IF(AND(L684=1,M684=1,E684=0),1,IF(AND(L684=0,M684=1),0.5,IF(AND(L684=1,M684=0),4.5*(E684*4+1)/5,0))))))))))))))))</f>
        <v>0.67500000000000004</v>
      </c>
      <c r="Q684" s="10">
        <v>1.35</v>
      </c>
      <c r="R684" s="9">
        <v>1</v>
      </c>
      <c r="S684" s="9">
        <v>1</v>
      </c>
      <c r="T684" s="10">
        <v>0</v>
      </c>
      <c r="U684" s="9">
        <v>0</v>
      </c>
      <c r="V684" s="9"/>
      <c r="W684" s="9">
        <v>1</v>
      </c>
      <c r="X684" s="10">
        <v>0</v>
      </c>
      <c r="Y684" s="10">
        <v>0</v>
      </c>
      <c r="Z684" s="9">
        <v>1</v>
      </c>
      <c r="AA684" s="9">
        <v>0</v>
      </c>
      <c r="AB684" s="9">
        <v>0</v>
      </c>
      <c r="AC684" s="9"/>
      <c r="AD684" s="9">
        <v>0</v>
      </c>
      <c r="AE684" s="9">
        <v>1</v>
      </c>
      <c r="AF684" s="9">
        <v>0.5</v>
      </c>
      <c r="AG684" s="9">
        <v>0</v>
      </c>
      <c r="AH684" s="9">
        <f>AF684*(AG684+1)</f>
        <v>0.5</v>
      </c>
      <c r="AI684" s="9">
        <v>0.5</v>
      </c>
      <c r="AJ684" s="9">
        <v>0</v>
      </c>
      <c r="AK684" s="9">
        <v>0</v>
      </c>
      <c r="AL684" s="9"/>
      <c r="AM684" s="9"/>
      <c r="AN684" s="9">
        <v>0</v>
      </c>
      <c r="AO684" s="10">
        <v>0.5</v>
      </c>
      <c r="AP684" s="9">
        <v>1</v>
      </c>
      <c r="AQ684" s="9"/>
      <c r="AR684" s="10">
        <v>0</v>
      </c>
      <c r="AS684" s="8">
        <v>0</v>
      </c>
      <c r="AT684" s="8">
        <v>0</v>
      </c>
      <c r="AU684" s="8">
        <v>0</v>
      </c>
      <c r="AV684" s="8">
        <v>0</v>
      </c>
      <c r="AW684" s="8">
        <v>0.5</v>
      </c>
    </row>
    <row r="685" spans="1:49" x14ac:dyDescent="0.2">
      <c r="A685" s="9" t="s">
        <v>86</v>
      </c>
      <c r="B685" s="8">
        <v>1999</v>
      </c>
      <c r="C685" s="9">
        <v>1</v>
      </c>
      <c r="D685" s="9">
        <v>0</v>
      </c>
      <c r="E685" s="9">
        <v>1</v>
      </c>
      <c r="F685" s="9">
        <v>1</v>
      </c>
      <c r="G685" s="9">
        <v>90</v>
      </c>
      <c r="H685" s="9">
        <v>166.6</v>
      </c>
      <c r="I685" s="9">
        <f>IF(G685="n/a",828,G685*201.6/H685)</f>
        <v>108.90756302521008</v>
      </c>
      <c r="J685" s="9">
        <v>4</v>
      </c>
      <c r="K685" s="9">
        <v>0</v>
      </c>
      <c r="L685" s="9">
        <v>2</v>
      </c>
      <c r="M685">
        <v>2</v>
      </c>
      <c r="N685">
        <v>0.5</v>
      </c>
      <c r="O685">
        <v>1</v>
      </c>
      <c r="P685" s="10">
        <f>IF(N685=1,IF(K685=1,IF(L685+M685=5,10,IF(AND(L685=2,M685=2),9.75,IF(AND(L685=2,M685=1),9.5,IF(AND(L685=2,M685=0.5),9.25,IF(AND(L685=2,M685=0),9,IF(AND(L685=1,M685=3),5.5,IF(AND(L685=1,M685=2),5.25,IF(AND(L685=1,M685=1,E685=1),5,IF(AND(L685=1,M685=1,E685=0.5),3,IF(AND(L685=0,M685=2),1,IF(AND(L685=1,M685=1,E685=0),1,IF(AND(L685=0,M685=1),0.5,IF(AND(L685=1,M685=0),4.5*(E685*4+1)/5,0))))))))))))),0.9*IF(L685+M685=5,10,IF(AND(L685=2,M685=2),9.75,IF(AND(L685=2,M685=1),9.5,IF(AND(L685=2,M685=0.5),9.25,IF(AND(L685=2,M685=0),9,IF(AND(L685=1,M685=3),5.5,IF(AND(L685=1,M685=2),5.25,IF(AND(L685=1,M685=1,E685=1),5,IF(AND(L685=1,M685=1,E685=0.5),3,IF(AND(L685=0,M685=2),1,IF(AND(L685=1,M685=1,E685=0),1,IF(AND(L685=0,M685=1),0.5,IF(AND(L685=1,M685=0),4.5*(E685*4+1)/5,0)))))))))))))),IF(N685=0.5,0.75*IF(K685=1,IF(L685+M685=5,10,IF(AND(L685=2,M685=2),9.75,IF(AND(L685=2,M685=1),9.5,IF(AND(L685=2,M685=0.5),9.25,IF(AND(L685=2,M685=0),9,IF(AND(L685=1,M685=3),5.5,IF(AND(L685=1,M685=2),5.25,IF(AND(L685=1,M685=1,E685=1),5,IF(AND(L685=1,M685=1,E685=0.5),3,IF(AND(L685=0,M685=2),1,IF(AND(L685=1,M685=1,E685=0),1,IF(AND(L685=0,M685=1),0.5,IF(AND(L685=1,M685=0,E685=0),0.5,0))))))))))))),0.9*IF(L685+M685=5,10,IF(AND(L685=2,M685=2),9.75,IF(AND(L685=2,M685=1),9.5,IF(AND(L685=2,M685=0.5),9.25,IF(AND(L685=2,M685=0),9,IF(AND(L685=1,M685=3),5.5,IF(AND(L685=1,M685=2),5.25,IF(AND(L685=1,M685=1,E685=1),5,IF(AND(L685=1,M685=1,E685=0.5),3,IF(AND(L685=0,M685=2),1,IF(AND(L685=1,M685=1,E685=0),1,IF(AND(L685=0,M685=1),0.5,IF(AND(L685=1,M685=0,E685=0),0.5,0)))))))))))))),0.5*IF(K685=1,IF(L685+M685=5,10,IF(AND(L685=2,M685=2),9.75,IF(AND(L685=2,M685=1),9.5,IF(AND(L685=2,M685=0.5),9.25,IF(AND(L685=2,M685=0),9,IF(AND(L685=1,M685=3),5.5,IF(AND(L685=1,M685=2),5.25,IF(AND(L685=1,M685=1,E685=1),5,IF(AND(L685=1,M685=1,E685=0.5),3,IF(AND(L685=0,M685=2),1,IF(AND(L685=1,M685=1,E685=0),1,IF(AND(L685=0,M685=1),0.5,IF(AND(L685=1,M685=0),4.5*(E685*4+1)/5,0))))))))))))),0.9*IF(L685+M685=5,10,IF(AND(L685=2,M685=2),9.75,IF(AND(L685=2,M685=1),9.5,IF(AND(L685=2,M685=0.5),9.25,IF(AND(L685=2,M685=0),9,IF(AND(L685=1,M685=3),5.5,IF(AND(L685=1,M685=2),5.25,IF(AND(L685=1,M685=1,E685=1),5,IF(AND(L685=1,M685=1,E685=0.5),3,IF(AND(L685=0,M685=2),1,IF(AND(L685=1,M685=1,E685=0),1,IF(AND(L685=0,M685=1),0.5,IF(AND(L685=1,M685=0),4.5*(E685*4+1)/5,0))))))))))))))))</f>
        <v>6.5812500000000007</v>
      </c>
      <c r="Q685" s="10">
        <v>7.2</v>
      </c>
      <c r="R685" s="9">
        <v>0</v>
      </c>
      <c r="S685" s="9">
        <v>0</v>
      </c>
      <c r="T685" s="10">
        <v>0</v>
      </c>
      <c r="U685" s="9">
        <v>0</v>
      </c>
      <c r="V685" s="9"/>
      <c r="W685" s="9">
        <v>0</v>
      </c>
      <c r="X685" s="10">
        <v>0</v>
      </c>
      <c r="Y685" s="10">
        <v>0</v>
      </c>
      <c r="Z685" s="9">
        <v>0.5</v>
      </c>
      <c r="AA685" s="9">
        <v>0</v>
      </c>
      <c r="AB685" s="9">
        <v>0</v>
      </c>
      <c r="AC685" s="9"/>
      <c r="AD685" s="8">
        <v>0</v>
      </c>
      <c r="AE685" s="9">
        <v>1</v>
      </c>
      <c r="AF685" s="9">
        <v>0.5</v>
      </c>
      <c r="AG685" s="9">
        <v>0</v>
      </c>
      <c r="AH685" s="9">
        <f>AF685*(AG685+1)</f>
        <v>0.5</v>
      </c>
      <c r="AI685" s="9">
        <v>0</v>
      </c>
      <c r="AJ685" s="9">
        <v>0</v>
      </c>
      <c r="AK685" s="9">
        <v>0</v>
      </c>
      <c r="AL685" s="9"/>
      <c r="AM685" s="9"/>
      <c r="AN685" s="9">
        <v>0</v>
      </c>
      <c r="AO685" s="9">
        <v>0.5</v>
      </c>
      <c r="AP685" s="9">
        <v>0.5</v>
      </c>
      <c r="AQ685" s="9"/>
      <c r="AR685" s="10">
        <v>1</v>
      </c>
      <c r="AS685" s="8">
        <v>0.5</v>
      </c>
      <c r="AT685" s="8">
        <v>0.5</v>
      </c>
      <c r="AU685" s="8">
        <v>0.5</v>
      </c>
      <c r="AV685" s="8">
        <v>0.5</v>
      </c>
      <c r="AW685" s="8">
        <v>0.5</v>
      </c>
    </row>
    <row r="686" spans="1:49" x14ac:dyDescent="0.2">
      <c r="A686" s="9" t="s">
        <v>87</v>
      </c>
      <c r="B686" s="8">
        <v>1999</v>
      </c>
      <c r="C686" s="9">
        <v>1</v>
      </c>
      <c r="D686" s="9">
        <v>1</v>
      </c>
      <c r="E686" s="9">
        <v>1</v>
      </c>
      <c r="F686" s="9">
        <v>1</v>
      </c>
      <c r="G686" s="9">
        <v>50</v>
      </c>
      <c r="H686" s="9">
        <v>166.6</v>
      </c>
      <c r="I686" s="9">
        <f>IF(G686="n/a",828,G686*201.6/H686)</f>
        <v>60.504201680672274</v>
      </c>
      <c r="J686" s="9">
        <v>3</v>
      </c>
      <c r="K686" s="9">
        <v>0</v>
      </c>
      <c r="L686" s="9">
        <v>1</v>
      </c>
      <c r="M686" s="9">
        <v>1</v>
      </c>
      <c r="N686" s="9">
        <v>1</v>
      </c>
      <c r="O686" s="9">
        <v>1</v>
      </c>
      <c r="P686" s="10">
        <f>IF(N686=1,IF(K686=1,IF(L686+M686=5,10,IF(AND(L686=2,M686=2),9.75,IF(AND(L686=2,M686=1),9.5,IF(AND(L686=2,M686=0.5),9.25,IF(AND(L686=2,M686=0),9,IF(AND(L686=1,M686=3),5.5,IF(AND(L686=1,M686=2),5.25,IF(AND(L686=1,M686=1,E686=1),5,IF(AND(L686=1,M686=1,E686=0.5),3,IF(AND(L686=0,M686=2),1,IF(AND(L686=1,M686=1,E686=0),1,IF(AND(L686=0,M686=1),0.5,IF(AND(L686=1,M686=0),4.5*(E686*4+1)/5,0))))))))))))),0.9*IF(L686+M686=5,10,IF(AND(L686=2,M686=2),9.75,IF(AND(L686=2,M686=1),9.5,IF(AND(L686=2,M686=0.5),9.25,IF(AND(L686=2,M686=0),9,IF(AND(L686=1,M686=3),5.5,IF(AND(L686=1,M686=2),5.25,IF(AND(L686=1,M686=1,E686=1),5,IF(AND(L686=1,M686=1,E686=0.5),3,IF(AND(L686=0,M686=2),1,IF(AND(L686=1,M686=1,E686=0),1,IF(AND(L686=0,M686=1),0.5,IF(AND(L686=1,M686=0),4.5*(E686*4+1)/5,0)))))))))))))),IF(N686=0.5,0.75*IF(K686=1,IF(L686+M686=5,10,IF(AND(L686=2,M686=2),9.75,IF(AND(L686=2,M686=1),9.5,IF(AND(L686=2,M686=0.5),9.25,IF(AND(L686=2,M686=0),9,IF(AND(L686=1,M686=3),5.5,IF(AND(L686=1,M686=2),5.25,IF(AND(L686=1,M686=1,E686=1),5,IF(AND(L686=1,M686=1,E686=0.5),3,IF(AND(L686=0,M686=2),1,IF(AND(L686=1,M686=1,E686=0),1,IF(AND(L686=0,M686=1),0.5,IF(AND(L686=1,M686=0,E686=0),0.5,0))))))))))))),0.9*IF(L686+M686=5,10,IF(AND(L686=2,M686=2),9.75,IF(AND(L686=2,M686=1),9.5,IF(AND(L686=2,M686=0.5),9.25,IF(AND(L686=2,M686=0),9,IF(AND(L686=1,M686=3),5.5,IF(AND(L686=1,M686=2),5.25,IF(AND(L686=1,M686=1,E686=1),5,IF(AND(L686=1,M686=1,E686=0.5),3,IF(AND(L686=0,M686=2),1,IF(AND(L686=1,M686=1,E686=0),1,IF(AND(L686=0,M686=1),0.5,IF(AND(L686=1,M686=0,E686=0),0.5,0)))))))))))))),0.5*IF(K686=1,IF(L686+M686=5,10,IF(AND(L686=2,M686=2),9.75,IF(AND(L686=2,M686=1),9.5,IF(AND(L686=2,M686=0.5),9.25,IF(AND(L686=2,M686=0),9,IF(AND(L686=1,M686=3),5.5,IF(AND(L686=1,M686=2),5.25,IF(AND(L686=1,M686=1,E686=1),5,IF(AND(L686=1,M686=1,E686=0.5),3,IF(AND(L686=0,M686=2),1,IF(AND(L686=1,M686=1,E686=0),1,IF(AND(L686=0,M686=1),0.5,IF(AND(L686=1,M686=0),4.5*(E686*4+1)/5,0))))))))))))),0.9*IF(L686+M686=5,10,IF(AND(L686=2,M686=2),9.75,IF(AND(L686=2,M686=1),9.5,IF(AND(L686=2,M686=0.5),9.25,IF(AND(L686=2,M686=0),9,IF(AND(L686=1,M686=3),5.5,IF(AND(L686=1,M686=2),5.25,IF(AND(L686=1,M686=1,E686=1),5,IF(AND(L686=1,M686=1,E686=0.5),3,IF(AND(L686=0,M686=2),1,IF(AND(L686=1,M686=1,E686=0),1,IF(AND(L686=0,M686=1),0.5,IF(AND(L686=1,M686=0),4.5*(E686*4+1)/5,0))))))))))))))))</f>
        <v>4.5</v>
      </c>
      <c r="Q686" s="10">
        <v>7.2</v>
      </c>
      <c r="R686" s="9">
        <v>0</v>
      </c>
      <c r="S686" s="9">
        <v>0</v>
      </c>
      <c r="T686" s="10">
        <v>0</v>
      </c>
      <c r="U686" s="9">
        <v>0</v>
      </c>
      <c r="V686" s="9"/>
      <c r="W686" s="9">
        <v>0</v>
      </c>
      <c r="X686" s="10">
        <v>0</v>
      </c>
      <c r="Y686" s="10">
        <v>0</v>
      </c>
      <c r="Z686" s="9">
        <v>0</v>
      </c>
      <c r="AA686" s="9">
        <v>0</v>
      </c>
      <c r="AB686" s="9">
        <v>0</v>
      </c>
      <c r="AC686" s="9"/>
      <c r="AD686" s="8">
        <v>0</v>
      </c>
      <c r="AE686" s="9">
        <v>0</v>
      </c>
      <c r="AF686" s="9">
        <v>0</v>
      </c>
      <c r="AG686" s="9">
        <v>0</v>
      </c>
      <c r="AH686" s="9">
        <f>AF686*(AG686+1)</f>
        <v>0</v>
      </c>
      <c r="AI686" s="9">
        <v>0</v>
      </c>
      <c r="AJ686" s="9">
        <v>0</v>
      </c>
      <c r="AK686" s="9">
        <v>0</v>
      </c>
      <c r="AL686" s="9"/>
      <c r="AM686" s="9"/>
      <c r="AN686" s="9">
        <v>0</v>
      </c>
      <c r="AO686" s="10">
        <v>0</v>
      </c>
      <c r="AP686" s="9">
        <v>0</v>
      </c>
      <c r="AQ686" s="9"/>
      <c r="AR686" s="10">
        <v>1</v>
      </c>
      <c r="AS686" s="8">
        <v>0.5</v>
      </c>
      <c r="AT686" s="8">
        <v>0.5</v>
      </c>
      <c r="AU686" s="8">
        <v>1</v>
      </c>
      <c r="AV686" s="8">
        <v>1</v>
      </c>
      <c r="AW686" s="8">
        <v>1</v>
      </c>
    </row>
    <row r="687" spans="1:49" x14ac:dyDescent="0.2">
      <c r="A687" s="9" t="s">
        <v>88</v>
      </c>
      <c r="B687" s="8">
        <v>1999</v>
      </c>
      <c r="C687" s="9">
        <v>0</v>
      </c>
      <c r="D687" s="9">
        <v>0</v>
      </c>
      <c r="E687" s="9">
        <v>0</v>
      </c>
      <c r="F687" s="9">
        <v>1</v>
      </c>
      <c r="G687" s="9" t="s">
        <v>64</v>
      </c>
      <c r="H687" s="9">
        <v>166.6</v>
      </c>
      <c r="I687" s="9">
        <f>IF(G687="n/a",828,G687*201.6/H687)</f>
        <v>828</v>
      </c>
      <c r="J687" s="9">
        <v>0</v>
      </c>
      <c r="K687" s="9">
        <v>0</v>
      </c>
      <c r="L687" s="9">
        <v>2</v>
      </c>
      <c r="M687" s="9">
        <v>0</v>
      </c>
      <c r="N687">
        <v>0</v>
      </c>
      <c r="O687">
        <v>0</v>
      </c>
      <c r="P687" s="10">
        <f>IF(N687=1,IF(K687=1,IF(L687+M687=5,10,IF(AND(L687=2,M687=2),9.75,IF(AND(L687=2,M687=1),9.5,IF(AND(L687=2,M687=0.5),9.25,IF(AND(L687=2,M687=0),9,IF(AND(L687=1,M687=3),5.5,IF(AND(L687=1,M687=2),5.25,IF(AND(L687=1,M687=1,E687=1),5,IF(AND(L687=1,M687=1,E687=0.5),3,IF(AND(L687=0,M687=2),1,IF(AND(L687=1,M687=1,E687=0),1,IF(AND(L687=0,M687=1),0.5,IF(AND(L687=1,M687=0),4.5*(E687*4+1)/5,0))))))))))))),0.9*IF(L687+M687=5,10,IF(AND(L687=2,M687=2),9.75,IF(AND(L687=2,M687=1),9.5,IF(AND(L687=2,M687=0.5),9.25,IF(AND(L687=2,M687=0),9,IF(AND(L687=1,M687=3),5.5,IF(AND(L687=1,M687=2),5.25,IF(AND(L687=1,M687=1,E687=1),5,IF(AND(L687=1,M687=1,E687=0.5),3,IF(AND(L687=0,M687=2),1,IF(AND(L687=1,M687=1,E687=0),1,IF(AND(L687=0,M687=1),0.5,IF(AND(L687=1,M687=0),4.5*(E687*4+1)/5,0)))))))))))))),IF(N687=0.5,0.75*IF(K687=1,IF(L687+M687=5,10,IF(AND(L687=2,M687=2),9.75,IF(AND(L687=2,M687=1),9.5,IF(AND(L687=2,M687=0.5),9.25,IF(AND(L687=2,M687=0),9,IF(AND(L687=1,M687=3),5.5,IF(AND(L687=1,M687=2),5.25,IF(AND(L687=1,M687=1,E687=1),5,IF(AND(L687=1,M687=1,E687=0.5),3,IF(AND(L687=0,M687=2),1,IF(AND(L687=1,M687=1,E687=0),1,IF(AND(L687=0,M687=1),0.5,IF(AND(L687=1,M687=0,E687=0),0.5,0))))))))))))),0.9*IF(L687+M687=5,10,IF(AND(L687=2,M687=2),9.75,IF(AND(L687=2,M687=1),9.5,IF(AND(L687=2,M687=0.5),9.25,IF(AND(L687=2,M687=0),9,IF(AND(L687=1,M687=3),5.5,IF(AND(L687=1,M687=2),5.25,IF(AND(L687=1,M687=1,E687=1),5,IF(AND(L687=1,M687=1,E687=0.5),3,IF(AND(L687=0,M687=2),1,IF(AND(L687=1,M687=1,E687=0),1,IF(AND(L687=0,M687=1),0.5,IF(AND(L687=1,M687=0,E687=0),0.5,0)))))))))))))),0.5*IF(K687=1,IF(L687+M687=5,10,IF(AND(L687=2,M687=2),9.75,IF(AND(L687=2,M687=1),9.5,IF(AND(L687=2,M687=0.5),9.25,IF(AND(L687=2,M687=0),9,IF(AND(L687=1,M687=3),5.5,IF(AND(L687=1,M687=2),5.25,IF(AND(L687=1,M687=1,E687=1),5,IF(AND(L687=1,M687=1,E687=0.5),3,IF(AND(L687=0,M687=2),1,IF(AND(L687=1,M687=1,E687=0),1,IF(AND(L687=0,M687=1),0.5,IF(AND(L687=1,M687=0),4.5*(E687*4+1)/5,0))))))))))))),0.9*IF(L687+M687=5,10,IF(AND(L687=2,M687=2),9.75,IF(AND(L687=2,M687=1),9.5,IF(AND(L687=2,M687=0.5),9.25,IF(AND(L687=2,M687=0),9,IF(AND(L687=1,M687=3),5.5,IF(AND(L687=1,M687=2),5.25,IF(AND(L687=1,M687=1,E687=1),5,IF(AND(L687=1,M687=1,E687=0.5),3,IF(AND(L687=0,M687=2),1,IF(AND(L687=1,M687=1,E687=0),1,IF(AND(L687=0,M687=1),0.5,IF(AND(L687=1,M687=0),4.5*(E687*4+1)/5,0))))))))))))))))</f>
        <v>4.05</v>
      </c>
      <c r="Q687" s="10">
        <v>0</v>
      </c>
      <c r="R687" s="9">
        <v>0</v>
      </c>
      <c r="S687" s="9">
        <v>0</v>
      </c>
      <c r="T687" s="10">
        <v>0</v>
      </c>
      <c r="U687" s="9">
        <v>0</v>
      </c>
      <c r="V687" s="9"/>
      <c r="W687" s="9">
        <v>1</v>
      </c>
      <c r="X687" s="10">
        <v>0</v>
      </c>
      <c r="Y687" s="10">
        <v>0</v>
      </c>
      <c r="Z687" s="9">
        <v>0.5</v>
      </c>
      <c r="AA687" s="9">
        <v>0</v>
      </c>
      <c r="AB687" s="9">
        <v>0</v>
      </c>
      <c r="AC687" s="9"/>
      <c r="AD687" s="8">
        <v>1</v>
      </c>
      <c r="AE687" s="9">
        <v>0</v>
      </c>
      <c r="AF687" s="9">
        <v>0.25</v>
      </c>
      <c r="AG687" s="9">
        <v>0</v>
      </c>
      <c r="AH687" s="9">
        <f>AF687*(AG687+1)</f>
        <v>0.25</v>
      </c>
      <c r="AI687" s="9">
        <v>0</v>
      </c>
      <c r="AJ687" s="9">
        <v>0</v>
      </c>
      <c r="AK687" s="9">
        <v>0</v>
      </c>
      <c r="AL687" s="9"/>
      <c r="AM687" s="9"/>
      <c r="AN687" s="9">
        <v>0</v>
      </c>
      <c r="AO687" s="10">
        <v>0</v>
      </c>
      <c r="AP687" s="9">
        <v>0.25</v>
      </c>
      <c r="AQ687" s="9"/>
      <c r="AR687" s="10">
        <v>1</v>
      </c>
      <c r="AS687" s="8">
        <v>1</v>
      </c>
      <c r="AT687" s="8">
        <v>1</v>
      </c>
      <c r="AU687" s="8">
        <v>1</v>
      </c>
      <c r="AV687" s="8">
        <v>1</v>
      </c>
      <c r="AW687" s="8">
        <v>1</v>
      </c>
    </row>
    <row r="688" spans="1:49" x14ac:dyDescent="0.2">
      <c r="A688" s="9" t="s">
        <v>89</v>
      </c>
      <c r="B688" s="8">
        <v>1999</v>
      </c>
      <c r="C688" s="9">
        <v>1</v>
      </c>
      <c r="D688" s="9">
        <v>0</v>
      </c>
      <c r="E688" s="9">
        <v>1</v>
      </c>
      <c r="F688" s="9">
        <v>1</v>
      </c>
      <c r="G688" s="9">
        <v>125</v>
      </c>
      <c r="H688" s="9">
        <v>166.6</v>
      </c>
      <c r="I688" s="9">
        <f>IF(G688="n/a",828,G688*201.6/H688)</f>
        <v>151.26050420168067</v>
      </c>
      <c r="J688" s="9">
        <v>4</v>
      </c>
      <c r="K688" s="9">
        <v>0</v>
      </c>
      <c r="L688" s="9">
        <v>0</v>
      </c>
      <c r="M688" s="9">
        <v>1</v>
      </c>
      <c r="N688" s="9">
        <v>1</v>
      </c>
      <c r="O688" s="9">
        <v>1</v>
      </c>
      <c r="P688" s="10">
        <f>IF(N688=1,IF(K688=1,IF(L688+M688=5,10,IF(AND(L688=2,M688=2),9.75,IF(AND(L688=2,M688=1),9.5,IF(AND(L688=2,M688=0.5),9.25,IF(AND(L688=2,M688=0),9,IF(AND(L688=1,M688=3),5.5,IF(AND(L688=1,M688=2),5.25,IF(AND(L688=1,M688=1,E688=1),5,IF(AND(L688=1,M688=1,E688=0.5),3,IF(AND(L688=0,M688=2),1,IF(AND(L688=1,M688=1,E688=0),1,IF(AND(L688=0,M688=1),0.5,IF(AND(L688=1,M688=0),4.5*(E688*4+1)/5,0))))))))))))),0.9*IF(L688+M688=5,10,IF(AND(L688=2,M688=2),9.75,IF(AND(L688=2,M688=1),9.5,IF(AND(L688=2,M688=0.5),9.25,IF(AND(L688=2,M688=0),9,IF(AND(L688=1,M688=3),5.5,IF(AND(L688=1,M688=2),5.25,IF(AND(L688=1,M688=1,E688=1),5,IF(AND(L688=1,M688=1,E688=0.5),3,IF(AND(L688=0,M688=2),1,IF(AND(L688=1,M688=1,E688=0),1,IF(AND(L688=0,M688=1),0.5,IF(AND(L688=1,M688=0),4.5*(E688*4+1)/5,0)))))))))))))),IF(N688=0.5,0.75*IF(K688=1,IF(L688+M688=5,10,IF(AND(L688=2,M688=2),9.75,IF(AND(L688=2,M688=1),9.5,IF(AND(L688=2,M688=0.5),9.25,IF(AND(L688=2,M688=0),9,IF(AND(L688=1,M688=3),5.5,IF(AND(L688=1,M688=2),5.25,IF(AND(L688=1,M688=1,E688=1),5,IF(AND(L688=1,M688=1,E688=0.5),3,IF(AND(L688=0,M688=2),1,IF(AND(L688=1,M688=1,E688=0),1,IF(AND(L688=0,M688=1),0.5,IF(AND(L688=1,M688=0,E688=0),0.5,0))))))))))))),0.9*IF(L688+M688=5,10,IF(AND(L688=2,M688=2),9.75,IF(AND(L688=2,M688=1),9.5,IF(AND(L688=2,M688=0.5),9.25,IF(AND(L688=2,M688=0),9,IF(AND(L688=1,M688=3),5.5,IF(AND(L688=1,M688=2),5.25,IF(AND(L688=1,M688=1,E688=1),5,IF(AND(L688=1,M688=1,E688=0.5),3,IF(AND(L688=0,M688=2),1,IF(AND(L688=1,M688=1,E688=0),1,IF(AND(L688=0,M688=1),0.5,IF(AND(L688=1,M688=0,E688=0),0.5,0)))))))))))))),0.5*IF(K688=1,IF(L688+M688=5,10,IF(AND(L688=2,M688=2),9.75,IF(AND(L688=2,M688=1),9.5,IF(AND(L688=2,M688=0.5),9.25,IF(AND(L688=2,M688=0),9,IF(AND(L688=1,M688=3),5.5,IF(AND(L688=1,M688=2),5.25,IF(AND(L688=1,M688=1,E688=1),5,IF(AND(L688=1,M688=1,E688=0.5),3,IF(AND(L688=0,M688=2),1,IF(AND(L688=1,M688=1,E688=0),1,IF(AND(L688=0,M688=1),0.5,IF(AND(L688=1,M688=0),4.5*(E688*4+1)/5,0))))))))))))),0.9*IF(L688+M688=5,10,IF(AND(L688=2,M688=2),9.75,IF(AND(L688=2,M688=1),9.5,IF(AND(L688=2,M688=0.5),9.25,IF(AND(L688=2,M688=0),9,IF(AND(L688=1,M688=3),5.5,IF(AND(L688=1,M688=2),5.25,IF(AND(L688=1,M688=1,E688=1),5,IF(AND(L688=1,M688=1,E688=0.5),3,IF(AND(L688=0,M688=2),1,IF(AND(L688=1,M688=1,E688=0),1,IF(AND(L688=0,M688=1),0.5,IF(AND(L688=1,M688=0),4.5*(E688*4+1)/5,0))))))))))))))))</f>
        <v>0.45</v>
      </c>
      <c r="Q688" s="10">
        <v>7.2</v>
      </c>
      <c r="R688" s="9">
        <v>0</v>
      </c>
      <c r="S688" s="9">
        <v>0</v>
      </c>
      <c r="T688" s="10">
        <v>0</v>
      </c>
      <c r="U688" s="9">
        <v>0</v>
      </c>
      <c r="V688" s="9"/>
      <c r="W688" s="9">
        <v>1</v>
      </c>
      <c r="X688" s="10">
        <v>0</v>
      </c>
      <c r="Y688" s="10">
        <v>0</v>
      </c>
      <c r="Z688" s="9">
        <v>0</v>
      </c>
      <c r="AA688" s="9">
        <v>0</v>
      </c>
      <c r="AB688" s="9">
        <v>0</v>
      </c>
      <c r="AC688" s="9"/>
      <c r="AD688" s="8">
        <v>0</v>
      </c>
      <c r="AE688" s="9">
        <v>0</v>
      </c>
      <c r="AF688" s="9">
        <v>0</v>
      </c>
      <c r="AG688" s="9">
        <v>0</v>
      </c>
      <c r="AH688" s="9">
        <f>AF688*(AG688+1)</f>
        <v>0</v>
      </c>
      <c r="AI688" s="9">
        <v>0</v>
      </c>
      <c r="AJ688" s="9">
        <v>0</v>
      </c>
      <c r="AK688" s="9">
        <v>0</v>
      </c>
      <c r="AL688" s="9"/>
      <c r="AM688" s="9"/>
      <c r="AN688" s="9">
        <v>0</v>
      </c>
      <c r="AO688" s="9">
        <v>0.5</v>
      </c>
      <c r="AP688" s="10">
        <v>0</v>
      </c>
      <c r="AQ688" s="9"/>
      <c r="AR688" s="10">
        <v>1</v>
      </c>
      <c r="AS688" s="8">
        <v>1</v>
      </c>
      <c r="AT688" s="8">
        <v>1</v>
      </c>
      <c r="AU688" s="8">
        <v>1</v>
      </c>
      <c r="AV688" s="8">
        <v>1</v>
      </c>
      <c r="AW688" s="8">
        <v>1</v>
      </c>
    </row>
    <row r="689" spans="1:49" x14ac:dyDescent="0.2">
      <c r="A689" s="9" t="s">
        <v>90</v>
      </c>
      <c r="B689" s="8">
        <v>1999</v>
      </c>
      <c r="C689" s="9">
        <v>1</v>
      </c>
      <c r="D689" s="9">
        <v>0.5</v>
      </c>
      <c r="E689" s="9">
        <v>1</v>
      </c>
      <c r="F689" s="9">
        <v>1</v>
      </c>
      <c r="G689" s="9">
        <v>65</v>
      </c>
      <c r="H689" s="9">
        <v>166.6</v>
      </c>
      <c r="I689" s="9">
        <f>IF(G689="n/a",828,G689*201.6/H689)</f>
        <v>78.655462184873954</v>
      </c>
      <c r="J689" s="9">
        <v>4</v>
      </c>
      <c r="K689" s="9">
        <v>1</v>
      </c>
      <c r="L689" s="9">
        <v>2</v>
      </c>
      <c r="M689" s="9">
        <v>2</v>
      </c>
      <c r="N689" s="9">
        <v>1</v>
      </c>
      <c r="O689" s="10">
        <v>1</v>
      </c>
      <c r="P689" s="10">
        <f>IF(N689=1,IF(K689=1,IF(L689+M689=5,10,IF(AND(L689=2,M689=2),9.75,IF(AND(L689=2,M689=1),9.5,IF(AND(L689=2,M689=0.5),9.25,IF(AND(L689=2,M689=0),9,IF(AND(L689=1,M689=3),5.5,IF(AND(L689=1,M689=2),5.25,IF(AND(L689=1,M689=1,E689=1),5,IF(AND(L689=1,M689=1,E689=0.5),3,IF(AND(L689=0,M689=2),1,IF(AND(L689=1,M689=1,E689=0),1,IF(AND(L689=0,M689=1),0.5,IF(AND(L689=1,M689=0),4.5*(E689*4+1)/5,0))))))))))))),0.9*IF(L689+M689=5,10,IF(AND(L689=2,M689=2),9.75,IF(AND(L689=2,M689=1),9.5,IF(AND(L689=2,M689=0.5),9.25,IF(AND(L689=2,M689=0),9,IF(AND(L689=1,M689=3),5.5,IF(AND(L689=1,M689=2),5.25,IF(AND(L689=1,M689=1,E689=1),5,IF(AND(L689=1,M689=1,E689=0.5),3,IF(AND(L689=0,M689=2),1,IF(AND(L689=1,M689=1,E689=0),1,IF(AND(L689=0,M689=1),0.5,IF(AND(L689=1,M689=0),4.5*(E689*4+1)/5,0)))))))))))))),IF(N689=0.5,0.75*IF(K689=1,IF(L689+M689=5,10,IF(AND(L689=2,M689=2),9.75,IF(AND(L689=2,M689=1),9.5,IF(AND(L689=2,M689=0.5),9.25,IF(AND(L689=2,M689=0),9,IF(AND(L689=1,M689=3),5.5,IF(AND(L689=1,M689=2),5.25,IF(AND(L689=1,M689=1,E689=1),5,IF(AND(L689=1,M689=1,E689=0.5),3,IF(AND(L689=0,M689=2),1,IF(AND(L689=1,M689=1,E689=0),1,IF(AND(L689=0,M689=1),0.5,IF(AND(L689=1,M689=0,E689=0),0.5,0))))))))))))),0.9*IF(L689+M689=5,10,IF(AND(L689=2,M689=2),9.75,IF(AND(L689=2,M689=1),9.5,IF(AND(L689=2,M689=0.5),9.25,IF(AND(L689=2,M689=0),9,IF(AND(L689=1,M689=3),5.5,IF(AND(L689=1,M689=2),5.25,IF(AND(L689=1,M689=1,E689=1),5,IF(AND(L689=1,M689=1,E689=0.5),3,IF(AND(L689=0,M689=2),1,IF(AND(L689=1,M689=1,E689=0),1,IF(AND(L689=0,M689=1),0.5,IF(AND(L689=1,M689=0,E689=0),0.5,0)))))))))))))),0.5*IF(K689=1,IF(L689+M689=5,10,IF(AND(L689=2,M689=2),9.75,IF(AND(L689=2,M689=1),9.5,IF(AND(L689=2,M689=0.5),9.25,IF(AND(L689=2,M689=0),9,IF(AND(L689=1,M689=3),5.5,IF(AND(L689=1,M689=2),5.25,IF(AND(L689=1,M689=1,E689=1),5,IF(AND(L689=1,M689=1,E689=0.5),3,IF(AND(L689=0,M689=2),1,IF(AND(L689=1,M689=1,E689=0),1,IF(AND(L689=0,M689=1),0.5,IF(AND(L689=1,M689=0),4.5*(E689*4+1)/5,0))))))))))))),0.9*IF(L689+M689=5,10,IF(AND(L689=2,M689=2),9.75,IF(AND(L689=2,M689=1),9.5,IF(AND(L689=2,M689=0.5),9.25,IF(AND(L689=2,M689=0),9,IF(AND(L689=1,M689=3),5.5,IF(AND(L689=1,M689=2),5.25,IF(AND(L689=1,M689=1,E689=1),5,IF(AND(L689=1,M689=1,E689=0.5),3,IF(AND(L689=0,M689=2),1,IF(AND(L689=1,M689=1,E689=0),1,IF(AND(L689=0,M689=1),0.5,IF(AND(L689=1,M689=0),4.5*(E689*4+1)/5,0))))))))))))))))</f>
        <v>9.75</v>
      </c>
      <c r="Q689" s="10">
        <v>8</v>
      </c>
      <c r="R689" s="9">
        <v>0</v>
      </c>
      <c r="S689" s="9">
        <v>0</v>
      </c>
      <c r="T689" s="10">
        <v>0</v>
      </c>
      <c r="U689" s="9">
        <v>0</v>
      </c>
      <c r="V689" s="9"/>
      <c r="W689" s="9">
        <v>1</v>
      </c>
      <c r="X689" s="10">
        <v>0</v>
      </c>
      <c r="Y689" s="10">
        <v>0</v>
      </c>
      <c r="Z689" s="10">
        <v>0</v>
      </c>
      <c r="AA689" s="9">
        <v>0</v>
      </c>
      <c r="AB689" s="9">
        <v>0</v>
      </c>
      <c r="AC689" s="9"/>
      <c r="AD689" s="8">
        <v>0</v>
      </c>
      <c r="AE689" s="9">
        <v>0</v>
      </c>
      <c r="AF689" s="9">
        <v>0</v>
      </c>
      <c r="AG689" s="9">
        <v>0</v>
      </c>
      <c r="AH689" s="9">
        <f>AF689*(AG689+1)</f>
        <v>0</v>
      </c>
      <c r="AI689" s="9">
        <v>0</v>
      </c>
      <c r="AJ689" s="9">
        <v>0</v>
      </c>
      <c r="AK689" s="9">
        <v>0</v>
      </c>
      <c r="AL689" s="9"/>
      <c r="AM689" s="9"/>
      <c r="AN689" s="9">
        <v>0</v>
      </c>
      <c r="AO689" s="10">
        <v>0</v>
      </c>
      <c r="AP689" s="10">
        <v>0.5</v>
      </c>
      <c r="AQ689" s="9"/>
      <c r="AR689" s="10">
        <v>1</v>
      </c>
      <c r="AS689" s="8">
        <v>1</v>
      </c>
      <c r="AT689" s="8">
        <v>1</v>
      </c>
      <c r="AU689" s="8">
        <v>1</v>
      </c>
      <c r="AV689" s="8">
        <v>1</v>
      </c>
      <c r="AW689" s="8">
        <v>1</v>
      </c>
    </row>
    <row r="690" spans="1:49" x14ac:dyDescent="0.2">
      <c r="A690" s="9" t="s">
        <v>91</v>
      </c>
      <c r="B690" s="8">
        <v>1999</v>
      </c>
      <c r="C690" s="9">
        <v>1</v>
      </c>
      <c r="D690" s="9">
        <v>1</v>
      </c>
      <c r="E690" s="9">
        <v>1</v>
      </c>
      <c r="F690" s="9">
        <v>0</v>
      </c>
      <c r="G690" s="9">
        <v>19</v>
      </c>
      <c r="H690" s="9">
        <v>166.6</v>
      </c>
      <c r="I690" s="9">
        <f>IF(G690="n/a",828,G690*201.6/H690)</f>
        <v>22.991596638655462</v>
      </c>
      <c r="J690" s="9">
        <v>5</v>
      </c>
      <c r="K690" s="9">
        <v>1</v>
      </c>
      <c r="L690" s="9">
        <v>2</v>
      </c>
      <c r="M690" s="9">
        <v>1</v>
      </c>
      <c r="N690" s="9">
        <v>0.5</v>
      </c>
      <c r="O690">
        <v>1</v>
      </c>
      <c r="P690" s="10">
        <f>IF(N690=1,IF(K690=1,IF(L690+M690=5,10,IF(AND(L690=2,M690=2),9.75,IF(AND(L690=2,M690=1),9.5,IF(AND(L690=2,M690=0.5),9.25,IF(AND(L690=2,M690=0),9,IF(AND(L690=1,M690=3),5.5,IF(AND(L690=1,M690=2),5.25,IF(AND(L690=1,M690=1,E690=1),5,IF(AND(L690=1,M690=1,E690=0.5),3,IF(AND(L690=0,M690=2),1,IF(AND(L690=1,M690=1,E690=0),1,IF(AND(L690=0,M690=1),0.5,IF(AND(L690=1,M690=0),4.5*(E690*4+1)/5,0))))))))))))),0.9*IF(L690+M690=5,10,IF(AND(L690=2,M690=2),9.75,IF(AND(L690=2,M690=1),9.5,IF(AND(L690=2,M690=0.5),9.25,IF(AND(L690=2,M690=0),9,IF(AND(L690=1,M690=3),5.5,IF(AND(L690=1,M690=2),5.25,IF(AND(L690=1,M690=1,E690=1),5,IF(AND(L690=1,M690=1,E690=0.5),3,IF(AND(L690=0,M690=2),1,IF(AND(L690=1,M690=1,E690=0),1,IF(AND(L690=0,M690=1),0.5,IF(AND(L690=1,M690=0),4.5*(E690*4+1)/5,0)))))))))))))),IF(N690=0.5,0.75*IF(K690=1,IF(L690+M690=5,10,IF(AND(L690=2,M690=2),9.75,IF(AND(L690=2,M690=1),9.5,IF(AND(L690=2,M690=0.5),9.25,IF(AND(L690=2,M690=0),9,IF(AND(L690=1,M690=3),5.5,IF(AND(L690=1,M690=2),5.25,IF(AND(L690=1,M690=1,E690=1),5,IF(AND(L690=1,M690=1,E690=0.5),3,IF(AND(L690=0,M690=2),1,IF(AND(L690=1,M690=1,E690=0),1,IF(AND(L690=0,M690=1),0.5,IF(AND(L690=1,M690=0,E690=0),0.5,0))))))))))))),0.9*IF(L690+M690=5,10,IF(AND(L690=2,M690=2),9.75,IF(AND(L690=2,M690=1),9.5,IF(AND(L690=2,M690=0.5),9.25,IF(AND(L690=2,M690=0),9,IF(AND(L690=1,M690=3),5.5,IF(AND(L690=1,M690=2),5.25,IF(AND(L690=1,M690=1,E690=1),5,IF(AND(L690=1,M690=1,E690=0.5),3,IF(AND(L690=0,M690=2),1,IF(AND(L690=1,M690=1,E690=0),1,IF(AND(L690=0,M690=1),0.5,IF(AND(L690=1,M690=0,E690=0),0.5,0)))))))))))))),0.5*IF(K690=1,IF(L690+M690=5,10,IF(AND(L690=2,M690=2),9.75,IF(AND(L690=2,M690=1),9.5,IF(AND(L690=2,M690=0.5),9.25,IF(AND(L690=2,M690=0),9,IF(AND(L690=1,M690=3),5.5,IF(AND(L690=1,M690=2),5.25,IF(AND(L690=1,M690=1,E690=1),5,IF(AND(L690=1,M690=1,E690=0.5),3,IF(AND(L690=0,M690=2),1,IF(AND(L690=1,M690=1,E690=0),1,IF(AND(L690=0,M690=1),0.5,IF(AND(L690=1,M690=0),4.5*(E690*4+1)/5,0))))))))))))),0.9*IF(L690+M690=5,10,IF(AND(L690=2,M690=2),9.75,IF(AND(L690=2,M690=1),9.5,IF(AND(L690=2,M690=0.5),9.25,IF(AND(L690=2,M690=0),9,IF(AND(L690=1,M690=3),5.5,IF(AND(L690=1,M690=2),5.25,IF(AND(L690=1,M690=1,E690=1),5,IF(AND(L690=1,M690=1,E690=0.5),3,IF(AND(L690=0,M690=2),1,IF(AND(L690=1,M690=1,E690=0),1,IF(AND(L690=0,M690=1),0.5,IF(AND(L690=1,M690=0),4.5*(E690*4+1)/5,0))))))))))))))))</f>
        <v>7.125</v>
      </c>
      <c r="Q690" s="10">
        <v>8</v>
      </c>
      <c r="R690" s="9">
        <v>0</v>
      </c>
      <c r="S690" s="9">
        <v>0</v>
      </c>
      <c r="T690" s="10">
        <v>0</v>
      </c>
      <c r="U690" s="9">
        <v>0</v>
      </c>
      <c r="V690" s="9"/>
      <c r="W690" s="9">
        <v>1</v>
      </c>
      <c r="X690" s="10">
        <v>0</v>
      </c>
      <c r="Y690" s="10">
        <v>0</v>
      </c>
      <c r="Z690" s="10">
        <v>1</v>
      </c>
      <c r="AA690" s="9">
        <v>0</v>
      </c>
      <c r="AB690" s="9">
        <v>1</v>
      </c>
      <c r="AC690" s="9"/>
      <c r="AD690" s="8">
        <v>0</v>
      </c>
      <c r="AE690" s="10">
        <v>0.5</v>
      </c>
      <c r="AF690" s="9">
        <v>0</v>
      </c>
      <c r="AG690" s="9">
        <v>0</v>
      </c>
      <c r="AH690" s="9">
        <f>AF690*(AG690+1)</f>
        <v>0</v>
      </c>
      <c r="AI690" s="9">
        <v>0</v>
      </c>
      <c r="AJ690" s="9">
        <v>0</v>
      </c>
      <c r="AK690" s="9">
        <v>0</v>
      </c>
      <c r="AL690" s="9"/>
      <c r="AM690" s="9"/>
      <c r="AN690" s="9">
        <v>0</v>
      </c>
      <c r="AO690" s="10">
        <v>0.5</v>
      </c>
      <c r="AP690" s="10">
        <v>1</v>
      </c>
      <c r="AQ690" s="9"/>
      <c r="AR690" s="10">
        <v>1</v>
      </c>
      <c r="AS690" s="8">
        <v>1</v>
      </c>
      <c r="AT690" s="8">
        <v>1</v>
      </c>
      <c r="AU690" s="8">
        <v>1</v>
      </c>
      <c r="AV690" s="8">
        <v>1</v>
      </c>
      <c r="AW690" s="8">
        <v>1</v>
      </c>
    </row>
    <row r="691" spans="1:49" x14ac:dyDescent="0.2">
      <c r="A691" s="9" t="s">
        <v>92</v>
      </c>
      <c r="B691" s="8">
        <v>1999</v>
      </c>
      <c r="C691" s="9">
        <v>1</v>
      </c>
      <c r="D691" s="9">
        <v>0.5</v>
      </c>
      <c r="E691" s="9">
        <v>0</v>
      </c>
      <c r="F691" s="9">
        <v>1</v>
      </c>
      <c r="G691" s="9">
        <v>40</v>
      </c>
      <c r="H691" s="9">
        <v>166.6</v>
      </c>
      <c r="I691" s="9">
        <f>IF(G691="n/a",828,G691*201.6/H691)</f>
        <v>48.403361344537814</v>
      </c>
      <c r="J691" s="9">
        <v>4</v>
      </c>
      <c r="K691" s="9">
        <v>1</v>
      </c>
      <c r="L691" s="9">
        <v>1</v>
      </c>
      <c r="M691" s="9">
        <v>1</v>
      </c>
      <c r="N691" s="9">
        <v>1</v>
      </c>
      <c r="O691" s="9">
        <v>1</v>
      </c>
      <c r="P691" s="10">
        <f>IF(N691=1,IF(K691=1,IF(L691+M691=5,10,IF(AND(L691=2,M691=2),9.75,IF(AND(L691=2,M691=1),9.5,IF(AND(L691=2,M691=0.5),9.25,IF(AND(L691=2,M691=0),9,IF(AND(L691=1,M691=3),5.5,IF(AND(L691=1,M691=2),5.25,IF(AND(L691=1,M691=1,E691=1),5,IF(AND(L691=1,M691=1,E691=0.5),3,IF(AND(L691=0,M691=2),1,IF(AND(L691=1,M691=1,E691=0),1,IF(AND(L691=0,M691=1),0.5,IF(AND(L691=1,M691=0),4.5*(E691*4+1)/5,0))))))))))))),0.9*IF(L691+M691=5,10,IF(AND(L691=2,M691=2),9.75,IF(AND(L691=2,M691=1),9.5,IF(AND(L691=2,M691=0.5),9.25,IF(AND(L691=2,M691=0),9,IF(AND(L691=1,M691=3),5.5,IF(AND(L691=1,M691=2),5.25,IF(AND(L691=1,M691=1,E691=1),5,IF(AND(L691=1,M691=1,E691=0.5),3,IF(AND(L691=0,M691=2),1,IF(AND(L691=1,M691=1,E691=0),1,IF(AND(L691=0,M691=1),0.5,IF(AND(L691=1,M691=0),4.5*(E691*4+1)/5,0)))))))))))))),IF(N691=0.5,0.75*IF(K691=1,IF(L691+M691=5,10,IF(AND(L691=2,M691=2),9.75,IF(AND(L691=2,M691=1),9.5,IF(AND(L691=2,M691=0.5),9.25,IF(AND(L691=2,M691=0),9,IF(AND(L691=1,M691=3),5.5,IF(AND(L691=1,M691=2),5.25,IF(AND(L691=1,M691=1,E691=1),5,IF(AND(L691=1,M691=1,E691=0.5),3,IF(AND(L691=0,M691=2),1,IF(AND(L691=1,M691=1,E691=0),1,IF(AND(L691=0,M691=1),0.5,IF(AND(L691=1,M691=0,E691=0),0.5,0))))))))))))),0.9*IF(L691+M691=5,10,IF(AND(L691=2,M691=2),9.75,IF(AND(L691=2,M691=1),9.5,IF(AND(L691=2,M691=0.5),9.25,IF(AND(L691=2,M691=0),9,IF(AND(L691=1,M691=3),5.5,IF(AND(L691=1,M691=2),5.25,IF(AND(L691=1,M691=1,E691=1),5,IF(AND(L691=1,M691=1,E691=0.5),3,IF(AND(L691=0,M691=2),1,IF(AND(L691=1,M691=1,E691=0),1,IF(AND(L691=0,M691=1),0.5,IF(AND(L691=1,M691=0,E691=0),0.5,0)))))))))))))),0.5*IF(K691=1,IF(L691+M691=5,10,IF(AND(L691=2,M691=2),9.75,IF(AND(L691=2,M691=1),9.5,IF(AND(L691=2,M691=0.5),9.25,IF(AND(L691=2,M691=0),9,IF(AND(L691=1,M691=3),5.5,IF(AND(L691=1,M691=2),5.25,IF(AND(L691=1,M691=1,E691=1),5,IF(AND(L691=1,M691=1,E691=0.5),3,IF(AND(L691=0,M691=2),1,IF(AND(L691=1,M691=1,E691=0),1,IF(AND(L691=0,M691=1),0.5,IF(AND(L691=1,M691=0),4.5*(E691*4+1)/5,0))))))))))))),0.9*IF(L691+M691=5,10,IF(AND(L691=2,M691=2),9.75,IF(AND(L691=2,M691=1),9.5,IF(AND(L691=2,M691=0.5),9.25,IF(AND(L691=2,M691=0),9,IF(AND(L691=1,M691=3),5.5,IF(AND(L691=1,M691=2),5.25,IF(AND(L691=1,M691=1,E691=1),5,IF(AND(L691=1,M691=1,E691=0.5),3,IF(AND(L691=0,M691=2),1,IF(AND(L691=1,M691=1,E691=0),1,IF(AND(L691=0,M691=1),0.5,IF(AND(L691=1,M691=0),4.5*(E691*4+1)/5,0))))))))))))))))</f>
        <v>1</v>
      </c>
      <c r="Q691" s="10">
        <v>2</v>
      </c>
      <c r="R691" s="9">
        <v>0</v>
      </c>
      <c r="S691" s="9">
        <v>0</v>
      </c>
      <c r="T691" s="10">
        <v>0</v>
      </c>
      <c r="U691" s="9">
        <v>0</v>
      </c>
      <c r="V691" s="9"/>
      <c r="W691" s="9">
        <v>1</v>
      </c>
      <c r="X691" s="10">
        <v>1</v>
      </c>
      <c r="Y691" s="10">
        <v>0</v>
      </c>
      <c r="Z691" s="10">
        <v>1</v>
      </c>
      <c r="AA691" s="9">
        <v>0</v>
      </c>
      <c r="AB691" s="9">
        <v>1</v>
      </c>
      <c r="AC691" s="9"/>
      <c r="AD691" s="8">
        <v>1</v>
      </c>
      <c r="AE691" s="10">
        <v>1</v>
      </c>
      <c r="AF691" s="9">
        <v>0.5</v>
      </c>
      <c r="AG691" s="9">
        <v>1</v>
      </c>
      <c r="AH691" s="9">
        <f>AF691*(AG691+1)</f>
        <v>1</v>
      </c>
      <c r="AI691" s="9">
        <v>0</v>
      </c>
      <c r="AJ691" s="9">
        <v>0</v>
      </c>
      <c r="AK691" s="9">
        <v>0</v>
      </c>
      <c r="AL691" s="9"/>
      <c r="AM691" s="9"/>
      <c r="AN691" s="9">
        <v>0</v>
      </c>
      <c r="AO691" s="10">
        <v>0.5</v>
      </c>
      <c r="AP691" s="10">
        <v>0.5</v>
      </c>
      <c r="AQ691" s="9"/>
      <c r="AR691" s="10">
        <v>1</v>
      </c>
      <c r="AS691" s="8">
        <v>0</v>
      </c>
      <c r="AT691" s="8">
        <v>0</v>
      </c>
      <c r="AU691" s="8">
        <v>0</v>
      </c>
      <c r="AV691" s="8">
        <v>0</v>
      </c>
      <c r="AW691" s="8">
        <v>0</v>
      </c>
    </row>
    <row r="692" spans="1:49" x14ac:dyDescent="0.2">
      <c r="A692" s="9" t="s">
        <v>93</v>
      </c>
      <c r="B692" s="8">
        <v>1999</v>
      </c>
      <c r="C692" s="9">
        <v>1</v>
      </c>
      <c r="D692" s="9">
        <v>0.5</v>
      </c>
      <c r="E692" s="9">
        <v>1</v>
      </c>
      <c r="F692" s="9">
        <v>1</v>
      </c>
      <c r="G692" s="9">
        <v>50</v>
      </c>
      <c r="H692" s="9">
        <v>166.6</v>
      </c>
      <c r="I692" s="9">
        <f>IF(G692="n/a",828,G692*201.6/H692)</f>
        <v>60.504201680672274</v>
      </c>
      <c r="J692" s="9">
        <v>4</v>
      </c>
      <c r="K692" s="9">
        <v>0</v>
      </c>
      <c r="L692" s="9">
        <v>0</v>
      </c>
      <c r="M692" s="9">
        <v>1</v>
      </c>
      <c r="N692" s="9">
        <v>1</v>
      </c>
      <c r="O692" s="9">
        <v>1</v>
      </c>
      <c r="P692" s="10">
        <f>IF(N692=1,IF(K692=1,IF(L692+M692=5,10,IF(AND(L692=2,M692=2),9.75,IF(AND(L692=2,M692=1),9.5,IF(AND(L692=2,M692=0.5),9.25,IF(AND(L692=2,M692=0),9,IF(AND(L692=1,M692=3),5.5,IF(AND(L692=1,M692=2),5.25,IF(AND(L692=1,M692=1,E692=1),5,IF(AND(L692=1,M692=1,E692=0.5),3,IF(AND(L692=0,M692=2),1,IF(AND(L692=1,M692=1,E692=0),1,IF(AND(L692=0,M692=1),0.5,IF(AND(L692=1,M692=0),4.5*(E692*4+1)/5,0))))))))))))),0.9*IF(L692+M692=5,10,IF(AND(L692=2,M692=2),9.75,IF(AND(L692=2,M692=1),9.5,IF(AND(L692=2,M692=0.5),9.25,IF(AND(L692=2,M692=0),9,IF(AND(L692=1,M692=3),5.5,IF(AND(L692=1,M692=2),5.25,IF(AND(L692=1,M692=1,E692=1),5,IF(AND(L692=1,M692=1,E692=0.5),3,IF(AND(L692=0,M692=2),1,IF(AND(L692=1,M692=1,E692=0),1,IF(AND(L692=0,M692=1),0.5,IF(AND(L692=1,M692=0),4.5*(E692*4+1)/5,0)))))))))))))),IF(N692=0.5,0.75*IF(K692=1,IF(L692+M692=5,10,IF(AND(L692=2,M692=2),9.75,IF(AND(L692=2,M692=1),9.5,IF(AND(L692=2,M692=0.5),9.25,IF(AND(L692=2,M692=0),9,IF(AND(L692=1,M692=3),5.5,IF(AND(L692=1,M692=2),5.25,IF(AND(L692=1,M692=1,E692=1),5,IF(AND(L692=1,M692=1,E692=0.5),3,IF(AND(L692=0,M692=2),1,IF(AND(L692=1,M692=1,E692=0),1,IF(AND(L692=0,M692=1),0.5,IF(AND(L692=1,M692=0,E692=0),0.5,0))))))))))))),0.9*IF(L692+M692=5,10,IF(AND(L692=2,M692=2),9.75,IF(AND(L692=2,M692=1),9.5,IF(AND(L692=2,M692=0.5),9.25,IF(AND(L692=2,M692=0),9,IF(AND(L692=1,M692=3),5.5,IF(AND(L692=1,M692=2),5.25,IF(AND(L692=1,M692=1,E692=1),5,IF(AND(L692=1,M692=1,E692=0.5),3,IF(AND(L692=0,M692=2),1,IF(AND(L692=1,M692=1,E692=0),1,IF(AND(L692=0,M692=1),0.5,IF(AND(L692=1,M692=0,E692=0),0.5,0)))))))))))))),0.5*IF(K692=1,IF(L692+M692=5,10,IF(AND(L692=2,M692=2),9.75,IF(AND(L692=2,M692=1),9.5,IF(AND(L692=2,M692=0.5),9.25,IF(AND(L692=2,M692=0),9,IF(AND(L692=1,M692=3),5.5,IF(AND(L692=1,M692=2),5.25,IF(AND(L692=1,M692=1,E692=1),5,IF(AND(L692=1,M692=1,E692=0.5),3,IF(AND(L692=0,M692=2),1,IF(AND(L692=1,M692=1,E692=0),1,IF(AND(L692=0,M692=1),0.5,IF(AND(L692=1,M692=0),4.5*(E692*4+1)/5,0))))))))))))),0.9*IF(L692+M692=5,10,IF(AND(L692=2,M692=2),9.75,IF(AND(L692=2,M692=1),9.5,IF(AND(L692=2,M692=0.5),9.25,IF(AND(L692=2,M692=0),9,IF(AND(L692=1,M692=3),5.5,IF(AND(L692=1,M692=2),5.25,IF(AND(L692=1,M692=1,E692=1),5,IF(AND(L692=1,M692=1,E692=0.5),3,IF(AND(L692=0,M692=2),1,IF(AND(L692=1,M692=1,E692=0),1,IF(AND(L692=0,M692=1),0.5,IF(AND(L692=1,M692=0),4.5*(E692*4+1)/5,0))))))))))))))))</f>
        <v>0.45</v>
      </c>
      <c r="Q692" s="10">
        <v>7.2</v>
      </c>
      <c r="R692" s="9">
        <v>0</v>
      </c>
      <c r="S692" s="9">
        <v>0</v>
      </c>
      <c r="T692" s="10">
        <v>0</v>
      </c>
      <c r="U692" s="9">
        <v>0</v>
      </c>
      <c r="V692" s="9"/>
      <c r="W692" s="9">
        <v>1</v>
      </c>
      <c r="X692" s="10">
        <v>0</v>
      </c>
      <c r="Y692" s="10">
        <v>1</v>
      </c>
      <c r="Z692" s="10">
        <v>1</v>
      </c>
      <c r="AA692" s="9">
        <v>0</v>
      </c>
      <c r="AB692" s="9">
        <v>0</v>
      </c>
      <c r="AC692" s="9"/>
      <c r="AD692" s="8">
        <v>0</v>
      </c>
      <c r="AE692" s="10">
        <v>0</v>
      </c>
      <c r="AF692" s="9">
        <v>0</v>
      </c>
      <c r="AG692" s="9">
        <v>0</v>
      </c>
      <c r="AH692" s="9">
        <f>AF692*(AG692+1)</f>
        <v>0</v>
      </c>
      <c r="AI692" s="9">
        <v>0</v>
      </c>
      <c r="AJ692" s="9">
        <v>1</v>
      </c>
      <c r="AK692" s="9">
        <v>0</v>
      </c>
      <c r="AL692" s="9"/>
      <c r="AM692" s="9"/>
      <c r="AN692" s="9">
        <v>0</v>
      </c>
      <c r="AO692" s="10">
        <v>0</v>
      </c>
      <c r="AP692" s="10">
        <v>0</v>
      </c>
      <c r="AQ692" s="9"/>
      <c r="AR692" s="10">
        <v>1</v>
      </c>
      <c r="AS692" s="8">
        <v>1</v>
      </c>
      <c r="AT692" s="8">
        <v>1</v>
      </c>
      <c r="AU692" s="8">
        <v>1</v>
      </c>
      <c r="AV692" s="8">
        <v>1</v>
      </c>
      <c r="AW692" s="8">
        <v>1</v>
      </c>
    </row>
    <row r="693" spans="1:49" x14ac:dyDescent="0.2">
      <c r="A693" s="9" t="s">
        <v>94</v>
      </c>
      <c r="B693" s="8">
        <v>1999</v>
      </c>
      <c r="C693" s="9">
        <v>1</v>
      </c>
      <c r="D693" s="9">
        <v>0</v>
      </c>
      <c r="E693" s="9">
        <v>1</v>
      </c>
      <c r="F693" s="9">
        <v>0</v>
      </c>
      <c r="G693" s="9">
        <v>10</v>
      </c>
      <c r="H693" s="9">
        <v>166.6</v>
      </c>
      <c r="I693" s="9">
        <f>IF(G693="n/a",828,G693*201.6/H693)</f>
        <v>12.100840336134453</v>
      </c>
      <c r="J693" s="9">
        <v>4</v>
      </c>
      <c r="K693" s="9">
        <v>0</v>
      </c>
      <c r="L693" s="9">
        <v>2</v>
      </c>
      <c r="M693" s="9">
        <v>2</v>
      </c>
      <c r="N693" s="9">
        <v>1</v>
      </c>
      <c r="O693" s="9">
        <v>1</v>
      </c>
      <c r="P693" s="10">
        <f>IF(N693=1,IF(K693=1,IF(L693+M693=5,10,IF(AND(L693=2,M693=2),9.75,IF(AND(L693=2,M693=1),9.5,IF(AND(L693=2,M693=0.5),9.25,IF(AND(L693=2,M693=0),9,IF(AND(L693=1,M693=3),5.5,IF(AND(L693=1,M693=2),5.25,IF(AND(L693=1,M693=1,E693=1),5,IF(AND(L693=1,M693=1,E693=0.5),3,IF(AND(L693=0,M693=2),1,IF(AND(L693=1,M693=1,E693=0),1,IF(AND(L693=0,M693=1),0.5,IF(AND(L693=1,M693=0),4.5*(E693*4+1)/5,0))))))))))))),0.9*IF(L693+M693=5,10,IF(AND(L693=2,M693=2),9.75,IF(AND(L693=2,M693=1),9.5,IF(AND(L693=2,M693=0.5),9.25,IF(AND(L693=2,M693=0),9,IF(AND(L693=1,M693=3),5.5,IF(AND(L693=1,M693=2),5.25,IF(AND(L693=1,M693=1,E693=1),5,IF(AND(L693=1,M693=1,E693=0.5),3,IF(AND(L693=0,M693=2),1,IF(AND(L693=1,M693=1,E693=0),1,IF(AND(L693=0,M693=1),0.5,IF(AND(L693=1,M693=0),4.5*(E693*4+1)/5,0)))))))))))))),IF(N693=0.5,0.75*IF(K693=1,IF(L693+M693=5,10,IF(AND(L693=2,M693=2),9.75,IF(AND(L693=2,M693=1),9.5,IF(AND(L693=2,M693=0.5),9.25,IF(AND(L693=2,M693=0),9,IF(AND(L693=1,M693=3),5.5,IF(AND(L693=1,M693=2),5.25,IF(AND(L693=1,M693=1,E693=1),5,IF(AND(L693=1,M693=1,E693=0.5),3,IF(AND(L693=0,M693=2),1,IF(AND(L693=1,M693=1,E693=0),1,IF(AND(L693=0,M693=1),0.5,IF(AND(L693=1,M693=0,E693=0),0.5,0))))))))))))),0.9*IF(L693+M693=5,10,IF(AND(L693=2,M693=2),9.75,IF(AND(L693=2,M693=1),9.5,IF(AND(L693=2,M693=0.5),9.25,IF(AND(L693=2,M693=0),9,IF(AND(L693=1,M693=3),5.5,IF(AND(L693=1,M693=2),5.25,IF(AND(L693=1,M693=1,E693=1),5,IF(AND(L693=1,M693=1,E693=0.5),3,IF(AND(L693=0,M693=2),1,IF(AND(L693=1,M693=1,E693=0),1,IF(AND(L693=0,M693=1),0.5,IF(AND(L693=1,M693=0,E693=0),0.5,0)))))))))))))),0.5*IF(K693=1,IF(L693+M693=5,10,IF(AND(L693=2,M693=2),9.75,IF(AND(L693=2,M693=1),9.5,IF(AND(L693=2,M693=0.5),9.25,IF(AND(L693=2,M693=0),9,IF(AND(L693=1,M693=3),5.5,IF(AND(L693=1,M693=2),5.25,IF(AND(L693=1,M693=1,E693=1),5,IF(AND(L693=1,M693=1,E693=0.5),3,IF(AND(L693=0,M693=2),1,IF(AND(L693=1,M693=1,E693=0),1,IF(AND(L693=0,M693=1),0.5,IF(AND(L693=1,M693=0),4.5*(E693*4+1)/5,0))))))))))))),0.9*IF(L693+M693=5,10,IF(AND(L693=2,M693=2),9.75,IF(AND(L693=2,M693=1),9.5,IF(AND(L693=2,M693=0.5),9.25,IF(AND(L693=2,M693=0),9,IF(AND(L693=1,M693=3),5.5,IF(AND(L693=1,M693=2),5.25,IF(AND(L693=1,M693=1,E693=1),5,IF(AND(L693=1,M693=1,E693=0.5),3,IF(AND(L693=0,M693=2),1,IF(AND(L693=1,M693=1,E693=0),1,IF(AND(L693=0,M693=1),0.5,IF(AND(L693=1,M693=0),4.5*(E693*4+1)/5,0))))))))))))))))</f>
        <v>8.7750000000000004</v>
      </c>
      <c r="Q693" s="10">
        <v>7.2</v>
      </c>
      <c r="R693" s="9">
        <v>0</v>
      </c>
      <c r="S693" s="9">
        <v>0</v>
      </c>
      <c r="T693" s="10">
        <v>0</v>
      </c>
      <c r="U693" s="9">
        <v>0</v>
      </c>
      <c r="V693" s="9"/>
      <c r="W693" s="9">
        <v>0</v>
      </c>
      <c r="X693" s="9">
        <v>0.5</v>
      </c>
      <c r="Y693" s="10">
        <v>0</v>
      </c>
      <c r="Z693" s="10">
        <v>0</v>
      </c>
      <c r="AA693" s="9">
        <v>0</v>
      </c>
      <c r="AB693" s="9">
        <v>0</v>
      </c>
      <c r="AC693" s="9"/>
      <c r="AD693" s="8">
        <v>0</v>
      </c>
      <c r="AE693" s="10">
        <v>0</v>
      </c>
      <c r="AF693" s="9">
        <v>0</v>
      </c>
      <c r="AG693" s="9">
        <v>0</v>
      </c>
      <c r="AH693" s="9">
        <f>AF693*(AG693+1)</f>
        <v>0</v>
      </c>
      <c r="AI693" s="9">
        <v>0</v>
      </c>
      <c r="AJ693" s="9">
        <v>0</v>
      </c>
      <c r="AK693" s="9">
        <v>0</v>
      </c>
      <c r="AL693" s="9"/>
      <c r="AM693" s="9"/>
      <c r="AN693" s="9">
        <v>0</v>
      </c>
      <c r="AO693" s="10">
        <v>0</v>
      </c>
      <c r="AP693" s="9">
        <v>0.5</v>
      </c>
      <c r="AQ693" s="9"/>
      <c r="AR693" s="10">
        <v>1</v>
      </c>
      <c r="AS693" s="8">
        <v>1</v>
      </c>
      <c r="AT693" s="8">
        <v>1</v>
      </c>
      <c r="AU693" s="8">
        <v>1</v>
      </c>
      <c r="AV693" s="8">
        <v>1</v>
      </c>
      <c r="AW693" s="8">
        <v>1</v>
      </c>
    </row>
    <row r="694" spans="1:49" x14ac:dyDescent="0.2">
      <c r="A694" s="9" t="s">
        <v>95</v>
      </c>
      <c r="B694" s="8">
        <v>1999</v>
      </c>
      <c r="C694" s="9">
        <v>1</v>
      </c>
      <c r="D694" s="9">
        <v>0</v>
      </c>
      <c r="E694" s="9">
        <v>1</v>
      </c>
      <c r="F694" s="9">
        <v>1</v>
      </c>
      <c r="G694" s="9">
        <v>100</v>
      </c>
      <c r="H694" s="9">
        <v>166.6</v>
      </c>
      <c r="I694" s="9">
        <f>IF(G694="n/a",828,G694*201.6/H694)</f>
        <v>121.00840336134455</v>
      </c>
      <c r="J694" s="9">
        <v>4</v>
      </c>
      <c r="K694" s="9">
        <v>0</v>
      </c>
      <c r="L694" s="9">
        <v>1</v>
      </c>
      <c r="M694" s="9">
        <v>1</v>
      </c>
      <c r="N694" s="9">
        <v>1</v>
      </c>
      <c r="O694" s="10">
        <v>1</v>
      </c>
      <c r="P694" s="10">
        <f>IF(N694=1,IF(K694=1,IF(L694+M694=5,10,IF(AND(L694=2,M694=2),9.75,IF(AND(L694=2,M694=1),9.5,IF(AND(L694=2,M694=0.5),9.25,IF(AND(L694=2,M694=0),9,IF(AND(L694=1,M694=3),5.5,IF(AND(L694=1,M694=2),5.25,IF(AND(L694=1,M694=1,E694=1),5,IF(AND(L694=1,M694=1,E694=0.5),3,IF(AND(L694=0,M694=2),1,IF(AND(L694=1,M694=1,E694=0),1,IF(AND(L694=0,M694=1),0.5,IF(AND(L694=1,M694=0),4.5*(E694*4+1)/5,0))))))))))))),0.9*IF(L694+M694=5,10,IF(AND(L694=2,M694=2),9.75,IF(AND(L694=2,M694=1),9.5,IF(AND(L694=2,M694=0.5),9.25,IF(AND(L694=2,M694=0),9,IF(AND(L694=1,M694=3),5.5,IF(AND(L694=1,M694=2),5.25,IF(AND(L694=1,M694=1,E694=1),5,IF(AND(L694=1,M694=1,E694=0.5),3,IF(AND(L694=0,M694=2),1,IF(AND(L694=1,M694=1,E694=0),1,IF(AND(L694=0,M694=1),0.5,IF(AND(L694=1,M694=0),4.5*(E694*4+1)/5,0)))))))))))))),IF(N694=0.5,0.75*IF(K694=1,IF(L694+M694=5,10,IF(AND(L694=2,M694=2),9.75,IF(AND(L694=2,M694=1),9.5,IF(AND(L694=2,M694=0.5),9.25,IF(AND(L694=2,M694=0),9,IF(AND(L694=1,M694=3),5.5,IF(AND(L694=1,M694=2),5.25,IF(AND(L694=1,M694=1,E694=1),5,IF(AND(L694=1,M694=1,E694=0.5),3,IF(AND(L694=0,M694=2),1,IF(AND(L694=1,M694=1,E694=0),1,IF(AND(L694=0,M694=1),0.5,IF(AND(L694=1,M694=0,E694=0),0.5,0))))))))))))),0.9*IF(L694+M694=5,10,IF(AND(L694=2,M694=2),9.75,IF(AND(L694=2,M694=1),9.5,IF(AND(L694=2,M694=0.5),9.25,IF(AND(L694=2,M694=0),9,IF(AND(L694=1,M694=3),5.5,IF(AND(L694=1,M694=2),5.25,IF(AND(L694=1,M694=1,E694=1),5,IF(AND(L694=1,M694=1,E694=0.5),3,IF(AND(L694=0,M694=2),1,IF(AND(L694=1,M694=1,E694=0),1,IF(AND(L694=0,M694=1),0.5,IF(AND(L694=1,M694=0,E694=0),0.5,0)))))))))))))),0.5*IF(K694=1,IF(L694+M694=5,10,IF(AND(L694=2,M694=2),9.75,IF(AND(L694=2,M694=1),9.5,IF(AND(L694=2,M694=0.5),9.25,IF(AND(L694=2,M694=0),9,IF(AND(L694=1,M694=3),5.5,IF(AND(L694=1,M694=2),5.25,IF(AND(L694=1,M694=1,E694=1),5,IF(AND(L694=1,M694=1,E694=0.5),3,IF(AND(L694=0,M694=2),1,IF(AND(L694=1,M694=1,E694=0),1,IF(AND(L694=0,M694=1),0.5,IF(AND(L694=1,M694=0),4.5*(E694*4+1)/5,0))))))))))))),0.9*IF(L694+M694=5,10,IF(AND(L694=2,M694=2),9.75,IF(AND(L694=2,M694=1),9.5,IF(AND(L694=2,M694=0.5),9.25,IF(AND(L694=2,M694=0),9,IF(AND(L694=1,M694=3),5.5,IF(AND(L694=1,M694=2),5.25,IF(AND(L694=1,M694=1,E694=1),5,IF(AND(L694=1,M694=1,E694=0.5),3,IF(AND(L694=0,M694=2),1,IF(AND(L694=1,M694=1,E694=0),1,IF(AND(L694=0,M694=1),0.5,IF(AND(L694=1,M694=0),4.5*(E694*4+1)/5,0))))))))))))))))</f>
        <v>4.5</v>
      </c>
      <c r="Q694" s="10">
        <v>7.2</v>
      </c>
      <c r="R694" s="9">
        <v>0</v>
      </c>
      <c r="S694" s="9">
        <v>0</v>
      </c>
      <c r="T694" s="10">
        <v>0</v>
      </c>
      <c r="U694" s="9">
        <v>0</v>
      </c>
      <c r="V694" s="9"/>
      <c r="W694" s="9">
        <v>0</v>
      </c>
      <c r="X694" s="9">
        <v>0</v>
      </c>
      <c r="Y694" s="10">
        <v>0</v>
      </c>
      <c r="Z694" s="10">
        <v>0.5</v>
      </c>
      <c r="AA694" s="9">
        <v>0</v>
      </c>
      <c r="AB694" s="9">
        <v>0</v>
      </c>
      <c r="AC694" s="9"/>
      <c r="AD694" s="8">
        <v>0</v>
      </c>
      <c r="AE694" s="10">
        <v>0</v>
      </c>
      <c r="AF694" s="9">
        <v>0</v>
      </c>
      <c r="AG694" s="9">
        <v>0</v>
      </c>
      <c r="AH694" s="9">
        <f>AF694*(AG694+1)</f>
        <v>0</v>
      </c>
      <c r="AI694" s="9">
        <v>0</v>
      </c>
      <c r="AJ694" s="9">
        <v>0</v>
      </c>
      <c r="AK694" s="9">
        <v>0</v>
      </c>
      <c r="AL694" s="9"/>
      <c r="AM694" s="9"/>
      <c r="AN694" s="9">
        <v>0</v>
      </c>
      <c r="AO694" s="9">
        <v>1</v>
      </c>
      <c r="AP694">
        <v>0</v>
      </c>
      <c r="AQ694" s="9"/>
      <c r="AR694" s="10">
        <v>1</v>
      </c>
      <c r="AS694" s="8">
        <v>1</v>
      </c>
      <c r="AT694" s="8">
        <v>1</v>
      </c>
      <c r="AU694" s="8">
        <v>1</v>
      </c>
      <c r="AV694" s="8">
        <v>1</v>
      </c>
      <c r="AW694" s="8">
        <v>1</v>
      </c>
    </row>
    <row r="695" spans="1:49" x14ac:dyDescent="0.2">
      <c r="A695" s="9" t="s">
        <v>96</v>
      </c>
      <c r="B695" s="8">
        <v>1999</v>
      </c>
      <c r="C695" s="9">
        <v>1</v>
      </c>
      <c r="D695" s="9">
        <v>1</v>
      </c>
      <c r="E695" s="9">
        <v>1</v>
      </c>
      <c r="F695" s="9">
        <v>1</v>
      </c>
      <c r="G695" s="9">
        <v>40</v>
      </c>
      <c r="H695" s="9">
        <v>166.6</v>
      </c>
      <c r="I695" s="9">
        <f>IF(G695="n/a",828,G695*201.6/H695)</f>
        <v>48.403361344537814</v>
      </c>
      <c r="J695" s="9">
        <v>4</v>
      </c>
      <c r="K695">
        <v>0</v>
      </c>
      <c r="L695" s="9">
        <v>0</v>
      </c>
      <c r="M695">
        <v>2</v>
      </c>
      <c r="N695" s="9">
        <v>0.5</v>
      </c>
      <c r="O695" s="10">
        <v>1</v>
      </c>
      <c r="P695" s="10">
        <f>IF(N695=1,IF(K695=1,IF(L695+M695=5,10,IF(AND(L695=2,M695=2),9.75,IF(AND(L695=2,M695=1),9.5,IF(AND(L695=2,M695=0.5),9.25,IF(AND(L695=2,M695=0),9,IF(AND(L695=1,M695=3),5.5,IF(AND(L695=1,M695=2),5.25,IF(AND(L695=1,M695=1,E695=1),5,IF(AND(L695=1,M695=1,E695=0.5),3,IF(AND(L695=0,M695=2),1,IF(AND(L695=1,M695=1,E695=0),1,IF(AND(L695=0,M695=1),0.5,IF(AND(L695=1,M695=0),4.5*(E695*4+1)/5,0))))))))))))),0.9*IF(L695+M695=5,10,IF(AND(L695=2,M695=2),9.75,IF(AND(L695=2,M695=1),9.5,IF(AND(L695=2,M695=0.5),9.25,IF(AND(L695=2,M695=0),9,IF(AND(L695=1,M695=3),5.5,IF(AND(L695=1,M695=2),5.25,IF(AND(L695=1,M695=1,E695=1),5,IF(AND(L695=1,M695=1,E695=0.5),3,IF(AND(L695=0,M695=2),1,IF(AND(L695=1,M695=1,E695=0),1,IF(AND(L695=0,M695=1),0.5,IF(AND(L695=1,M695=0),4.5*(E695*4+1)/5,0)))))))))))))),IF(N695=0.5,0.75*IF(K695=1,IF(L695+M695=5,10,IF(AND(L695=2,M695=2),9.75,IF(AND(L695=2,M695=1),9.5,IF(AND(L695=2,M695=0.5),9.25,IF(AND(L695=2,M695=0),9,IF(AND(L695=1,M695=3),5.5,IF(AND(L695=1,M695=2),5.25,IF(AND(L695=1,M695=1,E695=1),5,IF(AND(L695=1,M695=1,E695=0.5),3,IF(AND(L695=0,M695=2),1,IF(AND(L695=1,M695=1,E695=0),1,IF(AND(L695=0,M695=1),0.5,IF(AND(L695=1,M695=0,E695=0),0.5,0))))))))))))),0.9*IF(L695+M695=5,10,IF(AND(L695=2,M695=2),9.75,IF(AND(L695=2,M695=1),9.5,IF(AND(L695=2,M695=0.5),9.25,IF(AND(L695=2,M695=0),9,IF(AND(L695=1,M695=3),5.5,IF(AND(L695=1,M695=2),5.25,IF(AND(L695=1,M695=1,E695=1),5,IF(AND(L695=1,M695=1,E695=0.5),3,IF(AND(L695=0,M695=2),1,IF(AND(L695=1,M695=1,E695=0),1,IF(AND(L695=0,M695=1),0.5,IF(AND(L695=1,M695=0,E695=0),0.5,0)))))))))))))),0.5*IF(K695=1,IF(L695+M695=5,10,IF(AND(L695=2,M695=2),9.75,IF(AND(L695=2,M695=1),9.5,IF(AND(L695=2,M695=0.5),9.25,IF(AND(L695=2,M695=0),9,IF(AND(L695=1,M695=3),5.5,IF(AND(L695=1,M695=2),5.25,IF(AND(L695=1,M695=1,E695=1),5,IF(AND(L695=1,M695=1,E695=0.5),3,IF(AND(L695=0,M695=2),1,IF(AND(L695=1,M695=1,E695=0),1,IF(AND(L695=0,M695=1),0.5,IF(AND(L695=1,M695=0),4.5*(E695*4+1)/5,0))))))))))))),0.9*IF(L695+M695=5,10,IF(AND(L695=2,M695=2),9.75,IF(AND(L695=2,M695=1),9.5,IF(AND(L695=2,M695=0.5),9.25,IF(AND(L695=2,M695=0),9,IF(AND(L695=1,M695=3),5.5,IF(AND(L695=1,M695=2),5.25,IF(AND(L695=1,M695=1,E695=1),5,IF(AND(L695=1,M695=1,E695=0.5),3,IF(AND(L695=0,M695=2),1,IF(AND(L695=1,M695=1,E695=0),1,IF(AND(L695=0,M695=1),0.5,IF(AND(L695=1,M695=0),4.5*(E695*4+1)/5,0))))))))))))))))</f>
        <v>0.67500000000000004</v>
      </c>
      <c r="Q695" s="10">
        <v>7.2</v>
      </c>
      <c r="R695" s="9">
        <v>0</v>
      </c>
      <c r="S695" s="9">
        <v>0</v>
      </c>
      <c r="T695" s="10">
        <v>0</v>
      </c>
      <c r="U695" s="9">
        <v>0</v>
      </c>
      <c r="V695" s="9"/>
      <c r="W695" s="9">
        <v>1</v>
      </c>
      <c r="X695" s="9">
        <v>0</v>
      </c>
      <c r="Y695" s="10">
        <v>0</v>
      </c>
      <c r="Z695" s="10">
        <v>0.5</v>
      </c>
      <c r="AA695" s="9">
        <v>0</v>
      </c>
      <c r="AB695" s="9">
        <v>0</v>
      </c>
      <c r="AC695" s="9"/>
      <c r="AD695" s="8">
        <v>0</v>
      </c>
      <c r="AE695" s="10">
        <v>0</v>
      </c>
      <c r="AF695" s="9">
        <v>0</v>
      </c>
      <c r="AG695" s="9">
        <v>0</v>
      </c>
      <c r="AH695" s="9">
        <f>AF695*(AG695+1)</f>
        <v>0</v>
      </c>
      <c r="AI695" s="9">
        <v>0</v>
      </c>
      <c r="AJ695" s="9">
        <v>0</v>
      </c>
      <c r="AK695" s="9">
        <v>0</v>
      </c>
      <c r="AL695" s="9"/>
      <c r="AM695" s="9"/>
      <c r="AN695" s="9">
        <v>0</v>
      </c>
      <c r="AO695" s="9">
        <v>0.5</v>
      </c>
      <c r="AP695">
        <v>0</v>
      </c>
      <c r="AQ695" s="9"/>
      <c r="AR695" s="10">
        <v>1</v>
      </c>
      <c r="AS695" s="8">
        <v>1</v>
      </c>
      <c r="AT695" s="8">
        <v>1</v>
      </c>
      <c r="AU695" s="8">
        <v>1</v>
      </c>
      <c r="AV695" s="8">
        <v>1</v>
      </c>
      <c r="AW695" s="8">
        <v>1</v>
      </c>
    </row>
    <row r="696" spans="1:49" x14ac:dyDescent="0.2">
      <c r="A696" s="9" t="s">
        <v>97</v>
      </c>
      <c r="B696" s="8">
        <v>1999</v>
      </c>
      <c r="C696" s="9">
        <v>1</v>
      </c>
      <c r="D696" s="9">
        <v>1</v>
      </c>
      <c r="E696" s="9">
        <v>1</v>
      </c>
      <c r="F696" s="9">
        <v>1</v>
      </c>
      <c r="G696" s="9">
        <v>59</v>
      </c>
      <c r="H696" s="9">
        <v>166.6</v>
      </c>
      <c r="I696" s="9">
        <f>IF(G696="n/a",828,G696*201.6/H696)</f>
        <v>71.394957983193279</v>
      </c>
      <c r="J696" s="9">
        <v>5</v>
      </c>
      <c r="K696" s="9">
        <v>1</v>
      </c>
      <c r="L696" s="9">
        <v>2</v>
      </c>
      <c r="M696" s="9">
        <v>1</v>
      </c>
      <c r="N696" s="9">
        <v>1</v>
      </c>
      <c r="O696" s="9">
        <v>1</v>
      </c>
      <c r="P696" s="10">
        <f>IF(N696=1,IF(K696=1,IF(L696+M696=5,10,IF(AND(L696=2,M696=2),9.75,IF(AND(L696=2,M696=1),9.5,IF(AND(L696=2,M696=0.5),9.25,IF(AND(L696=2,M696=0),9,IF(AND(L696=1,M696=3),5.5,IF(AND(L696=1,M696=2),5.25,IF(AND(L696=1,M696=1,E696=1),5,IF(AND(L696=1,M696=1,E696=0.5),3,IF(AND(L696=0,M696=2),1,IF(AND(L696=1,M696=1,E696=0),1,IF(AND(L696=0,M696=1),0.5,IF(AND(L696=1,M696=0),4.5*(E696*4+1)/5,0))))))))))))),0.9*IF(L696+M696=5,10,IF(AND(L696=2,M696=2),9.75,IF(AND(L696=2,M696=1),9.5,IF(AND(L696=2,M696=0.5),9.25,IF(AND(L696=2,M696=0),9,IF(AND(L696=1,M696=3),5.5,IF(AND(L696=1,M696=2),5.25,IF(AND(L696=1,M696=1,E696=1),5,IF(AND(L696=1,M696=1,E696=0.5),3,IF(AND(L696=0,M696=2),1,IF(AND(L696=1,M696=1,E696=0),1,IF(AND(L696=0,M696=1),0.5,IF(AND(L696=1,M696=0),4.5*(E696*4+1)/5,0)))))))))))))),IF(N696=0.5,0.75*IF(K696=1,IF(L696+M696=5,10,IF(AND(L696=2,M696=2),9.75,IF(AND(L696=2,M696=1),9.5,IF(AND(L696=2,M696=0.5),9.25,IF(AND(L696=2,M696=0),9,IF(AND(L696=1,M696=3),5.5,IF(AND(L696=1,M696=2),5.25,IF(AND(L696=1,M696=1,E696=1),5,IF(AND(L696=1,M696=1,E696=0.5),3,IF(AND(L696=0,M696=2),1,IF(AND(L696=1,M696=1,E696=0),1,IF(AND(L696=0,M696=1),0.5,IF(AND(L696=1,M696=0,E696=0),0.5,0))))))))))))),0.9*IF(L696+M696=5,10,IF(AND(L696=2,M696=2),9.75,IF(AND(L696=2,M696=1),9.5,IF(AND(L696=2,M696=0.5),9.25,IF(AND(L696=2,M696=0),9,IF(AND(L696=1,M696=3),5.5,IF(AND(L696=1,M696=2),5.25,IF(AND(L696=1,M696=1,E696=1),5,IF(AND(L696=1,M696=1,E696=0.5),3,IF(AND(L696=0,M696=2),1,IF(AND(L696=1,M696=1,E696=0),1,IF(AND(L696=0,M696=1),0.5,IF(AND(L696=1,M696=0,E696=0),0.5,0)))))))))))))),0.5*IF(K696=1,IF(L696+M696=5,10,IF(AND(L696=2,M696=2),9.75,IF(AND(L696=2,M696=1),9.5,IF(AND(L696=2,M696=0.5),9.25,IF(AND(L696=2,M696=0),9,IF(AND(L696=1,M696=3),5.5,IF(AND(L696=1,M696=2),5.25,IF(AND(L696=1,M696=1,E696=1),5,IF(AND(L696=1,M696=1,E696=0.5),3,IF(AND(L696=0,M696=2),1,IF(AND(L696=1,M696=1,E696=0),1,IF(AND(L696=0,M696=1),0.5,IF(AND(L696=1,M696=0),4.5*(E696*4+1)/5,0))))))))))))),0.9*IF(L696+M696=5,10,IF(AND(L696=2,M696=2),9.75,IF(AND(L696=2,M696=1),9.5,IF(AND(L696=2,M696=0.5),9.25,IF(AND(L696=2,M696=0),9,IF(AND(L696=1,M696=3),5.5,IF(AND(L696=1,M696=2),5.25,IF(AND(L696=1,M696=1,E696=1),5,IF(AND(L696=1,M696=1,E696=0.5),3,IF(AND(L696=0,M696=2),1,IF(AND(L696=1,M696=1,E696=0),1,IF(AND(L696=0,M696=1),0.5,IF(AND(L696=1,M696=0),4.5*(E696*4+1)/5,0))))))))))))))))</f>
        <v>9.5</v>
      </c>
      <c r="Q696" s="10">
        <v>8</v>
      </c>
      <c r="R696" s="9">
        <v>0</v>
      </c>
      <c r="S696" s="9">
        <v>0</v>
      </c>
      <c r="T696" s="10">
        <v>0</v>
      </c>
      <c r="U696" s="9">
        <v>0</v>
      </c>
      <c r="V696" s="9"/>
      <c r="W696" s="9">
        <v>1</v>
      </c>
      <c r="X696" s="9">
        <v>0</v>
      </c>
      <c r="Y696" s="10">
        <v>0</v>
      </c>
      <c r="Z696" s="10">
        <v>0</v>
      </c>
      <c r="AA696" s="9">
        <v>0</v>
      </c>
      <c r="AB696" s="9">
        <v>0</v>
      </c>
      <c r="AC696" s="9"/>
      <c r="AD696" s="8">
        <v>0</v>
      </c>
      <c r="AE696" s="10">
        <v>0</v>
      </c>
      <c r="AF696" s="9">
        <v>0</v>
      </c>
      <c r="AG696" s="9">
        <v>0</v>
      </c>
      <c r="AH696" s="9">
        <f>AF696*(AG696+1)</f>
        <v>0</v>
      </c>
      <c r="AI696" s="9">
        <v>0</v>
      </c>
      <c r="AJ696" s="9">
        <v>0</v>
      </c>
      <c r="AK696" s="9">
        <v>0</v>
      </c>
      <c r="AL696" s="9"/>
      <c r="AM696" s="9"/>
      <c r="AN696" s="9">
        <v>0</v>
      </c>
      <c r="AO696" s="10">
        <v>0.5</v>
      </c>
      <c r="AP696">
        <v>0</v>
      </c>
      <c r="AQ696" s="9"/>
      <c r="AR696" s="10">
        <v>1</v>
      </c>
      <c r="AS696" s="8">
        <v>1</v>
      </c>
      <c r="AT696" s="8">
        <v>1</v>
      </c>
      <c r="AU696" s="8">
        <v>1</v>
      </c>
      <c r="AV696" s="8">
        <v>1</v>
      </c>
      <c r="AW696" s="8">
        <v>1</v>
      </c>
    </row>
    <row r="697" spans="1:49" x14ac:dyDescent="0.2">
      <c r="A697" s="9" t="s">
        <v>98</v>
      </c>
      <c r="B697" s="8">
        <v>1999</v>
      </c>
      <c r="C697" s="9">
        <v>2</v>
      </c>
      <c r="D697" s="9">
        <v>2</v>
      </c>
      <c r="E697" s="9">
        <v>2</v>
      </c>
      <c r="F697" s="9">
        <v>0</v>
      </c>
      <c r="G697" s="9">
        <v>0</v>
      </c>
      <c r="H697" s="9">
        <v>166.6</v>
      </c>
      <c r="I697" s="9">
        <f>IF(G697="n/a",828,G697*201.6/H697)</f>
        <v>0</v>
      </c>
      <c r="J697" s="9">
        <v>25</v>
      </c>
      <c r="K697" s="9">
        <v>1</v>
      </c>
      <c r="L697" s="9">
        <v>2</v>
      </c>
      <c r="M697" s="9">
        <v>3</v>
      </c>
      <c r="N697" s="9">
        <v>1</v>
      </c>
      <c r="O697" s="10">
        <v>1</v>
      </c>
      <c r="P697" s="10">
        <f>IF(N697=1,IF(K697=1,IF(L697+M697=5,10,IF(AND(L697=2,M697=2),9.75,IF(AND(L697=2,M697=1),9.5,IF(AND(L697=2,M697=0.5),9.25,IF(AND(L697=2,M697=0),9,IF(AND(L697=1,M697=3),5.5,IF(AND(L697=1,M697=2),5.25,IF(AND(L697=1,M697=1,E697=1),5,IF(AND(L697=1,M697=1,E697=0.5),3,IF(AND(L697=0,M697=2),1,IF(AND(L697=1,M697=1,E697=0),1,IF(AND(L697=0,M697=1),0.5,IF(AND(L697=1,M697=0),4.5*(E697*4+1)/5,0))))))))))))),0.9*IF(L697+M697=5,10,IF(AND(L697=2,M697=2),9.75,IF(AND(L697=2,M697=1),9.5,IF(AND(L697=2,M697=0.5),9.25,IF(AND(L697=2,M697=0),9,IF(AND(L697=1,M697=3),5.5,IF(AND(L697=1,M697=2),5.25,IF(AND(L697=1,M697=1,E697=1),5,IF(AND(L697=1,M697=1,E697=0.5),3,IF(AND(L697=0,M697=2),1,IF(AND(L697=1,M697=1,E697=0),1,IF(AND(L697=0,M697=1),0.5,IF(AND(L697=1,M697=0),4.5*(E697*4+1)/5,0)))))))))))))),IF(N697=0.5,0.75*IF(K697=1,IF(L697+M697=5,10,IF(AND(L697=2,M697=2),9.75,IF(AND(L697=2,M697=1),9.5,IF(AND(L697=2,M697=0.5),9.25,IF(AND(L697=2,M697=0),9,IF(AND(L697=1,M697=3),5.5,IF(AND(L697=1,M697=2),5.25,IF(AND(L697=1,M697=1,E697=1),5,IF(AND(L697=1,M697=1,E697=0.5),3,IF(AND(L697=0,M697=2),1,IF(AND(L697=1,M697=1,E697=0),1,IF(AND(L697=0,M697=1),0.5,IF(AND(L697=1,M697=0,E697=0),0.5,0))))))))))))),0.9*IF(L697+M697=5,10,IF(AND(L697=2,M697=2),9.75,IF(AND(L697=2,M697=1),9.5,IF(AND(L697=2,M697=0.5),9.25,IF(AND(L697=2,M697=0),9,IF(AND(L697=1,M697=3),5.5,IF(AND(L697=1,M697=2),5.25,IF(AND(L697=1,M697=1,E697=1),5,IF(AND(L697=1,M697=1,E697=0.5),3,IF(AND(L697=0,M697=2),1,IF(AND(L697=1,M697=1,E697=0),1,IF(AND(L697=0,M697=1),0.5,IF(AND(L697=1,M697=0,E697=0),0.5,0)))))))))))))),0.5*IF(K697=1,IF(L697+M697=5,10,IF(AND(L697=2,M697=2),9.75,IF(AND(L697=2,M697=1),9.5,IF(AND(L697=2,M697=0.5),9.25,IF(AND(L697=2,M697=0),9,IF(AND(L697=1,M697=3),5.5,IF(AND(L697=1,M697=2),5.25,IF(AND(L697=1,M697=1,E697=1),5,IF(AND(L697=1,M697=1,E697=0.5),3,IF(AND(L697=0,M697=2),1,IF(AND(L697=1,M697=1,E697=0),1,IF(AND(L697=0,M697=1),0.5,IF(AND(L697=1,M697=0),4.5*(E697*4+1)/5,0))))))))))))),0.9*IF(L697+M697=5,10,IF(AND(L697=2,M697=2),9.75,IF(AND(L697=2,M697=1),9.5,IF(AND(L697=2,M697=0.5),9.25,IF(AND(L697=2,M697=0),9,IF(AND(L697=1,M697=3),5.5,IF(AND(L697=1,M697=2),5.25,IF(AND(L697=1,M697=1,E697=1),5,IF(AND(L697=1,M697=1,E697=0.5),3,IF(AND(L697=0,M697=2),1,IF(AND(L697=1,M697=1,E697=0),1,IF(AND(L697=0,M697=1),0.5,IF(AND(L697=1,M697=0),4.5*(E697*4+1)/5,0))))))))))))))))</f>
        <v>10</v>
      </c>
      <c r="Q697" s="10">
        <v>10</v>
      </c>
      <c r="R697" s="9">
        <v>0</v>
      </c>
      <c r="S697" s="9">
        <v>0</v>
      </c>
      <c r="T697" s="10">
        <v>0</v>
      </c>
      <c r="U697" s="9">
        <v>0</v>
      </c>
      <c r="V697" s="9"/>
      <c r="W697" s="9">
        <v>0</v>
      </c>
      <c r="X697" s="9">
        <v>0</v>
      </c>
      <c r="Y697" s="10">
        <v>0</v>
      </c>
      <c r="Z697" s="10">
        <v>0</v>
      </c>
      <c r="AA697" s="9">
        <v>0</v>
      </c>
      <c r="AB697" s="9">
        <v>0</v>
      </c>
      <c r="AC697" s="9"/>
      <c r="AD697" s="8">
        <v>0</v>
      </c>
      <c r="AE697" s="10">
        <v>0</v>
      </c>
      <c r="AF697" s="9">
        <v>0</v>
      </c>
      <c r="AG697" s="9">
        <v>0</v>
      </c>
      <c r="AH697" s="9">
        <f>AF697*(AG697+1)</f>
        <v>0</v>
      </c>
      <c r="AI697" s="9">
        <v>0</v>
      </c>
      <c r="AJ697" s="9">
        <v>0</v>
      </c>
      <c r="AK697" s="9">
        <v>0</v>
      </c>
      <c r="AL697" s="9"/>
      <c r="AM697" s="9"/>
      <c r="AN697" s="9">
        <v>0</v>
      </c>
      <c r="AO697" s="10">
        <v>0</v>
      </c>
      <c r="AP697" s="9">
        <v>0.5</v>
      </c>
      <c r="AQ697" s="9"/>
      <c r="AR697" s="10">
        <v>1</v>
      </c>
      <c r="AS697" s="8">
        <v>1</v>
      </c>
      <c r="AT697" s="8">
        <v>0</v>
      </c>
      <c r="AU697" s="8">
        <v>1</v>
      </c>
      <c r="AV697" s="8">
        <v>1</v>
      </c>
      <c r="AW697" s="8">
        <v>1</v>
      </c>
    </row>
    <row r="698" spans="1:49" x14ac:dyDescent="0.2">
      <c r="A698" s="9" t="s">
        <v>99</v>
      </c>
      <c r="B698" s="8">
        <v>1999</v>
      </c>
      <c r="C698" s="9">
        <v>1</v>
      </c>
      <c r="D698" s="9">
        <v>0</v>
      </c>
      <c r="E698" s="9">
        <v>1</v>
      </c>
      <c r="F698" s="9">
        <v>1</v>
      </c>
      <c r="G698">
        <v>50</v>
      </c>
      <c r="H698" s="9">
        <v>166.6</v>
      </c>
      <c r="I698" s="9">
        <f>IF(G698="n/a",828,G698*201.6/H698)</f>
        <v>60.504201680672274</v>
      </c>
      <c r="J698" s="9">
        <v>5</v>
      </c>
      <c r="K698" s="9">
        <v>0</v>
      </c>
      <c r="L698" s="9">
        <v>2</v>
      </c>
      <c r="M698">
        <v>2</v>
      </c>
      <c r="N698">
        <v>0.5</v>
      </c>
      <c r="O698">
        <v>1</v>
      </c>
      <c r="P698" s="10">
        <f>IF(N698=1,IF(K698=1,IF(L698+M698=5,10,IF(AND(L698=2,M698=2),9.75,IF(AND(L698=2,M698=1),9.5,IF(AND(L698=2,M698=0.5),9.25,IF(AND(L698=2,M698=0),9,IF(AND(L698=1,M698=3),5.5,IF(AND(L698=1,M698=2),5.25,IF(AND(L698=1,M698=1,E698=1),5,IF(AND(L698=1,M698=1,E698=0.5),3,IF(AND(L698=0,M698=2),1,IF(AND(L698=1,M698=1,E698=0),1,IF(AND(L698=0,M698=1),0.5,IF(AND(L698=1,M698=0),4.5*(E698*4+1)/5,0))))))))))))),0.9*IF(L698+M698=5,10,IF(AND(L698=2,M698=2),9.75,IF(AND(L698=2,M698=1),9.5,IF(AND(L698=2,M698=0.5),9.25,IF(AND(L698=2,M698=0),9,IF(AND(L698=1,M698=3),5.5,IF(AND(L698=1,M698=2),5.25,IF(AND(L698=1,M698=1,E698=1),5,IF(AND(L698=1,M698=1,E698=0.5),3,IF(AND(L698=0,M698=2),1,IF(AND(L698=1,M698=1,E698=0),1,IF(AND(L698=0,M698=1),0.5,IF(AND(L698=1,M698=0),4.5*(E698*4+1)/5,0)))))))))))))),IF(N698=0.5,0.75*IF(K698=1,IF(L698+M698=5,10,IF(AND(L698=2,M698=2),9.75,IF(AND(L698=2,M698=1),9.5,IF(AND(L698=2,M698=0.5),9.25,IF(AND(L698=2,M698=0),9,IF(AND(L698=1,M698=3),5.5,IF(AND(L698=1,M698=2),5.25,IF(AND(L698=1,M698=1,E698=1),5,IF(AND(L698=1,M698=1,E698=0.5),3,IF(AND(L698=0,M698=2),1,IF(AND(L698=1,M698=1,E698=0),1,IF(AND(L698=0,M698=1),0.5,IF(AND(L698=1,M698=0,E698=0),0.5,0))))))))))))),0.9*IF(L698+M698=5,10,IF(AND(L698=2,M698=2),9.75,IF(AND(L698=2,M698=1),9.5,IF(AND(L698=2,M698=0.5),9.25,IF(AND(L698=2,M698=0),9,IF(AND(L698=1,M698=3),5.5,IF(AND(L698=1,M698=2),5.25,IF(AND(L698=1,M698=1,E698=1),5,IF(AND(L698=1,M698=1,E698=0.5),3,IF(AND(L698=0,M698=2),1,IF(AND(L698=1,M698=1,E698=0),1,IF(AND(L698=0,M698=1),0.5,IF(AND(L698=1,M698=0,E698=0),0.5,0)))))))))))))),0.5*IF(K698=1,IF(L698+M698=5,10,IF(AND(L698=2,M698=2),9.75,IF(AND(L698=2,M698=1),9.5,IF(AND(L698=2,M698=0.5),9.25,IF(AND(L698=2,M698=0),9,IF(AND(L698=1,M698=3),5.5,IF(AND(L698=1,M698=2),5.25,IF(AND(L698=1,M698=1,E698=1),5,IF(AND(L698=1,M698=1,E698=0.5),3,IF(AND(L698=0,M698=2),1,IF(AND(L698=1,M698=1,E698=0),1,IF(AND(L698=0,M698=1),0.5,IF(AND(L698=1,M698=0),4.5*(E698*4+1)/5,0))))))))))))),0.9*IF(L698+M698=5,10,IF(AND(L698=2,M698=2),9.75,IF(AND(L698=2,M698=1),9.5,IF(AND(L698=2,M698=0.5),9.25,IF(AND(L698=2,M698=0),9,IF(AND(L698=1,M698=3),5.5,IF(AND(L698=1,M698=2),5.25,IF(AND(L698=1,M698=1,E698=1),5,IF(AND(L698=1,M698=1,E698=0.5),3,IF(AND(L698=0,M698=2),1,IF(AND(L698=1,M698=1,E698=0),1,IF(AND(L698=0,M698=1),0.5,IF(AND(L698=1,M698=0),4.5*(E698*4+1)/5,0))))))))))))))))</f>
        <v>6.5812500000000007</v>
      </c>
      <c r="Q698" s="10">
        <v>7.2</v>
      </c>
      <c r="R698" s="9">
        <v>0</v>
      </c>
      <c r="S698" s="9">
        <v>0</v>
      </c>
      <c r="T698" s="10">
        <v>0</v>
      </c>
      <c r="U698" s="9">
        <v>0</v>
      </c>
      <c r="V698" s="9"/>
      <c r="W698" s="9">
        <v>0</v>
      </c>
      <c r="X698" s="9">
        <v>0</v>
      </c>
      <c r="Y698" s="10">
        <v>1</v>
      </c>
      <c r="Z698" s="10">
        <v>1</v>
      </c>
      <c r="AA698" s="9">
        <v>0</v>
      </c>
      <c r="AB698" s="9">
        <v>0</v>
      </c>
      <c r="AC698" s="9"/>
      <c r="AD698" s="8">
        <v>0</v>
      </c>
      <c r="AE698" s="10">
        <v>0</v>
      </c>
      <c r="AF698" s="9">
        <v>0</v>
      </c>
      <c r="AG698" s="9">
        <v>0</v>
      </c>
      <c r="AH698" s="9">
        <f>AF698*(AG698+1)</f>
        <v>0</v>
      </c>
      <c r="AI698" s="9">
        <v>0</v>
      </c>
      <c r="AJ698" s="9">
        <v>0</v>
      </c>
      <c r="AK698" s="9">
        <v>0</v>
      </c>
      <c r="AL698" s="9"/>
      <c r="AM698" s="9"/>
      <c r="AN698" s="9">
        <v>0</v>
      </c>
      <c r="AO698" s="10">
        <v>0</v>
      </c>
      <c r="AP698" s="9">
        <v>0.5</v>
      </c>
      <c r="AQ698" s="9"/>
      <c r="AR698" s="10">
        <v>1</v>
      </c>
      <c r="AS698" s="8">
        <v>0.5</v>
      </c>
      <c r="AT698" s="8">
        <v>1</v>
      </c>
      <c r="AU698" s="8">
        <v>1</v>
      </c>
      <c r="AV698" s="8">
        <v>1</v>
      </c>
      <c r="AW698" s="8">
        <v>1</v>
      </c>
    </row>
    <row r="699" spans="1:49" x14ac:dyDescent="0.2">
      <c r="A699" s="9" t="s">
        <v>100</v>
      </c>
      <c r="B699" s="8">
        <v>1999</v>
      </c>
      <c r="C699" s="9">
        <v>1</v>
      </c>
      <c r="D699" s="9">
        <v>1</v>
      </c>
      <c r="E699" s="9">
        <v>1</v>
      </c>
      <c r="F699" s="9">
        <v>0</v>
      </c>
      <c r="G699" s="9">
        <v>60</v>
      </c>
      <c r="H699" s="9">
        <v>166.6</v>
      </c>
      <c r="I699" s="9">
        <f>IF(G699="n/a",828,G699*201.6/H699)</f>
        <v>72.605042016806721</v>
      </c>
      <c r="J699" s="9">
        <v>5</v>
      </c>
      <c r="K699" s="9">
        <v>0</v>
      </c>
      <c r="L699">
        <v>2</v>
      </c>
      <c r="M699" s="9">
        <v>1</v>
      </c>
      <c r="N699" s="9">
        <v>1</v>
      </c>
      <c r="O699" s="10">
        <v>1</v>
      </c>
      <c r="P699" s="10">
        <f>IF(N699=1,IF(K699=1,IF(L699+M699=5,10,IF(AND(L699=2,M699=2),9.75,IF(AND(L699=2,M699=1),9.5,IF(AND(L699=2,M699=0.5),9.25,IF(AND(L699=2,M699=0),9,IF(AND(L699=1,M699=3),5.5,IF(AND(L699=1,M699=2),5.25,IF(AND(L699=1,M699=1,E699=1),5,IF(AND(L699=1,M699=1,E699=0.5),3,IF(AND(L699=0,M699=2),1,IF(AND(L699=1,M699=1,E699=0),1,IF(AND(L699=0,M699=1),0.5,IF(AND(L699=1,M699=0),4.5*(E699*4+1)/5,0))))))))))))),0.9*IF(L699+M699=5,10,IF(AND(L699=2,M699=2),9.75,IF(AND(L699=2,M699=1),9.5,IF(AND(L699=2,M699=0.5),9.25,IF(AND(L699=2,M699=0),9,IF(AND(L699=1,M699=3),5.5,IF(AND(L699=1,M699=2),5.25,IF(AND(L699=1,M699=1,E699=1),5,IF(AND(L699=1,M699=1,E699=0.5),3,IF(AND(L699=0,M699=2),1,IF(AND(L699=1,M699=1,E699=0),1,IF(AND(L699=0,M699=1),0.5,IF(AND(L699=1,M699=0),4.5*(E699*4+1)/5,0)))))))))))))),IF(N699=0.5,0.75*IF(K699=1,IF(L699+M699=5,10,IF(AND(L699=2,M699=2),9.75,IF(AND(L699=2,M699=1),9.5,IF(AND(L699=2,M699=0.5),9.25,IF(AND(L699=2,M699=0),9,IF(AND(L699=1,M699=3),5.5,IF(AND(L699=1,M699=2),5.25,IF(AND(L699=1,M699=1,E699=1),5,IF(AND(L699=1,M699=1,E699=0.5),3,IF(AND(L699=0,M699=2),1,IF(AND(L699=1,M699=1,E699=0),1,IF(AND(L699=0,M699=1),0.5,IF(AND(L699=1,M699=0,E699=0),0.5,0))))))))))))),0.9*IF(L699+M699=5,10,IF(AND(L699=2,M699=2),9.75,IF(AND(L699=2,M699=1),9.5,IF(AND(L699=2,M699=0.5),9.25,IF(AND(L699=2,M699=0),9,IF(AND(L699=1,M699=3),5.5,IF(AND(L699=1,M699=2),5.25,IF(AND(L699=1,M699=1,E699=1),5,IF(AND(L699=1,M699=1,E699=0.5),3,IF(AND(L699=0,M699=2),1,IF(AND(L699=1,M699=1,E699=0),1,IF(AND(L699=0,M699=1),0.5,IF(AND(L699=1,M699=0,E699=0),0.5,0)))))))))))))),0.5*IF(K699=1,IF(L699+M699=5,10,IF(AND(L699=2,M699=2),9.75,IF(AND(L699=2,M699=1),9.5,IF(AND(L699=2,M699=0.5),9.25,IF(AND(L699=2,M699=0),9,IF(AND(L699=1,M699=3),5.5,IF(AND(L699=1,M699=2),5.25,IF(AND(L699=1,M699=1,E699=1),5,IF(AND(L699=1,M699=1,E699=0.5),3,IF(AND(L699=0,M699=2),1,IF(AND(L699=1,M699=1,E699=0),1,IF(AND(L699=0,M699=1),0.5,IF(AND(L699=1,M699=0),4.5*(E699*4+1)/5,0))))))))))))),0.9*IF(L699+M699=5,10,IF(AND(L699=2,M699=2),9.75,IF(AND(L699=2,M699=1),9.5,IF(AND(L699=2,M699=0.5),9.25,IF(AND(L699=2,M699=0),9,IF(AND(L699=1,M699=3),5.5,IF(AND(L699=1,M699=2),5.25,IF(AND(L699=1,M699=1,E699=1),5,IF(AND(L699=1,M699=1,E699=0.5),3,IF(AND(L699=0,M699=2),1,IF(AND(L699=1,M699=1,E699=0),1,IF(AND(L699=0,M699=1),0.5,IF(AND(L699=1,M699=0),4.5*(E699*4+1)/5,0))))))))))))))))</f>
        <v>8.5500000000000007</v>
      </c>
      <c r="Q699" s="10">
        <v>7.2</v>
      </c>
      <c r="R699" s="9">
        <v>0</v>
      </c>
      <c r="S699" s="9">
        <v>0</v>
      </c>
      <c r="T699" s="10">
        <v>0</v>
      </c>
      <c r="U699" s="9">
        <v>0</v>
      </c>
      <c r="V699" s="9"/>
      <c r="W699" s="9">
        <v>1</v>
      </c>
      <c r="X699" s="9">
        <v>0.5</v>
      </c>
      <c r="Y699" s="9">
        <v>0</v>
      </c>
      <c r="Z699" s="10">
        <v>1</v>
      </c>
      <c r="AA699" s="9">
        <v>0</v>
      </c>
      <c r="AB699" s="9">
        <v>0</v>
      </c>
      <c r="AC699" s="9"/>
      <c r="AD699" s="8">
        <v>0</v>
      </c>
      <c r="AE699" s="10">
        <v>0</v>
      </c>
      <c r="AF699" s="9">
        <v>0</v>
      </c>
      <c r="AG699" s="9">
        <v>0</v>
      </c>
      <c r="AH699" s="9">
        <f>AF699*(AG699+1)</f>
        <v>0</v>
      </c>
      <c r="AI699" s="9">
        <v>0</v>
      </c>
      <c r="AJ699" s="9">
        <v>0</v>
      </c>
      <c r="AK699" s="9">
        <v>0</v>
      </c>
      <c r="AL699" s="9"/>
      <c r="AM699" s="9"/>
      <c r="AN699" s="9">
        <v>0</v>
      </c>
      <c r="AO699" s="10">
        <v>0</v>
      </c>
      <c r="AP699" s="9">
        <v>1</v>
      </c>
      <c r="AQ699" s="9"/>
      <c r="AR699" s="10">
        <v>1</v>
      </c>
      <c r="AS699" s="8">
        <v>0</v>
      </c>
      <c r="AT699" s="8">
        <v>0.5</v>
      </c>
      <c r="AU699" s="8">
        <v>0</v>
      </c>
      <c r="AV699" s="8">
        <v>0</v>
      </c>
      <c r="AW699" s="8">
        <v>1</v>
      </c>
    </row>
    <row r="700" spans="1:49" x14ac:dyDescent="0.2">
      <c r="A700" s="9" t="s">
        <v>101</v>
      </c>
      <c r="B700" s="8">
        <v>1999</v>
      </c>
      <c r="C700" s="9">
        <v>1</v>
      </c>
      <c r="D700" s="9">
        <v>0</v>
      </c>
      <c r="E700" s="9">
        <v>1</v>
      </c>
      <c r="F700" s="9">
        <v>1</v>
      </c>
      <c r="G700" s="9">
        <v>70</v>
      </c>
      <c r="H700" s="9">
        <v>166.6</v>
      </c>
      <c r="I700" s="9">
        <f>IF(G700="n/a",828,G700*201.6/H700)</f>
        <v>84.705882352941174</v>
      </c>
      <c r="J700" s="9">
        <v>5</v>
      </c>
      <c r="K700">
        <v>0</v>
      </c>
      <c r="L700" s="9">
        <v>2</v>
      </c>
      <c r="M700" s="9">
        <v>2</v>
      </c>
      <c r="N700" s="9">
        <v>1</v>
      </c>
      <c r="O700" s="9">
        <v>1</v>
      </c>
      <c r="P700" s="10">
        <f>IF(N700=1,IF(K700=1,IF(L700+M700=5,10,IF(AND(L700=2,M700=2),9.75,IF(AND(L700=2,M700=1),9.5,IF(AND(L700=2,M700=0.5),9.25,IF(AND(L700=2,M700=0),9,IF(AND(L700=1,M700=3),5.5,IF(AND(L700=1,M700=2),5.25,IF(AND(L700=1,M700=1,E700=1),5,IF(AND(L700=1,M700=1,E700=0.5),3,IF(AND(L700=0,M700=2),1,IF(AND(L700=1,M700=1,E700=0),1,IF(AND(L700=0,M700=1),0.5,IF(AND(L700=1,M700=0),4.5*(E700*4+1)/5,0))))))))))))),0.9*IF(L700+M700=5,10,IF(AND(L700=2,M700=2),9.75,IF(AND(L700=2,M700=1),9.5,IF(AND(L700=2,M700=0.5),9.25,IF(AND(L700=2,M700=0),9,IF(AND(L700=1,M700=3),5.5,IF(AND(L700=1,M700=2),5.25,IF(AND(L700=1,M700=1,E700=1),5,IF(AND(L700=1,M700=1,E700=0.5),3,IF(AND(L700=0,M700=2),1,IF(AND(L700=1,M700=1,E700=0),1,IF(AND(L700=0,M700=1),0.5,IF(AND(L700=1,M700=0),4.5*(E700*4+1)/5,0)))))))))))))),IF(N700=0.5,0.75*IF(K700=1,IF(L700+M700=5,10,IF(AND(L700=2,M700=2),9.75,IF(AND(L700=2,M700=1),9.5,IF(AND(L700=2,M700=0.5),9.25,IF(AND(L700=2,M700=0),9,IF(AND(L700=1,M700=3),5.5,IF(AND(L700=1,M700=2),5.25,IF(AND(L700=1,M700=1,E700=1),5,IF(AND(L700=1,M700=1,E700=0.5),3,IF(AND(L700=0,M700=2),1,IF(AND(L700=1,M700=1,E700=0),1,IF(AND(L700=0,M700=1),0.5,IF(AND(L700=1,M700=0,E700=0),0.5,0))))))))))))),0.9*IF(L700+M700=5,10,IF(AND(L700=2,M700=2),9.75,IF(AND(L700=2,M700=1),9.5,IF(AND(L700=2,M700=0.5),9.25,IF(AND(L700=2,M700=0),9,IF(AND(L700=1,M700=3),5.5,IF(AND(L700=1,M700=2),5.25,IF(AND(L700=1,M700=1,E700=1),5,IF(AND(L700=1,M700=1,E700=0.5),3,IF(AND(L700=0,M700=2),1,IF(AND(L700=1,M700=1,E700=0),1,IF(AND(L700=0,M700=1),0.5,IF(AND(L700=1,M700=0,E700=0),0.5,0)))))))))))))),0.5*IF(K700=1,IF(L700+M700=5,10,IF(AND(L700=2,M700=2),9.75,IF(AND(L700=2,M700=1),9.5,IF(AND(L700=2,M700=0.5),9.25,IF(AND(L700=2,M700=0),9,IF(AND(L700=1,M700=3),5.5,IF(AND(L700=1,M700=2),5.25,IF(AND(L700=1,M700=1,E700=1),5,IF(AND(L700=1,M700=1,E700=0.5),3,IF(AND(L700=0,M700=2),1,IF(AND(L700=1,M700=1,E700=0),1,IF(AND(L700=0,M700=1),0.5,IF(AND(L700=1,M700=0),4.5*(E700*4+1)/5,0))))))))))))),0.9*IF(L700+M700=5,10,IF(AND(L700=2,M700=2),9.75,IF(AND(L700=2,M700=1),9.5,IF(AND(L700=2,M700=0.5),9.25,IF(AND(L700=2,M700=0),9,IF(AND(L700=1,M700=3),5.5,IF(AND(L700=1,M700=2),5.25,IF(AND(L700=1,M700=1,E700=1),5,IF(AND(L700=1,M700=1,E700=0.5),3,IF(AND(L700=0,M700=2),1,IF(AND(L700=1,M700=1,E700=0),1,IF(AND(L700=0,M700=1),0.5,IF(AND(L700=1,M700=0),4.5*(E700*4+1)/5,0))))))))))))))))</f>
        <v>8.7750000000000004</v>
      </c>
      <c r="Q700" s="10">
        <v>7.2</v>
      </c>
      <c r="R700" s="9">
        <v>0</v>
      </c>
      <c r="S700" s="9">
        <v>0</v>
      </c>
      <c r="T700" s="10">
        <v>0</v>
      </c>
      <c r="U700" s="9">
        <v>0</v>
      </c>
      <c r="V700" s="9"/>
      <c r="W700" s="9">
        <v>0</v>
      </c>
      <c r="X700" s="9">
        <v>0</v>
      </c>
      <c r="Y700" s="9">
        <v>0</v>
      </c>
      <c r="Z700" s="10">
        <v>0</v>
      </c>
      <c r="AA700" s="9">
        <v>0</v>
      </c>
      <c r="AB700" s="9">
        <v>1</v>
      </c>
      <c r="AC700" s="9"/>
      <c r="AD700" s="8">
        <v>0</v>
      </c>
      <c r="AE700" s="10">
        <v>0</v>
      </c>
      <c r="AF700" s="9">
        <v>0</v>
      </c>
      <c r="AG700" s="9">
        <v>0</v>
      </c>
      <c r="AH700" s="9">
        <f>AF700*(AG700+1)</f>
        <v>0</v>
      </c>
      <c r="AI700" s="9">
        <v>0</v>
      </c>
      <c r="AJ700" s="9">
        <v>0</v>
      </c>
      <c r="AK700" s="9">
        <v>0</v>
      </c>
      <c r="AL700" s="9"/>
      <c r="AM700" s="9"/>
      <c r="AN700" s="9">
        <v>0</v>
      </c>
      <c r="AO700" s="10">
        <v>0</v>
      </c>
      <c r="AP700" s="9">
        <v>0</v>
      </c>
      <c r="AQ700" s="9"/>
      <c r="AR700" s="10">
        <v>1</v>
      </c>
      <c r="AS700" s="8">
        <v>1</v>
      </c>
      <c r="AT700" s="8">
        <v>1</v>
      </c>
      <c r="AU700" s="8">
        <v>1</v>
      </c>
      <c r="AV700" s="8">
        <v>1</v>
      </c>
      <c r="AW700" s="8">
        <v>1</v>
      </c>
    </row>
    <row r="701" spans="1:49" x14ac:dyDescent="0.2">
      <c r="A701" s="9" t="s">
        <v>102</v>
      </c>
      <c r="B701" s="8">
        <v>1999</v>
      </c>
      <c r="C701" s="9">
        <v>0</v>
      </c>
      <c r="D701" s="9">
        <v>0</v>
      </c>
      <c r="E701" s="9">
        <v>0</v>
      </c>
      <c r="F701" s="9">
        <v>1</v>
      </c>
      <c r="G701" s="9" t="s">
        <v>64</v>
      </c>
      <c r="H701" s="9">
        <v>166.6</v>
      </c>
      <c r="I701" s="9">
        <f>IF(G701="n/a",828,G701*201.6/H701)</f>
        <v>828</v>
      </c>
      <c r="J701" s="9">
        <v>0</v>
      </c>
      <c r="K701" s="9">
        <v>0</v>
      </c>
      <c r="L701">
        <v>2</v>
      </c>
      <c r="M701" s="9">
        <v>0</v>
      </c>
      <c r="N701" s="9">
        <v>1</v>
      </c>
      <c r="O701" s="9">
        <v>1</v>
      </c>
      <c r="P701" s="10">
        <f>IF(N701=1,IF(K701=1,IF(L701+M701=5,10,IF(AND(L701=2,M701=2),9.75,IF(AND(L701=2,M701=1),9.5,IF(AND(L701=2,M701=0.5),9.25,IF(AND(L701=2,M701=0),9,IF(AND(L701=1,M701=3),5.5,IF(AND(L701=1,M701=2),5.25,IF(AND(L701=1,M701=1,E701=1),5,IF(AND(L701=1,M701=1,E701=0.5),3,IF(AND(L701=0,M701=2),1,IF(AND(L701=1,M701=1,E701=0),1,IF(AND(L701=0,M701=1),0.5,IF(AND(L701=1,M701=0),4.5*(E701*4+1)/5,0))))))))))))),0.9*IF(L701+M701=5,10,IF(AND(L701=2,M701=2),9.75,IF(AND(L701=2,M701=1),9.5,IF(AND(L701=2,M701=0.5),9.25,IF(AND(L701=2,M701=0),9,IF(AND(L701=1,M701=3),5.5,IF(AND(L701=1,M701=2),5.25,IF(AND(L701=1,M701=1,E701=1),5,IF(AND(L701=1,M701=1,E701=0.5),3,IF(AND(L701=0,M701=2),1,IF(AND(L701=1,M701=1,E701=0),1,IF(AND(L701=0,M701=1),0.5,IF(AND(L701=1,M701=0),4.5*(E701*4+1)/5,0)))))))))))))),IF(N701=0.5,0.75*IF(K701=1,IF(L701+M701=5,10,IF(AND(L701=2,M701=2),9.75,IF(AND(L701=2,M701=1),9.5,IF(AND(L701=2,M701=0.5),9.25,IF(AND(L701=2,M701=0),9,IF(AND(L701=1,M701=3),5.5,IF(AND(L701=1,M701=2),5.25,IF(AND(L701=1,M701=1,E701=1),5,IF(AND(L701=1,M701=1,E701=0.5),3,IF(AND(L701=0,M701=2),1,IF(AND(L701=1,M701=1,E701=0),1,IF(AND(L701=0,M701=1),0.5,IF(AND(L701=1,M701=0,E701=0),0.5,0))))))))))))),0.9*IF(L701+M701=5,10,IF(AND(L701=2,M701=2),9.75,IF(AND(L701=2,M701=1),9.5,IF(AND(L701=2,M701=0.5),9.25,IF(AND(L701=2,M701=0),9,IF(AND(L701=1,M701=3),5.5,IF(AND(L701=1,M701=2),5.25,IF(AND(L701=1,M701=1,E701=1),5,IF(AND(L701=1,M701=1,E701=0.5),3,IF(AND(L701=0,M701=2),1,IF(AND(L701=1,M701=1,E701=0),1,IF(AND(L701=0,M701=1),0.5,IF(AND(L701=1,M701=0,E701=0),0.5,0)))))))))))))),0.5*IF(K701=1,IF(L701+M701=5,10,IF(AND(L701=2,M701=2),9.75,IF(AND(L701=2,M701=1),9.5,IF(AND(L701=2,M701=0.5),9.25,IF(AND(L701=2,M701=0),9,IF(AND(L701=1,M701=3),5.5,IF(AND(L701=1,M701=2),5.25,IF(AND(L701=1,M701=1,E701=1),5,IF(AND(L701=1,M701=1,E701=0.5),3,IF(AND(L701=0,M701=2),1,IF(AND(L701=1,M701=1,E701=0),1,IF(AND(L701=0,M701=1),0.5,IF(AND(L701=1,M701=0),4.5*(E701*4+1)/5,0))))))))))))),0.9*IF(L701+M701=5,10,IF(AND(L701=2,M701=2),9.75,IF(AND(L701=2,M701=1),9.5,IF(AND(L701=2,M701=0.5),9.25,IF(AND(L701=2,M701=0),9,IF(AND(L701=1,M701=3),5.5,IF(AND(L701=1,M701=2),5.25,IF(AND(L701=1,M701=1,E701=1),5,IF(AND(L701=1,M701=1,E701=0.5),3,IF(AND(L701=0,M701=2),1,IF(AND(L701=1,M701=1,E701=0),1,IF(AND(L701=0,M701=1),0.5,IF(AND(L701=1,M701=0),4.5*(E701*4+1)/5,0))))))))))))))))</f>
        <v>8.1</v>
      </c>
      <c r="Q701" s="10">
        <v>0</v>
      </c>
      <c r="R701" s="9">
        <v>0</v>
      </c>
      <c r="S701" s="9">
        <v>0</v>
      </c>
      <c r="T701" s="10">
        <v>0</v>
      </c>
      <c r="U701" s="9">
        <v>0</v>
      </c>
      <c r="V701" s="9"/>
      <c r="W701" s="9">
        <v>1</v>
      </c>
      <c r="X701" s="9">
        <v>0.5</v>
      </c>
      <c r="Y701" s="9">
        <v>0</v>
      </c>
      <c r="Z701" s="10">
        <v>1</v>
      </c>
      <c r="AA701" s="9">
        <v>0</v>
      </c>
      <c r="AB701" s="9">
        <v>0</v>
      </c>
      <c r="AC701" s="9"/>
      <c r="AD701" s="8">
        <v>0</v>
      </c>
      <c r="AE701" s="10">
        <v>0</v>
      </c>
      <c r="AF701" s="9">
        <v>0</v>
      </c>
      <c r="AG701" s="9">
        <v>0</v>
      </c>
      <c r="AH701" s="9">
        <f>AF701*(AG701+1)</f>
        <v>0</v>
      </c>
      <c r="AI701" s="9">
        <v>0</v>
      </c>
      <c r="AJ701" s="9">
        <v>0</v>
      </c>
      <c r="AK701" s="9">
        <v>0</v>
      </c>
      <c r="AL701" s="9"/>
      <c r="AM701" s="9"/>
      <c r="AN701" s="9">
        <v>0</v>
      </c>
      <c r="AO701" s="9">
        <v>0</v>
      </c>
      <c r="AP701" s="9">
        <v>0.5</v>
      </c>
      <c r="AQ701" s="9"/>
      <c r="AR701" s="10">
        <v>1</v>
      </c>
      <c r="AS701" s="8">
        <v>0.5</v>
      </c>
      <c r="AT701" s="8">
        <v>1</v>
      </c>
      <c r="AU701" s="8">
        <v>1</v>
      </c>
      <c r="AV701" s="8">
        <v>1</v>
      </c>
      <c r="AW701" s="8">
        <v>1</v>
      </c>
    </row>
    <row r="702" spans="1:49" x14ac:dyDescent="0.2">
      <c r="A702" s="9" t="s">
        <v>103</v>
      </c>
      <c r="B702" s="8">
        <v>1999</v>
      </c>
      <c r="C702" s="9">
        <v>1</v>
      </c>
      <c r="D702" s="9">
        <v>0</v>
      </c>
      <c r="E702" s="9">
        <v>1</v>
      </c>
      <c r="F702" s="9">
        <v>1</v>
      </c>
      <c r="G702" s="9">
        <v>74</v>
      </c>
      <c r="H702" s="9">
        <v>166.6</v>
      </c>
      <c r="I702" s="9">
        <f>IF(G702="n/a",828,G702*201.6/H702)</f>
        <v>89.546218487394952</v>
      </c>
      <c r="J702" s="9">
        <v>5</v>
      </c>
      <c r="K702" s="9">
        <v>0</v>
      </c>
      <c r="L702" s="9">
        <v>2</v>
      </c>
      <c r="M702" s="9">
        <v>2</v>
      </c>
      <c r="N702" s="9">
        <v>1</v>
      </c>
      <c r="O702" s="9">
        <v>1</v>
      </c>
      <c r="P702" s="10">
        <f>IF(N702=1,IF(K702=1,IF(L702+M702=5,10,IF(AND(L702=2,M702=2),9.75,IF(AND(L702=2,M702=1),9.5,IF(AND(L702=2,M702=0.5),9.25,IF(AND(L702=2,M702=0),9,IF(AND(L702=1,M702=3),5.5,IF(AND(L702=1,M702=2),5.25,IF(AND(L702=1,M702=1,E702=1),5,IF(AND(L702=1,M702=1,E702=0.5),3,IF(AND(L702=0,M702=2),1,IF(AND(L702=1,M702=1,E702=0),1,IF(AND(L702=0,M702=1),0.5,IF(AND(L702=1,M702=0),4.5*(E702*4+1)/5,0))))))))))))),0.9*IF(L702+M702=5,10,IF(AND(L702=2,M702=2),9.75,IF(AND(L702=2,M702=1),9.5,IF(AND(L702=2,M702=0.5),9.25,IF(AND(L702=2,M702=0),9,IF(AND(L702=1,M702=3),5.5,IF(AND(L702=1,M702=2),5.25,IF(AND(L702=1,M702=1,E702=1),5,IF(AND(L702=1,M702=1,E702=0.5),3,IF(AND(L702=0,M702=2),1,IF(AND(L702=1,M702=1,E702=0),1,IF(AND(L702=0,M702=1),0.5,IF(AND(L702=1,M702=0),4.5*(E702*4+1)/5,0)))))))))))))),IF(N702=0.5,0.75*IF(K702=1,IF(L702+M702=5,10,IF(AND(L702=2,M702=2),9.75,IF(AND(L702=2,M702=1),9.5,IF(AND(L702=2,M702=0.5),9.25,IF(AND(L702=2,M702=0),9,IF(AND(L702=1,M702=3),5.5,IF(AND(L702=1,M702=2),5.25,IF(AND(L702=1,M702=1,E702=1),5,IF(AND(L702=1,M702=1,E702=0.5),3,IF(AND(L702=0,M702=2),1,IF(AND(L702=1,M702=1,E702=0),1,IF(AND(L702=0,M702=1),0.5,IF(AND(L702=1,M702=0,E702=0),0.5,0))))))))))))),0.9*IF(L702+M702=5,10,IF(AND(L702=2,M702=2),9.75,IF(AND(L702=2,M702=1),9.5,IF(AND(L702=2,M702=0.5),9.25,IF(AND(L702=2,M702=0),9,IF(AND(L702=1,M702=3),5.5,IF(AND(L702=1,M702=2),5.25,IF(AND(L702=1,M702=1,E702=1),5,IF(AND(L702=1,M702=1,E702=0.5),3,IF(AND(L702=0,M702=2),1,IF(AND(L702=1,M702=1,E702=0),1,IF(AND(L702=0,M702=1),0.5,IF(AND(L702=1,M702=0,E702=0),0.5,0)))))))))))))),0.5*IF(K702=1,IF(L702+M702=5,10,IF(AND(L702=2,M702=2),9.75,IF(AND(L702=2,M702=1),9.5,IF(AND(L702=2,M702=0.5),9.25,IF(AND(L702=2,M702=0),9,IF(AND(L702=1,M702=3),5.5,IF(AND(L702=1,M702=2),5.25,IF(AND(L702=1,M702=1,E702=1),5,IF(AND(L702=1,M702=1,E702=0.5),3,IF(AND(L702=0,M702=2),1,IF(AND(L702=1,M702=1,E702=0),1,IF(AND(L702=0,M702=1),0.5,IF(AND(L702=1,M702=0),4.5*(E702*4+1)/5,0))))))))))))),0.9*IF(L702+M702=5,10,IF(AND(L702=2,M702=2),9.75,IF(AND(L702=2,M702=1),9.5,IF(AND(L702=2,M702=0.5),9.25,IF(AND(L702=2,M702=0),9,IF(AND(L702=1,M702=3),5.5,IF(AND(L702=1,M702=2),5.25,IF(AND(L702=1,M702=1,E702=1),5,IF(AND(L702=1,M702=1,E702=0.5),3,IF(AND(L702=0,M702=2),1,IF(AND(L702=1,M702=1,E702=0),1,IF(AND(L702=0,M702=1),0.5,IF(AND(L702=1,M702=0),4.5*(E702*4+1)/5,0))))))))))))))))</f>
        <v>8.7750000000000004</v>
      </c>
      <c r="Q702" s="10">
        <v>7.2</v>
      </c>
      <c r="R702" s="9">
        <v>0</v>
      </c>
      <c r="S702" s="9">
        <v>0</v>
      </c>
      <c r="T702" s="10">
        <v>0</v>
      </c>
      <c r="U702" s="9">
        <v>0</v>
      </c>
      <c r="V702" s="9"/>
      <c r="W702" s="9">
        <v>0</v>
      </c>
      <c r="X702" s="9">
        <v>0</v>
      </c>
      <c r="Y702" s="9">
        <v>0</v>
      </c>
      <c r="Z702" s="10">
        <v>0</v>
      </c>
      <c r="AA702" s="9">
        <v>0</v>
      </c>
      <c r="AB702" s="9">
        <v>0</v>
      </c>
      <c r="AC702" s="9"/>
      <c r="AD702" s="8">
        <v>0</v>
      </c>
      <c r="AE702" s="10">
        <v>0</v>
      </c>
      <c r="AF702" s="9">
        <v>0</v>
      </c>
      <c r="AG702" s="9">
        <v>0</v>
      </c>
      <c r="AH702" s="9">
        <f>AF702*(AG702+1)</f>
        <v>0</v>
      </c>
      <c r="AI702" s="9">
        <v>0</v>
      </c>
      <c r="AJ702" s="9">
        <v>0</v>
      </c>
      <c r="AK702" s="9">
        <v>0</v>
      </c>
      <c r="AL702" s="9"/>
      <c r="AM702" s="9"/>
      <c r="AN702" s="9">
        <v>0</v>
      </c>
      <c r="AO702" s="10">
        <v>0</v>
      </c>
      <c r="AP702" s="9">
        <v>0</v>
      </c>
      <c r="AQ702" s="9"/>
      <c r="AR702" s="10">
        <v>1</v>
      </c>
      <c r="AS702" s="8">
        <v>1</v>
      </c>
      <c r="AT702" s="8">
        <v>1</v>
      </c>
      <c r="AU702" s="8">
        <v>1</v>
      </c>
      <c r="AV702" s="8">
        <v>1</v>
      </c>
      <c r="AW702" s="8">
        <v>1</v>
      </c>
    </row>
    <row r="703" spans="1:49" x14ac:dyDescent="0.2">
      <c r="A703" s="9" t="s">
        <v>53</v>
      </c>
      <c r="B703" s="9">
        <v>2000</v>
      </c>
      <c r="C703" s="9">
        <v>1</v>
      </c>
      <c r="D703" s="9">
        <v>0</v>
      </c>
      <c r="E703" s="9">
        <v>0</v>
      </c>
      <c r="F703" s="9">
        <v>0</v>
      </c>
      <c r="G703" s="9">
        <v>1</v>
      </c>
      <c r="H703" s="9">
        <v>172.2</v>
      </c>
      <c r="I703" s="9">
        <f>IF(G703="n/a",828,G703*201.6/H703)</f>
        <v>1.1707317073170733</v>
      </c>
      <c r="J703" s="9">
        <v>1</v>
      </c>
      <c r="K703" s="9">
        <v>0</v>
      </c>
      <c r="L703" s="9">
        <v>2</v>
      </c>
      <c r="M703" s="9">
        <v>1</v>
      </c>
      <c r="N703" s="9">
        <v>1</v>
      </c>
      <c r="O703" s="10">
        <v>1</v>
      </c>
      <c r="P703" s="10">
        <f>IF(N703=1,IF(K703=1,IF(L703+M703=5,10,IF(AND(L703=2,M703=2),9.75,IF(AND(L703=2,M703=1),9.5,IF(AND(L703=2,M703=0.5),9.25,IF(AND(L703=2,M703=0),9,IF(AND(L703=1,M703=3),5.5,IF(AND(L703=1,M703=2),5.25,IF(AND(L703=1,M703=1,E703=1),5,IF(AND(L703=1,M703=1,E703=0.5),3,IF(AND(L703=0,M703=2),1,IF(AND(L703=1,M703=1,E703=0),1,IF(AND(L703=0,M703=1),0.5,IF(AND(L703=1,M703=0),4.5*(E703*4+1)/5,0))))))))))))),0.9*IF(L703+M703=5,10,IF(AND(L703=2,M703=2),9.75,IF(AND(L703=2,M703=1),9.5,IF(AND(L703=2,M703=0.5),9.25,IF(AND(L703=2,M703=0),9,IF(AND(L703=1,M703=3),5.5,IF(AND(L703=1,M703=2),5.25,IF(AND(L703=1,M703=1,E703=1),5,IF(AND(L703=1,M703=1,E703=0.5),3,IF(AND(L703=0,M703=2),1,IF(AND(L703=1,M703=1,E703=0),1,IF(AND(L703=0,M703=1),0.5,IF(AND(L703=1,M703=0),4.5*(E703*4+1)/5,0)))))))))))))),IF(N703=0.5,0.75*IF(K703=1,IF(L703+M703=5,10,IF(AND(L703=2,M703=2),9.75,IF(AND(L703=2,M703=1),9.5,IF(AND(L703=2,M703=0.5),9.25,IF(AND(L703=2,M703=0),9,IF(AND(L703=1,M703=3),5.5,IF(AND(L703=1,M703=2),5.25,IF(AND(L703=1,M703=1,E703=1),5,IF(AND(L703=1,M703=1,E703=0.5),3,IF(AND(L703=0,M703=2),1,IF(AND(L703=1,M703=1,E703=0),1,IF(AND(L703=0,M703=1),0.5,IF(AND(L703=1,M703=0,E703=0),0.5,0))))))))))))),0.9*IF(L703+M703=5,10,IF(AND(L703=2,M703=2),9.75,IF(AND(L703=2,M703=1),9.5,IF(AND(L703=2,M703=0.5),9.25,IF(AND(L703=2,M703=0),9,IF(AND(L703=1,M703=3),5.5,IF(AND(L703=1,M703=2),5.25,IF(AND(L703=1,M703=1,E703=1),5,IF(AND(L703=1,M703=1,E703=0.5),3,IF(AND(L703=0,M703=2),1,IF(AND(L703=1,M703=1,E703=0),1,IF(AND(L703=0,M703=1),0.5,IF(AND(L703=1,M703=0,E703=0),0.5,0)))))))))))))),0.5*IF(K703=1,IF(L703+M703=5,10,IF(AND(L703=2,M703=2),9.75,IF(AND(L703=2,M703=1),9.5,IF(AND(L703=2,M703=0.5),9.25,IF(AND(L703=2,M703=0),9,IF(AND(L703=1,M703=3),5.5,IF(AND(L703=1,M703=2),5.25,IF(AND(L703=1,M703=1,E703=1),5,IF(AND(L703=1,M703=1,E703=0.5),3,IF(AND(L703=0,M703=2),1,IF(AND(L703=1,M703=1,E703=0),1,IF(AND(L703=0,M703=1),0.5,IF(AND(L703=1,M703=0),4.5*(E703*4+1)/5,0))))))))))))),0.9*IF(L703+M703=5,10,IF(AND(L703=2,M703=2),9.75,IF(AND(L703=2,M703=1),9.5,IF(AND(L703=2,M703=0.5),9.25,IF(AND(L703=2,M703=0),9,IF(AND(L703=1,M703=3),5.5,IF(AND(L703=1,M703=2),5.25,IF(AND(L703=1,M703=1,E703=1),5,IF(AND(L703=1,M703=1,E703=0.5),3,IF(AND(L703=0,M703=2),1,IF(AND(L703=1,M703=1,E703=0),1,IF(AND(L703=0,M703=1),0.5,IF(AND(L703=1,M703=0),4.5*(E703*4+1)/5,0))))))))))))))))</f>
        <v>8.5500000000000007</v>
      </c>
      <c r="Q703" s="10">
        <v>1.8</v>
      </c>
      <c r="R703" s="9">
        <v>0</v>
      </c>
      <c r="S703" s="9">
        <v>0</v>
      </c>
      <c r="T703" s="9">
        <v>0</v>
      </c>
      <c r="U703" s="9">
        <v>0</v>
      </c>
      <c r="V703" s="9">
        <v>0</v>
      </c>
      <c r="W703" s="9">
        <v>0</v>
      </c>
      <c r="X703" s="9">
        <v>0</v>
      </c>
      <c r="Y703" s="9">
        <v>0</v>
      </c>
      <c r="Z703" s="9">
        <v>1</v>
      </c>
      <c r="AA703" s="9">
        <v>0</v>
      </c>
      <c r="AB703" s="9">
        <v>1</v>
      </c>
      <c r="AC703" s="9">
        <v>0.5</v>
      </c>
      <c r="AD703" s="9">
        <v>0</v>
      </c>
      <c r="AE703" s="9">
        <v>0</v>
      </c>
      <c r="AF703" s="9">
        <v>0</v>
      </c>
      <c r="AG703" s="9">
        <v>0</v>
      </c>
      <c r="AH703" s="9">
        <f>AF703*(AG703+1)</f>
        <v>0</v>
      </c>
      <c r="AI703" s="9">
        <v>0</v>
      </c>
      <c r="AJ703" s="9">
        <v>0</v>
      </c>
      <c r="AK703" s="9">
        <v>0</v>
      </c>
      <c r="AL703" s="9"/>
      <c r="AM703" s="9">
        <v>0</v>
      </c>
      <c r="AN703" s="9">
        <v>0</v>
      </c>
      <c r="AO703" s="9">
        <v>0</v>
      </c>
      <c r="AP703" s="9">
        <v>1</v>
      </c>
      <c r="AQ703" s="9"/>
      <c r="AR703" s="9">
        <v>1</v>
      </c>
      <c r="AS703" s="9">
        <v>1</v>
      </c>
      <c r="AT703" s="9">
        <v>1</v>
      </c>
      <c r="AU703" s="9">
        <v>0</v>
      </c>
      <c r="AV703" s="9">
        <v>0</v>
      </c>
      <c r="AW703" s="9">
        <v>1</v>
      </c>
    </row>
    <row r="704" spans="1:49" x14ac:dyDescent="0.2">
      <c r="A704" s="9" t="s">
        <v>54</v>
      </c>
      <c r="B704" s="9">
        <v>2000</v>
      </c>
      <c r="C704" s="9">
        <v>1</v>
      </c>
      <c r="D704" s="9">
        <v>0</v>
      </c>
      <c r="E704" s="9">
        <v>1</v>
      </c>
      <c r="F704" s="9">
        <v>1</v>
      </c>
      <c r="G704" s="9">
        <v>99</v>
      </c>
      <c r="H704" s="9">
        <v>172.2</v>
      </c>
      <c r="I704" s="9">
        <f>IF(G704="n/a",828,G704*201.6/H704)</f>
        <v>115.90243902439023</v>
      </c>
      <c r="J704" s="9">
        <v>5</v>
      </c>
      <c r="K704" s="9">
        <v>0</v>
      </c>
      <c r="L704" s="9">
        <v>2</v>
      </c>
      <c r="M704" s="9">
        <v>1</v>
      </c>
      <c r="N704" s="9">
        <v>0</v>
      </c>
      <c r="O704" s="10">
        <v>1</v>
      </c>
      <c r="P704" s="10">
        <f>IF(N704=1,IF(K704=1,IF(L704+M704=5,10,IF(AND(L704=2,M704=2),9.75,IF(AND(L704=2,M704=1),9.5,IF(AND(L704=2,M704=0.5),9.25,IF(AND(L704=2,M704=0),9,IF(AND(L704=1,M704=3),5.5,IF(AND(L704=1,M704=2),5.25,IF(AND(L704=1,M704=1,E704=1),5,IF(AND(L704=1,M704=1,E704=0.5),3,IF(AND(L704=0,M704=2),1,IF(AND(L704=1,M704=1,E704=0),1,IF(AND(L704=0,M704=1),0.5,IF(AND(L704=1,M704=0),4.5*(E704*4+1)/5,0))))))))))))),0.9*IF(L704+M704=5,10,IF(AND(L704=2,M704=2),9.75,IF(AND(L704=2,M704=1),9.5,IF(AND(L704=2,M704=0.5),9.25,IF(AND(L704=2,M704=0),9,IF(AND(L704=1,M704=3),5.5,IF(AND(L704=1,M704=2),5.25,IF(AND(L704=1,M704=1,E704=1),5,IF(AND(L704=1,M704=1,E704=0.5),3,IF(AND(L704=0,M704=2),1,IF(AND(L704=1,M704=1,E704=0),1,IF(AND(L704=0,M704=1),0.5,IF(AND(L704=1,M704=0),4.5*(E704*4+1)/5,0)))))))))))))),IF(N704=0.5,0.75*IF(K704=1,IF(L704+M704=5,10,IF(AND(L704=2,M704=2),9.75,IF(AND(L704=2,M704=1),9.5,IF(AND(L704=2,M704=0.5),9.25,IF(AND(L704=2,M704=0),9,IF(AND(L704=1,M704=3),5.5,IF(AND(L704=1,M704=2),5.25,IF(AND(L704=1,M704=1,E704=1),5,IF(AND(L704=1,M704=1,E704=0.5),3,IF(AND(L704=0,M704=2),1,IF(AND(L704=1,M704=1,E704=0),1,IF(AND(L704=0,M704=1),0.5,IF(AND(L704=1,M704=0,E704=0),0.5,0))))))))))))),0.9*IF(L704+M704=5,10,IF(AND(L704=2,M704=2),9.75,IF(AND(L704=2,M704=1),9.5,IF(AND(L704=2,M704=0.5),9.25,IF(AND(L704=2,M704=0),9,IF(AND(L704=1,M704=3),5.5,IF(AND(L704=1,M704=2),5.25,IF(AND(L704=1,M704=1,E704=1),5,IF(AND(L704=1,M704=1,E704=0.5),3,IF(AND(L704=0,M704=2),1,IF(AND(L704=1,M704=1,E704=0),1,IF(AND(L704=0,M704=1),0.5,IF(AND(L704=1,M704=0,E704=0),0.5,0)))))))))))))),0.5*IF(K704=1,IF(L704+M704=5,10,IF(AND(L704=2,M704=2),9.75,IF(AND(L704=2,M704=1),9.5,IF(AND(L704=2,M704=0.5),9.25,IF(AND(L704=2,M704=0),9,IF(AND(L704=1,M704=3),5.5,IF(AND(L704=1,M704=2),5.25,IF(AND(L704=1,M704=1,E704=1),5,IF(AND(L704=1,M704=1,E704=0.5),3,IF(AND(L704=0,M704=2),1,IF(AND(L704=1,M704=1,E704=0),1,IF(AND(L704=0,M704=1),0.5,IF(AND(L704=1,M704=0),4.5*(E704*4+1)/5,0))))))))))))),0.9*IF(L704+M704=5,10,IF(AND(L704=2,M704=2),9.75,IF(AND(L704=2,M704=1),9.5,IF(AND(L704=2,M704=0.5),9.25,IF(AND(L704=2,M704=0),9,IF(AND(L704=1,M704=3),5.5,IF(AND(L704=1,M704=2),5.25,IF(AND(L704=1,M704=1,E704=1),5,IF(AND(L704=1,M704=1,E704=0.5),3,IF(AND(L704=0,M704=2),1,IF(AND(L704=1,M704=1,E704=0),1,IF(AND(L704=0,M704=1),0.5,IF(AND(L704=1,M704=0),4.5*(E704*4+1)/5,0))))))))))))))))</f>
        <v>4.2750000000000004</v>
      </c>
      <c r="Q704" s="10">
        <v>7.2</v>
      </c>
      <c r="R704" s="9">
        <v>0</v>
      </c>
      <c r="S704" s="9">
        <v>0</v>
      </c>
      <c r="T704" s="9">
        <v>0</v>
      </c>
      <c r="U704" s="9">
        <v>0</v>
      </c>
      <c r="V704" s="9">
        <v>0</v>
      </c>
      <c r="W704" s="9">
        <v>1</v>
      </c>
      <c r="X704" s="9">
        <v>0</v>
      </c>
      <c r="Y704" s="9">
        <v>0</v>
      </c>
      <c r="Z704" s="9">
        <v>0</v>
      </c>
      <c r="AA704" s="9">
        <v>0</v>
      </c>
      <c r="AB704" s="9">
        <v>0</v>
      </c>
      <c r="AC704" s="9">
        <v>0</v>
      </c>
      <c r="AD704" s="9">
        <v>0</v>
      </c>
      <c r="AE704" s="9">
        <v>0</v>
      </c>
      <c r="AF704" s="9">
        <v>0</v>
      </c>
      <c r="AG704" s="9">
        <v>0</v>
      </c>
      <c r="AH704" s="9">
        <f>AF704*(AG704+1)</f>
        <v>0</v>
      </c>
      <c r="AI704" s="9">
        <v>0</v>
      </c>
      <c r="AJ704" s="9">
        <v>0</v>
      </c>
      <c r="AK704" s="9">
        <v>0</v>
      </c>
      <c r="AL704" s="9"/>
      <c r="AM704" s="9">
        <v>0</v>
      </c>
      <c r="AN704" s="9">
        <v>0</v>
      </c>
      <c r="AO704" s="10">
        <v>0</v>
      </c>
      <c r="AP704" s="9">
        <v>0.25</v>
      </c>
      <c r="AQ704" s="9"/>
      <c r="AR704" s="9">
        <v>1</v>
      </c>
      <c r="AS704" s="9">
        <v>1</v>
      </c>
      <c r="AT704" s="9">
        <v>1</v>
      </c>
      <c r="AU704" s="9">
        <v>1</v>
      </c>
      <c r="AV704" s="9">
        <v>1</v>
      </c>
      <c r="AW704" s="9">
        <v>1</v>
      </c>
    </row>
    <row r="705" spans="1:49" x14ac:dyDescent="0.2">
      <c r="A705" s="9" t="s">
        <v>55</v>
      </c>
      <c r="B705" s="9">
        <v>2000</v>
      </c>
      <c r="C705" s="9">
        <v>1</v>
      </c>
      <c r="D705" s="9">
        <v>1</v>
      </c>
      <c r="E705" s="9">
        <v>1</v>
      </c>
      <c r="F705" s="9">
        <v>1</v>
      </c>
      <c r="G705" s="9">
        <v>50</v>
      </c>
      <c r="H705" s="9">
        <v>172.2</v>
      </c>
      <c r="I705" s="9">
        <f>IF(G705="n/a",828,G705*201.6/H705)</f>
        <v>58.536585365853661</v>
      </c>
      <c r="J705" s="9">
        <v>4</v>
      </c>
      <c r="K705" s="9">
        <v>1</v>
      </c>
      <c r="L705" s="9">
        <v>2</v>
      </c>
      <c r="M705" s="9">
        <v>2</v>
      </c>
      <c r="N705" s="9">
        <v>0.5</v>
      </c>
      <c r="O705" s="10">
        <v>1</v>
      </c>
      <c r="P705" s="10">
        <f>IF(N705=1,IF(K705=1,IF(L705+M705=5,10,IF(AND(L705=2,M705=2),9.75,IF(AND(L705=2,M705=1),9.5,IF(AND(L705=2,M705=0.5),9.25,IF(AND(L705=2,M705=0),9,IF(AND(L705=1,M705=3),5.5,IF(AND(L705=1,M705=2),5.25,IF(AND(L705=1,M705=1,E705=1),5,IF(AND(L705=1,M705=1,E705=0.5),3,IF(AND(L705=0,M705=2),1,IF(AND(L705=1,M705=1,E705=0),1,IF(AND(L705=0,M705=1),0.5,IF(AND(L705=1,M705=0),4.5*(E705*4+1)/5,0))))))))))))),0.9*IF(L705+M705=5,10,IF(AND(L705=2,M705=2),9.75,IF(AND(L705=2,M705=1),9.5,IF(AND(L705=2,M705=0.5),9.25,IF(AND(L705=2,M705=0),9,IF(AND(L705=1,M705=3),5.5,IF(AND(L705=1,M705=2),5.25,IF(AND(L705=1,M705=1,E705=1),5,IF(AND(L705=1,M705=1,E705=0.5),3,IF(AND(L705=0,M705=2),1,IF(AND(L705=1,M705=1,E705=0),1,IF(AND(L705=0,M705=1),0.5,IF(AND(L705=1,M705=0),4.5*(E705*4+1)/5,0)))))))))))))),IF(N705=0.5,0.75*IF(K705=1,IF(L705+M705=5,10,IF(AND(L705=2,M705=2),9.75,IF(AND(L705=2,M705=1),9.5,IF(AND(L705=2,M705=0.5),9.25,IF(AND(L705=2,M705=0),9,IF(AND(L705=1,M705=3),5.5,IF(AND(L705=1,M705=2),5.25,IF(AND(L705=1,M705=1,E705=1),5,IF(AND(L705=1,M705=1,E705=0.5),3,IF(AND(L705=0,M705=2),1,IF(AND(L705=1,M705=1,E705=0),1,IF(AND(L705=0,M705=1),0.5,IF(AND(L705=1,M705=0,E705=0),0.5,0))))))))))))),0.9*IF(L705+M705=5,10,IF(AND(L705=2,M705=2),9.75,IF(AND(L705=2,M705=1),9.5,IF(AND(L705=2,M705=0.5),9.25,IF(AND(L705=2,M705=0),9,IF(AND(L705=1,M705=3),5.5,IF(AND(L705=1,M705=2),5.25,IF(AND(L705=1,M705=1,E705=1),5,IF(AND(L705=1,M705=1,E705=0.5),3,IF(AND(L705=0,M705=2),1,IF(AND(L705=1,M705=1,E705=0),1,IF(AND(L705=0,M705=1),0.5,IF(AND(L705=1,M705=0,E705=0),0.5,0)))))))))))))),0.5*IF(K705=1,IF(L705+M705=5,10,IF(AND(L705=2,M705=2),9.75,IF(AND(L705=2,M705=1),9.5,IF(AND(L705=2,M705=0.5),9.25,IF(AND(L705=2,M705=0),9,IF(AND(L705=1,M705=3),5.5,IF(AND(L705=1,M705=2),5.25,IF(AND(L705=1,M705=1,E705=1),5,IF(AND(L705=1,M705=1,E705=0.5),3,IF(AND(L705=0,M705=2),1,IF(AND(L705=1,M705=1,E705=0),1,IF(AND(L705=0,M705=1),0.5,IF(AND(L705=1,M705=0),4.5*(E705*4+1)/5,0))))))))))))),0.9*IF(L705+M705=5,10,IF(AND(L705=2,M705=2),9.75,IF(AND(L705=2,M705=1),9.5,IF(AND(L705=2,M705=0.5),9.25,IF(AND(L705=2,M705=0),9,IF(AND(L705=1,M705=3),5.5,IF(AND(L705=1,M705=2),5.25,IF(AND(L705=1,M705=1,E705=1),5,IF(AND(L705=1,M705=1,E705=0.5),3,IF(AND(L705=0,M705=2),1,IF(AND(L705=1,M705=1,E705=0),1,IF(AND(L705=0,M705=1),0.5,IF(AND(L705=1,M705=0),4.5*(E705*4+1)/5,0))))))))))))))))</f>
        <v>7.3125</v>
      </c>
      <c r="Q705" s="10">
        <v>8</v>
      </c>
      <c r="R705" s="9">
        <v>0</v>
      </c>
      <c r="S705" s="9">
        <v>0</v>
      </c>
      <c r="T705" s="9">
        <v>0</v>
      </c>
      <c r="U705" s="9">
        <v>0</v>
      </c>
      <c r="V705" s="9">
        <v>0</v>
      </c>
      <c r="W705" s="9">
        <v>1</v>
      </c>
      <c r="X705" s="9">
        <v>0</v>
      </c>
      <c r="Y705" s="9">
        <v>0</v>
      </c>
      <c r="Z705" s="9">
        <v>0</v>
      </c>
      <c r="AA705" s="9">
        <v>0</v>
      </c>
      <c r="AB705" s="9">
        <v>0</v>
      </c>
      <c r="AC705" s="9">
        <v>0</v>
      </c>
      <c r="AD705" s="9">
        <v>0</v>
      </c>
      <c r="AE705" s="9">
        <v>0</v>
      </c>
      <c r="AF705" s="9">
        <v>0</v>
      </c>
      <c r="AG705" s="9">
        <v>0</v>
      </c>
      <c r="AH705" s="9">
        <f>AF705*(AG705+1)</f>
        <v>0</v>
      </c>
      <c r="AI705" s="9">
        <v>0</v>
      </c>
      <c r="AJ705" s="9">
        <v>0</v>
      </c>
      <c r="AK705" s="9">
        <v>0</v>
      </c>
      <c r="AL705" s="9"/>
      <c r="AM705" s="9">
        <v>0</v>
      </c>
      <c r="AN705" s="9">
        <v>0</v>
      </c>
      <c r="AO705" s="10">
        <v>0</v>
      </c>
      <c r="AP705" s="10">
        <v>0</v>
      </c>
      <c r="AQ705" s="9"/>
      <c r="AR705" s="9">
        <v>1</v>
      </c>
      <c r="AS705" s="9">
        <v>1</v>
      </c>
      <c r="AT705" s="9">
        <v>1</v>
      </c>
      <c r="AU705" s="9">
        <v>1</v>
      </c>
      <c r="AV705" s="9">
        <v>1</v>
      </c>
      <c r="AW705" s="9">
        <v>1</v>
      </c>
    </row>
    <row r="706" spans="1:49" x14ac:dyDescent="0.2">
      <c r="A706" s="9" t="s">
        <v>56</v>
      </c>
      <c r="B706" s="9">
        <v>2000</v>
      </c>
      <c r="C706" s="9">
        <v>1</v>
      </c>
      <c r="D706" s="9">
        <v>0</v>
      </c>
      <c r="E706" s="9">
        <v>1</v>
      </c>
      <c r="F706" s="9">
        <v>1</v>
      </c>
      <c r="G706" s="9">
        <v>144.25</v>
      </c>
      <c r="H706" s="9">
        <v>172.2</v>
      </c>
      <c r="I706" s="9">
        <f>IF(G706="n/a",828,G706*201.6/H706)</f>
        <v>168.8780487804878</v>
      </c>
      <c r="J706" s="9">
        <v>4</v>
      </c>
      <c r="K706" s="9">
        <v>0</v>
      </c>
      <c r="L706" s="9">
        <v>0</v>
      </c>
      <c r="M706" s="9">
        <v>1</v>
      </c>
      <c r="N706" s="9">
        <v>1</v>
      </c>
      <c r="O706" s="9">
        <v>1</v>
      </c>
      <c r="P706" s="10">
        <f>IF(N706=1,IF(K706=1,IF(L706+M706=5,10,IF(AND(L706=2,M706=2),9.75,IF(AND(L706=2,M706=1),9.5,IF(AND(L706=2,M706=0.5),9.25,IF(AND(L706=2,M706=0),9,IF(AND(L706=1,M706=3),5.5,IF(AND(L706=1,M706=2),5.25,IF(AND(L706=1,M706=1,E706=1),5,IF(AND(L706=1,M706=1,E706=0.5),3,IF(AND(L706=0,M706=2),1,IF(AND(L706=1,M706=1,E706=0),1,IF(AND(L706=0,M706=1),0.5,IF(AND(L706=1,M706=0),4.5*(E706*4+1)/5,0))))))))))))),0.9*IF(L706+M706=5,10,IF(AND(L706=2,M706=2),9.75,IF(AND(L706=2,M706=1),9.5,IF(AND(L706=2,M706=0.5),9.25,IF(AND(L706=2,M706=0),9,IF(AND(L706=1,M706=3),5.5,IF(AND(L706=1,M706=2),5.25,IF(AND(L706=1,M706=1,E706=1),5,IF(AND(L706=1,M706=1,E706=0.5),3,IF(AND(L706=0,M706=2),1,IF(AND(L706=1,M706=1,E706=0),1,IF(AND(L706=0,M706=1),0.5,IF(AND(L706=1,M706=0),4.5*(E706*4+1)/5,0)))))))))))))),IF(N706=0.5,0.75*IF(K706=1,IF(L706+M706=5,10,IF(AND(L706=2,M706=2),9.75,IF(AND(L706=2,M706=1),9.5,IF(AND(L706=2,M706=0.5),9.25,IF(AND(L706=2,M706=0),9,IF(AND(L706=1,M706=3),5.5,IF(AND(L706=1,M706=2),5.25,IF(AND(L706=1,M706=1,E706=1),5,IF(AND(L706=1,M706=1,E706=0.5),3,IF(AND(L706=0,M706=2),1,IF(AND(L706=1,M706=1,E706=0),1,IF(AND(L706=0,M706=1),0.5,IF(AND(L706=1,M706=0,E706=0),0.5,0))))))))))))),0.9*IF(L706+M706=5,10,IF(AND(L706=2,M706=2),9.75,IF(AND(L706=2,M706=1),9.5,IF(AND(L706=2,M706=0.5),9.25,IF(AND(L706=2,M706=0),9,IF(AND(L706=1,M706=3),5.5,IF(AND(L706=1,M706=2),5.25,IF(AND(L706=1,M706=1,E706=1),5,IF(AND(L706=1,M706=1,E706=0.5),3,IF(AND(L706=0,M706=2),1,IF(AND(L706=1,M706=1,E706=0),1,IF(AND(L706=0,M706=1),0.5,IF(AND(L706=1,M706=0,E706=0),0.5,0)))))))))))))),0.5*IF(K706=1,IF(L706+M706=5,10,IF(AND(L706=2,M706=2),9.75,IF(AND(L706=2,M706=1),9.5,IF(AND(L706=2,M706=0.5),9.25,IF(AND(L706=2,M706=0),9,IF(AND(L706=1,M706=3),5.5,IF(AND(L706=1,M706=2),5.25,IF(AND(L706=1,M706=1,E706=1),5,IF(AND(L706=1,M706=1,E706=0.5),3,IF(AND(L706=0,M706=2),1,IF(AND(L706=1,M706=1,E706=0),1,IF(AND(L706=0,M706=1),0.5,IF(AND(L706=1,M706=0),4.5*(E706*4+1)/5,0))))))))))))),0.9*IF(L706+M706=5,10,IF(AND(L706=2,M706=2),9.75,IF(AND(L706=2,M706=1),9.5,IF(AND(L706=2,M706=0.5),9.25,IF(AND(L706=2,M706=0),9,IF(AND(L706=1,M706=3),5.5,IF(AND(L706=1,M706=2),5.25,IF(AND(L706=1,M706=1,E706=1),5,IF(AND(L706=1,M706=1,E706=0.5),3,IF(AND(L706=0,M706=2),1,IF(AND(L706=1,M706=1,E706=0),1,IF(AND(L706=0,M706=1),0.5,IF(AND(L706=1,M706=0),4.5*(E706*4+1)/5,0))))))))))))))))</f>
        <v>0.45</v>
      </c>
      <c r="Q706" s="10">
        <v>7.2</v>
      </c>
      <c r="R706" s="9">
        <v>0</v>
      </c>
      <c r="S706" s="9">
        <v>0</v>
      </c>
      <c r="T706" s="9">
        <v>0</v>
      </c>
      <c r="U706" s="9">
        <v>0</v>
      </c>
      <c r="V706" s="9">
        <v>0</v>
      </c>
      <c r="W706" s="9">
        <v>1</v>
      </c>
      <c r="X706" s="9">
        <v>0</v>
      </c>
      <c r="Y706" s="9">
        <v>0</v>
      </c>
      <c r="Z706" s="9">
        <v>0</v>
      </c>
      <c r="AA706" s="9">
        <v>0</v>
      </c>
      <c r="AB706" s="9">
        <v>0</v>
      </c>
      <c r="AC706" s="9">
        <v>0</v>
      </c>
      <c r="AD706" s="9">
        <v>0</v>
      </c>
      <c r="AE706" s="9">
        <v>0</v>
      </c>
      <c r="AF706" s="9">
        <v>0</v>
      </c>
      <c r="AG706" s="9">
        <v>0</v>
      </c>
      <c r="AH706" s="9">
        <f>AF706*(AG706+1)</f>
        <v>0</v>
      </c>
      <c r="AI706" s="9">
        <v>0</v>
      </c>
      <c r="AJ706" s="9">
        <v>0</v>
      </c>
      <c r="AK706" s="9">
        <v>0</v>
      </c>
      <c r="AL706" s="10"/>
      <c r="AM706" s="10">
        <v>0</v>
      </c>
      <c r="AN706" s="9">
        <v>0</v>
      </c>
      <c r="AO706" s="10">
        <v>0</v>
      </c>
      <c r="AP706" s="10">
        <v>0</v>
      </c>
      <c r="AQ706" s="9"/>
      <c r="AR706" s="9">
        <v>1</v>
      </c>
      <c r="AS706" s="9">
        <v>0.5</v>
      </c>
      <c r="AT706" s="9">
        <v>1</v>
      </c>
      <c r="AU706" s="9">
        <v>1</v>
      </c>
      <c r="AV706" s="9">
        <v>1</v>
      </c>
      <c r="AW706" s="9">
        <v>1</v>
      </c>
    </row>
    <row r="707" spans="1:49" x14ac:dyDescent="0.2">
      <c r="A707" s="9" t="s">
        <v>57</v>
      </c>
      <c r="B707" s="9">
        <v>2000</v>
      </c>
      <c r="C707" s="9">
        <v>1</v>
      </c>
      <c r="D707" s="9">
        <v>0</v>
      </c>
      <c r="E707" s="9">
        <v>0</v>
      </c>
      <c r="F707" s="9">
        <v>1</v>
      </c>
      <c r="G707" s="9">
        <f>G708-0.5</f>
        <v>99.5</v>
      </c>
      <c r="H707" s="9">
        <v>172.2</v>
      </c>
      <c r="I707" s="9">
        <f>IF(G707="n/a",828,G707*201.6/H707)</f>
        <v>116.48780487804879</v>
      </c>
      <c r="J707" s="9">
        <v>2</v>
      </c>
      <c r="K707" s="9">
        <v>0</v>
      </c>
      <c r="L707" s="9">
        <v>0</v>
      </c>
      <c r="M707" s="9">
        <v>1</v>
      </c>
      <c r="N707" s="9">
        <v>1</v>
      </c>
      <c r="O707" s="10">
        <v>1</v>
      </c>
      <c r="P707" s="10">
        <f>IF(N707=1,IF(K707=1,IF(L707+M707=5,10,IF(AND(L707=2,M707=2),9.75,IF(AND(L707=2,M707=1),9.5,IF(AND(L707=2,M707=0.5),9.25,IF(AND(L707=2,M707=0),9,IF(AND(L707=1,M707=3),5.5,IF(AND(L707=1,M707=2),5.25,IF(AND(L707=1,M707=1,E707=1),5,IF(AND(L707=1,M707=1,E707=0.5),3,IF(AND(L707=0,M707=2),1,IF(AND(L707=1,M707=1,E707=0),1,IF(AND(L707=0,M707=1),0.5,IF(AND(L707=1,M707=0),4.5*(E707*4+1)/5,0))))))))))))),0.9*IF(L707+M707=5,10,IF(AND(L707=2,M707=2),9.75,IF(AND(L707=2,M707=1),9.5,IF(AND(L707=2,M707=0.5),9.25,IF(AND(L707=2,M707=0),9,IF(AND(L707=1,M707=3),5.5,IF(AND(L707=1,M707=2),5.25,IF(AND(L707=1,M707=1,E707=1),5,IF(AND(L707=1,M707=1,E707=0.5),3,IF(AND(L707=0,M707=2),1,IF(AND(L707=1,M707=1,E707=0),1,IF(AND(L707=0,M707=1),0.5,IF(AND(L707=1,M707=0),4.5*(E707*4+1)/5,0)))))))))))))),IF(N707=0.5,0.75*IF(K707=1,IF(L707+M707=5,10,IF(AND(L707=2,M707=2),9.75,IF(AND(L707=2,M707=1),9.5,IF(AND(L707=2,M707=0.5),9.25,IF(AND(L707=2,M707=0),9,IF(AND(L707=1,M707=3),5.5,IF(AND(L707=1,M707=2),5.25,IF(AND(L707=1,M707=1,E707=1),5,IF(AND(L707=1,M707=1,E707=0.5),3,IF(AND(L707=0,M707=2),1,IF(AND(L707=1,M707=1,E707=0),1,IF(AND(L707=0,M707=1),0.5,IF(AND(L707=1,M707=0,E707=0),0.5,0))))))))))))),0.9*IF(L707+M707=5,10,IF(AND(L707=2,M707=2),9.75,IF(AND(L707=2,M707=1),9.5,IF(AND(L707=2,M707=0.5),9.25,IF(AND(L707=2,M707=0),9,IF(AND(L707=1,M707=3),5.5,IF(AND(L707=1,M707=2),5.25,IF(AND(L707=1,M707=1,E707=1),5,IF(AND(L707=1,M707=1,E707=0.5),3,IF(AND(L707=0,M707=2),1,IF(AND(L707=1,M707=1,E707=0),1,IF(AND(L707=0,M707=1),0.5,IF(AND(L707=1,M707=0,E707=0),0.5,0)))))))))))))),0.5*IF(K707=1,IF(L707+M707=5,10,IF(AND(L707=2,M707=2),9.75,IF(AND(L707=2,M707=1),9.5,IF(AND(L707=2,M707=0.5),9.25,IF(AND(L707=2,M707=0),9,IF(AND(L707=1,M707=3),5.5,IF(AND(L707=1,M707=2),5.25,IF(AND(L707=1,M707=1,E707=1),5,IF(AND(L707=1,M707=1,E707=0.5),3,IF(AND(L707=0,M707=2),1,IF(AND(L707=1,M707=1,E707=0),1,IF(AND(L707=0,M707=1),0.5,IF(AND(L707=1,M707=0),4.5*(E707*4+1)/5,0))))))))))))),0.9*IF(L707+M707=5,10,IF(AND(L707=2,M707=2),9.75,IF(AND(L707=2,M707=1),9.5,IF(AND(L707=2,M707=0.5),9.25,IF(AND(L707=2,M707=0),9,IF(AND(L707=1,M707=3),5.5,IF(AND(L707=1,M707=2),5.25,IF(AND(L707=1,M707=1,E707=1),5,IF(AND(L707=1,M707=1,E707=0.5),3,IF(AND(L707=0,M707=2),1,IF(AND(L707=1,M707=1,E707=0),1,IF(AND(L707=0,M707=1),0.5,IF(AND(L707=1,M707=0),4.5*(E707*4+1)/5,0))))))))))))))))</f>
        <v>0.45</v>
      </c>
      <c r="Q707" s="10">
        <v>1.8</v>
      </c>
      <c r="R707" s="9">
        <v>1</v>
      </c>
      <c r="S707" s="9">
        <v>1</v>
      </c>
      <c r="T707" s="9">
        <v>0</v>
      </c>
      <c r="U707" s="9">
        <v>0</v>
      </c>
      <c r="V707" s="9">
        <v>1</v>
      </c>
      <c r="W707" s="9">
        <v>1</v>
      </c>
      <c r="X707" s="9">
        <v>1</v>
      </c>
      <c r="Y707" s="9">
        <v>1</v>
      </c>
      <c r="Z707" s="9">
        <v>1</v>
      </c>
      <c r="AA707" s="9">
        <v>1</v>
      </c>
      <c r="AB707" s="9">
        <v>1</v>
      </c>
      <c r="AC707" s="9">
        <v>0.5</v>
      </c>
      <c r="AD707" s="9">
        <v>0</v>
      </c>
      <c r="AE707" s="9">
        <v>1</v>
      </c>
      <c r="AF707" s="9">
        <v>0</v>
      </c>
      <c r="AG707" s="9">
        <v>0.5</v>
      </c>
      <c r="AH707" s="9">
        <f>AF707*(AG707+1)</f>
        <v>0</v>
      </c>
      <c r="AI707" s="9">
        <v>0.5</v>
      </c>
      <c r="AJ707" s="9">
        <v>0</v>
      </c>
      <c r="AK707" s="9">
        <v>0</v>
      </c>
      <c r="AL707" s="10"/>
      <c r="AM707" s="10">
        <v>0</v>
      </c>
      <c r="AN707" s="9">
        <v>0</v>
      </c>
      <c r="AO707" s="10">
        <v>0.5</v>
      </c>
      <c r="AP707" s="10">
        <v>1</v>
      </c>
      <c r="AQ707" s="9"/>
      <c r="AR707" s="9">
        <v>0</v>
      </c>
      <c r="AS707" s="9">
        <v>0</v>
      </c>
      <c r="AT707" s="9">
        <v>0</v>
      </c>
      <c r="AU707" s="9">
        <v>0</v>
      </c>
      <c r="AV707" s="9">
        <v>0</v>
      </c>
      <c r="AW707" s="9">
        <v>0</v>
      </c>
    </row>
    <row r="708" spans="1:49" x14ac:dyDescent="0.2">
      <c r="A708" s="9" t="s">
        <v>58</v>
      </c>
      <c r="B708" s="9">
        <v>2000</v>
      </c>
      <c r="C708" s="9">
        <v>1</v>
      </c>
      <c r="D708" s="9">
        <v>0</v>
      </c>
      <c r="E708" s="9">
        <v>0</v>
      </c>
      <c r="F708" s="9">
        <v>0</v>
      </c>
      <c r="G708" s="9">
        <v>100</v>
      </c>
      <c r="H708" s="9">
        <v>172.2</v>
      </c>
      <c r="I708" s="9">
        <f>IF(G708="n/a",828,G708*201.6/H708)</f>
        <v>117.07317073170732</v>
      </c>
      <c r="J708" s="9">
        <v>5</v>
      </c>
      <c r="K708" s="9">
        <v>1</v>
      </c>
      <c r="L708" s="9">
        <v>2</v>
      </c>
      <c r="M708" s="9">
        <v>3</v>
      </c>
      <c r="N708" s="9">
        <v>0</v>
      </c>
      <c r="O708" s="10">
        <v>0</v>
      </c>
      <c r="P708" s="10">
        <f>IF(N708=1,IF(K708=1,IF(L708+M708=5,10,IF(AND(L708=2,M708=2),9.75,IF(AND(L708=2,M708=1),9.5,IF(AND(L708=2,M708=0.5),9.25,IF(AND(L708=2,M708=0),9,IF(AND(L708=1,M708=3),5.5,IF(AND(L708=1,M708=2),5.25,IF(AND(L708=1,M708=1,E708=1),5,IF(AND(L708=1,M708=1,E708=0.5),3,IF(AND(L708=0,M708=2),1,IF(AND(L708=1,M708=1,E708=0),1,IF(AND(L708=0,M708=1),0.5,IF(AND(L708=1,M708=0),4.5*(E708*4+1)/5,0))))))))))))),0.9*IF(L708+M708=5,10,IF(AND(L708=2,M708=2),9.75,IF(AND(L708=2,M708=1),9.5,IF(AND(L708=2,M708=0.5),9.25,IF(AND(L708=2,M708=0),9,IF(AND(L708=1,M708=3),5.5,IF(AND(L708=1,M708=2),5.25,IF(AND(L708=1,M708=1,E708=1),5,IF(AND(L708=1,M708=1,E708=0.5),3,IF(AND(L708=0,M708=2),1,IF(AND(L708=1,M708=1,E708=0),1,IF(AND(L708=0,M708=1),0.5,IF(AND(L708=1,M708=0),4.5*(E708*4+1)/5,0)))))))))))))),IF(N708=0.5,0.75*IF(K708=1,IF(L708+M708=5,10,IF(AND(L708=2,M708=2),9.75,IF(AND(L708=2,M708=1),9.5,IF(AND(L708=2,M708=0.5),9.25,IF(AND(L708=2,M708=0),9,IF(AND(L708=1,M708=3),5.5,IF(AND(L708=1,M708=2),5.25,IF(AND(L708=1,M708=1,E708=1),5,IF(AND(L708=1,M708=1,E708=0.5),3,IF(AND(L708=0,M708=2),1,IF(AND(L708=1,M708=1,E708=0),1,IF(AND(L708=0,M708=1),0.5,IF(AND(L708=1,M708=0,E708=0),0.5,0))))))))))))),0.9*IF(L708+M708=5,10,IF(AND(L708=2,M708=2),9.75,IF(AND(L708=2,M708=1),9.5,IF(AND(L708=2,M708=0.5),9.25,IF(AND(L708=2,M708=0),9,IF(AND(L708=1,M708=3),5.5,IF(AND(L708=1,M708=2),5.25,IF(AND(L708=1,M708=1,E708=1),5,IF(AND(L708=1,M708=1,E708=0.5),3,IF(AND(L708=0,M708=2),1,IF(AND(L708=1,M708=1,E708=0),1,IF(AND(L708=0,M708=1),0.5,IF(AND(L708=1,M708=0,E708=0),0.5,0)))))))))))))),0.5*IF(K708=1,IF(L708+M708=5,10,IF(AND(L708=2,M708=2),9.75,IF(AND(L708=2,M708=1),9.5,IF(AND(L708=2,M708=0.5),9.25,IF(AND(L708=2,M708=0),9,IF(AND(L708=1,M708=3),5.5,IF(AND(L708=1,M708=2),5.25,IF(AND(L708=1,M708=1,E708=1),5,IF(AND(L708=1,M708=1,E708=0.5),3,IF(AND(L708=0,M708=2),1,IF(AND(L708=1,M708=1,E708=0),1,IF(AND(L708=0,M708=1),0.5,IF(AND(L708=1,M708=0),4.5*(E708*4+1)/5,0))))))))))))),0.9*IF(L708+M708=5,10,IF(AND(L708=2,M708=2),9.75,IF(AND(L708=2,M708=1),9.5,IF(AND(L708=2,M708=0.5),9.25,IF(AND(L708=2,M708=0),9,IF(AND(L708=1,M708=3),5.5,IF(AND(L708=1,M708=2),5.25,IF(AND(L708=1,M708=1,E708=1),5,IF(AND(L708=1,M708=1,E708=0.5),3,IF(AND(L708=0,M708=2),1,IF(AND(L708=1,M708=1,E708=0),1,IF(AND(L708=0,M708=1),0.5,IF(AND(L708=1,M708=0),4.5*(E708*4+1)/5,0))))))))))))))))</f>
        <v>5</v>
      </c>
      <c r="Q708" s="10">
        <v>1</v>
      </c>
      <c r="R708" s="9">
        <v>0.5</v>
      </c>
      <c r="S708" s="9">
        <v>0.5</v>
      </c>
      <c r="T708" s="10">
        <v>0</v>
      </c>
      <c r="U708" s="9">
        <v>0</v>
      </c>
      <c r="V708" s="9">
        <v>1</v>
      </c>
      <c r="W708" s="9">
        <v>0</v>
      </c>
      <c r="X708" s="9">
        <v>0</v>
      </c>
      <c r="Y708" s="9">
        <v>0</v>
      </c>
      <c r="Z708" s="9">
        <v>0</v>
      </c>
      <c r="AA708" s="9">
        <v>0</v>
      </c>
      <c r="AB708" s="9">
        <v>0</v>
      </c>
      <c r="AC708" s="9">
        <v>0.5</v>
      </c>
      <c r="AD708" s="9">
        <v>0</v>
      </c>
      <c r="AE708" s="9">
        <v>0</v>
      </c>
      <c r="AF708" s="9">
        <v>0</v>
      </c>
      <c r="AG708" s="9">
        <v>0</v>
      </c>
      <c r="AH708" s="9">
        <f>AF708*(AG708+1)</f>
        <v>0</v>
      </c>
      <c r="AI708" s="9">
        <v>0</v>
      </c>
      <c r="AJ708" s="9">
        <v>0</v>
      </c>
      <c r="AK708" s="9">
        <v>0</v>
      </c>
      <c r="AL708" s="9"/>
      <c r="AM708" s="9">
        <v>0</v>
      </c>
      <c r="AN708" s="9">
        <v>0</v>
      </c>
      <c r="AO708" s="10">
        <v>0</v>
      </c>
      <c r="AP708" s="10">
        <v>0.5</v>
      </c>
      <c r="AQ708" s="10"/>
      <c r="AR708" s="9">
        <v>1</v>
      </c>
      <c r="AS708" s="10">
        <v>1</v>
      </c>
      <c r="AT708" s="10">
        <v>1</v>
      </c>
      <c r="AU708" s="10">
        <v>1</v>
      </c>
      <c r="AV708" s="10">
        <v>1</v>
      </c>
      <c r="AW708" s="10">
        <v>1</v>
      </c>
    </row>
    <row r="709" spans="1:49" x14ac:dyDescent="0.2">
      <c r="A709" s="9" t="s">
        <v>59</v>
      </c>
      <c r="B709" s="9">
        <v>2000</v>
      </c>
      <c r="C709" s="9">
        <v>1</v>
      </c>
      <c r="D709" s="9">
        <v>1</v>
      </c>
      <c r="E709" s="9">
        <v>0.5</v>
      </c>
      <c r="F709" s="9">
        <v>1</v>
      </c>
      <c r="G709" s="9">
        <v>70</v>
      </c>
      <c r="H709" s="9">
        <v>172.2</v>
      </c>
      <c r="I709" s="9">
        <f>IF(G709="n/a",828,G709*201.6/H709)</f>
        <v>81.951219512195124</v>
      </c>
      <c r="J709" s="9">
        <v>5</v>
      </c>
      <c r="K709" s="9">
        <v>0</v>
      </c>
      <c r="L709" s="9">
        <v>1</v>
      </c>
      <c r="M709" s="9">
        <v>1</v>
      </c>
      <c r="N709" s="9">
        <v>0</v>
      </c>
      <c r="O709" s="10">
        <v>0</v>
      </c>
      <c r="P709" s="10">
        <f>IF(N709=1,IF(K709=1,IF(L709+M709=5,10,IF(AND(L709=2,M709=2),9.75,IF(AND(L709=2,M709=1),9.5,IF(AND(L709=2,M709=0.5),9.25,IF(AND(L709=2,M709=0),9,IF(AND(L709=1,M709=3),5.5,IF(AND(L709=1,M709=2),5.25,IF(AND(L709=1,M709=1,E709=1),5,IF(AND(L709=1,M709=1,E709=0.5),3,IF(AND(L709=0,M709=2),1,IF(AND(L709=1,M709=1,E709=0),1,IF(AND(L709=0,M709=1),0.5,IF(AND(L709=1,M709=0),4.5*(E709*4+1)/5,0))))))))))))),0.9*IF(L709+M709=5,10,IF(AND(L709=2,M709=2),9.75,IF(AND(L709=2,M709=1),9.5,IF(AND(L709=2,M709=0.5),9.25,IF(AND(L709=2,M709=0),9,IF(AND(L709=1,M709=3),5.5,IF(AND(L709=1,M709=2),5.25,IF(AND(L709=1,M709=1,E709=1),5,IF(AND(L709=1,M709=1,E709=0.5),3,IF(AND(L709=0,M709=2),1,IF(AND(L709=1,M709=1,E709=0),1,IF(AND(L709=0,M709=1),0.5,IF(AND(L709=1,M709=0),4.5*(E709*4+1)/5,0)))))))))))))),IF(N709=0.5,0.75*IF(K709=1,IF(L709+M709=5,10,IF(AND(L709=2,M709=2),9.75,IF(AND(L709=2,M709=1),9.5,IF(AND(L709=2,M709=0.5),9.25,IF(AND(L709=2,M709=0),9,IF(AND(L709=1,M709=3),5.5,IF(AND(L709=1,M709=2),5.25,IF(AND(L709=1,M709=1,E709=1),5,IF(AND(L709=1,M709=1,E709=0.5),3,IF(AND(L709=0,M709=2),1,IF(AND(L709=1,M709=1,E709=0),1,IF(AND(L709=0,M709=1),0.5,IF(AND(L709=1,M709=0,E709=0),0.5,0))))))))))))),0.9*IF(L709+M709=5,10,IF(AND(L709=2,M709=2),9.75,IF(AND(L709=2,M709=1),9.5,IF(AND(L709=2,M709=0.5),9.25,IF(AND(L709=2,M709=0),9,IF(AND(L709=1,M709=3),5.5,IF(AND(L709=1,M709=2),5.25,IF(AND(L709=1,M709=1,E709=1),5,IF(AND(L709=1,M709=1,E709=0.5),3,IF(AND(L709=0,M709=2),1,IF(AND(L709=1,M709=1,E709=0),1,IF(AND(L709=0,M709=1),0.5,IF(AND(L709=1,M709=0,E709=0),0.5,0)))))))))))))),0.5*IF(K709=1,IF(L709+M709=5,10,IF(AND(L709=2,M709=2),9.75,IF(AND(L709=2,M709=1),9.5,IF(AND(L709=2,M709=0.5),9.25,IF(AND(L709=2,M709=0),9,IF(AND(L709=1,M709=3),5.5,IF(AND(L709=1,M709=2),5.25,IF(AND(L709=1,M709=1,E709=1),5,IF(AND(L709=1,M709=1,E709=0.5),3,IF(AND(L709=0,M709=2),1,IF(AND(L709=1,M709=1,E709=0),1,IF(AND(L709=0,M709=1),0.5,IF(AND(L709=1,M709=0),4.5*(E709*4+1)/5,0))))))))))))),0.9*IF(L709+M709=5,10,IF(AND(L709=2,M709=2),9.75,IF(AND(L709=2,M709=1),9.5,IF(AND(L709=2,M709=0.5),9.25,IF(AND(L709=2,M709=0),9,IF(AND(L709=1,M709=3),5.5,IF(AND(L709=1,M709=2),5.25,IF(AND(L709=1,M709=1,E709=1),5,IF(AND(L709=1,M709=1,E709=0.5),3,IF(AND(L709=0,M709=2),1,IF(AND(L709=1,M709=1,E709=0),1,IF(AND(L709=0,M709=1),0.5,IF(AND(L709=1,M709=0),4.5*(E709*4+1)/5,0))))))))))))))))</f>
        <v>1.35</v>
      </c>
      <c r="Q709" s="10">
        <v>2.25</v>
      </c>
      <c r="R709" s="9">
        <v>1</v>
      </c>
      <c r="S709" s="9">
        <v>0</v>
      </c>
      <c r="T709" s="10">
        <v>0</v>
      </c>
      <c r="U709" s="9">
        <v>0</v>
      </c>
      <c r="V709" s="9">
        <v>1</v>
      </c>
      <c r="W709" s="9">
        <v>1</v>
      </c>
      <c r="X709" s="9">
        <v>0.5</v>
      </c>
      <c r="Y709" s="9">
        <v>0</v>
      </c>
      <c r="Z709" s="9">
        <v>1</v>
      </c>
      <c r="AA709" s="9">
        <v>0</v>
      </c>
      <c r="AB709" s="9">
        <v>1</v>
      </c>
      <c r="AC709" s="9">
        <v>0.5</v>
      </c>
      <c r="AD709" s="9">
        <v>0</v>
      </c>
      <c r="AE709" s="9">
        <v>1</v>
      </c>
      <c r="AF709" s="9">
        <v>0.5</v>
      </c>
      <c r="AG709" s="9">
        <v>1</v>
      </c>
      <c r="AH709" s="9">
        <f>AF709*(AG709+1)</f>
        <v>1</v>
      </c>
      <c r="AI709" s="9">
        <v>0.5</v>
      </c>
      <c r="AJ709" s="9">
        <v>0</v>
      </c>
      <c r="AK709" s="9">
        <v>1</v>
      </c>
      <c r="AL709" s="9"/>
      <c r="AM709" s="9">
        <v>0</v>
      </c>
      <c r="AN709" s="9">
        <v>0</v>
      </c>
      <c r="AO709" s="10">
        <v>0.5</v>
      </c>
      <c r="AP709" s="10">
        <v>1</v>
      </c>
      <c r="AQ709" s="10"/>
      <c r="AR709" s="9">
        <v>1</v>
      </c>
      <c r="AS709" s="10">
        <v>0.5</v>
      </c>
      <c r="AT709" s="10">
        <v>1</v>
      </c>
      <c r="AU709" s="10">
        <v>1</v>
      </c>
      <c r="AV709" s="10">
        <v>1</v>
      </c>
      <c r="AW709" s="10">
        <v>1</v>
      </c>
    </row>
    <row r="710" spans="1:49" x14ac:dyDescent="0.2">
      <c r="A710" s="9" t="s">
        <v>60</v>
      </c>
      <c r="B710" s="9">
        <v>2000</v>
      </c>
      <c r="C710" s="9">
        <v>1</v>
      </c>
      <c r="D710" s="9">
        <v>0</v>
      </c>
      <c r="E710" s="9">
        <v>0</v>
      </c>
      <c r="F710" s="9">
        <v>1</v>
      </c>
      <c r="G710" s="9">
        <f>34.5+70</f>
        <v>104.5</v>
      </c>
      <c r="H710" s="9">
        <v>172.2</v>
      </c>
      <c r="I710" s="9">
        <f>IF(G710="n/a",828,G710*201.6/H710)</f>
        <v>122.34146341463416</v>
      </c>
      <c r="J710" s="9">
        <v>2</v>
      </c>
      <c r="K710" s="9">
        <v>0</v>
      </c>
      <c r="L710" s="9">
        <v>2</v>
      </c>
      <c r="M710" s="9">
        <v>2</v>
      </c>
      <c r="N710" s="9">
        <v>0.5</v>
      </c>
      <c r="O710" s="10">
        <v>1</v>
      </c>
      <c r="P710" s="10">
        <f>IF(N710=1,IF(K710=1,IF(L710+M710=5,10,IF(AND(L710=2,M710=2),9.75,IF(AND(L710=2,M710=1),9.5,IF(AND(L710=2,M710=0.5),9.25,IF(AND(L710=2,M710=0),9,IF(AND(L710=1,M710=3),5.5,IF(AND(L710=1,M710=2),5.25,IF(AND(L710=1,M710=1,E710=1),5,IF(AND(L710=1,M710=1,E710=0.5),3,IF(AND(L710=0,M710=2),1,IF(AND(L710=1,M710=1,E710=0),1,IF(AND(L710=0,M710=1),0.5,IF(AND(L710=1,M710=0),4.5*(E710*4+1)/5,0))))))))))))),0.9*IF(L710+M710=5,10,IF(AND(L710=2,M710=2),9.75,IF(AND(L710=2,M710=1),9.5,IF(AND(L710=2,M710=0.5),9.25,IF(AND(L710=2,M710=0),9,IF(AND(L710=1,M710=3),5.5,IF(AND(L710=1,M710=2),5.25,IF(AND(L710=1,M710=1,E710=1),5,IF(AND(L710=1,M710=1,E710=0.5),3,IF(AND(L710=0,M710=2),1,IF(AND(L710=1,M710=1,E710=0),1,IF(AND(L710=0,M710=1),0.5,IF(AND(L710=1,M710=0),4.5*(E710*4+1)/5,0)))))))))))))),IF(N710=0.5,0.75*IF(K710=1,IF(L710+M710=5,10,IF(AND(L710=2,M710=2),9.75,IF(AND(L710=2,M710=1),9.5,IF(AND(L710=2,M710=0.5),9.25,IF(AND(L710=2,M710=0),9,IF(AND(L710=1,M710=3),5.5,IF(AND(L710=1,M710=2),5.25,IF(AND(L710=1,M710=1,E710=1),5,IF(AND(L710=1,M710=1,E710=0.5),3,IF(AND(L710=0,M710=2),1,IF(AND(L710=1,M710=1,E710=0),1,IF(AND(L710=0,M710=1),0.5,IF(AND(L710=1,M710=0,E710=0),0.5,0))))))))))))),0.9*IF(L710+M710=5,10,IF(AND(L710=2,M710=2),9.75,IF(AND(L710=2,M710=1),9.5,IF(AND(L710=2,M710=0.5),9.25,IF(AND(L710=2,M710=0),9,IF(AND(L710=1,M710=3),5.5,IF(AND(L710=1,M710=2),5.25,IF(AND(L710=1,M710=1,E710=1),5,IF(AND(L710=1,M710=1,E710=0.5),3,IF(AND(L710=0,M710=2),1,IF(AND(L710=1,M710=1,E710=0),1,IF(AND(L710=0,M710=1),0.5,IF(AND(L710=1,M710=0,E710=0),0.5,0)))))))))))))),0.5*IF(K710=1,IF(L710+M710=5,10,IF(AND(L710=2,M710=2),9.75,IF(AND(L710=2,M710=1),9.5,IF(AND(L710=2,M710=0.5),9.25,IF(AND(L710=2,M710=0),9,IF(AND(L710=1,M710=3),5.5,IF(AND(L710=1,M710=2),5.25,IF(AND(L710=1,M710=1,E710=1),5,IF(AND(L710=1,M710=1,E710=0.5),3,IF(AND(L710=0,M710=2),1,IF(AND(L710=1,M710=1,E710=0),1,IF(AND(L710=0,M710=1),0.5,IF(AND(L710=1,M710=0),4.5*(E710*4+1)/5,0))))))))))))),0.9*IF(L710+M710=5,10,IF(AND(L710=2,M710=2),9.75,IF(AND(L710=2,M710=1),9.5,IF(AND(L710=2,M710=0.5),9.25,IF(AND(L710=2,M710=0),9,IF(AND(L710=1,M710=3),5.5,IF(AND(L710=1,M710=2),5.25,IF(AND(L710=1,M710=1,E710=1),5,IF(AND(L710=1,M710=1,E710=0.5),3,IF(AND(L710=0,M710=2),1,IF(AND(L710=1,M710=1,E710=0),1,IF(AND(L710=0,M710=1),0.5,IF(AND(L710=1,M710=0),4.5*(E710*4+1)/5,0))))))))))))))))</f>
        <v>6.5812500000000007</v>
      </c>
      <c r="Q710" s="10">
        <v>1.8</v>
      </c>
      <c r="R710" s="9">
        <v>0</v>
      </c>
      <c r="S710" s="9">
        <v>0</v>
      </c>
      <c r="T710" s="10">
        <v>0</v>
      </c>
      <c r="U710" s="9">
        <v>0</v>
      </c>
      <c r="V710" s="9">
        <v>1</v>
      </c>
      <c r="W710" s="9">
        <v>1</v>
      </c>
      <c r="X710" s="9">
        <v>0</v>
      </c>
      <c r="Y710" s="9">
        <v>0</v>
      </c>
      <c r="Z710" s="9">
        <v>1</v>
      </c>
      <c r="AA710" s="9">
        <v>0</v>
      </c>
      <c r="AB710" s="9">
        <v>0</v>
      </c>
      <c r="AC710" s="9">
        <v>0.5</v>
      </c>
      <c r="AD710" s="9">
        <v>0</v>
      </c>
      <c r="AE710" s="9">
        <v>0</v>
      </c>
      <c r="AF710" s="9">
        <v>0</v>
      </c>
      <c r="AG710" s="9">
        <v>0</v>
      </c>
      <c r="AH710" s="9">
        <f>AF710*(AG710+1)</f>
        <v>0</v>
      </c>
      <c r="AI710" s="9">
        <v>0</v>
      </c>
      <c r="AJ710" s="9">
        <v>0</v>
      </c>
      <c r="AK710" s="9">
        <v>0</v>
      </c>
      <c r="AL710" s="9"/>
      <c r="AM710" s="9">
        <v>0</v>
      </c>
      <c r="AN710" s="9">
        <v>0</v>
      </c>
      <c r="AO710" s="10">
        <v>0.5</v>
      </c>
      <c r="AP710" s="10">
        <v>0.5</v>
      </c>
      <c r="AQ710" s="10"/>
      <c r="AR710" s="9">
        <v>1</v>
      </c>
      <c r="AS710" s="10">
        <v>0</v>
      </c>
      <c r="AT710" s="10">
        <v>0</v>
      </c>
      <c r="AU710" s="10">
        <v>1</v>
      </c>
      <c r="AV710" s="10">
        <v>0</v>
      </c>
      <c r="AW710" s="10">
        <v>0.5</v>
      </c>
    </row>
    <row r="711" spans="1:49" x14ac:dyDescent="0.2">
      <c r="A711" s="9" t="s">
        <v>61</v>
      </c>
      <c r="B711" s="9">
        <v>2000</v>
      </c>
      <c r="C711" s="9">
        <v>1</v>
      </c>
      <c r="D711" s="9">
        <v>1</v>
      </c>
      <c r="E711" s="9">
        <v>1</v>
      </c>
      <c r="F711" s="9">
        <v>1</v>
      </c>
      <c r="G711" s="9">
        <v>115</v>
      </c>
      <c r="H711" s="9">
        <v>172.2</v>
      </c>
      <c r="I711" s="9">
        <f>IF(G711="n/a",828,G711*201.6/H711)</f>
        <v>134.63414634146343</v>
      </c>
      <c r="J711" s="9">
        <v>5</v>
      </c>
      <c r="K711" s="9">
        <v>0</v>
      </c>
      <c r="L711" s="9">
        <v>0</v>
      </c>
      <c r="M711" s="9">
        <v>1</v>
      </c>
      <c r="N711" s="9">
        <v>1</v>
      </c>
      <c r="O711" s="10">
        <v>1</v>
      </c>
      <c r="P711" s="10">
        <f>IF(N711=1,IF(K711=1,IF(L711+M711=5,10,IF(AND(L711=2,M711=2),9.75,IF(AND(L711=2,M711=1),9.5,IF(AND(L711=2,M711=0.5),9.25,IF(AND(L711=2,M711=0),9,IF(AND(L711=1,M711=3),5.5,IF(AND(L711=1,M711=2),5.25,IF(AND(L711=1,M711=1,E711=1),5,IF(AND(L711=1,M711=1,E711=0.5),3,IF(AND(L711=0,M711=2),1,IF(AND(L711=1,M711=1,E711=0),1,IF(AND(L711=0,M711=1),0.5,IF(AND(L711=1,M711=0),4.5*(E711*4+1)/5,0))))))))))))),0.9*IF(L711+M711=5,10,IF(AND(L711=2,M711=2),9.75,IF(AND(L711=2,M711=1),9.5,IF(AND(L711=2,M711=0.5),9.25,IF(AND(L711=2,M711=0),9,IF(AND(L711=1,M711=3),5.5,IF(AND(L711=1,M711=2),5.25,IF(AND(L711=1,M711=1,E711=1),5,IF(AND(L711=1,M711=1,E711=0.5),3,IF(AND(L711=0,M711=2),1,IF(AND(L711=1,M711=1,E711=0),1,IF(AND(L711=0,M711=1),0.5,IF(AND(L711=1,M711=0),4.5*(E711*4+1)/5,0)))))))))))))),IF(N711=0.5,0.75*IF(K711=1,IF(L711+M711=5,10,IF(AND(L711=2,M711=2),9.75,IF(AND(L711=2,M711=1),9.5,IF(AND(L711=2,M711=0.5),9.25,IF(AND(L711=2,M711=0),9,IF(AND(L711=1,M711=3),5.5,IF(AND(L711=1,M711=2),5.25,IF(AND(L711=1,M711=1,E711=1),5,IF(AND(L711=1,M711=1,E711=0.5),3,IF(AND(L711=0,M711=2),1,IF(AND(L711=1,M711=1,E711=0),1,IF(AND(L711=0,M711=1),0.5,IF(AND(L711=1,M711=0,E711=0),0.5,0))))))))))))),0.9*IF(L711+M711=5,10,IF(AND(L711=2,M711=2),9.75,IF(AND(L711=2,M711=1),9.5,IF(AND(L711=2,M711=0.5),9.25,IF(AND(L711=2,M711=0),9,IF(AND(L711=1,M711=3),5.5,IF(AND(L711=1,M711=2),5.25,IF(AND(L711=1,M711=1,E711=1),5,IF(AND(L711=1,M711=1,E711=0.5),3,IF(AND(L711=0,M711=2),1,IF(AND(L711=1,M711=1,E711=0),1,IF(AND(L711=0,M711=1),0.5,IF(AND(L711=1,M711=0,E711=0),0.5,0)))))))))))))),0.5*IF(K711=1,IF(L711+M711=5,10,IF(AND(L711=2,M711=2),9.75,IF(AND(L711=2,M711=1),9.5,IF(AND(L711=2,M711=0.5),9.25,IF(AND(L711=2,M711=0),9,IF(AND(L711=1,M711=3),5.5,IF(AND(L711=1,M711=2),5.25,IF(AND(L711=1,M711=1,E711=1),5,IF(AND(L711=1,M711=1,E711=0.5),3,IF(AND(L711=0,M711=2),1,IF(AND(L711=1,M711=1,E711=0),1,IF(AND(L711=0,M711=1),0.5,IF(AND(L711=1,M711=0),4.5*(E711*4+1)/5,0))))))))))))),0.9*IF(L711+M711=5,10,IF(AND(L711=2,M711=2),9.75,IF(AND(L711=2,M711=1),9.5,IF(AND(L711=2,M711=0.5),9.25,IF(AND(L711=2,M711=0),9,IF(AND(L711=1,M711=3),5.5,IF(AND(L711=1,M711=2),5.25,IF(AND(L711=1,M711=1,E711=1),5,IF(AND(L711=1,M711=1,E711=0.5),3,IF(AND(L711=0,M711=2),1,IF(AND(L711=1,M711=1,E711=0),1,IF(AND(L711=0,M711=1),0.5,IF(AND(L711=1,M711=0),4.5*(E711*4+1)/5,0))))))))))))))))</f>
        <v>0.45</v>
      </c>
      <c r="Q711" s="10">
        <v>7.2</v>
      </c>
      <c r="R711" s="9">
        <v>0</v>
      </c>
      <c r="S711" s="9">
        <v>0</v>
      </c>
      <c r="T711" s="10">
        <v>0</v>
      </c>
      <c r="U711" s="9">
        <v>0</v>
      </c>
      <c r="V711" s="9">
        <v>1</v>
      </c>
      <c r="W711" s="9">
        <v>1</v>
      </c>
      <c r="X711">
        <v>0.5</v>
      </c>
      <c r="Y711" s="9">
        <v>0</v>
      </c>
      <c r="Z711" s="9">
        <v>0.5</v>
      </c>
      <c r="AA711" s="9">
        <v>0</v>
      </c>
      <c r="AB711" s="9">
        <v>0</v>
      </c>
      <c r="AC711" s="9">
        <v>0.5</v>
      </c>
      <c r="AD711" s="9">
        <v>0</v>
      </c>
      <c r="AE711" s="9">
        <v>0</v>
      </c>
      <c r="AF711" s="9">
        <v>0</v>
      </c>
      <c r="AG711" s="9">
        <v>0</v>
      </c>
      <c r="AH711" s="9">
        <f>AF711*(AG711+1)</f>
        <v>0</v>
      </c>
      <c r="AI711" s="9">
        <v>0</v>
      </c>
      <c r="AJ711" s="9">
        <v>0</v>
      </c>
      <c r="AK711" s="9">
        <v>0</v>
      </c>
      <c r="AL711" s="9"/>
      <c r="AM711" s="9">
        <v>0</v>
      </c>
      <c r="AN711" s="9">
        <v>0</v>
      </c>
      <c r="AO711" s="10">
        <v>0</v>
      </c>
      <c r="AP711" s="10">
        <v>0</v>
      </c>
      <c r="AQ711" s="10"/>
      <c r="AR711" s="9">
        <v>1</v>
      </c>
      <c r="AS711" s="10">
        <v>1</v>
      </c>
      <c r="AT711" s="10">
        <v>1</v>
      </c>
      <c r="AU711" s="10">
        <v>1</v>
      </c>
      <c r="AV711" s="10">
        <v>1</v>
      </c>
      <c r="AW711" s="10">
        <v>1</v>
      </c>
    </row>
    <row r="712" spans="1:49" x14ac:dyDescent="0.2">
      <c r="A712" s="9" t="s">
        <v>62</v>
      </c>
      <c r="B712" s="9">
        <v>2000</v>
      </c>
      <c r="C712" s="9">
        <v>1</v>
      </c>
      <c r="D712" s="9">
        <v>0</v>
      </c>
      <c r="E712" s="9">
        <v>1</v>
      </c>
      <c r="F712" s="9">
        <v>0</v>
      </c>
      <c r="G712">
        <v>50</v>
      </c>
      <c r="H712" s="9">
        <v>172.2</v>
      </c>
      <c r="I712" s="9">
        <f>IF(G712="n/a",828,G712*201.6/H712)</f>
        <v>58.536585365853661</v>
      </c>
      <c r="J712" s="9">
        <v>5</v>
      </c>
      <c r="K712" s="9">
        <v>0</v>
      </c>
      <c r="L712" s="9">
        <v>1</v>
      </c>
      <c r="M712" s="9">
        <v>3</v>
      </c>
      <c r="N712" s="9">
        <v>1</v>
      </c>
      <c r="O712" s="10">
        <v>1</v>
      </c>
      <c r="P712" s="10">
        <f>IF(N712=1,IF(K712=1,IF(L712+M712=5,10,IF(AND(L712=2,M712=2),9.75,IF(AND(L712=2,M712=1),9.5,IF(AND(L712=2,M712=0.5),9.25,IF(AND(L712=2,M712=0),9,IF(AND(L712=1,M712=3),5.5,IF(AND(L712=1,M712=2),5.25,IF(AND(L712=1,M712=1,E712=1),5,IF(AND(L712=1,M712=1,E712=0.5),3,IF(AND(L712=0,M712=2),1,IF(AND(L712=1,M712=1,E712=0),1,IF(AND(L712=0,M712=1),0.5,IF(AND(L712=1,M712=0),4.5*(E712*4+1)/5,0))))))))))))),0.9*IF(L712+M712=5,10,IF(AND(L712=2,M712=2),9.75,IF(AND(L712=2,M712=1),9.5,IF(AND(L712=2,M712=0.5),9.25,IF(AND(L712=2,M712=0),9,IF(AND(L712=1,M712=3),5.5,IF(AND(L712=1,M712=2),5.25,IF(AND(L712=1,M712=1,E712=1),5,IF(AND(L712=1,M712=1,E712=0.5),3,IF(AND(L712=0,M712=2),1,IF(AND(L712=1,M712=1,E712=0),1,IF(AND(L712=0,M712=1),0.5,IF(AND(L712=1,M712=0),4.5*(E712*4+1)/5,0)))))))))))))),IF(N712=0.5,0.75*IF(K712=1,IF(L712+M712=5,10,IF(AND(L712=2,M712=2),9.75,IF(AND(L712=2,M712=1),9.5,IF(AND(L712=2,M712=0.5),9.25,IF(AND(L712=2,M712=0),9,IF(AND(L712=1,M712=3),5.5,IF(AND(L712=1,M712=2),5.25,IF(AND(L712=1,M712=1,E712=1),5,IF(AND(L712=1,M712=1,E712=0.5),3,IF(AND(L712=0,M712=2),1,IF(AND(L712=1,M712=1,E712=0),1,IF(AND(L712=0,M712=1),0.5,IF(AND(L712=1,M712=0,E712=0),0.5,0))))))))))))),0.9*IF(L712+M712=5,10,IF(AND(L712=2,M712=2),9.75,IF(AND(L712=2,M712=1),9.5,IF(AND(L712=2,M712=0.5),9.25,IF(AND(L712=2,M712=0),9,IF(AND(L712=1,M712=3),5.5,IF(AND(L712=1,M712=2),5.25,IF(AND(L712=1,M712=1,E712=1),5,IF(AND(L712=1,M712=1,E712=0.5),3,IF(AND(L712=0,M712=2),1,IF(AND(L712=1,M712=1,E712=0),1,IF(AND(L712=0,M712=1),0.5,IF(AND(L712=1,M712=0,E712=0),0.5,0)))))))))))))),0.5*IF(K712=1,IF(L712+M712=5,10,IF(AND(L712=2,M712=2),9.75,IF(AND(L712=2,M712=1),9.5,IF(AND(L712=2,M712=0.5),9.25,IF(AND(L712=2,M712=0),9,IF(AND(L712=1,M712=3),5.5,IF(AND(L712=1,M712=2),5.25,IF(AND(L712=1,M712=1,E712=1),5,IF(AND(L712=1,M712=1,E712=0.5),3,IF(AND(L712=0,M712=2),1,IF(AND(L712=1,M712=1,E712=0),1,IF(AND(L712=0,M712=1),0.5,IF(AND(L712=1,M712=0),4.5*(E712*4+1)/5,0))))))))))))),0.9*IF(L712+M712=5,10,IF(AND(L712=2,M712=2),9.75,IF(AND(L712=2,M712=1),9.5,IF(AND(L712=2,M712=0.5),9.25,IF(AND(L712=2,M712=0),9,IF(AND(L712=1,M712=3),5.5,IF(AND(L712=1,M712=2),5.25,IF(AND(L712=1,M712=1,E712=1),5,IF(AND(L712=1,M712=1,E712=0.5),3,IF(AND(L712=0,M712=2),1,IF(AND(L712=1,M712=1,E712=0),1,IF(AND(L712=0,M712=1),0.5,IF(AND(L712=1,M712=0),4.5*(E712*4+1)/5,0))))))))))))))))</f>
        <v>4.95</v>
      </c>
      <c r="Q712" s="10">
        <v>7.2</v>
      </c>
      <c r="R712" s="9">
        <v>0</v>
      </c>
      <c r="S712" s="9">
        <v>0</v>
      </c>
      <c r="T712" s="10">
        <v>0</v>
      </c>
      <c r="U712" s="9">
        <v>0</v>
      </c>
      <c r="V712" s="9">
        <v>0</v>
      </c>
      <c r="W712" s="9">
        <v>0</v>
      </c>
      <c r="X712" s="9">
        <v>0</v>
      </c>
      <c r="Y712" s="9">
        <v>0</v>
      </c>
      <c r="Z712" s="9">
        <v>1</v>
      </c>
      <c r="AA712" s="9">
        <v>0</v>
      </c>
      <c r="AB712" s="9">
        <v>0</v>
      </c>
      <c r="AC712" s="9">
        <v>0.5</v>
      </c>
      <c r="AD712" s="9">
        <v>0</v>
      </c>
      <c r="AE712" s="9">
        <v>0</v>
      </c>
      <c r="AF712" s="9">
        <v>0</v>
      </c>
      <c r="AG712" s="9">
        <v>0</v>
      </c>
      <c r="AH712" s="9">
        <f>AF712*(AG712+1)</f>
        <v>0</v>
      </c>
      <c r="AI712" s="9">
        <v>0</v>
      </c>
      <c r="AJ712" s="9">
        <v>0</v>
      </c>
      <c r="AK712" s="9">
        <v>0</v>
      </c>
      <c r="AL712" s="10"/>
      <c r="AM712" s="10">
        <v>0</v>
      </c>
      <c r="AN712" s="9">
        <v>0</v>
      </c>
      <c r="AO712" s="10">
        <v>0</v>
      </c>
      <c r="AP712" s="10">
        <v>0.5</v>
      </c>
      <c r="AQ712" s="10"/>
      <c r="AR712" s="9">
        <v>1</v>
      </c>
      <c r="AS712" s="10">
        <v>1</v>
      </c>
      <c r="AT712" s="10">
        <v>1</v>
      </c>
      <c r="AU712" s="10">
        <v>1</v>
      </c>
      <c r="AV712" s="10">
        <v>1</v>
      </c>
      <c r="AW712" s="10">
        <v>1</v>
      </c>
    </row>
    <row r="713" spans="1:49" x14ac:dyDescent="0.2">
      <c r="A713" s="9" t="s">
        <v>63</v>
      </c>
      <c r="B713" s="9">
        <v>2000</v>
      </c>
      <c r="C713" s="9">
        <v>1</v>
      </c>
      <c r="D713" s="9">
        <v>0</v>
      </c>
      <c r="E713" s="9">
        <v>0</v>
      </c>
      <c r="F713" s="9">
        <v>1</v>
      </c>
      <c r="G713" s="9" t="s">
        <v>64</v>
      </c>
      <c r="H713" s="9">
        <v>172.2</v>
      </c>
      <c r="I713" s="9">
        <f>IF(G713="n/a",828,G713*201.6/H713)</f>
        <v>828</v>
      </c>
      <c r="J713" s="9">
        <v>0</v>
      </c>
      <c r="K713" s="9">
        <v>0</v>
      </c>
      <c r="L713" s="9">
        <v>0</v>
      </c>
      <c r="M713" s="9">
        <v>0</v>
      </c>
      <c r="N713" s="9">
        <v>0</v>
      </c>
      <c r="O713" s="9">
        <v>0</v>
      </c>
      <c r="P713" s="10">
        <f>IF(N713=1,IF(K713=1,IF(L713+M713=5,10,IF(AND(L713=2,M713=2),9.75,IF(AND(L713=2,M713=1),9.5,IF(AND(L713=2,M713=0.5),9.25,IF(AND(L713=2,M713=0),9,IF(AND(L713=1,M713=3),5.5,IF(AND(L713=1,M713=2),5.25,IF(AND(L713=1,M713=1,E713=1),5,IF(AND(L713=1,M713=1,E713=0.5),3,IF(AND(L713=0,M713=2),1,IF(AND(L713=1,M713=1,E713=0),1,IF(AND(L713=0,M713=1),0.5,IF(AND(L713=1,M713=0),4.5*(E713*4+1)/5,0))))))))))))),0.9*IF(L713+M713=5,10,IF(AND(L713=2,M713=2),9.75,IF(AND(L713=2,M713=1),9.5,IF(AND(L713=2,M713=0.5),9.25,IF(AND(L713=2,M713=0),9,IF(AND(L713=1,M713=3),5.5,IF(AND(L713=1,M713=2),5.25,IF(AND(L713=1,M713=1,E713=1),5,IF(AND(L713=1,M713=1,E713=0.5),3,IF(AND(L713=0,M713=2),1,IF(AND(L713=1,M713=1,E713=0),1,IF(AND(L713=0,M713=1),0.5,IF(AND(L713=1,M713=0),4.5*(E713*4+1)/5,0)))))))))))))),IF(N713=0.5,0.75*IF(K713=1,IF(L713+M713=5,10,IF(AND(L713=2,M713=2),9.75,IF(AND(L713=2,M713=1),9.5,IF(AND(L713=2,M713=0.5),9.25,IF(AND(L713=2,M713=0),9,IF(AND(L713=1,M713=3),5.5,IF(AND(L713=1,M713=2),5.25,IF(AND(L713=1,M713=1,E713=1),5,IF(AND(L713=1,M713=1,E713=0.5),3,IF(AND(L713=0,M713=2),1,IF(AND(L713=1,M713=1,E713=0),1,IF(AND(L713=0,M713=1),0.5,IF(AND(L713=1,M713=0,E713=0),0.5,0))))))))))))),0.9*IF(L713+M713=5,10,IF(AND(L713=2,M713=2),9.75,IF(AND(L713=2,M713=1),9.5,IF(AND(L713=2,M713=0.5),9.25,IF(AND(L713=2,M713=0),9,IF(AND(L713=1,M713=3),5.5,IF(AND(L713=1,M713=2),5.25,IF(AND(L713=1,M713=1,E713=1),5,IF(AND(L713=1,M713=1,E713=0.5),3,IF(AND(L713=0,M713=2),1,IF(AND(L713=1,M713=1,E713=0),1,IF(AND(L713=0,M713=1),0.5,IF(AND(L713=1,M713=0,E713=0),0.5,0)))))))))))))),0.5*IF(K713=1,IF(L713+M713=5,10,IF(AND(L713=2,M713=2),9.75,IF(AND(L713=2,M713=1),9.5,IF(AND(L713=2,M713=0.5),9.25,IF(AND(L713=2,M713=0),9,IF(AND(L713=1,M713=3),5.5,IF(AND(L713=1,M713=2),5.25,IF(AND(L713=1,M713=1,E713=1),5,IF(AND(L713=1,M713=1,E713=0.5),3,IF(AND(L713=0,M713=2),1,IF(AND(L713=1,M713=1,E713=0),1,IF(AND(L713=0,M713=1),0.5,IF(AND(L713=1,M713=0),4.5*(E713*4+1)/5,0))))))))))))),0.9*IF(L713+M713=5,10,IF(AND(L713=2,M713=2),9.75,IF(AND(L713=2,M713=1),9.5,IF(AND(L713=2,M713=0.5),9.25,IF(AND(L713=2,M713=0),9,IF(AND(L713=1,M713=3),5.5,IF(AND(L713=1,M713=2),5.25,IF(AND(L713=1,M713=1,E713=1),5,IF(AND(L713=1,M713=1,E713=0.5),3,IF(AND(L713=0,M713=2),1,IF(AND(L713=1,M713=1,E713=0),1,IF(AND(L713=0,M713=1),0.5,IF(AND(L713=1,M713=0),4.5*(E713*4+1)/5,0))))))))))))))))</f>
        <v>0</v>
      </c>
      <c r="Q713" s="10">
        <v>0.9</v>
      </c>
      <c r="R713" s="9">
        <v>1</v>
      </c>
      <c r="S713" s="9">
        <v>1</v>
      </c>
      <c r="T713" s="10">
        <v>0</v>
      </c>
      <c r="U713" s="9">
        <v>0</v>
      </c>
      <c r="V713" s="9">
        <v>0</v>
      </c>
      <c r="W713" s="9">
        <v>1</v>
      </c>
      <c r="X713" s="9">
        <v>1</v>
      </c>
      <c r="Y713" s="9">
        <v>0</v>
      </c>
      <c r="Z713" s="9">
        <v>1</v>
      </c>
      <c r="AA713" s="9">
        <v>0</v>
      </c>
      <c r="AB713" s="9">
        <v>0</v>
      </c>
      <c r="AC713" s="9">
        <v>0.5</v>
      </c>
      <c r="AD713" s="9">
        <v>0</v>
      </c>
      <c r="AE713" s="9">
        <v>1</v>
      </c>
      <c r="AF713" s="9">
        <v>1</v>
      </c>
      <c r="AG713" s="9">
        <v>1</v>
      </c>
      <c r="AH713" s="9">
        <f>AF713*(AG713+1)</f>
        <v>2</v>
      </c>
      <c r="AI713" s="9">
        <v>1</v>
      </c>
      <c r="AJ713" s="9">
        <v>1</v>
      </c>
      <c r="AK713" s="9">
        <v>0</v>
      </c>
      <c r="AL713" s="10"/>
      <c r="AM713" s="10">
        <v>0</v>
      </c>
      <c r="AN713" s="9">
        <v>0</v>
      </c>
      <c r="AO713" s="10">
        <v>0.5</v>
      </c>
      <c r="AP713" s="10">
        <v>0</v>
      </c>
      <c r="AQ713" s="10"/>
      <c r="AR713" s="9">
        <v>1</v>
      </c>
      <c r="AS713" s="10">
        <v>0</v>
      </c>
      <c r="AT713" s="10">
        <v>0</v>
      </c>
      <c r="AU713" s="10">
        <v>0</v>
      </c>
      <c r="AV713" s="10">
        <v>0</v>
      </c>
      <c r="AW713" s="10">
        <v>0</v>
      </c>
    </row>
    <row r="714" spans="1:49" x14ac:dyDescent="0.2">
      <c r="A714" s="9" t="s">
        <v>65</v>
      </c>
      <c r="B714" s="9">
        <v>2000</v>
      </c>
      <c r="C714" s="9">
        <v>1</v>
      </c>
      <c r="D714" s="9">
        <v>0</v>
      </c>
      <c r="E714" s="9">
        <v>1</v>
      </c>
      <c r="F714" s="9">
        <v>1</v>
      </c>
      <c r="G714" s="9">
        <v>35</v>
      </c>
      <c r="H714" s="9">
        <v>172.2</v>
      </c>
      <c r="I714" s="9">
        <f>IF(G714="n/a",828,G714*201.6/H714)</f>
        <v>40.975609756097562</v>
      </c>
      <c r="J714" s="9">
        <v>4</v>
      </c>
      <c r="K714" s="9">
        <v>0</v>
      </c>
      <c r="L714" s="9">
        <v>2</v>
      </c>
      <c r="M714" s="9">
        <v>2</v>
      </c>
      <c r="N714" s="9">
        <v>1</v>
      </c>
      <c r="O714" s="10">
        <v>1</v>
      </c>
      <c r="P714" s="10">
        <f>IF(N714=1,IF(K714=1,IF(L714+M714=5,10,IF(AND(L714=2,M714=2),9.75,IF(AND(L714=2,M714=1),9.5,IF(AND(L714=2,M714=0.5),9.25,IF(AND(L714=2,M714=0),9,IF(AND(L714=1,M714=3),5.5,IF(AND(L714=1,M714=2),5.25,IF(AND(L714=1,M714=1,E714=1),5,IF(AND(L714=1,M714=1,E714=0.5),3,IF(AND(L714=0,M714=2),1,IF(AND(L714=1,M714=1,E714=0),1,IF(AND(L714=0,M714=1),0.5,IF(AND(L714=1,M714=0),4.5*(E714*4+1)/5,0))))))))))))),0.9*IF(L714+M714=5,10,IF(AND(L714=2,M714=2),9.75,IF(AND(L714=2,M714=1),9.5,IF(AND(L714=2,M714=0.5),9.25,IF(AND(L714=2,M714=0),9,IF(AND(L714=1,M714=3),5.5,IF(AND(L714=1,M714=2),5.25,IF(AND(L714=1,M714=1,E714=1),5,IF(AND(L714=1,M714=1,E714=0.5),3,IF(AND(L714=0,M714=2),1,IF(AND(L714=1,M714=1,E714=0),1,IF(AND(L714=0,M714=1),0.5,IF(AND(L714=1,M714=0),4.5*(E714*4+1)/5,0)))))))))))))),IF(N714=0.5,0.75*IF(K714=1,IF(L714+M714=5,10,IF(AND(L714=2,M714=2),9.75,IF(AND(L714=2,M714=1),9.5,IF(AND(L714=2,M714=0.5),9.25,IF(AND(L714=2,M714=0),9,IF(AND(L714=1,M714=3),5.5,IF(AND(L714=1,M714=2),5.25,IF(AND(L714=1,M714=1,E714=1),5,IF(AND(L714=1,M714=1,E714=0.5),3,IF(AND(L714=0,M714=2),1,IF(AND(L714=1,M714=1,E714=0),1,IF(AND(L714=0,M714=1),0.5,IF(AND(L714=1,M714=0,E714=0),0.5,0))))))))))))),0.9*IF(L714+M714=5,10,IF(AND(L714=2,M714=2),9.75,IF(AND(L714=2,M714=1),9.5,IF(AND(L714=2,M714=0.5),9.25,IF(AND(L714=2,M714=0),9,IF(AND(L714=1,M714=3),5.5,IF(AND(L714=1,M714=2),5.25,IF(AND(L714=1,M714=1,E714=1),5,IF(AND(L714=1,M714=1,E714=0.5),3,IF(AND(L714=0,M714=2),1,IF(AND(L714=1,M714=1,E714=0),1,IF(AND(L714=0,M714=1),0.5,IF(AND(L714=1,M714=0,E714=0),0.5,0)))))))))))))),0.5*IF(K714=1,IF(L714+M714=5,10,IF(AND(L714=2,M714=2),9.75,IF(AND(L714=2,M714=1),9.5,IF(AND(L714=2,M714=0.5),9.25,IF(AND(L714=2,M714=0),9,IF(AND(L714=1,M714=3),5.5,IF(AND(L714=1,M714=2),5.25,IF(AND(L714=1,M714=1,E714=1),5,IF(AND(L714=1,M714=1,E714=0.5),3,IF(AND(L714=0,M714=2),1,IF(AND(L714=1,M714=1,E714=0),1,IF(AND(L714=0,M714=1),0.5,IF(AND(L714=1,M714=0),4.5*(E714*4+1)/5,0))))))))))))),0.9*IF(L714+M714=5,10,IF(AND(L714=2,M714=2),9.75,IF(AND(L714=2,M714=1),9.5,IF(AND(L714=2,M714=0.5),9.25,IF(AND(L714=2,M714=0),9,IF(AND(L714=1,M714=3),5.5,IF(AND(L714=1,M714=2),5.25,IF(AND(L714=1,M714=1,E714=1),5,IF(AND(L714=1,M714=1,E714=0.5),3,IF(AND(L714=0,M714=2),1,IF(AND(L714=1,M714=1,E714=0),1,IF(AND(L714=0,M714=1),0.5,IF(AND(L714=1,M714=0),4.5*(E714*4+1)/5,0))))))))))))))))</f>
        <v>8.7750000000000004</v>
      </c>
      <c r="Q714" s="10">
        <v>7.2</v>
      </c>
      <c r="R714" s="9">
        <v>0</v>
      </c>
      <c r="S714" s="9">
        <v>0</v>
      </c>
      <c r="T714" s="10">
        <v>0</v>
      </c>
      <c r="U714" s="9">
        <v>0</v>
      </c>
      <c r="V714" s="9">
        <v>0</v>
      </c>
      <c r="W714" s="9">
        <v>1</v>
      </c>
      <c r="X714" s="9">
        <v>0</v>
      </c>
      <c r="Y714" s="9">
        <v>0</v>
      </c>
      <c r="Z714" s="9">
        <v>0</v>
      </c>
      <c r="AA714" s="9">
        <v>0</v>
      </c>
      <c r="AB714" s="9">
        <v>0</v>
      </c>
      <c r="AC714" s="9">
        <v>0</v>
      </c>
      <c r="AD714" s="9">
        <v>0</v>
      </c>
      <c r="AE714" s="9">
        <v>0</v>
      </c>
      <c r="AF714" s="9">
        <v>0</v>
      </c>
      <c r="AG714" s="9">
        <v>0</v>
      </c>
      <c r="AH714" s="9">
        <f>AF714*(AG714+1)</f>
        <v>0</v>
      </c>
      <c r="AI714" s="9">
        <v>0</v>
      </c>
      <c r="AJ714" s="9">
        <v>0</v>
      </c>
      <c r="AK714" s="9">
        <v>0</v>
      </c>
      <c r="AL714" s="9"/>
      <c r="AM714" s="9">
        <v>0</v>
      </c>
      <c r="AN714" s="9">
        <v>0</v>
      </c>
      <c r="AO714" s="10">
        <v>0.5</v>
      </c>
      <c r="AP714" s="10">
        <v>0</v>
      </c>
      <c r="AQ714" s="10"/>
      <c r="AR714" s="9">
        <v>1</v>
      </c>
      <c r="AS714" s="10">
        <v>1</v>
      </c>
      <c r="AT714" s="10">
        <v>1</v>
      </c>
      <c r="AU714" s="10">
        <v>1</v>
      </c>
      <c r="AV714" s="10">
        <v>1</v>
      </c>
      <c r="AW714" s="10">
        <v>1</v>
      </c>
    </row>
    <row r="715" spans="1:49" x14ac:dyDescent="0.2">
      <c r="A715" s="9" t="s">
        <v>66</v>
      </c>
      <c r="B715" s="9">
        <v>2000</v>
      </c>
      <c r="C715" s="9">
        <v>0</v>
      </c>
      <c r="D715" s="9">
        <v>0</v>
      </c>
      <c r="E715" s="9">
        <v>0</v>
      </c>
      <c r="F715" s="9">
        <v>1</v>
      </c>
      <c r="G715" s="9" t="s">
        <v>64</v>
      </c>
      <c r="H715" s="9">
        <v>172.2</v>
      </c>
      <c r="I715" s="9">
        <f>IF(G715="n/a",828,G715*201.6/H715)</f>
        <v>828</v>
      </c>
      <c r="J715" s="9">
        <v>0</v>
      </c>
      <c r="K715" s="9">
        <v>0</v>
      </c>
      <c r="L715" s="9">
        <v>0</v>
      </c>
      <c r="M715" s="9">
        <v>0</v>
      </c>
      <c r="N715" s="9">
        <v>0</v>
      </c>
      <c r="O715" s="10">
        <v>0</v>
      </c>
      <c r="P715" s="10">
        <f>IF(N715=1,IF(K715=1,IF(L715+M715=5,10,IF(AND(L715=2,M715=2),9.75,IF(AND(L715=2,M715=1),9.5,IF(AND(L715=2,M715=0.5),9.25,IF(AND(L715=2,M715=0),9,IF(AND(L715=1,M715=3),5.5,IF(AND(L715=1,M715=2),5.25,IF(AND(L715=1,M715=1,E715=1),5,IF(AND(L715=1,M715=1,E715=0.5),3,IF(AND(L715=0,M715=2),1,IF(AND(L715=1,M715=1,E715=0),1,IF(AND(L715=0,M715=1),0.5,IF(AND(L715=1,M715=0),4.5*(E715*4+1)/5,0))))))))))))),0.9*IF(L715+M715=5,10,IF(AND(L715=2,M715=2),9.75,IF(AND(L715=2,M715=1),9.5,IF(AND(L715=2,M715=0.5),9.25,IF(AND(L715=2,M715=0),9,IF(AND(L715=1,M715=3),5.5,IF(AND(L715=1,M715=2),5.25,IF(AND(L715=1,M715=1,E715=1),5,IF(AND(L715=1,M715=1,E715=0.5),3,IF(AND(L715=0,M715=2),1,IF(AND(L715=1,M715=1,E715=0),1,IF(AND(L715=0,M715=1),0.5,IF(AND(L715=1,M715=0),4.5*(E715*4+1)/5,0)))))))))))))),IF(N715=0.5,0.75*IF(K715=1,IF(L715+M715=5,10,IF(AND(L715=2,M715=2),9.75,IF(AND(L715=2,M715=1),9.5,IF(AND(L715=2,M715=0.5),9.25,IF(AND(L715=2,M715=0),9,IF(AND(L715=1,M715=3),5.5,IF(AND(L715=1,M715=2),5.25,IF(AND(L715=1,M715=1,E715=1),5,IF(AND(L715=1,M715=1,E715=0.5),3,IF(AND(L715=0,M715=2),1,IF(AND(L715=1,M715=1,E715=0),1,IF(AND(L715=0,M715=1),0.5,IF(AND(L715=1,M715=0,E715=0),0.5,0))))))))))))),0.9*IF(L715+M715=5,10,IF(AND(L715=2,M715=2),9.75,IF(AND(L715=2,M715=1),9.5,IF(AND(L715=2,M715=0.5),9.25,IF(AND(L715=2,M715=0),9,IF(AND(L715=1,M715=3),5.5,IF(AND(L715=1,M715=2),5.25,IF(AND(L715=1,M715=1,E715=1),5,IF(AND(L715=1,M715=1,E715=0.5),3,IF(AND(L715=0,M715=2),1,IF(AND(L715=1,M715=1,E715=0),1,IF(AND(L715=0,M715=1),0.5,IF(AND(L715=1,M715=0,E715=0),0.5,0)))))))))))))),0.5*IF(K715=1,IF(L715+M715=5,10,IF(AND(L715=2,M715=2),9.75,IF(AND(L715=2,M715=1),9.5,IF(AND(L715=2,M715=0.5),9.25,IF(AND(L715=2,M715=0),9,IF(AND(L715=1,M715=3),5.5,IF(AND(L715=1,M715=2),5.25,IF(AND(L715=1,M715=1,E715=1),5,IF(AND(L715=1,M715=1,E715=0.5),3,IF(AND(L715=0,M715=2),1,IF(AND(L715=1,M715=1,E715=0),1,IF(AND(L715=0,M715=1),0.5,IF(AND(L715=1,M715=0),4.5*(E715*4+1)/5,0))))))))))))),0.9*IF(L715+M715=5,10,IF(AND(L715=2,M715=2),9.75,IF(AND(L715=2,M715=1),9.5,IF(AND(L715=2,M715=0.5),9.25,IF(AND(L715=2,M715=0),9,IF(AND(L715=1,M715=3),5.5,IF(AND(L715=1,M715=2),5.25,IF(AND(L715=1,M715=1,E715=1),5,IF(AND(L715=1,M715=1,E715=0.5),3,IF(AND(L715=0,M715=2),1,IF(AND(L715=1,M715=1,E715=0),1,IF(AND(L715=0,M715=1),0.5,IF(AND(L715=1,M715=0),4.5*(E715*4+1)/5,0))))))))))))))))</f>
        <v>0</v>
      </c>
      <c r="Q715" s="10">
        <v>0</v>
      </c>
      <c r="R715" s="9">
        <v>0.5</v>
      </c>
      <c r="S715" s="9">
        <v>0.5</v>
      </c>
      <c r="T715" s="10">
        <v>0</v>
      </c>
      <c r="U715" s="9">
        <v>1</v>
      </c>
      <c r="V715" s="9">
        <v>1</v>
      </c>
      <c r="W715" s="9">
        <v>1</v>
      </c>
      <c r="X715" s="9">
        <v>1</v>
      </c>
      <c r="Y715" s="9">
        <v>0</v>
      </c>
      <c r="Z715" s="9">
        <v>0.5</v>
      </c>
      <c r="AA715" s="9">
        <v>0</v>
      </c>
      <c r="AB715" s="9">
        <v>0</v>
      </c>
      <c r="AC715" s="9">
        <v>0.5</v>
      </c>
      <c r="AD715" s="9">
        <v>0</v>
      </c>
      <c r="AE715" s="9">
        <v>0</v>
      </c>
      <c r="AF715" s="9">
        <v>1</v>
      </c>
      <c r="AG715" s="9">
        <v>0</v>
      </c>
      <c r="AH715" s="9">
        <f>AF715*(AG715+1)</f>
        <v>1</v>
      </c>
      <c r="AI715" s="9">
        <v>0.25</v>
      </c>
      <c r="AJ715" s="9">
        <v>1</v>
      </c>
      <c r="AK715" s="9">
        <v>0</v>
      </c>
      <c r="AL715" s="9"/>
      <c r="AM715" s="9">
        <v>0</v>
      </c>
      <c r="AN715" s="9">
        <v>0</v>
      </c>
      <c r="AO715" s="10">
        <v>0</v>
      </c>
      <c r="AP715" s="10">
        <v>0.5</v>
      </c>
      <c r="AQ715" s="10"/>
      <c r="AR715" s="9">
        <v>1</v>
      </c>
      <c r="AS715" s="10">
        <v>0</v>
      </c>
      <c r="AT715" s="10">
        <v>0</v>
      </c>
      <c r="AU715" s="10">
        <v>0</v>
      </c>
      <c r="AV715" s="10">
        <v>0</v>
      </c>
      <c r="AW715" s="10">
        <v>1</v>
      </c>
    </row>
    <row r="716" spans="1:49" x14ac:dyDescent="0.2">
      <c r="A716" s="9" t="s">
        <v>67</v>
      </c>
      <c r="B716" s="9">
        <v>2000</v>
      </c>
      <c r="C716" s="9">
        <v>1</v>
      </c>
      <c r="D716" s="9">
        <v>0.5</v>
      </c>
      <c r="E716" s="9">
        <v>1</v>
      </c>
      <c r="F716" s="9">
        <v>0</v>
      </c>
      <c r="G716" s="9">
        <v>25</v>
      </c>
      <c r="H716" s="9">
        <v>172.2</v>
      </c>
      <c r="I716" s="9">
        <f>IF(G716="n/a",828,G716*201.6/H716)</f>
        <v>29.26829268292683</v>
      </c>
      <c r="J716" s="9">
        <v>4</v>
      </c>
      <c r="K716" s="9">
        <v>0</v>
      </c>
      <c r="L716" s="9">
        <v>1</v>
      </c>
      <c r="M716" s="9">
        <v>1</v>
      </c>
      <c r="N716" s="9">
        <v>1</v>
      </c>
      <c r="O716" s="10">
        <v>1</v>
      </c>
      <c r="P716" s="10">
        <f>IF(N716=1,IF(K716=1,IF(L716+M716=5,10,IF(AND(L716=2,M716=2),9.75,IF(AND(L716=2,M716=1),9.5,IF(AND(L716=2,M716=0.5),9.25,IF(AND(L716=2,M716=0),9,IF(AND(L716=1,M716=3),5.5,IF(AND(L716=1,M716=2),5.25,IF(AND(L716=1,M716=1,E716=1),5,IF(AND(L716=1,M716=1,E716=0.5),3,IF(AND(L716=0,M716=2),1,IF(AND(L716=1,M716=1,E716=0),1,IF(AND(L716=0,M716=1),0.5,IF(AND(L716=1,M716=0),4.5*(E716*4+1)/5,0))))))))))))),0.9*IF(L716+M716=5,10,IF(AND(L716=2,M716=2),9.75,IF(AND(L716=2,M716=1),9.5,IF(AND(L716=2,M716=0.5),9.25,IF(AND(L716=2,M716=0),9,IF(AND(L716=1,M716=3),5.5,IF(AND(L716=1,M716=2),5.25,IF(AND(L716=1,M716=1,E716=1),5,IF(AND(L716=1,M716=1,E716=0.5),3,IF(AND(L716=0,M716=2),1,IF(AND(L716=1,M716=1,E716=0),1,IF(AND(L716=0,M716=1),0.5,IF(AND(L716=1,M716=0),4.5*(E716*4+1)/5,0)))))))))))))),IF(N716=0.5,0.75*IF(K716=1,IF(L716+M716=5,10,IF(AND(L716=2,M716=2),9.75,IF(AND(L716=2,M716=1),9.5,IF(AND(L716=2,M716=0.5),9.25,IF(AND(L716=2,M716=0),9,IF(AND(L716=1,M716=3),5.5,IF(AND(L716=1,M716=2),5.25,IF(AND(L716=1,M716=1,E716=1),5,IF(AND(L716=1,M716=1,E716=0.5),3,IF(AND(L716=0,M716=2),1,IF(AND(L716=1,M716=1,E716=0),1,IF(AND(L716=0,M716=1),0.5,IF(AND(L716=1,M716=0,E716=0),0.5,0))))))))))))),0.9*IF(L716+M716=5,10,IF(AND(L716=2,M716=2),9.75,IF(AND(L716=2,M716=1),9.5,IF(AND(L716=2,M716=0.5),9.25,IF(AND(L716=2,M716=0),9,IF(AND(L716=1,M716=3),5.5,IF(AND(L716=1,M716=2),5.25,IF(AND(L716=1,M716=1,E716=1),5,IF(AND(L716=1,M716=1,E716=0.5),3,IF(AND(L716=0,M716=2),1,IF(AND(L716=1,M716=1,E716=0),1,IF(AND(L716=0,M716=1),0.5,IF(AND(L716=1,M716=0,E716=0),0.5,0)))))))))))))),0.5*IF(K716=1,IF(L716+M716=5,10,IF(AND(L716=2,M716=2),9.75,IF(AND(L716=2,M716=1),9.5,IF(AND(L716=2,M716=0.5),9.25,IF(AND(L716=2,M716=0),9,IF(AND(L716=1,M716=3),5.5,IF(AND(L716=1,M716=2),5.25,IF(AND(L716=1,M716=1,E716=1),5,IF(AND(L716=1,M716=1,E716=0.5),3,IF(AND(L716=0,M716=2),1,IF(AND(L716=1,M716=1,E716=0),1,IF(AND(L716=0,M716=1),0.5,IF(AND(L716=1,M716=0),4.5*(E716*4+1)/5,0))))))))))))),0.9*IF(L716+M716=5,10,IF(AND(L716=2,M716=2),9.75,IF(AND(L716=2,M716=1),9.5,IF(AND(L716=2,M716=0.5),9.25,IF(AND(L716=2,M716=0),9,IF(AND(L716=1,M716=3),5.5,IF(AND(L716=1,M716=2),5.25,IF(AND(L716=1,M716=1,E716=1),5,IF(AND(L716=1,M716=1,E716=0.5),3,IF(AND(L716=0,M716=2),1,IF(AND(L716=1,M716=1,E716=0),1,IF(AND(L716=0,M716=1),0.5,IF(AND(L716=1,M716=0),4.5*(E716*4+1)/5,0))))))))))))))))</f>
        <v>4.5</v>
      </c>
      <c r="Q716" s="10">
        <v>7.2</v>
      </c>
      <c r="R716" s="9">
        <v>0</v>
      </c>
      <c r="S716" s="9">
        <v>0</v>
      </c>
      <c r="T716" s="10">
        <v>0</v>
      </c>
      <c r="U716" s="10">
        <v>0</v>
      </c>
      <c r="V716" s="9">
        <v>0</v>
      </c>
      <c r="W716" s="9">
        <v>1</v>
      </c>
      <c r="X716" s="9">
        <v>0</v>
      </c>
      <c r="Y716" s="9">
        <v>0</v>
      </c>
      <c r="Z716" s="9">
        <v>1</v>
      </c>
      <c r="AA716" s="9">
        <v>0</v>
      </c>
      <c r="AB716" s="9">
        <v>0</v>
      </c>
      <c r="AC716" s="9">
        <v>0</v>
      </c>
      <c r="AD716" s="9">
        <v>0</v>
      </c>
      <c r="AE716" s="9">
        <v>0</v>
      </c>
      <c r="AF716" s="9">
        <v>0</v>
      </c>
      <c r="AG716" s="9">
        <v>0</v>
      </c>
      <c r="AH716" s="9">
        <f>AF716*(AG716+1)</f>
        <v>0</v>
      </c>
      <c r="AI716" s="9">
        <v>0</v>
      </c>
      <c r="AJ716" s="9">
        <v>0</v>
      </c>
      <c r="AK716" s="9">
        <v>0</v>
      </c>
      <c r="AL716" s="9"/>
      <c r="AM716" s="9">
        <v>0</v>
      </c>
      <c r="AN716" s="9">
        <v>0</v>
      </c>
      <c r="AO716" s="10">
        <v>0.5</v>
      </c>
      <c r="AP716" s="10">
        <v>0</v>
      </c>
      <c r="AQ716" s="10"/>
      <c r="AR716" s="9">
        <v>1</v>
      </c>
      <c r="AS716" s="10">
        <v>1</v>
      </c>
      <c r="AT716" s="10">
        <v>1</v>
      </c>
      <c r="AU716" s="10">
        <v>1</v>
      </c>
      <c r="AV716" s="10">
        <v>0</v>
      </c>
      <c r="AW716" s="10">
        <v>1</v>
      </c>
    </row>
    <row r="717" spans="1:49" x14ac:dyDescent="0.2">
      <c r="A717" s="9" t="s">
        <v>68</v>
      </c>
      <c r="B717" s="9">
        <v>2000</v>
      </c>
      <c r="C717" s="9">
        <v>1</v>
      </c>
      <c r="D717" s="9">
        <v>0.5</v>
      </c>
      <c r="E717" s="9">
        <v>0</v>
      </c>
      <c r="F717" s="9">
        <v>1</v>
      </c>
      <c r="G717" s="9">
        <v>10</v>
      </c>
      <c r="H717" s="9">
        <v>172.2</v>
      </c>
      <c r="I717" s="9">
        <f>IF(G717="n/a",828,G717*201.6/H717)</f>
        <v>11.707317073170733</v>
      </c>
      <c r="J717" s="9">
        <v>1</v>
      </c>
      <c r="K717" s="9">
        <v>0</v>
      </c>
      <c r="L717" s="9">
        <v>1</v>
      </c>
      <c r="M717" s="9">
        <v>1</v>
      </c>
      <c r="N717" s="9">
        <v>1</v>
      </c>
      <c r="O717" s="9">
        <v>1</v>
      </c>
      <c r="P717" s="10">
        <f>IF(N717=1,IF(K717=1,IF(L717+M717=5,10,IF(AND(L717=2,M717=2),9.75,IF(AND(L717=2,M717=1),9.5,IF(AND(L717=2,M717=0.5),9.25,IF(AND(L717=2,M717=0),9,IF(AND(L717=1,M717=3),5.5,IF(AND(L717=1,M717=2),5.25,IF(AND(L717=1,M717=1,E717=1),5,IF(AND(L717=1,M717=1,E717=0.5),3,IF(AND(L717=0,M717=2),1,IF(AND(L717=1,M717=1,E717=0),1,IF(AND(L717=0,M717=1),0.5,IF(AND(L717=1,M717=0),4.5*(E717*4+1)/5,0))))))))))))),0.9*IF(L717+M717=5,10,IF(AND(L717=2,M717=2),9.75,IF(AND(L717=2,M717=1),9.5,IF(AND(L717=2,M717=0.5),9.25,IF(AND(L717=2,M717=0),9,IF(AND(L717=1,M717=3),5.5,IF(AND(L717=1,M717=2),5.25,IF(AND(L717=1,M717=1,E717=1),5,IF(AND(L717=1,M717=1,E717=0.5),3,IF(AND(L717=0,M717=2),1,IF(AND(L717=1,M717=1,E717=0),1,IF(AND(L717=0,M717=1),0.5,IF(AND(L717=1,M717=0),4.5*(E717*4+1)/5,0)))))))))))))),IF(N717=0.5,0.75*IF(K717=1,IF(L717+M717=5,10,IF(AND(L717=2,M717=2),9.75,IF(AND(L717=2,M717=1),9.5,IF(AND(L717=2,M717=0.5),9.25,IF(AND(L717=2,M717=0),9,IF(AND(L717=1,M717=3),5.5,IF(AND(L717=1,M717=2),5.25,IF(AND(L717=1,M717=1,E717=1),5,IF(AND(L717=1,M717=1,E717=0.5),3,IF(AND(L717=0,M717=2),1,IF(AND(L717=1,M717=1,E717=0),1,IF(AND(L717=0,M717=1),0.5,IF(AND(L717=1,M717=0,E717=0),0.5,0))))))))))))),0.9*IF(L717+M717=5,10,IF(AND(L717=2,M717=2),9.75,IF(AND(L717=2,M717=1),9.5,IF(AND(L717=2,M717=0.5),9.25,IF(AND(L717=2,M717=0),9,IF(AND(L717=1,M717=3),5.5,IF(AND(L717=1,M717=2),5.25,IF(AND(L717=1,M717=1,E717=1),5,IF(AND(L717=1,M717=1,E717=0.5),3,IF(AND(L717=0,M717=2),1,IF(AND(L717=1,M717=1,E717=0),1,IF(AND(L717=0,M717=1),0.5,IF(AND(L717=1,M717=0,E717=0),0.5,0)))))))))))))),0.5*IF(K717=1,IF(L717+M717=5,10,IF(AND(L717=2,M717=2),9.75,IF(AND(L717=2,M717=1),9.5,IF(AND(L717=2,M717=0.5),9.25,IF(AND(L717=2,M717=0),9,IF(AND(L717=1,M717=3),5.5,IF(AND(L717=1,M717=2),5.25,IF(AND(L717=1,M717=1,E717=1),5,IF(AND(L717=1,M717=1,E717=0.5),3,IF(AND(L717=0,M717=2),1,IF(AND(L717=1,M717=1,E717=0),1,IF(AND(L717=0,M717=1),0.5,IF(AND(L717=1,M717=0),4.5*(E717*4+1)/5,0))))))))))))),0.9*IF(L717+M717=5,10,IF(AND(L717=2,M717=2),9.75,IF(AND(L717=2,M717=1),9.5,IF(AND(L717=2,M717=0.5),9.25,IF(AND(L717=2,M717=0),9,IF(AND(L717=1,M717=3),5.5,IF(AND(L717=1,M717=2),5.25,IF(AND(L717=1,M717=1,E717=1),5,IF(AND(L717=1,M717=1,E717=0.5),3,IF(AND(L717=0,M717=2),1,IF(AND(L717=1,M717=1,E717=0),1,IF(AND(L717=0,M717=1),0.5,IF(AND(L717=1,M717=0),4.5*(E717*4+1)/5,0))))))))))))))))</f>
        <v>0.9</v>
      </c>
      <c r="Q717" s="10">
        <v>1.8</v>
      </c>
      <c r="R717" s="9">
        <v>0</v>
      </c>
      <c r="S717" s="9">
        <v>0</v>
      </c>
      <c r="T717" s="10">
        <v>0</v>
      </c>
      <c r="U717" s="10">
        <v>0</v>
      </c>
      <c r="V717" s="9">
        <v>0</v>
      </c>
      <c r="W717" s="9">
        <v>1</v>
      </c>
      <c r="X717" s="9">
        <v>0</v>
      </c>
      <c r="Y717" s="9">
        <v>0</v>
      </c>
      <c r="Z717" s="9">
        <v>0</v>
      </c>
      <c r="AA717" s="9">
        <v>0</v>
      </c>
      <c r="AB717" s="9">
        <v>0</v>
      </c>
      <c r="AC717" s="9">
        <v>0</v>
      </c>
      <c r="AD717" s="9">
        <v>0</v>
      </c>
      <c r="AE717" s="9">
        <v>1</v>
      </c>
      <c r="AF717" s="9">
        <v>0.5</v>
      </c>
      <c r="AG717" s="9">
        <v>0</v>
      </c>
      <c r="AH717" s="9">
        <f>AF717*(AG717+1)</f>
        <v>0.5</v>
      </c>
      <c r="AI717" s="9">
        <v>0</v>
      </c>
      <c r="AJ717" s="9">
        <v>0</v>
      </c>
      <c r="AK717" s="9">
        <v>0</v>
      </c>
      <c r="AL717" s="9"/>
      <c r="AM717" s="9">
        <v>0</v>
      </c>
      <c r="AN717" s="9">
        <v>0</v>
      </c>
      <c r="AO717" s="10">
        <v>0.5</v>
      </c>
      <c r="AP717" s="10">
        <v>0</v>
      </c>
      <c r="AQ717" s="10"/>
      <c r="AR717" s="9">
        <v>0</v>
      </c>
      <c r="AS717" s="10">
        <v>0</v>
      </c>
      <c r="AT717" s="10">
        <v>0</v>
      </c>
      <c r="AU717" s="10">
        <v>0</v>
      </c>
      <c r="AV717" s="10">
        <v>0</v>
      </c>
      <c r="AW717" s="10">
        <v>0</v>
      </c>
    </row>
    <row r="718" spans="1:49" x14ac:dyDescent="0.2">
      <c r="A718" s="9" t="s">
        <v>69</v>
      </c>
      <c r="B718" s="9">
        <v>2000</v>
      </c>
      <c r="C718" s="9">
        <v>0</v>
      </c>
      <c r="D718" s="9">
        <v>0</v>
      </c>
      <c r="E718" s="9">
        <v>0</v>
      </c>
      <c r="F718" s="9">
        <v>1</v>
      </c>
      <c r="G718" s="9" t="s">
        <v>64</v>
      </c>
      <c r="H718" s="9">
        <v>172.2</v>
      </c>
      <c r="I718" s="9">
        <f>IF(G718="n/a",828,G718*201.6/H718)</f>
        <v>828</v>
      </c>
      <c r="J718" s="9">
        <v>0</v>
      </c>
      <c r="K718" s="9">
        <v>0</v>
      </c>
      <c r="L718" s="9">
        <v>2</v>
      </c>
      <c r="M718" s="9">
        <v>2</v>
      </c>
      <c r="N718" s="9">
        <v>0</v>
      </c>
      <c r="O718" s="10">
        <v>0</v>
      </c>
      <c r="P718" s="10">
        <f>IF(N718=1,IF(K718=1,IF(L718+M718=5,10,IF(AND(L718=2,M718=2),9.75,IF(AND(L718=2,M718=1),9.5,IF(AND(L718=2,M718=0.5),9.25,IF(AND(L718=2,M718=0),9,IF(AND(L718=1,M718=3),5.5,IF(AND(L718=1,M718=2),5.25,IF(AND(L718=1,M718=1,E718=1),5,IF(AND(L718=1,M718=1,E718=0.5),3,IF(AND(L718=0,M718=2),1,IF(AND(L718=1,M718=1,E718=0),1,IF(AND(L718=0,M718=1),0.5,IF(AND(L718=1,M718=0),4.5*(E718*4+1)/5,0))))))))))))),0.9*IF(L718+M718=5,10,IF(AND(L718=2,M718=2),9.75,IF(AND(L718=2,M718=1),9.5,IF(AND(L718=2,M718=0.5),9.25,IF(AND(L718=2,M718=0),9,IF(AND(L718=1,M718=3),5.5,IF(AND(L718=1,M718=2),5.25,IF(AND(L718=1,M718=1,E718=1),5,IF(AND(L718=1,M718=1,E718=0.5),3,IF(AND(L718=0,M718=2),1,IF(AND(L718=1,M718=1,E718=0),1,IF(AND(L718=0,M718=1),0.5,IF(AND(L718=1,M718=0),4.5*(E718*4+1)/5,0)))))))))))))),IF(N718=0.5,0.75*IF(K718=1,IF(L718+M718=5,10,IF(AND(L718=2,M718=2),9.75,IF(AND(L718=2,M718=1),9.5,IF(AND(L718=2,M718=0.5),9.25,IF(AND(L718=2,M718=0),9,IF(AND(L718=1,M718=3),5.5,IF(AND(L718=1,M718=2),5.25,IF(AND(L718=1,M718=1,E718=1),5,IF(AND(L718=1,M718=1,E718=0.5),3,IF(AND(L718=0,M718=2),1,IF(AND(L718=1,M718=1,E718=0),1,IF(AND(L718=0,M718=1),0.5,IF(AND(L718=1,M718=0,E718=0),0.5,0))))))))))))),0.9*IF(L718+M718=5,10,IF(AND(L718=2,M718=2),9.75,IF(AND(L718=2,M718=1),9.5,IF(AND(L718=2,M718=0.5),9.25,IF(AND(L718=2,M718=0),9,IF(AND(L718=1,M718=3),5.5,IF(AND(L718=1,M718=2),5.25,IF(AND(L718=1,M718=1,E718=1),5,IF(AND(L718=1,M718=1,E718=0.5),3,IF(AND(L718=0,M718=2),1,IF(AND(L718=1,M718=1,E718=0),1,IF(AND(L718=0,M718=1),0.5,IF(AND(L718=1,M718=0,E718=0),0.5,0)))))))))))))),0.5*IF(K718=1,IF(L718+M718=5,10,IF(AND(L718=2,M718=2),9.75,IF(AND(L718=2,M718=1),9.5,IF(AND(L718=2,M718=0.5),9.25,IF(AND(L718=2,M718=0),9,IF(AND(L718=1,M718=3),5.5,IF(AND(L718=1,M718=2),5.25,IF(AND(L718=1,M718=1,E718=1),5,IF(AND(L718=1,M718=1,E718=0.5),3,IF(AND(L718=0,M718=2),1,IF(AND(L718=1,M718=1,E718=0),1,IF(AND(L718=0,M718=1),0.5,IF(AND(L718=1,M718=0),4.5*(E718*4+1)/5,0))))))))))))),0.9*IF(L718+M718=5,10,IF(AND(L718=2,M718=2),9.75,IF(AND(L718=2,M718=1),9.5,IF(AND(L718=2,M718=0.5),9.25,IF(AND(L718=2,M718=0),9,IF(AND(L718=1,M718=3),5.5,IF(AND(L718=1,M718=2),5.25,IF(AND(L718=1,M718=1,E718=1),5,IF(AND(L718=1,M718=1,E718=0.5),3,IF(AND(L718=0,M718=2),1,IF(AND(L718=1,M718=1,E718=0),1,IF(AND(L718=0,M718=1),0.5,IF(AND(L718=1,M718=0),4.5*(E718*4+1)/5,0))))))))))))))))</f>
        <v>4.3875000000000002</v>
      </c>
      <c r="Q718" s="10">
        <v>0</v>
      </c>
      <c r="R718" s="9">
        <v>0</v>
      </c>
      <c r="S718" s="9">
        <v>0</v>
      </c>
      <c r="T718" s="10">
        <v>0</v>
      </c>
      <c r="U718" s="10">
        <v>0</v>
      </c>
      <c r="V718" s="9">
        <v>0</v>
      </c>
      <c r="W718" s="9">
        <v>0</v>
      </c>
      <c r="X718" s="9">
        <v>0</v>
      </c>
      <c r="Y718" s="9">
        <v>0</v>
      </c>
      <c r="Z718" s="9">
        <v>0.5</v>
      </c>
      <c r="AA718" s="9">
        <v>0</v>
      </c>
      <c r="AB718" s="9">
        <v>0</v>
      </c>
      <c r="AC718" s="9">
        <v>0</v>
      </c>
      <c r="AD718" s="9">
        <v>0</v>
      </c>
      <c r="AE718" s="9">
        <v>0</v>
      </c>
      <c r="AF718" s="9">
        <v>0</v>
      </c>
      <c r="AG718" s="9">
        <v>0</v>
      </c>
      <c r="AH718" s="9">
        <f>AF718*(AG718+1)</f>
        <v>0</v>
      </c>
      <c r="AI718" s="9">
        <v>0</v>
      </c>
      <c r="AJ718" s="9">
        <v>0</v>
      </c>
      <c r="AK718" s="9">
        <v>0</v>
      </c>
      <c r="AL718" s="9"/>
      <c r="AM718" s="9">
        <v>0</v>
      </c>
      <c r="AN718" s="9">
        <v>0</v>
      </c>
      <c r="AO718" s="9">
        <v>0</v>
      </c>
      <c r="AP718" s="10">
        <v>0.25</v>
      </c>
      <c r="AQ718" s="10"/>
      <c r="AR718" s="9">
        <v>0</v>
      </c>
      <c r="AS718" s="10">
        <v>0</v>
      </c>
      <c r="AT718" s="10">
        <v>0</v>
      </c>
      <c r="AU718" s="10">
        <v>1</v>
      </c>
      <c r="AV718" s="10">
        <v>0</v>
      </c>
      <c r="AW718" s="10">
        <v>1</v>
      </c>
    </row>
    <row r="719" spans="1:49" x14ac:dyDescent="0.2">
      <c r="A719" s="9" t="s">
        <v>70</v>
      </c>
      <c r="B719" s="9">
        <v>2000</v>
      </c>
      <c r="C719" s="9">
        <v>1</v>
      </c>
      <c r="D719" s="9">
        <v>0</v>
      </c>
      <c r="E719" s="9">
        <v>1</v>
      </c>
      <c r="F719" s="9">
        <v>1</v>
      </c>
      <c r="G719" s="9">
        <v>60</v>
      </c>
      <c r="H719" s="9">
        <v>172.2</v>
      </c>
      <c r="I719" s="9">
        <f>IF(G719="n/a",828,G719*201.6/H719)</f>
        <v>70.243902439024396</v>
      </c>
      <c r="J719" s="9">
        <v>5</v>
      </c>
      <c r="K719" s="9">
        <v>0</v>
      </c>
      <c r="L719" s="9">
        <v>2</v>
      </c>
      <c r="M719" s="9">
        <v>2</v>
      </c>
      <c r="N719" s="9">
        <v>1</v>
      </c>
      <c r="O719" s="10">
        <v>1</v>
      </c>
      <c r="P719" s="10">
        <f>IF(N719=1,IF(K719=1,IF(L719+M719=5,10,IF(AND(L719=2,M719=2),9.75,IF(AND(L719=2,M719=1),9.5,IF(AND(L719=2,M719=0.5),9.25,IF(AND(L719=2,M719=0),9,IF(AND(L719=1,M719=3),5.5,IF(AND(L719=1,M719=2),5.25,IF(AND(L719=1,M719=1,E719=1),5,IF(AND(L719=1,M719=1,E719=0.5),3,IF(AND(L719=0,M719=2),1,IF(AND(L719=1,M719=1,E719=0),1,IF(AND(L719=0,M719=1),0.5,IF(AND(L719=1,M719=0),4.5*(E719*4+1)/5,0))))))))))))),0.9*IF(L719+M719=5,10,IF(AND(L719=2,M719=2),9.75,IF(AND(L719=2,M719=1),9.5,IF(AND(L719=2,M719=0.5),9.25,IF(AND(L719=2,M719=0),9,IF(AND(L719=1,M719=3),5.5,IF(AND(L719=1,M719=2),5.25,IF(AND(L719=1,M719=1,E719=1),5,IF(AND(L719=1,M719=1,E719=0.5),3,IF(AND(L719=0,M719=2),1,IF(AND(L719=1,M719=1,E719=0),1,IF(AND(L719=0,M719=1),0.5,IF(AND(L719=1,M719=0),4.5*(E719*4+1)/5,0)))))))))))))),IF(N719=0.5,0.75*IF(K719=1,IF(L719+M719=5,10,IF(AND(L719=2,M719=2),9.75,IF(AND(L719=2,M719=1),9.5,IF(AND(L719=2,M719=0.5),9.25,IF(AND(L719=2,M719=0),9,IF(AND(L719=1,M719=3),5.5,IF(AND(L719=1,M719=2),5.25,IF(AND(L719=1,M719=1,E719=1),5,IF(AND(L719=1,M719=1,E719=0.5),3,IF(AND(L719=0,M719=2),1,IF(AND(L719=1,M719=1,E719=0),1,IF(AND(L719=0,M719=1),0.5,IF(AND(L719=1,M719=0,E719=0),0.5,0))))))))))))),0.9*IF(L719+M719=5,10,IF(AND(L719=2,M719=2),9.75,IF(AND(L719=2,M719=1),9.5,IF(AND(L719=2,M719=0.5),9.25,IF(AND(L719=2,M719=0),9,IF(AND(L719=1,M719=3),5.5,IF(AND(L719=1,M719=2),5.25,IF(AND(L719=1,M719=1,E719=1),5,IF(AND(L719=1,M719=1,E719=0.5),3,IF(AND(L719=0,M719=2),1,IF(AND(L719=1,M719=1,E719=0),1,IF(AND(L719=0,M719=1),0.5,IF(AND(L719=1,M719=0,E719=0),0.5,0)))))))))))))),0.5*IF(K719=1,IF(L719+M719=5,10,IF(AND(L719=2,M719=2),9.75,IF(AND(L719=2,M719=1),9.5,IF(AND(L719=2,M719=0.5),9.25,IF(AND(L719=2,M719=0),9,IF(AND(L719=1,M719=3),5.5,IF(AND(L719=1,M719=2),5.25,IF(AND(L719=1,M719=1,E719=1),5,IF(AND(L719=1,M719=1,E719=0.5),3,IF(AND(L719=0,M719=2),1,IF(AND(L719=1,M719=1,E719=0),1,IF(AND(L719=0,M719=1),0.5,IF(AND(L719=1,M719=0),4.5*(E719*4+1)/5,0))))))))))))),0.9*IF(L719+M719=5,10,IF(AND(L719=2,M719=2),9.75,IF(AND(L719=2,M719=1),9.5,IF(AND(L719=2,M719=0.5),9.25,IF(AND(L719=2,M719=0),9,IF(AND(L719=1,M719=3),5.5,IF(AND(L719=1,M719=2),5.25,IF(AND(L719=1,M719=1,E719=1),5,IF(AND(L719=1,M719=1,E719=0.5),3,IF(AND(L719=0,M719=2),1,IF(AND(L719=1,M719=1,E719=0),1,IF(AND(L719=0,M719=1),0.5,IF(AND(L719=1,M719=0),4.5*(E719*4+1)/5,0))))))))))))))))</f>
        <v>8.7750000000000004</v>
      </c>
      <c r="Q719" s="10">
        <v>7.2</v>
      </c>
      <c r="R719" s="9">
        <v>0</v>
      </c>
      <c r="S719" s="9">
        <v>0</v>
      </c>
      <c r="T719" s="10">
        <v>0</v>
      </c>
      <c r="U719" s="10">
        <v>0</v>
      </c>
      <c r="V719" s="9">
        <v>0</v>
      </c>
      <c r="W719" s="9">
        <v>0</v>
      </c>
      <c r="X719" s="9">
        <v>0</v>
      </c>
      <c r="Y719" s="9">
        <v>0</v>
      </c>
      <c r="Z719" s="9">
        <v>0</v>
      </c>
      <c r="AA719" s="9">
        <v>0</v>
      </c>
      <c r="AB719" s="9">
        <v>0</v>
      </c>
      <c r="AC719" s="9">
        <v>0</v>
      </c>
      <c r="AD719" s="9">
        <v>0</v>
      </c>
      <c r="AE719" s="9">
        <v>0</v>
      </c>
      <c r="AF719" s="9">
        <v>0</v>
      </c>
      <c r="AG719" s="9">
        <v>0</v>
      </c>
      <c r="AH719" s="9">
        <f>AF719*(AG719+1)</f>
        <v>0</v>
      </c>
      <c r="AI719" s="9">
        <v>0</v>
      </c>
      <c r="AJ719" s="9">
        <v>0</v>
      </c>
      <c r="AK719" s="9">
        <v>0</v>
      </c>
      <c r="AL719" s="9"/>
      <c r="AM719" s="9">
        <v>0</v>
      </c>
      <c r="AN719" s="9">
        <v>0</v>
      </c>
      <c r="AO719" s="10">
        <v>0</v>
      </c>
      <c r="AP719" s="10">
        <v>0</v>
      </c>
      <c r="AQ719" s="10"/>
      <c r="AR719" s="10">
        <v>1</v>
      </c>
      <c r="AS719" s="10">
        <v>1</v>
      </c>
      <c r="AT719" s="10">
        <v>1</v>
      </c>
      <c r="AU719" s="10">
        <v>1</v>
      </c>
      <c r="AV719" s="10">
        <v>1</v>
      </c>
      <c r="AW719" s="10">
        <v>1</v>
      </c>
    </row>
    <row r="720" spans="1:49" x14ac:dyDescent="0.2">
      <c r="A720" s="9" t="s">
        <v>71</v>
      </c>
      <c r="B720" s="9">
        <v>2000</v>
      </c>
      <c r="C720" s="9">
        <v>1</v>
      </c>
      <c r="D720" s="9">
        <v>0</v>
      </c>
      <c r="E720" s="9">
        <v>1</v>
      </c>
      <c r="F720" s="9">
        <v>1</v>
      </c>
      <c r="G720" s="9">
        <v>150</v>
      </c>
      <c r="H720" s="9">
        <v>172.2</v>
      </c>
      <c r="I720" s="9">
        <f>IF(G720="n/a",828,G720*201.6/H720)</f>
        <v>175.60975609756099</v>
      </c>
      <c r="J720" s="9">
        <v>4</v>
      </c>
      <c r="K720" s="9">
        <v>0</v>
      </c>
      <c r="L720" s="9">
        <v>2</v>
      </c>
      <c r="M720" s="9">
        <v>2</v>
      </c>
      <c r="N720" s="9">
        <v>1</v>
      </c>
      <c r="O720" s="9">
        <v>1</v>
      </c>
      <c r="P720" s="10">
        <f>IF(N720=1,IF(K720=1,IF(L720+M720=5,10,IF(AND(L720=2,M720=2),9.75,IF(AND(L720=2,M720=1),9.5,IF(AND(L720=2,M720=0.5),9.25,IF(AND(L720=2,M720=0),9,IF(AND(L720=1,M720=3),5.5,IF(AND(L720=1,M720=2),5.25,IF(AND(L720=1,M720=1,E720=1),5,IF(AND(L720=1,M720=1,E720=0.5),3,IF(AND(L720=0,M720=2),1,IF(AND(L720=1,M720=1,E720=0),1,IF(AND(L720=0,M720=1),0.5,IF(AND(L720=1,M720=0),4.5*(E720*4+1)/5,0))))))))))))),0.9*IF(L720+M720=5,10,IF(AND(L720=2,M720=2),9.75,IF(AND(L720=2,M720=1),9.5,IF(AND(L720=2,M720=0.5),9.25,IF(AND(L720=2,M720=0),9,IF(AND(L720=1,M720=3),5.5,IF(AND(L720=1,M720=2),5.25,IF(AND(L720=1,M720=1,E720=1),5,IF(AND(L720=1,M720=1,E720=0.5),3,IF(AND(L720=0,M720=2),1,IF(AND(L720=1,M720=1,E720=0),1,IF(AND(L720=0,M720=1),0.5,IF(AND(L720=1,M720=0),4.5*(E720*4+1)/5,0)))))))))))))),IF(N720=0.5,0.75*IF(K720=1,IF(L720+M720=5,10,IF(AND(L720=2,M720=2),9.75,IF(AND(L720=2,M720=1),9.5,IF(AND(L720=2,M720=0.5),9.25,IF(AND(L720=2,M720=0),9,IF(AND(L720=1,M720=3),5.5,IF(AND(L720=1,M720=2),5.25,IF(AND(L720=1,M720=1,E720=1),5,IF(AND(L720=1,M720=1,E720=0.5),3,IF(AND(L720=0,M720=2),1,IF(AND(L720=1,M720=1,E720=0),1,IF(AND(L720=0,M720=1),0.5,IF(AND(L720=1,M720=0,E720=0),0.5,0))))))))))))),0.9*IF(L720+M720=5,10,IF(AND(L720=2,M720=2),9.75,IF(AND(L720=2,M720=1),9.5,IF(AND(L720=2,M720=0.5),9.25,IF(AND(L720=2,M720=0),9,IF(AND(L720=1,M720=3),5.5,IF(AND(L720=1,M720=2),5.25,IF(AND(L720=1,M720=1,E720=1),5,IF(AND(L720=1,M720=1,E720=0.5),3,IF(AND(L720=0,M720=2),1,IF(AND(L720=1,M720=1,E720=0),1,IF(AND(L720=0,M720=1),0.5,IF(AND(L720=1,M720=0,E720=0),0.5,0)))))))))))))),0.5*IF(K720=1,IF(L720+M720=5,10,IF(AND(L720=2,M720=2),9.75,IF(AND(L720=2,M720=1),9.5,IF(AND(L720=2,M720=0.5),9.25,IF(AND(L720=2,M720=0),9,IF(AND(L720=1,M720=3),5.5,IF(AND(L720=1,M720=2),5.25,IF(AND(L720=1,M720=1,E720=1),5,IF(AND(L720=1,M720=1,E720=0.5),3,IF(AND(L720=0,M720=2),1,IF(AND(L720=1,M720=1,E720=0),1,IF(AND(L720=0,M720=1),0.5,IF(AND(L720=1,M720=0),4.5*(E720*4+1)/5,0))))))))))))),0.9*IF(L720+M720=5,10,IF(AND(L720=2,M720=2),9.75,IF(AND(L720=2,M720=1),9.5,IF(AND(L720=2,M720=0.5),9.25,IF(AND(L720=2,M720=0),9,IF(AND(L720=1,M720=3),5.5,IF(AND(L720=1,M720=2),5.25,IF(AND(L720=1,M720=1,E720=1),5,IF(AND(L720=1,M720=1,E720=0.5),3,IF(AND(L720=0,M720=2),1,IF(AND(L720=1,M720=1,E720=0),1,IF(AND(L720=0,M720=1),0.5,IF(AND(L720=1,M720=0),4.5*(E720*4+1)/5,0))))))))))))))))</f>
        <v>8.7750000000000004</v>
      </c>
      <c r="Q720" s="10">
        <v>7.2</v>
      </c>
      <c r="R720" s="9">
        <v>0</v>
      </c>
      <c r="S720" s="9">
        <v>0</v>
      </c>
      <c r="T720" s="10">
        <v>0</v>
      </c>
      <c r="U720" s="10">
        <v>0</v>
      </c>
      <c r="V720" s="9">
        <v>0</v>
      </c>
      <c r="W720" s="9">
        <v>1</v>
      </c>
      <c r="X720" s="9">
        <v>0</v>
      </c>
      <c r="Y720" s="9">
        <v>0</v>
      </c>
      <c r="Z720" s="9">
        <v>0</v>
      </c>
      <c r="AA720" s="9">
        <v>0</v>
      </c>
      <c r="AB720" s="9">
        <v>0</v>
      </c>
      <c r="AC720" s="9">
        <v>0</v>
      </c>
      <c r="AD720" s="9">
        <v>0</v>
      </c>
      <c r="AE720" s="9">
        <v>0</v>
      </c>
      <c r="AF720" s="9">
        <v>0</v>
      </c>
      <c r="AG720" s="9">
        <v>0</v>
      </c>
      <c r="AH720" s="9">
        <f>AF720*(AG720+1)</f>
        <v>0</v>
      </c>
      <c r="AI720" s="9">
        <v>0</v>
      </c>
      <c r="AJ720" s="9">
        <v>0</v>
      </c>
      <c r="AK720" s="9">
        <v>0</v>
      </c>
      <c r="AL720" s="9"/>
      <c r="AM720" s="9">
        <v>0</v>
      </c>
      <c r="AN720" s="9">
        <v>0</v>
      </c>
      <c r="AO720" s="10">
        <v>0</v>
      </c>
      <c r="AP720" s="10">
        <v>0</v>
      </c>
      <c r="AQ720" s="9">
        <v>0</v>
      </c>
      <c r="AR720" s="10">
        <v>1</v>
      </c>
      <c r="AS720" s="10">
        <v>0.5</v>
      </c>
      <c r="AT720" s="10">
        <v>0.5</v>
      </c>
      <c r="AU720" s="10">
        <v>0.5</v>
      </c>
      <c r="AV720" s="10">
        <v>0.5</v>
      </c>
      <c r="AW720" s="10">
        <v>0.5</v>
      </c>
    </row>
    <row r="721" spans="1:49" x14ac:dyDescent="0.2">
      <c r="A721" s="9" t="s">
        <v>72</v>
      </c>
      <c r="B721" s="9">
        <v>2000</v>
      </c>
      <c r="C721" s="9">
        <v>1</v>
      </c>
      <c r="D721" s="9">
        <v>1</v>
      </c>
      <c r="E721" s="9">
        <v>1</v>
      </c>
      <c r="F721" s="9">
        <v>0</v>
      </c>
      <c r="G721" s="9">
        <v>55</v>
      </c>
      <c r="H721" s="9">
        <v>172.2</v>
      </c>
      <c r="I721" s="9">
        <f>IF(G721="n/a",828,G721*201.6/H721)</f>
        <v>64.390243902439025</v>
      </c>
      <c r="J721" s="9">
        <v>4</v>
      </c>
      <c r="K721" s="9">
        <v>1</v>
      </c>
      <c r="L721" s="9">
        <v>2</v>
      </c>
      <c r="M721" s="9">
        <v>1</v>
      </c>
      <c r="N721" s="9">
        <v>1</v>
      </c>
      <c r="O721" s="10">
        <v>1</v>
      </c>
      <c r="P721" s="10">
        <f>IF(N721=1,IF(K721=1,IF(L721+M721=5,10,IF(AND(L721=2,M721=2),9.75,IF(AND(L721=2,M721=1),9.5,IF(AND(L721=2,M721=0.5),9.25,IF(AND(L721=2,M721=0),9,IF(AND(L721=1,M721=3),5.5,IF(AND(L721=1,M721=2),5.25,IF(AND(L721=1,M721=1,E721=1),5,IF(AND(L721=1,M721=1,E721=0.5),3,IF(AND(L721=0,M721=2),1,IF(AND(L721=1,M721=1,E721=0),1,IF(AND(L721=0,M721=1),0.5,IF(AND(L721=1,M721=0),4.5*(E721*4+1)/5,0))))))))))))),0.9*IF(L721+M721=5,10,IF(AND(L721=2,M721=2),9.75,IF(AND(L721=2,M721=1),9.5,IF(AND(L721=2,M721=0.5),9.25,IF(AND(L721=2,M721=0),9,IF(AND(L721=1,M721=3),5.5,IF(AND(L721=1,M721=2),5.25,IF(AND(L721=1,M721=1,E721=1),5,IF(AND(L721=1,M721=1,E721=0.5),3,IF(AND(L721=0,M721=2),1,IF(AND(L721=1,M721=1,E721=0),1,IF(AND(L721=0,M721=1),0.5,IF(AND(L721=1,M721=0),4.5*(E721*4+1)/5,0)))))))))))))),IF(N721=0.5,0.75*IF(K721=1,IF(L721+M721=5,10,IF(AND(L721=2,M721=2),9.75,IF(AND(L721=2,M721=1),9.5,IF(AND(L721=2,M721=0.5),9.25,IF(AND(L721=2,M721=0),9,IF(AND(L721=1,M721=3),5.5,IF(AND(L721=1,M721=2),5.25,IF(AND(L721=1,M721=1,E721=1),5,IF(AND(L721=1,M721=1,E721=0.5),3,IF(AND(L721=0,M721=2),1,IF(AND(L721=1,M721=1,E721=0),1,IF(AND(L721=0,M721=1),0.5,IF(AND(L721=1,M721=0,E721=0),0.5,0))))))))))))),0.9*IF(L721+M721=5,10,IF(AND(L721=2,M721=2),9.75,IF(AND(L721=2,M721=1),9.5,IF(AND(L721=2,M721=0.5),9.25,IF(AND(L721=2,M721=0),9,IF(AND(L721=1,M721=3),5.5,IF(AND(L721=1,M721=2),5.25,IF(AND(L721=1,M721=1,E721=1),5,IF(AND(L721=1,M721=1,E721=0.5),3,IF(AND(L721=0,M721=2),1,IF(AND(L721=1,M721=1,E721=0),1,IF(AND(L721=0,M721=1),0.5,IF(AND(L721=1,M721=0,E721=0),0.5,0)))))))))))))),0.5*IF(K721=1,IF(L721+M721=5,10,IF(AND(L721=2,M721=2),9.75,IF(AND(L721=2,M721=1),9.5,IF(AND(L721=2,M721=0.5),9.25,IF(AND(L721=2,M721=0),9,IF(AND(L721=1,M721=3),5.5,IF(AND(L721=1,M721=2),5.25,IF(AND(L721=1,M721=1,E721=1),5,IF(AND(L721=1,M721=1,E721=0.5),3,IF(AND(L721=0,M721=2),1,IF(AND(L721=1,M721=1,E721=0),1,IF(AND(L721=0,M721=1),0.5,IF(AND(L721=1,M721=0),4.5*(E721*4+1)/5,0))))))))))))),0.9*IF(L721+M721=5,10,IF(AND(L721=2,M721=2),9.75,IF(AND(L721=2,M721=1),9.5,IF(AND(L721=2,M721=0.5),9.25,IF(AND(L721=2,M721=0),9,IF(AND(L721=1,M721=3),5.5,IF(AND(L721=1,M721=2),5.25,IF(AND(L721=1,M721=1,E721=1),5,IF(AND(L721=1,M721=1,E721=0.5),3,IF(AND(L721=0,M721=2),1,IF(AND(L721=1,M721=1,E721=0),1,IF(AND(L721=0,M721=1),0.5,IF(AND(L721=1,M721=0),4.5*(E721*4+1)/5,0))))))))))))))))</f>
        <v>9.5</v>
      </c>
      <c r="Q721" s="10">
        <v>8</v>
      </c>
      <c r="R721" s="9">
        <v>0</v>
      </c>
      <c r="S721" s="9">
        <v>0</v>
      </c>
      <c r="T721" s="10">
        <v>0</v>
      </c>
      <c r="U721" s="10">
        <v>0</v>
      </c>
      <c r="V721" s="9">
        <v>0</v>
      </c>
      <c r="W721" s="9">
        <v>1</v>
      </c>
      <c r="X721" s="9">
        <v>0</v>
      </c>
      <c r="Y721" s="9">
        <v>0</v>
      </c>
      <c r="Z721" s="9">
        <v>0.5</v>
      </c>
      <c r="AA721" s="9">
        <v>0</v>
      </c>
      <c r="AB721" s="9">
        <v>0</v>
      </c>
      <c r="AC721" s="9">
        <v>0.5</v>
      </c>
      <c r="AD721" s="9">
        <v>0</v>
      </c>
      <c r="AE721" s="9">
        <v>0</v>
      </c>
      <c r="AF721" s="9">
        <v>0</v>
      </c>
      <c r="AG721" s="9">
        <v>0</v>
      </c>
      <c r="AH721" s="9">
        <f>AF721*(AG721+1)</f>
        <v>0</v>
      </c>
      <c r="AI721" s="9">
        <v>0</v>
      </c>
      <c r="AJ721" s="9">
        <v>0</v>
      </c>
      <c r="AK721" s="9">
        <v>0</v>
      </c>
      <c r="AL721" s="9"/>
      <c r="AM721" s="9">
        <v>0</v>
      </c>
      <c r="AN721" s="9">
        <v>0</v>
      </c>
      <c r="AO721" s="10">
        <v>0.5</v>
      </c>
      <c r="AP721" s="10">
        <v>0.5</v>
      </c>
      <c r="AQ721" s="10"/>
      <c r="AR721" s="10">
        <v>1</v>
      </c>
      <c r="AS721" s="10">
        <v>1</v>
      </c>
      <c r="AT721" s="10">
        <v>1</v>
      </c>
      <c r="AU721" s="10">
        <v>1</v>
      </c>
      <c r="AV721" s="10">
        <v>1</v>
      </c>
      <c r="AW721" s="10">
        <v>1</v>
      </c>
    </row>
    <row r="722" spans="1:49" x14ac:dyDescent="0.2">
      <c r="A722" s="9" t="s">
        <v>73</v>
      </c>
      <c r="B722" s="9">
        <v>2000</v>
      </c>
      <c r="C722" s="9">
        <v>1</v>
      </c>
      <c r="D722" s="9">
        <v>1</v>
      </c>
      <c r="E722" s="9">
        <v>0</v>
      </c>
      <c r="F722" s="9">
        <v>0</v>
      </c>
      <c r="G722" s="9">
        <v>112.25</v>
      </c>
      <c r="H722" s="9">
        <v>172.2</v>
      </c>
      <c r="I722" s="9">
        <f>IF(G722="n/a",828,G722*201.6/H722)</f>
        <v>131.41463414634146</v>
      </c>
      <c r="J722" s="9">
        <v>2</v>
      </c>
      <c r="K722" s="9">
        <v>0</v>
      </c>
      <c r="L722" s="9">
        <v>1</v>
      </c>
      <c r="M722" s="9">
        <v>0</v>
      </c>
      <c r="N722" s="9">
        <v>1</v>
      </c>
      <c r="O722" s="10">
        <v>1</v>
      </c>
      <c r="P722" s="10">
        <f>IF(N722=1,IF(K722=1,IF(L722+M722=5,10,IF(AND(L722=2,M722=2),9.75,IF(AND(L722=2,M722=1),9.5,IF(AND(L722=2,M722=0.5),9.25,IF(AND(L722=2,M722=0),9,IF(AND(L722=1,M722=3),5.5,IF(AND(L722=1,M722=2),5.25,IF(AND(L722=1,M722=1,E722=1),5,IF(AND(L722=1,M722=1,E722=0.5),3,IF(AND(L722=0,M722=2),1,IF(AND(L722=1,M722=1,E722=0),1,IF(AND(L722=0,M722=1),0.5,IF(AND(L722=1,M722=0),4.5*(E722*4+1)/5,0))))))))))))),0.9*IF(L722+M722=5,10,IF(AND(L722=2,M722=2),9.75,IF(AND(L722=2,M722=1),9.5,IF(AND(L722=2,M722=0.5),9.25,IF(AND(L722=2,M722=0),9,IF(AND(L722=1,M722=3),5.5,IF(AND(L722=1,M722=2),5.25,IF(AND(L722=1,M722=1,E722=1),5,IF(AND(L722=1,M722=1,E722=0.5),3,IF(AND(L722=0,M722=2),1,IF(AND(L722=1,M722=1,E722=0),1,IF(AND(L722=0,M722=1),0.5,IF(AND(L722=1,M722=0),4.5*(E722*4+1)/5,0)))))))))))))),IF(N722=0.5,0.75*IF(K722=1,IF(L722+M722=5,10,IF(AND(L722=2,M722=2),9.75,IF(AND(L722=2,M722=1),9.5,IF(AND(L722=2,M722=0.5),9.25,IF(AND(L722=2,M722=0),9,IF(AND(L722=1,M722=3),5.5,IF(AND(L722=1,M722=2),5.25,IF(AND(L722=1,M722=1,E722=1),5,IF(AND(L722=1,M722=1,E722=0.5),3,IF(AND(L722=0,M722=2),1,IF(AND(L722=1,M722=1,E722=0),1,IF(AND(L722=0,M722=1),0.5,IF(AND(L722=1,M722=0,E722=0),0.5,0))))))))))))),0.9*IF(L722+M722=5,10,IF(AND(L722=2,M722=2),9.75,IF(AND(L722=2,M722=1),9.5,IF(AND(L722=2,M722=0.5),9.25,IF(AND(L722=2,M722=0),9,IF(AND(L722=1,M722=3),5.5,IF(AND(L722=1,M722=2),5.25,IF(AND(L722=1,M722=1,E722=1),5,IF(AND(L722=1,M722=1,E722=0.5),3,IF(AND(L722=0,M722=2),1,IF(AND(L722=1,M722=1,E722=0),1,IF(AND(L722=0,M722=1),0.5,IF(AND(L722=1,M722=0,E722=0),0.5,0)))))))))))))),0.5*IF(K722=1,IF(L722+M722=5,10,IF(AND(L722=2,M722=2),9.75,IF(AND(L722=2,M722=1),9.5,IF(AND(L722=2,M722=0.5),9.25,IF(AND(L722=2,M722=0),9,IF(AND(L722=1,M722=3),5.5,IF(AND(L722=1,M722=2),5.25,IF(AND(L722=1,M722=1,E722=1),5,IF(AND(L722=1,M722=1,E722=0.5),3,IF(AND(L722=0,M722=2),1,IF(AND(L722=1,M722=1,E722=0),1,IF(AND(L722=0,M722=1),0.5,IF(AND(L722=1,M722=0),4.5*(E722*4+1)/5,0))))))))))))),0.9*IF(L722+M722=5,10,IF(AND(L722=2,M722=2),9.75,IF(AND(L722=2,M722=1),9.5,IF(AND(L722=2,M722=0.5),9.25,IF(AND(L722=2,M722=0),9,IF(AND(L722=1,M722=3),5.5,IF(AND(L722=1,M722=2),5.25,IF(AND(L722=1,M722=1,E722=1),5,IF(AND(L722=1,M722=1,E722=0.5),3,IF(AND(L722=0,M722=2),1,IF(AND(L722=1,M722=1,E722=0),1,IF(AND(L722=0,M722=1),0.5,IF(AND(L722=1,M722=0),4.5*(E722*4+1)/5,0))))))))))))))))</f>
        <v>0.81</v>
      </c>
      <c r="Q722" s="10">
        <v>1.8</v>
      </c>
      <c r="R722" s="9">
        <v>1</v>
      </c>
      <c r="S722" s="9">
        <v>1</v>
      </c>
      <c r="T722" s="10">
        <v>0</v>
      </c>
      <c r="U722" s="10">
        <v>0</v>
      </c>
      <c r="V722" s="9">
        <v>0</v>
      </c>
      <c r="W722" s="9">
        <v>1</v>
      </c>
      <c r="X722" s="9">
        <v>0.5</v>
      </c>
      <c r="Y722" s="9">
        <v>1</v>
      </c>
      <c r="Z722">
        <v>1</v>
      </c>
      <c r="AA722" s="9">
        <v>0</v>
      </c>
      <c r="AB722" s="9">
        <v>0</v>
      </c>
      <c r="AC722" s="9">
        <v>0</v>
      </c>
      <c r="AD722" s="9">
        <v>0</v>
      </c>
      <c r="AE722" s="9">
        <v>1</v>
      </c>
      <c r="AF722" s="9">
        <v>0</v>
      </c>
      <c r="AG722" s="9">
        <v>0</v>
      </c>
      <c r="AH722" s="9">
        <f>AF722*(AG722+1)</f>
        <v>0</v>
      </c>
      <c r="AI722" s="9">
        <v>0.5</v>
      </c>
      <c r="AJ722" s="9">
        <v>1</v>
      </c>
      <c r="AK722" s="9">
        <v>1</v>
      </c>
      <c r="AL722" s="9"/>
      <c r="AM722" s="9">
        <v>0</v>
      </c>
      <c r="AN722" s="9">
        <v>1</v>
      </c>
      <c r="AO722" s="10">
        <v>0</v>
      </c>
      <c r="AP722" s="10">
        <v>1</v>
      </c>
      <c r="AQ722" s="10"/>
      <c r="AR722" s="10">
        <v>0</v>
      </c>
      <c r="AS722" s="10">
        <v>0.5</v>
      </c>
      <c r="AT722" s="10">
        <v>1</v>
      </c>
      <c r="AU722" s="10">
        <v>1</v>
      </c>
      <c r="AV722" s="10">
        <v>1</v>
      </c>
      <c r="AW722" s="10">
        <v>1</v>
      </c>
    </row>
    <row r="723" spans="1:49" x14ac:dyDescent="0.2">
      <c r="A723" s="9" t="s">
        <v>74</v>
      </c>
      <c r="B723" s="9">
        <v>2000</v>
      </c>
      <c r="C723" s="9">
        <v>1</v>
      </c>
      <c r="D723" s="9">
        <v>1</v>
      </c>
      <c r="E723" s="9">
        <v>0</v>
      </c>
      <c r="F723" s="9">
        <v>1</v>
      </c>
      <c r="G723" s="9">
        <v>25</v>
      </c>
      <c r="H723" s="9">
        <v>172.2</v>
      </c>
      <c r="I723" s="9">
        <f>IF(G723="n/a",828,G723*201.6/H723)</f>
        <v>29.26829268292683</v>
      </c>
      <c r="J723" s="9">
        <v>4</v>
      </c>
      <c r="K723" s="9">
        <v>0</v>
      </c>
      <c r="L723" s="9">
        <v>1</v>
      </c>
      <c r="M723" s="9">
        <v>1</v>
      </c>
      <c r="N723" s="9">
        <v>0</v>
      </c>
      <c r="O723" s="10">
        <v>0</v>
      </c>
      <c r="P723" s="10">
        <f>IF(N723=1,IF(K723=1,IF(L723+M723=5,10,IF(AND(L723=2,M723=2),9.75,IF(AND(L723=2,M723=1),9.5,IF(AND(L723=2,M723=0.5),9.25,IF(AND(L723=2,M723=0),9,IF(AND(L723=1,M723=3),5.5,IF(AND(L723=1,M723=2),5.25,IF(AND(L723=1,M723=1,E723=1),5,IF(AND(L723=1,M723=1,E723=0.5),3,IF(AND(L723=0,M723=2),1,IF(AND(L723=1,M723=1,E723=0),1,IF(AND(L723=0,M723=1),0.5,IF(AND(L723=1,M723=0),4.5*(E723*4+1)/5,0))))))))))))),0.9*IF(L723+M723=5,10,IF(AND(L723=2,M723=2),9.75,IF(AND(L723=2,M723=1),9.5,IF(AND(L723=2,M723=0.5),9.25,IF(AND(L723=2,M723=0),9,IF(AND(L723=1,M723=3),5.5,IF(AND(L723=1,M723=2),5.25,IF(AND(L723=1,M723=1,E723=1),5,IF(AND(L723=1,M723=1,E723=0.5),3,IF(AND(L723=0,M723=2),1,IF(AND(L723=1,M723=1,E723=0),1,IF(AND(L723=0,M723=1),0.5,IF(AND(L723=1,M723=0),4.5*(E723*4+1)/5,0)))))))))))))),IF(N723=0.5,0.75*IF(K723=1,IF(L723+M723=5,10,IF(AND(L723=2,M723=2),9.75,IF(AND(L723=2,M723=1),9.5,IF(AND(L723=2,M723=0.5),9.25,IF(AND(L723=2,M723=0),9,IF(AND(L723=1,M723=3),5.5,IF(AND(L723=1,M723=2),5.25,IF(AND(L723=1,M723=1,E723=1),5,IF(AND(L723=1,M723=1,E723=0.5),3,IF(AND(L723=0,M723=2),1,IF(AND(L723=1,M723=1,E723=0),1,IF(AND(L723=0,M723=1),0.5,IF(AND(L723=1,M723=0,E723=0),0.5,0))))))))))))),0.9*IF(L723+M723=5,10,IF(AND(L723=2,M723=2),9.75,IF(AND(L723=2,M723=1),9.5,IF(AND(L723=2,M723=0.5),9.25,IF(AND(L723=2,M723=0),9,IF(AND(L723=1,M723=3),5.5,IF(AND(L723=1,M723=2),5.25,IF(AND(L723=1,M723=1,E723=1),5,IF(AND(L723=1,M723=1,E723=0.5),3,IF(AND(L723=0,M723=2),1,IF(AND(L723=1,M723=1,E723=0),1,IF(AND(L723=0,M723=1),0.5,IF(AND(L723=1,M723=0,E723=0),0.5,0)))))))))))))),0.5*IF(K723=1,IF(L723+M723=5,10,IF(AND(L723=2,M723=2),9.75,IF(AND(L723=2,M723=1),9.5,IF(AND(L723=2,M723=0.5),9.25,IF(AND(L723=2,M723=0),9,IF(AND(L723=1,M723=3),5.5,IF(AND(L723=1,M723=2),5.25,IF(AND(L723=1,M723=1,E723=1),5,IF(AND(L723=1,M723=1,E723=0.5),3,IF(AND(L723=0,M723=2),1,IF(AND(L723=1,M723=1,E723=0),1,IF(AND(L723=0,M723=1),0.5,IF(AND(L723=1,M723=0),4.5*(E723*4+1)/5,0))))))))))))),0.9*IF(L723+M723=5,10,IF(AND(L723=2,M723=2),9.75,IF(AND(L723=2,M723=1),9.5,IF(AND(L723=2,M723=0.5),9.25,IF(AND(L723=2,M723=0),9,IF(AND(L723=1,M723=3),5.5,IF(AND(L723=1,M723=2),5.25,IF(AND(L723=1,M723=1,E723=1),5,IF(AND(L723=1,M723=1,E723=0.5),3,IF(AND(L723=0,M723=2),1,IF(AND(L723=1,M723=1,E723=0),1,IF(AND(L723=0,M723=1),0.5,IF(AND(L723=1,M723=0),4.5*(E723*4+1)/5,0))))))))))))))))</f>
        <v>0.45</v>
      </c>
      <c r="Q723" s="10">
        <v>0.9</v>
      </c>
      <c r="R723" s="9">
        <v>1</v>
      </c>
      <c r="S723" s="9">
        <v>1</v>
      </c>
      <c r="T723" s="10">
        <v>0</v>
      </c>
      <c r="U723" s="9">
        <v>0</v>
      </c>
      <c r="V723" s="9">
        <v>1</v>
      </c>
      <c r="W723" s="9">
        <v>1</v>
      </c>
      <c r="X723" s="9">
        <v>0</v>
      </c>
      <c r="Y723" s="9">
        <v>0</v>
      </c>
      <c r="Z723">
        <v>1</v>
      </c>
      <c r="AA723" s="9">
        <v>1</v>
      </c>
      <c r="AB723" s="9">
        <v>1</v>
      </c>
      <c r="AC723" s="9">
        <v>1</v>
      </c>
      <c r="AD723" s="9">
        <v>1</v>
      </c>
      <c r="AE723" s="9">
        <v>1</v>
      </c>
      <c r="AF723" s="9">
        <v>1</v>
      </c>
      <c r="AG723" s="9">
        <v>1</v>
      </c>
      <c r="AH723" s="9">
        <f>AF723*(AG723+1)</f>
        <v>2</v>
      </c>
      <c r="AI723" s="9">
        <v>0</v>
      </c>
      <c r="AJ723" s="9">
        <v>1</v>
      </c>
      <c r="AK723" s="9">
        <v>2</v>
      </c>
      <c r="AL723" s="9"/>
      <c r="AM723" s="9">
        <v>0</v>
      </c>
      <c r="AN723" s="9">
        <v>0</v>
      </c>
      <c r="AO723" s="10">
        <v>0.5</v>
      </c>
      <c r="AP723" s="10">
        <v>1</v>
      </c>
      <c r="AQ723" s="10"/>
      <c r="AR723" s="10">
        <v>0</v>
      </c>
      <c r="AS723" s="10">
        <v>0.5</v>
      </c>
      <c r="AT723" s="10">
        <v>0</v>
      </c>
      <c r="AU723" s="10">
        <v>0.5</v>
      </c>
      <c r="AV723" s="10">
        <v>0.5</v>
      </c>
      <c r="AW723" s="10">
        <v>0.5</v>
      </c>
    </row>
    <row r="724" spans="1:49" x14ac:dyDescent="0.2">
      <c r="A724" s="9" t="s">
        <v>75</v>
      </c>
      <c r="B724" s="9">
        <v>2000</v>
      </c>
      <c r="C724" s="9">
        <v>1</v>
      </c>
      <c r="D724" s="9">
        <v>0</v>
      </c>
      <c r="E724" s="9">
        <v>1</v>
      </c>
      <c r="F724" s="9">
        <v>1</v>
      </c>
      <c r="G724" s="9">
        <v>70</v>
      </c>
      <c r="H724" s="9">
        <v>172.2</v>
      </c>
      <c r="I724" s="9">
        <f>IF(G724="n/a",828,G724*201.6/H724)</f>
        <v>81.951219512195124</v>
      </c>
      <c r="J724" s="9">
        <v>3</v>
      </c>
      <c r="K724" s="9">
        <v>0</v>
      </c>
      <c r="L724" s="9">
        <v>2</v>
      </c>
      <c r="M724" s="9">
        <v>1</v>
      </c>
      <c r="N724" s="9">
        <v>1</v>
      </c>
      <c r="O724" s="10">
        <v>1</v>
      </c>
      <c r="P724" s="10">
        <f>IF(N724=1,IF(K724=1,IF(L724+M724=5,10,IF(AND(L724=2,M724=2),9.75,IF(AND(L724=2,M724=1),9.5,IF(AND(L724=2,M724=0.5),9.25,IF(AND(L724=2,M724=0),9,IF(AND(L724=1,M724=3),5.5,IF(AND(L724=1,M724=2),5.25,IF(AND(L724=1,M724=1,E724=1),5,IF(AND(L724=1,M724=1,E724=0.5),3,IF(AND(L724=0,M724=2),1,IF(AND(L724=1,M724=1,E724=0),1,IF(AND(L724=0,M724=1),0.5,IF(AND(L724=1,M724=0),4.5*(E724*4+1)/5,0))))))))))))),0.9*IF(L724+M724=5,10,IF(AND(L724=2,M724=2),9.75,IF(AND(L724=2,M724=1),9.5,IF(AND(L724=2,M724=0.5),9.25,IF(AND(L724=2,M724=0),9,IF(AND(L724=1,M724=3),5.5,IF(AND(L724=1,M724=2),5.25,IF(AND(L724=1,M724=1,E724=1),5,IF(AND(L724=1,M724=1,E724=0.5),3,IF(AND(L724=0,M724=2),1,IF(AND(L724=1,M724=1,E724=0),1,IF(AND(L724=0,M724=1),0.5,IF(AND(L724=1,M724=0),4.5*(E724*4+1)/5,0)))))))))))))),IF(N724=0.5,0.75*IF(K724=1,IF(L724+M724=5,10,IF(AND(L724=2,M724=2),9.75,IF(AND(L724=2,M724=1),9.5,IF(AND(L724=2,M724=0.5),9.25,IF(AND(L724=2,M724=0),9,IF(AND(L724=1,M724=3),5.5,IF(AND(L724=1,M724=2),5.25,IF(AND(L724=1,M724=1,E724=1),5,IF(AND(L724=1,M724=1,E724=0.5),3,IF(AND(L724=0,M724=2),1,IF(AND(L724=1,M724=1,E724=0),1,IF(AND(L724=0,M724=1),0.5,IF(AND(L724=1,M724=0,E724=0),0.5,0))))))))))))),0.9*IF(L724+M724=5,10,IF(AND(L724=2,M724=2),9.75,IF(AND(L724=2,M724=1),9.5,IF(AND(L724=2,M724=0.5),9.25,IF(AND(L724=2,M724=0),9,IF(AND(L724=1,M724=3),5.5,IF(AND(L724=1,M724=2),5.25,IF(AND(L724=1,M724=1,E724=1),5,IF(AND(L724=1,M724=1,E724=0.5),3,IF(AND(L724=0,M724=2),1,IF(AND(L724=1,M724=1,E724=0),1,IF(AND(L724=0,M724=1),0.5,IF(AND(L724=1,M724=0,E724=0),0.5,0)))))))))))))),0.5*IF(K724=1,IF(L724+M724=5,10,IF(AND(L724=2,M724=2),9.75,IF(AND(L724=2,M724=1),9.5,IF(AND(L724=2,M724=0.5),9.25,IF(AND(L724=2,M724=0),9,IF(AND(L724=1,M724=3),5.5,IF(AND(L724=1,M724=2),5.25,IF(AND(L724=1,M724=1,E724=1),5,IF(AND(L724=1,M724=1,E724=0.5),3,IF(AND(L724=0,M724=2),1,IF(AND(L724=1,M724=1,E724=0),1,IF(AND(L724=0,M724=1),0.5,IF(AND(L724=1,M724=0),4.5*(E724*4+1)/5,0))))))))))))),0.9*IF(L724+M724=5,10,IF(AND(L724=2,M724=2),9.75,IF(AND(L724=2,M724=1),9.5,IF(AND(L724=2,M724=0.5),9.25,IF(AND(L724=2,M724=0),9,IF(AND(L724=1,M724=3),5.5,IF(AND(L724=1,M724=2),5.25,IF(AND(L724=1,M724=1,E724=1),5,IF(AND(L724=1,M724=1,E724=0.5),3,IF(AND(L724=0,M724=2),1,IF(AND(L724=1,M724=1,E724=0),1,IF(AND(L724=0,M724=1),0.5,IF(AND(L724=1,M724=0),4.5*(E724*4+1)/5,0))))))))))))))))</f>
        <v>8.5500000000000007</v>
      </c>
      <c r="Q724" s="10">
        <v>7.2</v>
      </c>
      <c r="R724" s="9">
        <v>0</v>
      </c>
      <c r="S724" s="9">
        <v>0</v>
      </c>
      <c r="T724" s="10">
        <v>0</v>
      </c>
      <c r="U724" s="9">
        <v>0</v>
      </c>
      <c r="V724" s="9">
        <v>1</v>
      </c>
      <c r="W724" s="9">
        <v>1</v>
      </c>
      <c r="X724" s="9">
        <v>0</v>
      </c>
      <c r="Y724" s="9">
        <v>0</v>
      </c>
      <c r="Z724" s="9">
        <v>0.5</v>
      </c>
      <c r="AA724" s="9">
        <v>0</v>
      </c>
      <c r="AB724" s="9">
        <v>0</v>
      </c>
      <c r="AC724" s="9">
        <v>0.5</v>
      </c>
      <c r="AD724" s="9">
        <v>0</v>
      </c>
      <c r="AE724" s="9">
        <v>0.5</v>
      </c>
      <c r="AF724" s="9">
        <v>0.5</v>
      </c>
      <c r="AG724" s="9">
        <v>0.5</v>
      </c>
      <c r="AH724" s="9">
        <f>AF724*(AG724+1)</f>
        <v>0.75</v>
      </c>
      <c r="AI724" s="9">
        <v>0.5</v>
      </c>
      <c r="AJ724" s="9">
        <v>0</v>
      </c>
      <c r="AK724" s="9">
        <v>1</v>
      </c>
      <c r="AL724" s="10"/>
      <c r="AM724" s="10">
        <v>0</v>
      </c>
      <c r="AN724" s="9">
        <v>0</v>
      </c>
      <c r="AO724" s="10">
        <v>0</v>
      </c>
      <c r="AP724" s="9">
        <v>1</v>
      </c>
      <c r="AQ724" s="10"/>
      <c r="AR724" s="10">
        <v>1</v>
      </c>
      <c r="AS724" s="10">
        <v>0.5</v>
      </c>
      <c r="AT724" s="10">
        <v>0</v>
      </c>
      <c r="AU724" s="10">
        <v>0</v>
      </c>
      <c r="AV724" s="10">
        <v>0</v>
      </c>
      <c r="AW724" s="10">
        <v>0</v>
      </c>
    </row>
    <row r="725" spans="1:49" x14ac:dyDescent="0.2">
      <c r="A725" s="9" t="s">
        <v>76</v>
      </c>
      <c r="B725" s="9">
        <v>2000</v>
      </c>
      <c r="C725" s="9">
        <v>1</v>
      </c>
      <c r="D725" s="9">
        <v>0</v>
      </c>
      <c r="E725" s="9">
        <v>0</v>
      </c>
      <c r="F725" s="9">
        <v>1</v>
      </c>
      <c r="G725" s="9">
        <v>10</v>
      </c>
      <c r="H725" s="9">
        <v>172.2</v>
      </c>
      <c r="I725" s="9">
        <f>IF(G725="n/a",828,G725*201.6/H725)</f>
        <v>11.707317073170733</v>
      </c>
      <c r="J725" s="9">
        <v>1</v>
      </c>
      <c r="K725" s="9">
        <v>1</v>
      </c>
      <c r="L725" s="9">
        <v>1</v>
      </c>
      <c r="M725" s="9">
        <v>1</v>
      </c>
      <c r="N725" s="9">
        <v>1</v>
      </c>
      <c r="O725" s="10">
        <v>1</v>
      </c>
      <c r="P725" s="10">
        <f>IF(N725=1,IF(K725=1,IF(L725+M725=5,10,IF(AND(L725=2,M725=2),9.75,IF(AND(L725=2,M725=1),9.5,IF(AND(L725=2,M725=0.5),9.25,IF(AND(L725=2,M725=0),9,IF(AND(L725=1,M725=3),5.5,IF(AND(L725=1,M725=2),5.25,IF(AND(L725=1,M725=1,E725=1),5,IF(AND(L725=1,M725=1,E725=0.5),3,IF(AND(L725=0,M725=2),1,IF(AND(L725=1,M725=1,E725=0),1,IF(AND(L725=0,M725=1),0.5,IF(AND(L725=1,M725=0),4.5*(E725*4+1)/5,0))))))))))))),0.9*IF(L725+M725=5,10,IF(AND(L725=2,M725=2),9.75,IF(AND(L725=2,M725=1),9.5,IF(AND(L725=2,M725=0.5),9.25,IF(AND(L725=2,M725=0),9,IF(AND(L725=1,M725=3),5.5,IF(AND(L725=1,M725=2),5.25,IF(AND(L725=1,M725=1,E725=1),5,IF(AND(L725=1,M725=1,E725=0.5),3,IF(AND(L725=0,M725=2),1,IF(AND(L725=1,M725=1,E725=0),1,IF(AND(L725=0,M725=1),0.5,IF(AND(L725=1,M725=0),4.5*(E725*4+1)/5,0)))))))))))))),IF(N725=0.5,0.75*IF(K725=1,IF(L725+M725=5,10,IF(AND(L725=2,M725=2),9.75,IF(AND(L725=2,M725=1),9.5,IF(AND(L725=2,M725=0.5),9.25,IF(AND(L725=2,M725=0),9,IF(AND(L725=1,M725=3),5.5,IF(AND(L725=1,M725=2),5.25,IF(AND(L725=1,M725=1,E725=1),5,IF(AND(L725=1,M725=1,E725=0.5),3,IF(AND(L725=0,M725=2),1,IF(AND(L725=1,M725=1,E725=0),1,IF(AND(L725=0,M725=1),0.5,IF(AND(L725=1,M725=0,E725=0),0.5,0))))))))))))),0.9*IF(L725+M725=5,10,IF(AND(L725=2,M725=2),9.75,IF(AND(L725=2,M725=1),9.5,IF(AND(L725=2,M725=0.5),9.25,IF(AND(L725=2,M725=0),9,IF(AND(L725=1,M725=3),5.5,IF(AND(L725=1,M725=2),5.25,IF(AND(L725=1,M725=1,E725=1),5,IF(AND(L725=1,M725=1,E725=0.5),3,IF(AND(L725=0,M725=2),1,IF(AND(L725=1,M725=1,E725=0),1,IF(AND(L725=0,M725=1),0.5,IF(AND(L725=1,M725=0,E725=0),0.5,0)))))))))))))),0.5*IF(K725=1,IF(L725+M725=5,10,IF(AND(L725=2,M725=2),9.75,IF(AND(L725=2,M725=1),9.5,IF(AND(L725=2,M725=0.5),9.25,IF(AND(L725=2,M725=0),9,IF(AND(L725=1,M725=3),5.5,IF(AND(L725=1,M725=2),5.25,IF(AND(L725=1,M725=1,E725=1),5,IF(AND(L725=1,M725=1,E725=0.5),3,IF(AND(L725=0,M725=2),1,IF(AND(L725=1,M725=1,E725=0),1,IF(AND(L725=0,M725=1),0.5,IF(AND(L725=1,M725=0),4.5*(E725*4+1)/5,0))))))))))))),0.9*IF(L725+M725=5,10,IF(AND(L725=2,M725=2),9.75,IF(AND(L725=2,M725=1),9.5,IF(AND(L725=2,M725=0.5),9.25,IF(AND(L725=2,M725=0),9,IF(AND(L725=1,M725=3),5.5,IF(AND(L725=1,M725=2),5.25,IF(AND(L725=1,M725=1,E725=1),5,IF(AND(L725=1,M725=1,E725=0.5),3,IF(AND(L725=0,M725=2),1,IF(AND(L725=1,M725=1,E725=0),1,IF(AND(L725=0,M725=1),0.5,IF(AND(L725=1,M725=0),4.5*(E725*4+1)/5,0))))))))))))))))</f>
        <v>1</v>
      </c>
      <c r="Q725" s="10">
        <v>2</v>
      </c>
      <c r="R725" s="9">
        <v>0</v>
      </c>
      <c r="S725" s="9">
        <v>0</v>
      </c>
      <c r="T725" s="10">
        <v>0</v>
      </c>
      <c r="U725" s="9">
        <v>0</v>
      </c>
      <c r="V725" s="9">
        <v>1</v>
      </c>
      <c r="W725" s="9">
        <v>1</v>
      </c>
      <c r="X725" s="9">
        <v>0.5</v>
      </c>
      <c r="Y725" s="9">
        <v>0</v>
      </c>
      <c r="Z725" s="9">
        <v>0.5</v>
      </c>
      <c r="AA725" s="9">
        <v>0</v>
      </c>
      <c r="AB725" s="9">
        <v>1</v>
      </c>
      <c r="AC725" s="9">
        <v>0.5</v>
      </c>
      <c r="AD725" s="9">
        <v>0</v>
      </c>
      <c r="AE725" s="9">
        <v>0</v>
      </c>
      <c r="AF725" s="9">
        <v>0.5</v>
      </c>
      <c r="AG725" s="9">
        <v>0</v>
      </c>
      <c r="AH725" s="9">
        <f>AF725*(AG725+1)</f>
        <v>0.5</v>
      </c>
      <c r="AI725" s="9">
        <v>0</v>
      </c>
      <c r="AJ725" s="9">
        <v>1</v>
      </c>
      <c r="AK725" s="9">
        <v>0</v>
      </c>
      <c r="AL725" s="10"/>
      <c r="AM725" s="10">
        <v>0</v>
      </c>
      <c r="AN725" s="9">
        <v>0</v>
      </c>
      <c r="AO725" s="10">
        <v>0.5</v>
      </c>
      <c r="AP725" s="9">
        <v>0</v>
      </c>
      <c r="AQ725" s="10"/>
      <c r="AR725" s="10">
        <v>0</v>
      </c>
      <c r="AS725" s="9">
        <v>0.5</v>
      </c>
      <c r="AT725" s="9">
        <v>0</v>
      </c>
      <c r="AU725" s="9">
        <v>1</v>
      </c>
      <c r="AV725" s="9">
        <v>0.5</v>
      </c>
      <c r="AW725" s="9">
        <v>1</v>
      </c>
    </row>
    <row r="726" spans="1:49" x14ac:dyDescent="0.2">
      <c r="A726" s="9" t="s">
        <v>77</v>
      </c>
      <c r="B726" s="9">
        <v>2000</v>
      </c>
      <c r="C726" s="9">
        <v>1</v>
      </c>
      <c r="D726" s="9">
        <v>0</v>
      </c>
      <c r="E726" s="9">
        <v>1</v>
      </c>
      <c r="F726" s="9">
        <v>0</v>
      </c>
      <c r="G726" s="9">
        <v>132</v>
      </c>
      <c r="H726" s="9">
        <v>172.2</v>
      </c>
      <c r="I726" s="9">
        <f>IF(G726="n/a",828,G726*201.6/H726)</f>
        <v>154.53658536585368</v>
      </c>
      <c r="J726" s="9">
        <v>4</v>
      </c>
      <c r="K726" s="9">
        <v>0</v>
      </c>
      <c r="L726" s="9">
        <v>1</v>
      </c>
      <c r="M726" s="9">
        <v>3</v>
      </c>
      <c r="N726" s="9">
        <v>1</v>
      </c>
      <c r="O726" s="10">
        <v>1</v>
      </c>
      <c r="P726" s="10">
        <f>IF(N726=1,IF(K726=1,IF(L726+M726=5,10,IF(AND(L726=2,M726=2),9.75,IF(AND(L726=2,M726=1),9.5,IF(AND(L726=2,M726=0.5),9.25,IF(AND(L726=2,M726=0),9,IF(AND(L726=1,M726=3),5.5,IF(AND(L726=1,M726=2),5.25,IF(AND(L726=1,M726=1,E726=1),5,IF(AND(L726=1,M726=1,E726=0.5),3,IF(AND(L726=0,M726=2),1,IF(AND(L726=1,M726=1,E726=0),1,IF(AND(L726=0,M726=1),0.5,IF(AND(L726=1,M726=0),4.5*(E726*4+1)/5,0))))))))))))),0.9*IF(L726+M726=5,10,IF(AND(L726=2,M726=2),9.75,IF(AND(L726=2,M726=1),9.5,IF(AND(L726=2,M726=0.5),9.25,IF(AND(L726=2,M726=0),9,IF(AND(L726=1,M726=3),5.5,IF(AND(L726=1,M726=2),5.25,IF(AND(L726=1,M726=1,E726=1),5,IF(AND(L726=1,M726=1,E726=0.5),3,IF(AND(L726=0,M726=2),1,IF(AND(L726=1,M726=1,E726=0),1,IF(AND(L726=0,M726=1),0.5,IF(AND(L726=1,M726=0),4.5*(E726*4+1)/5,0)))))))))))))),IF(N726=0.5,0.75*IF(K726=1,IF(L726+M726=5,10,IF(AND(L726=2,M726=2),9.75,IF(AND(L726=2,M726=1),9.5,IF(AND(L726=2,M726=0.5),9.25,IF(AND(L726=2,M726=0),9,IF(AND(L726=1,M726=3),5.5,IF(AND(L726=1,M726=2),5.25,IF(AND(L726=1,M726=1,E726=1),5,IF(AND(L726=1,M726=1,E726=0.5),3,IF(AND(L726=0,M726=2),1,IF(AND(L726=1,M726=1,E726=0),1,IF(AND(L726=0,M726=1),0.5,IF(AND(L726=1,M726=0,E726=0),0.5,0))))))))))))),0.9*IF(L726+M726=5,10,IF(AND(L726=2,M726=2),9.75,IF(AND(L726=2,M726=1),9.5,IF(AND(L726=2,M726=0.5),9.25,IF(AND(L726=2,M726=0),9,IF(AND(L726=1,M726=3),5.5,IF(AND(L726=1,M726=2),5.25,IF(AND(L726=1,M726=1,E726=1),5,IF(AND(L726=1,M726=1,E726=0.5),3,IF(AND(L726=0,M726=2),1,IF(AND(L726=1,M726=1,E726=0),1,IF(AND(L726=0,M726=1),0.5,IF(AND(L726=1,M726=0,E726=0),0.5,0)))))))))))))),0.5*IF(K726=1,IF(L726+M726=5,10,IF(AND(L726=2,M726=2),9.75,IF(AND(L726=2,M726=1),9.5,IF(AND(L726=2,M726=0.5),9.25,IF(AND(L726=2,M726=0),9,IF(AND(L726=1,M726=3),5.5,IF(AND(L726=1,M726=2),5.25,IF(AND(L726=1,M726=1,E726=1),5,IF(AND(L726=1,M726=1,E726=0.5),3,IF(AND(L726=0,M726=2),1,IF(AND(L726=1,M726=1,E726=0),1,IF(AND(L726=0,M726=1),0.5,IF(AND(L726=1,M726=0),4.5*(E726*4+1)/5,0))))))))))))),0.9*IF(L726+M726=5,10,IF(AND(L726=2,M726=2),9.75,IF(AND(L726=2,M726=1),9.5,IF(AND(L726=2,M726=0.5),9.25,IF(AND(L726=2,M726=0),9,IF(AND(L726=1,M726=3),5.5,IF(AND(L726=1,M726=2),5.25,IF(AND(L726=1,M726=1,E726=1),5,IF(AND(L726=1,M726=1,E726=0.5),3,IF(AND(L726=0,M726=2),1,IF(AND(L726=1,M726=1,E726=0),1,IF(AND(L726=0,M726=1),0.5,IF(AND(L726=1,M726=0),4.5*(E726*4+1)/5,0))))))))))))))))</f>
        <v>4.95</v>
      </c>
      <c r="Q726" s="10">
        <v>7.2</v>
      </c>
      <c r="R726" s="9">
        <v>0</v>
      </c>
      <c r="S726" s="9">
        <v>0</v>
      </c>
      <c r="T726" s="10">
        <v>0</v>
      </c>
      <c r="U726" s="9">
        <v>0</v>
      </c>
      <c r="V726" s="9">
        <v>1</v>
      </c>
      <c r="W726" s="9">
        <v>0</v>
      </c>
      <c r="X726" s="9">
        <v>0</v>
      </c>
      <c r="Y726" s="9">
        <v>0</v>
      </c>
      <c r="Z726" s="9">
        <v>0</v>
      </c>
      <c r="AA726" s="9">
        <v>0</v>
      </c>
      <c r="AB726" s="9">
        <v>0</v>
      </c>
      <c r="AC726" s="9">
        <v>0.5</v>
      </c>
      <c r="AD726" s="9">
        <v>0</v>
      </c>
      <c r="AE726" s="9">
        <v>0</v>
      </c>
      <c r="AF726" s="9">
        <v>0</v>
      </c>
      <c r="AG726" s="9">
        <v>0</v>
      </c>
      <c r="AH726" s="9">
        <f>AF726*(AG726+1)</f>
        <v>0</v>
      </c>
      <c r="AI726" s="9">
        <v>0</v>
      </c>
      <c r="AJ726" s="9">
        <v>0</v>
      </c>
      <c r="AK726" s="9">
        <v>0</v>
      </c>
      <c r="AL726" s="9"/>
      <c r="AM726" s="9">
        <v>0</v>
      </c>
      <c r="AN726" s="9">
        <v>0</v>
      </c>
      <c r="AO726" s="10">
        <v>0</v>
      </c>
      <c r="AP726" s="9">
        <v>0</v>
      </c>
      <c r="AQ726" s="10"/>
      <c r="AR726" s="10">
        <v>1</v>
      </c>
      <c r="AS726" s="9">
        <v>1</v>
      </c>
      <c r="AT726" s="9">
        <v>0.5</v>
      </c>
      <c r="AU726" s="9">
        <v>1</v>
      </c>
      <c r="AV726" s="9">
        <v>1</v>
      </c>
      <c r="AW726" s="9">
        <v>1</v>
      </c>
    </row>
    <row r="727" spans="1:49" x14ac:dyDescent="0.2">
      <c r="A727" s="9" t="s">
        <v>78</v>
      </c>
      <c r="B727" s="9">
        <v>2000</v>
      </c>
      <c r="C727" s="9">
        <v>0</v>
      </c>
      <c r="D727" s="9">
        <v>0</v>
      </c>
      <c r="E727" s="9">
        <v>0</v>
      </c>
      <c r="F727" s="9">
        <v>1</v>
      </c>
      <c r="G727" s="9" t="s">
        <v>64</v>
      </c>
      <c r="H727" s="9">
        <v>172.2</v>
      </c>
      <c r="I727" s="9">
        <f>IF(G727="n/a",828,G727*201.6/H727)</f>
        <v>828</v>
      </c>
      <c r="J727" s="9">
        <v>0</v>
      </c>
      <c r="K727" s="9">
        <v>0</v>
      </c>
      <c r="L727" s="9">
        <v>2</v>
      </c>
      <c r="M727" s="9">
        <v>2</v>
      </c>
      <c r="N727" s="9">
        <v>0</v>
      </c>
      <c r="O727" s="9">
        <v>1</v>
      </c>
      <c r="P727" s="10">
        <f>IF(N727=1,IF(K727=1,IF(L727+M727=5,10,IF(AND(L727=2,M727=2),9.75,IF(AND(L727=2,M727=1),9.5,IF(AND(L727=2,M727=0.5),9.25,IF(AND(L727=2,M727=0),9,IF(AND(L727=1,M727=3),5.5,IF(AND(L727=1,M727=2),5.25,IF(AND(L727=1,M727=1,E727=1),5,IF(AND(L727=1,M727=1,E727=0.5),3,IF(AND(L727=0,M727=2),1,IF(AND(L727=1,M727=1,E727=0),1,IF(AND(L727=0,M727=1),0.5,IF(AND(L727=1,M727=0),4.5*(E727*4+1)/5,0))))))))))))),0.9*IF(L727+M727=5,10,IF(AND(L727=2,M727=2),9.75,IF(AND(L727=2,M727=1),9.5,IF(AND(L727=2,M727=0.5),9.25,IF(AND(L727=2,M727=0),9,IF(AND(L727=1,M727=3),5.5,IF(AND(L727=1,M727=2),5.25,IF(AND(L727=1,M727=1,E727=1),5,IF(AND(L727=1,M727=1,E727=0.5),3,IF(AND(L727=0,M727=2),1,IF(AND(L727=1,M727=1,E727=0),1,IF(AND(L727=0,M727=1),0.5,IF(AND(L727=1,M727=0),4.5*(E727*4+1)/5,0)))))))))))))),IF(N727=0.5,0.75*IF(K727=1,IF(L727+M727=5,10,IF(AND(L727=2,M727=2),9.75,IF(AND(L727=2,M727=1),9.5,IF(AND(L727=2,M727=0.5),9.25,IF(AND(L727=2,M727=0),9,IF(AND(L727=1,M727=3),5.5,IF(AND(L727=1,M727=2),5.25,IF(AND(L727=1,M727=1,E727=1),5,IF(AND(L727=1,M727=1,E727=0.5),3,IF(AND(L727=0,M727=2),1,IF(AND(L727=1,M727=1,E727=0),1,IF(AND(L727=0,M727=1),0.5,IF(AND(L727=1,M727=0,E727=0),0.5,0))))))))))))),0.9*IF(L727+M727=5,10,IF(AND(L727=2,M727=2),9.75,IF(AND(L727=2,M727=1),9.5,IF(AND(L727=2,M727=0.5),9.25,IF(AND(L727=2,M727=0),9,IF(AND(L727=1,M727=3),5.5,IF(AND(L727=1,M727=2),5.25,IF(AND(L727=1,M727=1,E727=1),5,IF(AND(L727=1,M727=1,E727=0.5),3,IF(AND(L727=0,M727=2),1,IF(AND(L727=1,M727=1,E727=0),1,IF(AND(L727=0,M727=1),0.5,IF(AND(L727=1,M727=0,E727=0),0.5,0)))))))))))))),0.5*IF(K727=1,IF(L727+M727=5,10,IF(AND(L727=2,M727=2),9.75,IF(AND(L727=2,M727=1),9.5,IF(AND(L727=2,M727=0.5),9.25,IF(AND(L727=2,M727=0),9,IF(AND(L727=1,M727=3),5.5,IF(AND(L727=1,M727=2),5.25,IF(AND(L727=1,M727=1,E727=1),5,IF(AND(L727=1,M727=1,E727=0.5),3,IF(AND(L727=0,M727=2),1,IF(AND(L727=1,M727=1,E727=0),1,IF(AND(L727=0,M727=1),0.5,IF(AND(L727=1,M727=0),4.5*(E727*4+1)/5,0))))))))))))),0.9*IF(L727+M727=5,10,IF(AND(L727=2,M727=2),9.75,IF(AND(L727=2,M727=1),9.5,IF(AND(L727=2,M727=0.5),9.25,IF(AND(L727=2,M727=0),9,IF(AND(L727=1,M727=3),5.5,IF(AND(L727=1,M727=2),5.25,IF(AND(L727=1,M727=1,E727=1),5,IF(AND(L727=1,M727=1,E727=0.5),3,IF(AND(L727=0,M727=2),1,IF(AND(L727=1,M727=1,E727=0),1,IF(AND(L727=0,M727=1),0.5,IF(AND(L727=1,M727=0),4.5*(E727*4+1)/5,0))))))))))))))))</f>
        <v>4.3875000000000002</v>
      </c>
      <c r="Q727" s="10">
        <v>0</v>
      </c>
      <c r="R727" s="9">
        <v>0</v>
      </c>
      <c r="S727" s="9">
        <v>0</v>
      </c>
      <c r="T727" s="10">
        <v>0</v>
      </c>
      <c r="U727" s="9">
        <v>0</v>
      </c>
      <c r="V727" s="9">
        <v>0</v>
      </c>
      <c r="W727" s="9">
        <v>1</v>
      </c>
      <c r="X727" s="9">
        <v>0</v>
      </c>
      <c r="Y727" s="9">
        <v>0</v>
      </c>
      <c r="Z727" s="9">
        <v>0</v>
      </c>
      <c r="AA727" s="9">
        <v>0</v>
      </c>
      <c r="AB727" s="9">
        <v>0</v>
      </c>
      <c r="AC727" s="9">
        <v>0</v>
      </c>
      <c r="AD727" s="9">
        <v>0</v>
      </c>
      <c r="AE727" s="9">
        <v>0</v>
      </c>
      <c r="AF727" s="9">
        <v>0.5</v>
      </c>
      <c r="AG727" s="9">
        <v>0</v>
      </c>
      <c r="AH727" s="9">
        <f>AF727*(AG727+1)</f>
        <v>0.5</v>
      </c>
      <c r="AI727" s="9">
        <v>0</v>
      </c>
      <c r="AJ727" s="9">
        <v>0</v>
      </c>
      <c r="AK727" s="9">
        <v>0</v>
      </c>
      <c r="AL727" s="9"/>
      <c r="AM727" s="9">
        <v>0</v>
      </c>
      <c r="AN727" s="9">
        <v>0</v>
      </c>
      <c r="AO727" s="10">
        <v>0</v>
      </c>
      <c r="AP727" s="9">
        <v>0</v>
      </c>
      <c r="AQ727" s="10"/>
      <c r="AR727" s="10">
        <v>1</v>
      </c>
      <c r="AS727" s="9">
        <v>0.5</v>
      </c>
      <c r="AT727" s="9">
        <v>0</v>
      </c>
      <c r="AU727" s="9">
        <v>0.5</v>
      </c>
      <c r="AV727" s="9">
        <v>0.5</v>
      </c>
      <c r="AW727" s="9">
        <v>1</v>
      </c>
    </row>
    <row r="728" spans="1:49" x14ac:dyDescent="0.2">
      <c r="A728" s="9" t="s">
        <v>79</v>
      </c>
      <c r="B728" s="9">
        <v>2000</v>
      </c>
      <c r="C728" s="9">
        <v>1</v>
      </c>
      <c r="D728" s="9">
        <v>0</v>
      </c>
      <c r="E728" s="9">
        <v>1</v>
      </c>
      <c r="F728" s="9">
        <v>1</v>
      </c>
      <c r="G728" s="9">
        <v>55</v>
      </c>
      <c r="H728" s="9">
        <v>172.2</v>
      </c>
      <c r="I728" s="9">
        <f>IF(G728="n/a",828,G728*201.6/H728)</f>
        <v>64.390243902439025</v>
      </c>
      <c r="J728" s="9">
        <v>4</v>
      </c>
      <c r="K728" s="9">
        <v>0</v>
      </c>
      <c r="L728" s="9">
        <v>2</v>
      </c>
      <c r="M728" s="9">
        <v>3</v>
      </c>
      <c r="N728" s="9">
        <v>1</v>
      </c>
      <c r="O728" s="9">
        <v>1</v>
      </c>
      <c r="P728" s="10">
        <f>IF(N728=1,IF(K728=1,IF(L728+M728=5,10,IF(AND(L728=2,M728=2),9.75,IF(AND(L728=2,M728=1),9.5,IF(AND(L728=2,M728=0.5),9.25,IF(AND(L728=2,M728=0),9,IF(AND(L728=1,M728=3),5.5,IF(AND(L728=1,M728=2),5.25,IF(AND(L728=1,M728=1,E728=1),5,IF(AND(L728=1,M728=1,E728=0.5),3,IF(AND(L728=0,M728=2),1,IF(AND(L728=1,M728=1,E728=0),1,IF(AND(L728=0,M728=1),0.5,IF(AND(L728=1,M728=0),4.5*(E728*4+1)/5,0))))))))))))),0.9*IF(L728+M728=5,10,IF(AND(L728=2,M728=2),9.75,IF(AND(L728=2,M728=1),9.5,IF(AND(L728=2,M728=0.5),9.25,IF(AND(L728=2,M728=0),9,IF(AND(L728=1,M728=3),5.5,IF(AND(L728=1,M728=2),5.25,IF(AND(L728=1,M728=1,E728=1),5,IF(AND(L728=1,M728=1,E728=0.5),3,IF(AND(L728=0,M728=2),1,IF(AND(L728=1,M728=1,E728=0),1,IF(AND(L728=0,M728=1),0.5,IF(AND(L728=1,M728=0),4.5*(E728*4+1)/5,0)))))))))))))),IF(N728=0.5,0.75*IF(K728=1,IF(L728+M728=5,10,IF(AND(L728=2,M728=2),9.75,IF(AND(L728=2,M728=1),9.5,IF(AND(L728=2,M728=0.5),9.25,IF(AND(L728=2,M728=0),9,IF(AND(L728=1,M728=3),5.5,IF(AND(L728=1,M728=2),5.25,IF(AND(L728=1,M728=1,E728=1),5,IF(AND(L728=1,M728=1,E728=0.5),3,IF(AND(L728=0,M728=2),1,IF(AND(L728=1,M728=1,E728=0),1,IF(AND(L728=0,M728=1),0.5,IF(AND(L728=1,M728=0,E728=0),0.5,0))))))))))))),0.9*IF(L728+M728=5,10,IF(AND(L728=2,M728=2),9.75,IF(AND(L728=2,M728=1),9.5,IF(AND(L728=2,M728=0.5),9.25,IF(AND(L728=2,M728=0),9,IF(AND(L728=1,M728=3),5.5,IF(AND(L728=1,M728=2),5.25,IF(AND(L728=1,M728=1,E728=1),5,IF(AND(L728=1,M728=1,E728=0.5),3,IF(AND(L728=0,M728=2),1,IF(AND(L728=1,M728=1,E728=0),1,IF(AND(L728=0,M728=1),0.5,IF(AND(L728=1,M728=0,E728=0),0.5,0)))))))))))))),0.5*IF(K728=1,IF(L728+M728=5,10,IF(AND(L728=2,M728=2),9.75,IF(AND(L728=2,M728=1),9.5,IF(AND(L728=2,M728=0.5),9.25,IF(AND(L728=2,M728=0),9,IF(AND(L728=1,M728=3),5.5,IF(AND(L728=1,M728=2),5.25,IF(AND(L728=1,M728=1,E728=1),5,IF(AND(L728=1,M728=1,E728=0.5),3,IF(AND(L728=0,M728=2),1,IF(AND(L728=1,M728=1,E728=0),1,IF(AND(L728=0,M728=1),0.5,IF(AND(L728=1,M728=0),4.5*(E728*4+1)/5,0))))))))))))),0.9*IF(L728+M728=5,10,IF(AND(L728=2,M728=2),9.75,IF(AND(L728=2,M728=1),9.5,IF(AND(L728=2,M728=0.5),9.25,IF(AND(L728=2,M728=0),9,IF(AND(L728=1,M728=3),5.5,IF(AND(L728=1,M728=2),5.25,IF(AND(L728=1,M728=1,E728=1),5,IF(AND(L728=1,M728=1,E728=0.5),3,IF(AND(L728=0,M728=2),1,IF(AND(L728=1,M728=1,E728=0),1,IF(AND(L728=0,M728=1),0.5,IF(AND(L728=1,M728=0),4.5*(E728*4+1)/5,0))))))))))))))))</f>
        <v>9</v>
      </c>
      <c r="Q728" s="10">
        <v>7.2</v>
      </c>
      <c r="R728" s="9">
        <v>0</v>
      </c>
      <c r="S728" s="9">
        <v>0</v>
      </c>
      <c r="T728" s="10">
        <v>0</v>
      </c>
      <c r="U728" s="9">
        <v>0</v>
      </c>
      <c r="V728" s="9">
        <v>0</v>
      </c>
      <c r="W728" s="9">
        <v>1</v>
      </c>
      <c r="X728" s="9">
        <v>0</v>
      </c>
      <c r="Y728" s="9">
        <v>0</v>
      </c>
      <c r="Z728" s="9">
        <v>0</v>
      </c>
      <c r="AA728" s="9">
        <v>0</v>
      </c>
      <c r="AB728" s="9">
        <v>0</v>
      </c>
      <c r="AC728" s="9">
        <v>0</v>
      </c>
      <c r="AD728" s="9">
        <v>0</v>
      </c>
      <c r="AE728" s="9">
        <v>0</v>
      </c>
      <c r="AF728" s="9">
        <v>0</v>
      </c>
      <c r="AG728" s="9">
        <v>0</v>
      </c>
      <c r="AH728" s="9">
        <f>AF728*(AG728+1)</f>
        <v>0</v>
      </c>
      <c r="AI728" s="9">
        <v>0</v>
      </c>
      <c r="AJ728" s="9">
        <v>0</v>
      </c>
      <c r="AK728" s="9">
        <v>0</v>
      </c>
      <c r="AL728" s="9"/>
      <c r="AM728" s="9">
        <v>0</v>
      </c>
      <c r="AN728" s="9">
        <v>0</v>
      </c>
      <c r="AO728" s="9">
        <v>0</v>
      </c>
      <c r="AP728" s="9">
        <v>0</v>
      </c>
      <c r="AQ728" s="10"/>
      <c r="AR728" s="10">
        <v>1</v>
      </c>
      <c r="AS728" s="9">
        <v>0.5</v>
      </c>
      <c r="AT728" s="9">
        <v>1</v>
      </c>
      <c r="AU728" s="9">
        <v>1</v>
      </c>
      <c r="AV728" s="9">
        <v>1</v>
      </c>
      <c r="AW728" s="9">
        <v>1</v>
      </c>
    </row>
    <row r="729" spans="1:49" x14ac:dyDescent="0.2">
      <c r="A729" s="9" t="s">
        <v>80</v>
      </c>
      <c r="B729" s="9">
        <v>2000</v>
      </c>
      <c r="C729" s="9">
        <v>0</v>
      </c>
      <c r="D729" s="9">
        <v>0</v>
      </c>
      <c r="E729" s="9">
        <v>0</v>
      </c>
      <c r="F729" s="9">
        <v>1</v>
      </c>
      <c r="G729" s="9" t="s">
        <v>64</v>
      </c>
      <c r="H729" s="9">
        <v>172.2</v>
      </c>
      <c r="I729" s="9">
        <f>IF(G729="n/a",828,G729*201.6/H729)</f>
        <v>828</v>
      </c>
      <c r="J729" s="9">
        <v>0</v>
      </c>
      <c r="K729" s="9">
        <v>0</v>
      </c>
      <c r="L729" s="9">
        <v>2</v>
      </c>
      <c r="M729" s="9">
        <v>2</v>
      </c>
      <c r="N729" s="9">
        <v>0.5</v>
      </c>
      <c r="O729" s="10">
        <v>0.5</v>
      </c>
      <c r="P729" s="10">
        <f>IF(N729=1,IF(K729=1,IF(L729+M729=5,10,IF(AND(L729=2,M729=2),9.75,IF(AND(L729=2,M729=1),9.5,IF(AND(L729=2,M729=0.5),9.25,IF(AND(L729=2,M729=0),9,IF(AND(L729=1,M729=3),5.5,IF(AND(L729=1,M729=2),5.25,IF(AND(L729=1,M729=1,E729=1),5,IF(AND(L729=1,M729=1,E729=0.5),3,IF(AND(L729=0,M729=2),1,IF(AND(L729=1,M729=1,E729=0),1,IF(AND(L729=0,M729=1),0.5,IF(AND(L729=1,M729=0),4.5*(E729*4+1)/5,0))))))))))))),0.9*IF(L729+M729=5,10,IF(AND(L729=2,M729=2),9.75,IF(AND(L729=2,M729=1),9.5,IF(AND(L729=2,M729=0.5),9.25,IF(AND(L729=2,M729=0),9,IF(AND(L729=1,M729=3),5.5,IF(AND(L729=1,M729=2),5.25,IF(AND(L729=1,M729=1,E729=1),5,IF(AND(L729=1,M729=1,E729=0.5),3,IF(AND(L729=0,M729=2),1,IF(AND(L729=1,M729=1,E729=0),1,IF(AND(L729=0,M729=1),0.5,IF(AND(L729=1,M729=0),4.5*(E729*4+1)/5,0)))))))))))))),IF(N729=0.5,0.75*IF(K729=1,IF(L729+M729=5,10,IF(AND(L729=2,M729=2),9.75,IF(AND(L729=2,M729=1),9.5,IF(AND(L729=2,M729=0.5),9.25,IF(AND(L729=2,M729=0),9,IF(AND(L729=1,M729=3),5.5,IF(AND(L729=1,M729=2),5.25,IF(AND(L729=1,M729=1,E729=1),5,IF(AND(L729=1,M729=1,E729=0.5),3,IF(AND(L729=0,M729=2),1,IF(AND(L729=1,M729=1,E729=0),1,IF(AND(L729=0,M729=1),0.5,IF(AND(L729=1,M729=0,E729=0),0.5,0))))))))))))),0.9*IF(L729+M729=5,10,IF(AND(L729=2,M729=2),9.75,IF(AND(L729=2,M729=1),9.5,IF(AND(L729=2,M729=0.5),9.25,IF(AND(L729=2,M729=0),9,IF(AND(L729=1,M729=3),5.5,IF(AND(L729=1,M729=2),5.25,IF(AND(L729=1,M729=1,E729=1),5,IF(AND(L729=1,M729=1,E729=0.5),3,IF(AND(L729=0,M729=2),1,IF(AND(L729=1,M729=1,E729=0),1,IF(AND(L729=0,M729=1),0.5,IF(AND(L729=1,M729=0,E729=0),0.5,0)))))))))))))),0.5*IF(K729=1,IF(L729+M729=5,10,IF(AND(L729=2,M729=2),9.75,IF(AND(L729=2,M729=1),9.5,IF(AND(L729=2,M729=0.5),9.25,IF(AND(L729=2,M729=0),9,IF(AND(L729=1,M729=3),5.5,IF(AND(L729=1,M729=2),5.25,IF(AND(L729=1,M729=1,E729=1),5,IF(AND(L729=1,M729=1,E729=0.5),3,IF(AND(L729=0,M729=2),1,IF(AND(L729=1,M729=1,E729=0),1,IF(AND(L729=0,M729=1),0.5,IF(AND(L729=1,M729=0),4.5*(E729*4+1)/5,0))))))))))))),0.9*IF(L729+M729=5,10,IF(AND(L729=2,M729=2),9.75,IF(AND(L729=2,M729=1),9.5,IF(AND(L729=2,M729=0.5),9.25,IF(AND(L729=2,M729=0),9,IF(AND(L729=1,M729=3),5.5,IF(AND(L729=1,M729=2),5.25,IF(AND(L729=1,M729=1,E729=1),5,IF(AND(L729=1,M729=1,E729=0.5),3,IF(AND(L729=0,M729=2),1,IF(AND(L729=1,M729=1,E729=0),1,IF(AND(L729=0,M729=1),0.5,IF(AND(L729=1,M729=0),4.5*(E729*4+1)/5,0))))))))))))))))</f>
        <v>6.5812500000000007</v>
      </c>
      <c r="Q729" s="10">
        <v>0</v>
      </c>
      <c r="R729" s="9">
        <v>0</v>
      </c>
      <c r="S729" s="9">
        <v>0</v>
      </c>
      <c r="T729" s="10">
        <v>0</v>
      </c>
      <c r="U729" s="9">
        <v>0</v>
      </c>
      <c r="V729" s="9">
        <v>0.5</v>
      </c>
      <c r="W729" s="10">
        <v>0</v>
      </c>
      <c r="X729" s="9">
        <v>0</v>
      </c>
      <c r="Y729" s="9">
        <v>0</v>
      </c>
      <c r="Z729" s="9">
        <v>0.5</v>
      </c>
      <c r="AA729" s="9">
        <v>0</v>
      </c>
      <c r="AB729" s="9">
        <v>0</v>
      </c>
      <c r="AC729" s="9">
        <v>0</v>
      </c>
      <c r="AD729" s="9">
        <v>0</v>
      </c>
      <c r="AE729" s="9">
        <v>0.5</v>
      </c>
      <c r="AF729" s="9">
        <v>0.5</v>
      </c>
      <c r="AG729" s="9">
        <v>0</v>
      </c>
      <c r="AH729" s="9">
        <f>AF729*(AG729+1)</f>
        <v>0.5</v>
      </c>
      <c r="AI729" s="9">
        <v>0.25</v>
      </c>
      <c r="AJ729" s="9">
        <v>0</v>
      </c>
      <c r="AK729" s="9">
        <v>0</v>
      </c>
      <c r="AL729" s="9"/>
      <c r="AM729" s="9">
        <v>0</v>
      </c>
      <c r="AN729" s="9">
        <v>0</v>
      </c>
      <c r="AO729" s="10">
        <v>0.5</v>
      </c>
      <c r="AP729" s="9">
        <v>0.25</v>
      </c>
      <c r="AQ729" s="10"/>
      <c r="AR729" s="10">
        <v>1</v>
      </c>
      <c r="AS729" s="9">
        <v>1</v>
      </c>
      <c r="AT729" s="9">
        <v>1</v>
      </c>
      <c r="AU729" s="9">
        <v>1</v>
      </c>
      <c r="AV729" s="9">
        <v>1</v>
      </c>
      <c r="AW729" s="9">
        <v>1</v>
      </c>
    </row>
    <row r="730" spans="1:49" x14ac:dyDescent="0.2">
      <c r="A730" s="9" t="s">
        <v>81</v>
      </c>
      <c r="B730" s="9">
        <v>2000</v>
      </c>
      <c r="C730" s="9">
        <v>1</v>
      </c>
      <c r="D730" s="9">
        <v>0</v>
      </c>
      <c r="E730" s="9">
        <v>1</v>
      </c>
      <c r="F730" s="9">
        <v>1</v>
      </c>
      <c r="G730">
        <v>96.25</v>
      </c>
      <c r="H730" s="9">
        <v>172.2</v>
      </c>
      <c r="I730" s="9">
        <f>IF(G730="n/a",828,G730*201.6/H730)</f>
        <v>112.6829268292683</v>
      </c>
      <c r="J730" s="9">
        <v>5</v>
      </c>
      <c r="K730" s="9">
        <v>0</v>
      </c>
      <c r="L730" s="9">
        <v>2</v>
      </c>
      <c r="M730" s="9">
        <v>2</v>
      </c>
      <c r="N730" s="9">
        <v>1</v>
      </c>
      <c r="O730" s="10">
        <v>1</v>
      </c>
      <c r="P730" s="10">
        <f>IF(N730=1,IF(K730=1,IF(L730+M730=5,10,IF(AND(L730=2,M730=2),9.75,IF(AND(L730=2,M730=1),9.5,IF(AND(L730=2,M730=0.5),9.25,IF(AND(L730=2,M730=0),9,IF(AND(L730=1,M730=3),5.5,IF(AND(L730=1,M730=2),5.25,IF(AND(L730=1,M730=1,E730=1),5,IF(AND(L730=1,M730=1,E730=0.5),3,IF(AND(L730=0,M730=2),1,IF(AND(L730=1,M730=1,E730=0),1,IF(AND(L730=0,M730=1),0.5,IF(AND(L730=1,M730=0),4.5*(E730*4+1)/5,0))))))))))))),0.9*IF(L730+M730=5,10,IF(AND(L730=2,M730=2),9.75,IF(AND(L730=2,M730=1),9.5,IF(AND(L730=2,M730=0.5),9.25,IF(AND(L730=2,M730=0),9,IF(AND(L730=1,M730=3),5.5,IF(AND(L730=1,M730=2),5.25,IF(AND(L730=1,M730=1,E730=1),5,IF(AND(L730=1,M730=1,E730=0.5),3,IF(AND(L730=0,M730=2),1,IF(AND(L730=1,M730=1,E730=0),1,IF(AND(L730=0,M730=1),0.5,IF(AND(L730=1,M730=0),4.5*(E730*4+1)/5,0)))))))))))))),IF(N730=0.5,0.75*IF(K730=1,IF(L730+M730=5,10,IF(AND(L730=2,M730=2),9.75,IF(AND(L730=2,M730=1),9.5,IF(AND(L730=2,M730=0.5),9.25,IF(AND(L730=2,M730=0),9,IF(AND(L730=1,M730=3),5.5,IF(AND(L730=1,M730=2),5.25,IF(AND(L730=1,M730=1,E730=1),5,IF(AND(L730=1,M730=1,E730=0.5),3,IF(AND(L730=0,M730=2),1,IF(AND(L730=1,M730=1,E730=0),1,IF(AND(L730=0,M730=1),0.5,IF(AND(L730=1,M730=0,E730=0),0.5,0))))))))))))),0.9*IF(L730+M730=5,10,IF(AND(L730=2,M730=2),9.75,IF(AND(L730=2,M730=1),9.5,IF(AND(L730=2,M730=0.5),9.25,IF(AND(L730=2,M730=0),9,IF(AND(L730=1,M730=3),5.5,IF(AND(L730=1,M730=2),5.25,IF(AND(L730=1,M730=1,E730=1),5,IF(AND(L730=1,M730=1,E730=0.5),3,IF(AND(L730=0,M730=2),1,IF(AND(L730=1,M730=1,E730=0),1,IF(AND(L730=0,M730=1),0.5,IF(AND(L730=1,M730=0,E730=0),0.5,0)))))))))))))),0.5*IF(K730=1,IF(L730+M730=5,10,IF(AND(L730=2,M730=2),9.75,IF(AND(L730=2,M730=1),9.5,IF(AND(L730=2,M730=0.5),9.25,IF(AND(L730=2,M730=0),9,IF(AND(L730=1,M730=3),5.5,IF(AND(L730=1,M730=2),5.25,IF(AND(L730=1,M730=1,E730=1),5,IF(AND(L730=1,M730=1,E730=0.5),3,IF(AND(L730=0,M730=2),1,IF(AND(L730=1,M730=1,E730=0),1,IF(AND(L730=0,M730=1),0.5,IF(AND(L730=1,M730=0),4.5*(E730*4+1)/5,0))))))))))))),0.9*IF(L730+M730=5,10,IF(AND(L730=2,M730=2),9.75,IF(AND(L730=2,M730=1),9.5,IF(AND(L730=2,M730=0.5),9.25,IF(AND(L730=2,M730=0),9,IF(AND(L730=1,M730=3),5.5,IF(AND(L730=1,M730=2),5.25,IF(AND(L730=1,M730=1,E730=1),5,IF(AND(L730=1,M730=1,E730=0.5),3,IF(AND(L730=0,M730=2),1,IF(AND(L730=1,M730=1,E730=0),1,IF(AND(L730=0,M730=1),0.5,IF(AND(L730=1,M730=0),4.5*(E730*4+1)/5,0))))))))))))))))</f>
        <v>8.7750000000000004</v>
      </c>
      <c r="Q730" s="10">
        <v>7.2</v>
      </c>
      <c r="R730" s="9">
        <v>0</v>
      </c>
      <c r="S730" s="9">
        <v>0</v>
      </c>
      <c r="T730" s="10">
        <v>0</v>
      </c>
      <c r="U730" s="9">
        <v>0</v>
      </c>
      <c r="V730" s="9">
        <v>0</v>
      </c>
      <c r="W730" s="10">
        <v>1</v>
      </c>
      <c r="X730" s="9">
        <v>0</v>
      </c>
      <c r="Y730" s="9">
        <v>0</v>
      </c>
      <c r="Z730" s="9">
        <v>0</v>
      </c>
      <c r="AA730" s="9">
        <v>0</v>
      </c>
      <c r="AB730" s="9">
        <v>0</v>
      </c>
      <c r="AC730" s="9">
        <v>0</v>
      </c>
      <c r="AD730" s="9">
        <v>0</v>
      </c>
      <c r="AE730" s="9">
        <v>0</v>
      </c>
      <c r="AF730" s="9">
        <v>0.25</v>
      </c>
      <c r="AG730" s="9">
        <v>0</v>
      </c>
      <c r="AH730" s="9">
        <f>AF730*(AG730+1)</f>
        <v>0.25</v>
      </c>
      <c r="AI730" s="9">
        <v>0.25</v>
      </c>
      <c r="AJ730" s="9">
        <v>0</v>
      </c>
      <c r="AK730" s="9">
        <v>0</v>
      </c>
      <c r="AL730" s="10"/>
      <c r="AM730" s="10">
        <v>0</v>
      </c>
      <c r="AN730" s="9">
        <v>0</v>
      </c>
      <c r="AO730" s="10">
        <v>0</v>
      </c>
      <c r="AP730" s="9">
        <v>0</v>
      </c>
      <c r="AQ730" s="10"/>
      <c r="AR730" s="10">
        <v>1</v>
      </c>
      <c r="AS730" s="9">
        <v>1</v>
      </c>
      <c r="AT730" s="9">
        <v>1</v>
      </c>
      <c r="AU730" s="9">
        <v>1</v>
      </c>
      <c r="AV730" s="9">
        <v>1</v>
      </c>
      <c r="AW730" s="9">
        <v>1</v>
      </c>
    </row>
    <row r="731" spans="1:49" x14ac:dyDescent="0.2">
      <c r="A731" s="9" t="s">
        <v>82</v>
      </c>
      <c r="B731" s="9">
        <v>2000</v>
      </c>
      <c r="C731" s="9">
        <v>1</v>
      </c>
      <c r="D731" s="9">
        <v>1</v>
      </c>
      <c r="E731" s="9">
        <v>1</v>
      </c>
      <c r="F731" s="9">
        <v>0</v>
      </c>
      <c r="G731" s="9">
        <v>10</v>
      </c>
      <c r="H731" s="9">
        <v>172.2</v>
      </c>
      <c r="I731" s="9">
        <f>IF(G731="n/a",828,G731*201.6/H731)</f>
        <v>11.707317073170733</v>
      </c>
      <c r="J731" s="9">
        <v>4</v>
      </c>
      <c r="K731" s="9">
        <v>1</v>
      </c>
      <c r="L731" s="9">
        <v>2</v>
      </c>
      <c r="M731" s="9">
        <v>1</v>
      </c>
      <c r="N731" s="9">
        <v>1</v>
      </c>
      <c r="O731" s="10">
        <v>1</v>
      </c>
      <c r="P731" s="10">
        <f>IF(N731=1,IF(K731=1,IF(L731+M731=5,10,IF(AND(L731=2,M731=2),9.75,IF(AND(L731=2,M731=1),9.5,IF(AND(L731=2,M731=0.5),9.25,IF(AND(L731=2,M731=0),9,IF(AND(L731=1,M731=3),5.5,IF(AND(L731=1,M731=2),5.25,IF(AND(L731=1,M731=1,E731=1),5,IF(AND(L731=1,M731=1,E731=0.5),3,IF(AND(L731=0,M731=2),1,IF(AND(L731=1,M731=1,E731=0),1,IF(AND(L731=0,M731=1),0.5,IF(AND(L731=1,M731=0),4.5*(E731*4+1)/5,0))))))))))))),0.9*IF(L731+M731=5,10,IF(AND(L731=2,M731=2),9.75,IF(AND(L731=2,M731=1),9.5,IF(AND(L731=2,M731=0.5),9.25,IF(AND(L731=2,M731=0),9,IF(AND(L731=1,M731=3),5.5,IF(AND(L731=1,M731=2),5.25,IF(AND(L731=1,M731=1,E731=1),5,IF(AND(L731=1,M731=1,E731=0.5),3,IF(AND(L731=0,M731=2),1,IF(AND(L731=1,M731=1,E731=0),1,IF(AND(L731=0,M731=1),0.5,IF(AND(L731=1,M731=0),4.5*(E731*4+1)/5,0)))))))))))))),IF(N731=0.5,0.75*IF(K731=1,IF(L731+M731=5,10,IF(AND(L731=2,M731=2),9.75,IF(AND(L731=2,M731=1),9.5,IF(AND(L731=2,M731=0.5),9.25,IF(AND(L731=2,M731=0),9,IF(AND(L731=1,M731=3),5.5,IF(AND(L731=1,M731=2),5.25,IF(AND(L731=1,M731=1,E731=1),5,IF(AND(L731=1,M731=1,E731=0.5),3,IF(AND(L731=0,M731=2),1,IF(AND(L731=1,M731=1,E731=0),1,IF(AND(L731=0,M731=1),0.5,IF(AND(L731=1,M731=0,E731=0),0.5,0))))))))))))),0.9*IF(L731+M731=5,10,IF(AND(L731=2,M731=2),9.75,IF(AND(L731=2,M731=1),9.5,IF(AND(L731=2,M731=0.5),9.25,IF(AND(L731=2,M731=0),9,IF(AND(L731=1,M731=3),5.5,IF(AND(L731=1,M731=2),5.25,IF(AND(L731=1,M731=1,E731=1),5,IF(AND(L731=1,M731=1,E731=0.5),3,IF(AND(L731=0,M731=2),1,IF(AND(L731=1,M731=1,E731=0),1,IF(AND(L731=0,M731=1),0.5,IF(AND(L731=1,M731=0,E731=0),0.5,0)))))))))))))),0.5*IF(K731=1,IF(L731+M731=5,10,IF(AND(L731=2,M731=2),9.75,IF(AND(L731=2,M731=1),9.5,IF(AND(L731=2,M731=0.5),9.25,IF(AND(L731=2,M731=0),9,IF(AND(L731=1,M731=3),5.5,IF(AND(L731=1,M731=2),5.25,IF(AND(L731=1,M731=1,E731=1),5,IF(AND(L731=1,M731=1,E731=0.5),3,IF(AND(L731=0,M731=2),1,IF(AND(L731=1,M731=1,E731=0),1,IF(AND(L731=0,M731=1),0.5,IF(AND(L731=1,M731=0),4.5*(E731*4+1)/5,0))))))))))))),0.9*IF(L731+M731=5,10,IF(AND(L731=2,M731=2),9.75,IF(AND(L731=2,M731=1),9.5,IF(AND(L731=2,M731=0.5),9.25,IF(AND(L731=2,M731=0),9,IF(AND(L731=1,M731=3),5.5,IF(AND(L731=1,M731=2),5.25,IF(AND(L731=1,M731=1,E731=1),5,IF(AND(L731=1,M731=1,E731=0.5),3,IF(AND(L731=0,M731=2),1,IF(AND(L731=1,M731=1,E731=0),1,IF(AND(L731=0,M731=1),0.5,IF(AND(L731=1,M731=0),4.5*(E731*4+1)/5,0))))))))))))))))</f>
        <v>9.5</v>
      </c>
      <c r="Q731" s="10">
        <v>8</v>
      </c>
      <c r="R731" s="9">
        <v>0</v>
      </c>
      <c r="S731" s="9">
        <v>0</v>
      </c>
      <c r="T731" s="10">
        <v>0</v>
      </c>
      <c r="U731" s="9">
        <v>0</v>
      </c>
      <c r="V731" s="9">
        <v>0</v>
      </c>
      <c r="W731" s="10">
        <v>0</v>
      </c>
      <c r="X731" s="9">
        <v>0</v>
      </c>
      <c r="Y731" s="9">
        <v>0</v>
      </c>
      <c r="Z731" s="9">
        <v>1</v>
      </c>
      <c r="AA731" s="9">
        <v>0</v>
      </c>
      <c r="AB731" s="9">
        <v>0</v>
      </c>
      <c r="AC731" s="9">
        <v>0</v>
      </c>
      <c r="AD731" s="9">
        <v>0</v>
      </c>
      <c r="AE731" s="9">
        <v>0</v>
      </c>
      <c r="AF731" s="9">
        <v>0</v>
      </c>
      <c r="AG731" s="9">
        <v>0</v>
      </c>
      <c r="AH731" s="9">
        <f>AF731*(AG731+1)</f>
        <v>0</v>
      </c>
      <c r="AI731" s="9">
        <v>0</v>
      </c>
      <c r="AJ731" s="9">
        <v>0</v>
      </c>
      <c r="AK731" s="9">
        <v>0</v>
      </c>
      <c r="AL731" s="10"/>
      <c r="AM731" s="10">
        <v>0</v>
      </c>
      <c r="AN731" s="9">
        <v>0</v>
      </c>
      <c r="AO731" s="10">
        <v>0</v>
      </c>
      <c r="AP731" s="9">
        <v>0</v>
      </c>
      <c r="AQ731" s="10"/>
      <c r="AR731" s="10">
        <v>1</v>
      </c>
      <c r="AS731" s="9">
        <v>1</v>
      </c>
      <c r="AT731" s="9">
        <v>1</v>
      </c>
      <c r="AU731" s="9">
        <v>1</v>
      </c>
      <c r="AV731" s="9">
        <v>1</v>
      </c>
      <c r="AW731" s="9">
        <v>1</v>
      </c>
    </row>
    <row r="732" spans="1:49" x14ac:dyDescent="0.2">
      <c r="A732" s="9" t="s">
        <v>83</v>
      </c>
      <c r="B732" s="9">
        <v>2000</v>
      </c>
      <c r="C732" s="9">
        <v>1</v>
      </c>
      <c r="D732" s="9">
        <v>1</v>
      </c>
      <c r="E732" s="9">
        <v>0</v>
      </c>
      <c r="F732" s="9">
        <v>1</v>
      </c>
      <c r="G732">
        <v>20</v>
      </c>
      <c r="H732" s="9">
        <v>172.2</v>
      </c>
      <c r="I732" s="9">
        <f>IF(G732="n/a",828,G732*201.6/H732)</f>
        <v>23.414634146341466</v>
      </c>
      <c r="J732" s="9">
        <v>2</v>
      </c>
      <c r="K732" s="9">
        <v>0</v>
      </c>
      <c r="L732" s="9">
        <v>1</v>
      </c>
      <c r="M732">
        <v>1</v>
      </c>
      <c r="N732">
        <v>0</v>
      </c>
      <c r="O732">
        <v>0</v>
      </c>
      <c r="P732" s="10">
        <f>IF(N732=1,IF(K732=1,IF(L732+M732=5,10,IF(AND(L732=2,M732=2),9.75,IF(AND(L732=2,M732=1),9.5,IF(AND(L732=2,M732=0.5),9.25,IF(AND(L732=2,M732=0),9,IF(AND(L732=1,M732=3),5.5,IF(AND(L732=1,M732=2),5.25,IF(AND(L732=1,M732=1,E732=1),5,IF(AND(L732=1,M732=1,E732=0.5),3,IF(AND(L732=0,M732=2),1,IF(AND(L732=1,M732=1,E732=0),1,IF(AND(L732=0,M732=1),0.5,IF(AND(L732=1,M732=0),4.5*(E732*4+1)/5,0))))))))))))),0.9*IF(L732+M732=5,10,IF(AND(L732=2,M732=2),9.75,IF(AND(L732=2,M732=1),9.5,IF(AND(L732=2,M732=0.5),9.25,IF(AND(L732=2,M732=0),9,IF(AND(L732=1,M732=3),5.5,IF(AND(L732=1,M732=2),5.25,IF(AND(L732=1,M732=1,E732=1),5,IF(AND(L732=1,M732=1,E732=0.5),3,IF(AND(L732=0,M732=2),1,IF(AND(L732=1,M732=1,E732=0),1,IF(AND(L732=0,M732=1),0.5,IF(AND(L732=1,M732=0),4.5*(E732*4+1)/5,0)))))))))))))),IF(N732=0.5,0.75*IF(K732=1,IF(L732+M732=5,10,IF(AND(L732=2,M732=2),9.75,IF(AND(L732=2,M732=1),9.5,IF(AND(L732=2,M732=0.5),9.25,IF(AND(L732=2,M732=0),9,IF(AND(L732=1,M732=3),5.5,IF(AND(L732=1,M732=2),5.25,IF(AND(L732=1,M732=1,E732=1),5,IF(AND(L732=1,M732=1,E732=0.5),3,IF(AND(L732=0,M732=2),1,IF(AND(L732=1,M732=1,E732=0),1,IF(AND(L732=0,M732=1),0.5,IF(AND(L732=1,M732=0,E732=0),0.5,0))))))))))))),0.9*IF(L732+M732=5,10,IF(AND(L732=2,M732=2),9.75,IF(AND(L732=2,M732=1),9.5,IF(AND(L732=2,M732=0.5),9.25,IF(AND(L732=2,M732=0),9,IF(AND(L732=1,M732=3),5.5,IF(AND(L732=1,M732=2),5.25,IF(AND(L732=1,M732=1,E732=1),5,IF(AND(L732=1,M732=1,E732=0.5),3,IF(AND(L732=0,M732=2),1,IF(AND(L732=1,M732=1,E732=0),1,IF(AND(L732=0,M732=1),0.5,IF(AND(L732=1,M732=0,E732=0),0.5,0)))))))))))))),0.5*IF(K732=1,IF(L732+M732=5,10,IF(AND(L732=2,M732=2),9.75,IF(AND(L732=2,M732=1),9.5,IF(AND(L732=2,M732=0.5),9.25,IF(AND(L732=2,M732=0),9,IF(AND(L732=1,M732=3),5.5,IF(AND(L732=1,M732=2),5.25,IF(AND(L732=1,M732=1,E732=1),5,IF(AND(L732=1,M732=1,E732=0.5),3,IF(AND(L732=0,M732=2),1,IF(AND(L732=1,M732=1,E732=0),1,IF(AND(L732=0,M732=1),0.5,IF(AND(L732=1,M732=0),4.5*(E732*4+1)/5,0))))))))))))),0.9*IF(L732+M732=5,10,IF(AND(L732=2,M732=2),9.75,IF(AND(L732=2,M732=1),9.5,IF(AND(L732=2,M732=0.5),9.25,IF(AND(L732=2,M732=0),9,IF(AND(L732=1,M732=3),5.5,IF(AND(L732=1,M732=2),5.25,IF(AND(L732=1,M732=1,E732=1),5,IF(AND(L732=1,M732=1,E732=0.5),3,IF(AND(L732=0,M732=2),1,IF(AND(L732=1,M732=1,E732=0),1,IF(AND(L732=0,M732=1),0.5,IF(AND(L732=1,M732=0),4.5*(E732*4+1)/5,0))))))))))))))))</f>
        <v>0.45</v>
      </c>
      <c r="Q732" s="10">
        <v>0.9</v>
      </c>
      <c r="R732" s="9">
        <v>1</v>
      </c>
      <c r="S732" s="9">
        <v>1</v>
      </c>
      <c r="T732" s="10">
        <v>0</v>
      </c>
      <c r="U732" s="9">
        <v>0</v>
      </c>
      <c r="V732" s="9">
        <v>1</v>
      </c>
      <c r="W732" s="10">
        <v>1</v>
      </c>
      <c r="X732" s="10">
        <v>0.5</v>
      </c>
      <c r="Y732" s="9">
        <v>0</v>
      </c>
      <c r="Z732" s="9">
        <v>1</v>
      </c>
      <c r="AA732" s="9">
        <v>0</v>
      </c>
      <c r="AB732" s="9">
        <v>1</v>
      </c>
      <c r="AC732" s="9">
        <v>0.5</v>
      </c>
      <c r="AD732" s="9">
        <v>0</v>
      </c>
      <c r="AE732" s="9">
        <v>1</v>
      </c>
      <c r="AF732" s="9">
        <v>1</v>
      </c>
      <c r="AG732" s="9">
        <v>0</v>
      </c>
      <c r="AH732" s="9">
        <f>AF732*(AG732+1)</f>
        <v>1</v>
      </c>
      <c r="AI732" s="9">
        <v>0.5</v>
      </c>
      <c r="AJ732" s="9">
        <v>0</v>
      </c>
      <c r="AK732" s="9">
        <v>1</v>
      </c>
      <c r="AL732" s="9"/>
      <c r="AM732" s="9">
        <v>0</v>
      </c>
      <c r="AN732" s="9">
        <v>0</v>
      </c>
      <c r="AO732" s="10">
        <v>0.5</v>
      </c>
      <c r="AP732" s="9">
        <v>1</v>
      </c>
      <c r="AQ732" s="10"/>
      <c r="AR732" s="10">
        <v>0</v>
      </c>
      <c r="AS732" s="9">
        <v>0.5</v>
      </c>
      <c r="AT732" s="9">
        <v>0</v>
      </c>
      <c r="AU732" s="9">
        <v>0</v>
      </c>
      <c r="AV732" s="9">
        <v>0</v>
      </c>
      <c r="AW732" s="9">
        <v>0</v>
      </c>
    </row>
    <row r="733" spans="1:49" x14ac:dyDescent="0.2">
      <c r="A733" s="9" t="s">
        <v>84</v>
      </c>
      <c r="B733" s="9">
        <v>2000</v>
      </c>
      <c r="C733" s="9">
        <v>0</v>
      </c>
      <c r="D733" s="9">
        <v>0</v>
      </c>
      <c r="E733" s="9">
        <v>0</v>
      </c>
      <c r="F733" s="9">
        <v>1</v>
      </c>
      <c r="G733" s="9" t="s">
        <v>64</v>
      </c>
      <c r="H733" s="9">
        <v>172.2</v>
      </c>
      <c r="I733" s="9">
        <f>IF(G733="n/a",828,G733*201.6/H733)</f>
        <v>828</v>
      </c>
      <c r="J733" s="9">
        <v>0</v>
      </c>
      <c r="K733" s="9">
        <v>0</v>
      </c>
      <c r="L733" s="9">
        <v>2</v>
      </c>
      <c r="M733" s="9">
        <v>3</v>
      </c>
      <c r="N733" s="9">
        <v>0</v>
      </c>
      <c r="O733" s="9">
        <v>0</v>
      </c>
      <c r="P733" s="10">
        <f>IF(N733=1,IF(K733=1,IF(L733+M733=5,10,IF(AND(L733=2,M733=2),9.75,IF(AND(L733=2,M733=1),9.5,IF(AND(L733=2,M733=0.5),9.25,IF(AND(L733=2,M733=0),9,IF(AND(L733=1,M733=3),5.5,IF(AND(L733=1,M733=2),5.25,IF(AND(L733=1,M733=1,E733=1),5,IF(AND(L733=1,M733=1,E733=0.5),3,IF(AND(L733=0,M733=2),1,IF(AND(L733=1,M733=1,E733=0),1,IF(AND(L733=0,M733=1),0.5,IF(AND(L733=1,M733=0),4.5*(E733*4+1)/5,0))))))))))))),0.9*IF(L733+M733=5,10,IF(AND(L733=2,M733=2),9.75,IF(AND(L733=2,M733=1),9.5,IF(AND(L733=2,M733=0.5),9.25,IF(AND(L733=2,M733=0),9,IF(AND(L733=1,M733=3),5.5,IF(AND(L733=1,M733=2),5.25,IF(AND(L733=1,M733=1,E733=1),5,IF(AND(L733=1,M733=1,E733=0.5),3,IF(AND(L733=0,M733=2),1,IF(AND(L733=1,M733=1,E733=0),1,IF(AND(L733=0,M733=1),0.5,IF(AND(L733=1,M733=0),4.5*(E733*4+1)/5,0)))))))))))))),IF(N733=0.5,0.75*IF(K733=1,IF(L733+M733=5,10,IF(AND(L733=2,M733=2),9.75,IF(AND(L733=2,M733=1),9.5,IF(AND(L733=2,M733=0.5),9.25,IF(AND(L733=2,M733=0),9,IF(AND(L733=1,M733=3),5.5,IF(AND(L733=1,M733=2),5.25,IF(AND(L733=1,M733=1,E733=1),5,IF(AND(L733=1,M733=1,E733=0.5),3,IF(AND(L733=0,M733=2),1,IF(AND(L733=1,M733=1,E733=0),1,IF(AND(L733=0,M733=1),0.5,IF(AND(L733=1,M733=0,E733=0),0.5,0))))))))))))),0.9*IF(L733+M733=5,10,IF(AND(L733=2,M733=2),9.75,IF(AND(L733=2,M733=1),9.5,IF(AND(L733=2,M733=0.5),9.25,IF(AND(L733=2,M733=0),9,IF(AND(L733=1,M733=3),5.5,IF(AND(L733=1,M733=2),5.25,IF(AND(L733=1,M733=1,E733=1),5,IF(AND(L733=1,M733=1,E733=0.5),3,IF(AND(L733=0,M733=2),1,IF(AND(L733=1,M733=1,E733=0),1,IF(AND(L733=0,M733=1),0.5,IF(AND(L733=1,M733=0,E733=0),0.5,0)))))))))))))),0.5*IF(K733=1,IF(L733+M733=5,10,IF(AND(L733=2,M733=2),9.75,IF(AND(L733=2,M733=1),9.5,IF(AND(L733=2,M733=0.5),9.25,IF(AND(L733=2,M733=0),9,IF(AND(L733=1,M733=3),5.5,IF(AND(L733=1,M733=2),5.25,IF(AND(L733=1,M733=1,E733=1),5,IF(AND(L733=1,M733=1,E733=0.5),3,IF(AND(L733=0,M733=2),1,IF(AND(L733=1,M733=1,E733=0),1,IF(AND(L733=0,M733=1),0.5,IF(AND(L733=1,M733=0),4.5*(E733*4+1)/5,0))))))))))))),0.9*IF(L733+M733=5,10,IF(AND(L733=2,M733=2),9.75,IF(AND(L733=2,M733=1),9.5,IF(AND(L733=2,M733=0.5),9.25,IF(AND(L733=2,M733=0),9,IF(AND(L733=1,M733=3),5.5,IF(AND(L733=1,M733=2),5.25,IF(AND(L733=1,M733=1,E733=1),5,IF(AND(L733=1,M733=1,E733=0.5),3,IF(AND(L733=0,M733=2),1,IF(AND(L733=1,M733=1,E733=0),1,IF(AND(L733=0,M733=1),0.5,IF(AND(L733=1,M733=0),4.5*(E733*4+1)/5,0))))))))))))))))</f>
        <v>4.5</v>
      </c>
      <c r="Q733" s="10">
        <v>0</v>
      </c>
      <c r="R733" s="9">
        <v>0</v>
      </c>
      <c r="S733" s="9">
        <v>0</v>
      </c>
      <c r="T733" s="10">
        <v>0</v>
      </c>
      <c r="U733" s="9">
        <v>0</v>
      </c>
      <c r="V733" s="9">
        <v>0</v>
      </c>
      <c r="W733" s="9">
        <v>1</v>
      </c>
      <c r="X733" s="10">
        <v>0</v>
      </c>
      <c r="Y733" s="10">
        <v>0</v>
      </c>
      <c r="Z733" s="9">
        <v>0</v>
      </c>
      <c r="AA733" s="9">
        <v>0</v>
      </c>
      <c r="AB733" s="9">
        <v>0</v>
      </c>
      <c r="AC733" s="9">
        <v>0</v>
      </c>
      <c r="AD733" s="9">
        <v>0</v>
      </c>
      <c r="AE733" s="9">
        <v>0</v>
      </c>
      <c r="AF733" s="9">
        <v>0</v>
      </c>
      <c r="AG733" s="9">
        <v>0</v>
      </c>
      <c r="AH733" s="9">
        <f>AF733*(AG733+1)</f>
        <v>0</v>
      </c>
      <c r="AI733" s="9">
        <v>0</v>
      </c>
      <c r="AJ733" s="9">
        <v>0</v>
      </c>
      <c r="AK733" s="9">
        <v>0</v>
      </c>
      <c r="AL733" s="9"/>
      <c r="AM733" s="9">
        <v>0</v>
      </c>
      <c r="AN733" s="9">
        <v>0</v>
      </c>
      <c r="AO733" s="10">
        <v>0</v>
      </c>
      <c r="AP733" s="9">
        <v>0</v>
      </c>
      <c r="AQ733" s="10"/>
      <c r="AR733" s="10">
        <v>1</v>
      </c>
      <c r="AS733" s="9">
        <v>1</v>
      </c>
      <c r="AT733" s="9">
        <v>1</v>
      </c>
      <c r="AU733" s="9">
        <v>1</v>
      </c>
      <c r="AV733" s="9">
        <v>1</v>
      </c>
      <c r="AW733" s="9">
        <v>1</v>
      </c>
    </row>
    <row r="734" spans="1:49" x14ac:dyDescent="0.2">
      <c r="A734" s="9" t="s">
        <v>85</v>
      </c>
      <c r="B734" s="9">
        <v>2000</v>
      </c>
      <c r="C734" s="9">
        <v>1</v>
      </c>
      <c r="D734" s="9">
        <v>0</v>
      </c>
      <c r="E734" s="9">
        <v>0</v>
      </c>
      <c r="F734" s="9">
        <v>1</v>
      </c>
      <c r="G734" s="9">
        <v>20</v>
      </c>
      <c r="H734" s="9">
        <v>172.2</v>
      </c>
      <c r="I734" s="9">
        <f>IF(G734="n/a",828,G734*201.6/H734)</f>
        <v>23.414634146341466</v>
      </c>
      <c r="J734" s="9">
        <v>3</v>
      </c>
      <c r="K734" s="9">
        <v>0</v>
      </c>
      <c r="L734" s="9">
        <v>1</v>
      </c>
      <c r="M734">
        <v>1</v>
      </c>
      <c r="N734">
        <v>0.5</v>
      </c>
      <c r="O734">
        <v>0.5</v>
      </c>
      <c r="P734" s="10">
        <f>IF(N734=1,IF(K734=1,IF(L734+M734=5,10,IF(AND(L734=2,M734=2),9.75,IF(AND(L734=2,M734=1),9.5,IF(AND(L734=2,M734=0.5),9.25,IF(AND(L734=2,M734=0),9,IF(AND(L734=1,M734=3),5.5,IF(AND(L734=1,M734=2),5.25,IF(AND(L734=1,M734=1,E734=1),5,IF(AND(L734=1,M734=1,E734=0.5),3,IF(AND(L734=0,M734=2),1,IF(AND(L734=1,M734=1,E734=0),1,IF(AND(L734=0,M734=1),0.5,IF(AND(L734=1,M734=0),4.5*(E734*4+1)/5,0))))))))))))),0.9*IF(L734+M734=5,10,IF(AND(L734=2,M734=2),9.75,IF(AND(L734=2,M734=1),9.5,IF(AND(L734=2,M734=0.5),9.25,IF(AND(L734=2,M734=0),9,IF(AND(L734=1,M734=3),5.5,IF(AND(L734=1,M734=2),5.25,IF(AND(L734=1,M734=1,E734=1),5,IF(AND(L734=1,M734=1,E734=0.5),3,IF(AND(L734=0,M734=2),1,IF(AND(L734=1,M734=1,E734=0),1,IF(AND(L734=0,M734=1),0.5,IF(AND(L734=1,M734=0),4.5*(E734*4+1)/5,0)))))))))))))),IF(N734=0.5,0.75*IF(K734=1,IF(L734+M734=5,10,IF(AND(L734=2,M734=2),9.75,IF(AND(L734=2,M734=1),9.5,IF(AND(L734=2,M734=0.5),9.25,IF(AND(L734=2,M734=0),9,IF(AND(L734=1,M734=3),5.5,IF(AND(L734=1,M734=2),5.25,IF(AND(L734=1,M734=1,E734=1),5,IF(AND(L734=1,M734=1,E734=0.5),3,IF(AND(L734=0,M734=2),1,IF(AND(L734=1,M734=1,E734=0),1,IF(AND(L734=0,M734=1),0.5,IF(AND(L734=1,M734=0,E734=0),0.5,0))))))))))))),0.9*IF(L734+M734=5,10,IF(AND(L734=2,M734=2),9.75,IF(AND(L734=2,M734=1),9.5,IF(AND(L734=2,M734=0.5),9.25,IF(AND(L734=2,M734=0),9,IF(AND(L734=1,M734=3),5.5,IF(AND(L734=1,M734=2),5.25,IF(AND(L734=1,M734=1,E734=1),5,IF(AND(L734=1,M734=1,E734=0.5),3,IF(AND(L734=0,M734=2),1,IF(AND(L734=1,M734=1,E734=0),1,IF(AND(L734=0,M734=1),0.5,IF(AND(L734=1,M734=0,E734=0),0.5,0)))))))))))))),0.5*IF(K734=1,IF(L734+M734=5,10,IF(AND(L734=2,M734=2),9.75,IF(AND(L734=2,M734=1),9.5,IF(AND(L734=2,M734=0.5),9.25,IF(AND(L734=2,M734=0),9,IF(AND(L734=1,M734=3),5.5,IF(AND(L734=1,M734=2),5.25,IF(AND(L734=1,M734=1,E734=1),5,IF(AND(L734=1,M734=1,E734=0.5),3,IF(AND(L734=0,M734=2),1,IF(AND(L734=1,M734=1,E734=0),1,IF(AND(L734=0,M734=1),0.5,IF(AND(L734=1,M734=0),4.5*(E734*4+1)/5,0))))))))))))),0.9*IF(L734+M734=5,10,IF(AND(L734=2,M734=2),9.75,IF(AND(L734=2,M734=1),9.5,IF(AND(L734=2,M734=0.5),9.25,IF(AND(L734=2,M734=0),9,IF(AND(L734=1,M734=3),5.5,IF(AND(L734=1,M734=2),5.25,IF(AND(L734=1,M734=1,E734=1),5,IF(AND(L734=1,M734=1,E734=0.5),3,IF(AND(L734=0,M734=2),1,IF(AND(L734=1,M734=1,E734=0),1,IF(AND(L734=0,M734=1),0.5,IF(AND(L734=1,M734=0),4.5*(E734*4+1)/5,0))))))))))))))))</f>
        <v>0.67500000000000004</v>
      </c>
      <c r="Q734" s="10">
        <v>1.35</v>
      </c>
      <c r="R734" s="9">
        <v>1</v>
      </c>
      <c r="S734" s="9">
        <v>1</v>
      </c>
      <c r="T734" s="10">
        <v>0</v>
      </c>
      <c r="U734" s="9">
        <v>0</v>
      </c>
      <c r="V734" s="9">
        <v>1</v>
      </c>
      <c r="W734" s="9">
        <v>1</v>
      </c>
      <c r="X734" s="10">
        <v>0</v>
      </c>
      <c r="Y734" s="10">
        <v>0</v>
      </c>
      <c r="Z734" s="9">
        <v>1</v>
      </c>
      <c r="AA734" s="9">
        <v>0</v>
      </c>
      <c r="AB734" s="9">
        <v>0</v>
      </c>
      <c r="AC734" s="8">
        <v>0.5</v>
      </c>
      <c r="AD734" s="8">
        <v>1</v>
      </c>
      <c r="AE734" s="9">
        <v>1</v>
      </c>
      <c r="AF734" s="9">
        <v>0.5</v>
      </c>
      <c r="AG734" s="9">
        <v>0</v>
      </c>
      <c r="AH734" s="9">
        <f>AF734*(AG734+1)</f>
        <v>0.5</v>
      </c>
      <c r="AI734" s="9">
        <v>0.5</v>
      </c>
      <c r="AJ734" s="9">
        <v>0</v>
      </c>
      <c r="AK734" s="9">
        <v>1</v>
      </c>
      <c r="AL734" s="9"/>
      <c r="AM734" s="9">
        <v>0</v>
      </c>
      <c r="AN734" s="9">
        <v>0</v>
      </c>
      <c r="AO734" s="10">
        <v>0.5</v>
      </c>
      <c r="AP734" s="9">
        <v>1</v>
      </c>
      <c r="AQ734" s="10"/>
      <c r="AR734" s="10">
        <v>0</v>
      </c>
      <c r="AS734" s="8">
        <v>0</v>
      </c>
      <c r="AT734" s="8">
        <v>0</v>
      </c>
      <c r="AU734" s="8">
        <v>0</v>
      </c>
      <c r="AV734" s="8">
        <v>0</v>
      </c>
      <c r="AW734" s="8">
        <v>0.5</v>
      </c>
    </row>
    <row r="735" spans="1:49" x14ac:dyDescent="0.2">
      <c r="A735" s="9" t="s">
        <v>86</v>
      </c>
      <c r="B735" s="9">
        <v>2000</v>
      </c>
      <c r="C735" s="9">
        <v>1</v>
      </c>
      <c r="D735" s="9">
        <v>0</v>
      </c>
      <c r="E735" s="9">
        <v>1</v>
      </c>
      <c r="F735" s="9">
        <v>1</v>
      </c>
      <c r="G735" s="9">
        <v>90</v>
      </c>
      <c r="H735" s="9">
        <v>172.2</v>
      </c>
      <c r="I735" s="9">
        <f>IF(G735="n/a",828,G735*201.6/H735)</f>
        <v>105.36585365853659</v>
      </c>
      <c r="J735" s="9">
        <v>5</v>
      </c>
      <c r="K735" s="9">
        <v>0</v>
      </c>
      <c r="L735" s="9">
        <v>2</v>
      </c>
      <c r="M735">
        <v>2</v>
      </c>
      <c r="N735">
        <v>0.5</v>
      </c>
      <c r="O735">
        <v>1</v>
      </c>
      <c r="P735" s="10">
        <f>IF(N735=1,IF(K735=1,IF(L735+M735=5,10,IF(AND(L735=2,M735=2),9.75,IF(AND(L735=2,M735=1),9.5,IF(AND(L735=2,M735=0.5),9.25,IF(AND(L735=2,M735=0),9,IF(AND(L735=1,M735=3),5.5,IF(AND(L735=1,M735=2),5.25,IF(AND(L735=1,M735=1,E735=1),5,IF(AND(L735=1,M735=1,E735=0.5),3,IF(AND(L735=0,M735=2),1,IF(AND(L735=1,M735=1,E735=0),1,IF(AND(L735=0,M735=1),0.5,IF(AND(L735=1,M735=0),4.5*(E735*4+1)/5,0))))))))))))),0.9*IF(L735+M735=5,10,IF(AND(L735=2,M735=2),9.75,IF(AND(L735=2,M735=1),9.5,IF(AND(L735=2,M735=0.5),9.25,IF(AND(L735=2,M735=0),9,IF(AND(L735=1,M735=3),5.5,IF(AND(L735=1,M735=2),5.25,IF(AND(L735=1,M735=1,E735=1),5,IF(AND(L735=1,M735=1,E735=0.5),3,IF(AND(L735=0,M735=2),1,IF(AND(L735=1,M735=1,E735=0),1,IF(AND(L735=0,M735=1),0.5,IF(AND(L735=1,M735=0),4.5*(E735*4+1)/5,0)))))))))))))),IF(N735=0.5,0.75*IF(K735=1,IF(L735+M735=5,10,IF(AND(L735=2,M735=2),9.75,IF(AND(L735=2,M735=1),9.5,IF(AND(L735=2,M735=0.5),9.25,IF(AND(L735=2,M735=0),9,IF(AND(L735=1,M735=3),5.5,IF(AND(L735=1,M735=2),5.25,IF(AND(L735=1,M735=1,E735=1),5,IF(AND(L735=1,M735=1,E735=0.5),3,IF(AND(L735=0,M735=2),1,IF(AND(L735=1,M735=1,E735=0),1,IF(AND(L735=0,M735=1),0.5,IF(AND(L735=1,M735=0,E735=0),0.5,0))))))))))))),0.9*IF(L735+M735=5,10,IF(AND(L735=2,M735=2),9.75,IF(AND(L735=2,M735=1),9.5,IF(AND(L735=2,M735=0.5),9.25,IF(AND(L735=2,M735=0),9,IF(AND(L735=1,M735=3),5.5,IF(AND(L735=1,M735=2),5.25,IF(AND(L735=1,M735=1,E735=1),5,IF(AND(L735=1,M735=1,E735=0.5),3,IF(AND(L735=0,M735=2),1,IF(AND(L735=1,M735=1,E735=0),1,IF(AND(L735=0,M735=1),0.5,IF(AND(L735=1,M735=0,E735=0),0.5,0)))))))))))))),0.5*IF(K735=1,IF(L735+M735=5,10,IF(AND(L735=2,M735=2),9.75,IF(AND(L735=2,M735=1),9.5,IF(AND(L735=2,M735=0.5),9.25,IF(AND(L735=2,M735=0),9,IF(AND(L735=1,M735=3),5.5,IF(AND(L735=1,M735=2),5.25,IF(AND(L735=1,M735=1,E735=1),5,IF(AND(L735=1,M735=1,E735=0.5),3,IF(AND(L735=0,M735=2),1,IF(AND(L735=1,M735=1,E735=0),1,IF(AND(L735=0,M735=1),0.5,IF(AND(L735=1,M735=0),4.5*(E735*4+1)/5,0))))))))))))),0.9*IF(L735+M735=5,10,IF(AND(L735=2,M735=2),9.75,IF(AND(L735=2,M735=1),9.5,IF(AND(L735=2,M735=0.5),9.25,IF(AND(L735=2,M735=0),9,IF(AND(L735=1,M735=3),5.5,IF(AND(L735=1,M735=2),5.25,IF(AND(L735=1,M735=1,E735=1),5,IF(AND(L735=1,M735=1,E735=0.5),3,IF(AND(L735=0,M735=2),1,IF(AND(L735=1,M735=1,E735=0),1,IF(AND(L735=0,M735=1),0.5,IF(AND(L735=1,M735=0),4.5*(E735*4+1)/5,0))))))))))))))))</f>
        <v>6.5812500000000007</v>
      </c>
      <c r="Q735" s="10">
        <v>7.2</v>
      </c>
      <c r="R735" s="9">
        <v>0</v>
      </c>
      <c r="S735" s="9">
        <v>0</v>
      </c>
      <c r="T735" s="10">
        <v>0</v>
      </c>
      <c r="U735" s="9">
        <v>0</v>
      </c>
      <c r="V735" s="9">
        <v>1</v>
      </c>
      <c r="W735" s="9">
        <v>0</v>
      </c>
      <c r="X735" s="10">
        <v>0</v>
      </c>
      <c r="Y735" s="10">
        <v>0</v>
      </c>
      <c r="Z735" s="9">
        <v>0.5</v>
      </c>
      <c r="AA735" s="9">
        <v>0</v>
      </c>
      <c r="AB735" s="9">
        <v>0</v>
      </c>
      <c r="AC735" s="8">
        <v>0.5</v>
      </c>
      <c r="AD735" s="8">
        <v>0</v>
      </c>
      <c r="AE735" s="9">
        <v>1</v>
      </c>
      <c r="AF735" s="9">
        <v>0.5</v>
      </c>
      <c r="AG735" s="9">
        <v>0</v>
      </c>
      <c r="AH735" s="9">
        <f>AF735*(AG735+1)</f>
        <v>0.5</v>
      </c>
      <c r="AI735" s="9">
        <v>0</v>
      </c>
      <c r="AJ735" s="9">
        <v>0</v>
      </c>
      <c r="AK735" s="9">
        <v>0</v>
      </c>
      <c r="AL735" s="9"/>
      <c r="AM735" s="9">
        <v>0</v>
      </c>
      <c r="AN735" s="9">
        <v>0</v>
      </c>
      <c r="AO735" s="9">
        <v>0.5</v>
      </c>
      <c r="AP735" s="9">
        <v>0.5</v>
      </c>
      <c r="AQ735" s="10"/>
      <c r="AR735" s="10">
        <v>1</v>
      </c>
      <c r="AS735" s="8">
        <v>0.5</v>
      </c>
      <c r="AT735" s="8">
        <v>0.5</v>
      </c>
      <c r="AU735" s="8">
        <v>0.5</v>
      </c>
      <c r="AV735" s="8">
        <v>0.5</v>
      </c>
      <c r="AW735" s="8">
        <v>0.5</v>
      </c>
    </row>
    <row r="736" spans="1:49" x14ac:dyDescent="0.2">
      <c r="A736" s="9" t="s">
        <v>87</v>
      </c>
      <c r="B736" s="9">
        <v>2000</v>
      </c>
      <c r="C736" s="9">
        <v>1</v>
      </c>
      <c r="D736" s="9">
        <v>1</v>
      </c>
      <c r="E736" s="9">
        <v>1</v>
      </c>
      <c r="F736" s="9">
        <v>1</v>
      </c>
      <c r="G736" s="9">
        <v>50</v>
      </c>
      <c r="H736" s="9">
        <v>172.2</v>
      </c>
      <c r="I736" s="9">
        <f>IF(G736="n/a",828,G736*201.6/H736)</f>
        <v>58.536585365853661</v>
      </c>
      <c r="J736" s="9">
        <v>3</v>
      </c>
      <c r="K736" s="9">
        <v>0</v>
      </c>
      <c r="L736" s="9">
        <v>1</v>
      </c>
      <c r="M736" s="9">
        <v>1</v>
      </c>
      <c r="N736" s="9">
        <v>1</v>
      </c>
      <c r="O736" s="9">
        <v>1</v>
      </c>
      <c r="P736" s="10">
        <f>IF(N736=1,IF(K736=1,IF(L736+M736=5,10,IF(AND(L736=2,M736=2),9.75,IF(AND(L736=2,M736=1),9.5,IF(AND(L736=2,M736=0.5),9.25,IF(AND(L736=2,M736=0),9,IF(AND(L736=1,M736=3),5.5,IF(AND(L736=1,M736=2),5.25,IF(AND(L736=1,M736=1,E736=1),5,IF(AND(L736=1,M736=1,E736=0.5),3,IF(AND(L736=0,M736=2),1,IF(AND(L736=1,M736=1,E736=0),1,IF(AND(L736=0,M736=1),0.5,IF(AND(L736=1,M736=0),4.5*(E736*4+1)/5,0))))))))))))),0.9*IF(L736+M736=5,10,IF(AND(L736=2,M736=2),9.75,IF(AND(L736=2,M736=1),9.5,IF(AND(L736=2,M736=0.5),9.25,IF(AND(L736=2,M736=0),9,IF(AND(L736=1,M736=3),5.5,IF(AND(L736=1,M736=2),5.25,IF(AND(L736=1,M736=1,E736=1),5,IF(AND(L736=1,M736=1,E736=0.5),3,IF(AND(L736=0,M736=2),1,IF(AND(L736=1,M736=1,E736=0),1,IF(AND(L736=0,M736=1),0.5,IF(AND(L736=1,M736=0),4.5*(E736*4+1)/5,0)))))))))))))),IF(N736=0.5,0.75*IF(K736=1,IF(L736+M736=5,10,IF(AND(L736=2,M736=2),9.75,IF(AND(L736=2,M736=1),9.5,IF(AND(L736=2,M736=0.5),9.25,IF(AND(L736=2,M736=0),9,IF(AND(L736=1,M736=3),5.5,IF(AND(L736=1,M736=2),5.25,IF(AND(L736=1,M736=1,E736=1),5,IF(AND(L736=1,M736=1,E736=0.5),3,IF(AND(L736=0,M736=2),1,IF(AND(L736=1,M736=1,E736=0),1,IF(AND(L736=0,M736=1),0.5,IF(AND(L736=1,M736=0,E736=0),0.5,0))))))))))))),0.9*IF(L736+M736=5,10,IF(AND(L736=2,M736=2),9.75,IF(AND(L736=2,M736=1),9.5,IF(AND(L736=2,M736=0.5),9.25,IF(AND(L736=2,M736=0),9,IF(AND(L736=1,M736=3),5.5,IF(AND(L736=1,M736=2),5.25,IF(AND(L736=1,M736=1,E736=1),5,IF(AND(L736=1,M736=1,E736=0.5),3,IF(AND(L736=0,M736=2),1,IF(AND(L736=1,M736=1,E736=0),1,IF(AND(L736=0,M736=1),0.5,IF(AND(L736=1,M736=0,E736=0),0.5,0)))))))))))))),0.5*IF(K736=1,IF(L736+M736=5,10,IF(AND(L736=2,M736=2),9.75,IF(AND(L736=2,M736=1),9.5,IF(AND(L736=2,M736=0.5),9.25,IF(AND(L736=2,M736=0),9,IF(AND(L736=1,M736=3),5.5,IF(AND(L736=1,M736=2),5.25,IF(AND(L736=1,M736=1,E736=1),5,IF(AND(L736=1,M736=1,E736=0.5),3,IF(AND(L736=0,M736=2),1,IF(AND(L736=1,M736=1,E736=0),1,IF(AND(L736=0,M736=1),0.5,IF(AND(L736=1,M736=0),4.5*(E736*4+1)/5,0))))))))))))),0.9*IF(L736+M736=5,10,IF(AND(L736=2,M736=2),9.75,IF(AND(L736=2,M736=1),9.5,IF(AND(L736=2,M736=0.5),9.25,IF(AND(L736=2,M736=0),9,IF(AND(L736=1,M736=3),5.5,IF(AND(L736=1,M736=2),5.25,IF(AND(L736=1,M736=1,E736=1),5,IF(AND(L736=1,M736=1,E736=0.5),3,IF(AND(L736=0,M736=2),1,IF(AND(L736=1,M736=1,E736=0),1,IF(AND(L736=0,M736=1),0.5,IF(AND(L736=1,M736=0),4.5*(E736*4+1)/5,0))))))))))))))))</f>
        <v>4.5</v>
      </c>
      <c r="Q736" s="10">
        <v>7.2</v>
      </c>
      <c r="R736" s="9">
        <v>0</v>
      </c>
      <c r="S736" s="9">
        <v>0</v>
      </c>
      <c r="T736" s="10">
        <v>0</v>
      </c>
      <c r="U736" s="9">
        <v>0</v>
      </c>
      <c r="V736" s="9">
        <v>0</v>
      </c>
      <c r="W736" s="9">
        <v>0</v>
      </c>
      <c r="X736" s="10">
        <v>0</v>
      </c>
      <c r="Y736" s="10">
        <v>0</v>
      </c>
      <c r="Z736" s="9">
        <v>0</v>
      </c>
      <c r="AA736" s="9">
        <v>0</v>
      </c>
      <c r="AB736" s="9">
        <v>0</v>
      </c>
      <c r="AC736" s="8">
        <v>0</v>
      </c>
      <c r="AD736" s="8">
        <v>0</v>
      </c>
      <c r="AE736" s="9">
        <v>0</v>
      </c>
      <c r="AF736" s="9">
        <v>0</v>
      </c>
      <c r="AG736" s="9">
        <v>0</v>
      </c>
      <c r="AH736" s="9">
        <f>AF736*(AG736+1)</f>
        <v>0</v>
      </c>
      <c r="AI736" s="9">
        <v>0</v>
      </c>
      <c r="AJ736" s="9">
        <v>0</v>
      </c>
      <c r="AK736" s="9">
        <v>0</v>
      </c>
      <c r="AL736" s="10"/>
      <c r="AM736" s="10">
        <v>0</v>
      </c>
      <c r="AN736" s="9">
        <v>0</v>
      </c>
      <c r="AO736" s="10">
        <v>0</v>
      </c>
      <c r="AP736" s="9">
        <v>0</v>
      </c>
      <c r="AQ736" s="10"/>
      <c r="AR736" s="10">
        <v>1</v>
      </c>
      <c r="AS736" s="8">
        <v>0.5</v>
      </c>
      <c r="AT736" s="8">
        <v>0.5</v>
      </c>
      <c r="AU736" s="8">
        <v>1</v>
      </c>
      <c r="AV736" s="8">
        <v>1</v>
      </c>
      <c r="AW736" s="8">
        <v>1</v>
      </c>
    </row>
    <row r="737" spans="1:49" x14ac:dyDescent="0.2">
      <c r="A737" s="9" t="s">
        <v>88</v>
      </c>
      <c r="B737" s="9">
        <v>2000</v>
      </c>
      <c r="C737" s="9">
        <v>0</v>
      </c>
      <c r="D737" s="9">
        <v>0</v>
      </c>
      <c r="E737" s="9">
        <v>0</v>
      </c>
      <c r="F737" s="9">
        <v>1</v>
      </c>
      <c r="G737" s="9" t="s">
        <v>64</v>
      </c>
      <c r="H737" s="9">
        <v>172.2</v>
      </c>
      <c r="I737" s="9">
        <f>IF(G737="n/a",828,G737*201.6/H737)</f>
        <v>828</v>
      </c>
      <c r="J737" s="9">
        <v>0</v>
      </c>
      <c r="K737" s="9">
        <v>0</v>
      </c>
      <c r="L737" s="9">
        <v>2</v>
      </c>
      <c r="M737" s="9">
        <v>0</v>
      </c>
      <c r="N737">
        <v>0</v>
      </c>
      <c r="O737">
        <v>0</v>
      </c>
      <c r="P737" s="10">
        <f>IF(N737=1,IF(K737=1,IF(L737+M737=5,10,IF(AND(L737=2,M737=2),9.75,IF(AND(L737=2,M737=1),9.5,IF(AND(L737=2,M737=0.5),9.25,IF(AND(L737=2,M737=0),9,IF(AND(L737=1,M737=3),5.5,IF(AND(L737=1,M737=2),5.25,IF(AND(L737=1,M737=1,E737=1),5,IF(AND(L737=1,M737=1,E737=0.5),3,IF(AND(L737=0,M737=2),1,IF(AND(L737=1,M737=1,E737=0),1,IF(AND(L737=0,M737=1),0.5,IF(AND(L737=1,M737=0),4.5*(E737*4+1)/5,0))))))))))))),0.9*IF(L737+M737=5,10,IF(AND(L737=2,M737=2),9.75,IF(AND(L737=2,M737=1),9.5,IF(AND(L737=2,M737=0.5),9.25,IF(AND(L737=2,M737=0),9,IF(AND(L737=1,M737=3),5.5,IF(AND(L737=1,M737=2),5.25,IF(AND(L737=1,M737=1,E737=1),5,IF(AND(L737=1,M737=1,E737=0.5),3,IF(AND(L737=0,M737=2),1,IF(AND(L737=1,M737=1,E737=0),1,IF(AND(L737=0,M737=1),0.5,IF(AND(L737=1,M737=0),4.5*(E737*4+1)/5,0)))))))))))))),IF(N737=0.5,0.75*IF(K737=1,IF(L737+M737=5,10,IF(AND(L737=2,M737=2),9.75,IF(AND(L737=2,M737=1),9.5,IF(AND(L737=2,M737=0.5),9.25,IF(AND(L737=2,M737=0),9,IF(AND(L737=1,M737=3),5.5,IF(AND(L737=1,M737=2),5.25,IF(AND(L737=1,M737=1,E737=1),5,IF(AND(L737=1,M737=1,E737=0.5),3,IF(AND(L737=0,M737=2),1,IF(AND(L737=1,M737=1,E737=0),1,IF(AND(L737=0,M737=1),0.5,IF(AND(L737=1,M737=0,E737=0),0.5,0))))))))))))),0.9*IF(L737+M737=5,10,IF(AND(L737=2,M737=2),9.75,IF(AND(L737=2,M737=1),9.5,IF(AND(L737=2,M737=0.5),9.25,IF(AND(L737=2,M737=0),9,IF(AND(L737=1,M737=3),5.5,IF(AND(L737=1,M737=2),5.25,IF(AND(L737=1,M737=1,E737=1),5,IF(AND(L737=1,M737=1,E737=0.5),3,IF(AND(L737=0,M737=2),1,IF(AND(L737=1,M737=1,E737=0),1,IF(AND(L737=0,M737=1),0.5,IF(AND(L737=1,M737=0,E737=0),0.5,0)))))))))))))),0.5*IF(K737=1,IF(L737+M737=5,10,IF(AND(L737=2,M737=2),9.75,IF(AND(L737=2,M737=1),9.5,IF(AND(L737=2,M737=0.5),9.25,IF(AND(L737=2,M737=0),9,IF(AND(L737=1,M737=3),5.5,IF(AND(L737=1,M737=2),5.25,IF(AND(L737=1,M737=1,E737=1),5,IF(AND(L737=1,M737=1,E737=0.5),3,IF(AND(L737=0,M737=2),1,IF(AND(L737=1,M737=1,E737=0),1,IF(AND(L737=0,M737=1),0.5,IF(AND(L737=1,M737=0),4.5*(E737*4+1)/5,0))))))))))))),0.9*IF(L737+M737=5,10,IF(AND(L737=2,M737=2),9.75,IF(AND(L737=2,M737=1),9.5,IF(AND(L737=2,M737=0.5),9.25,IF(AND(L737=2,M737=0),9,IF(AND(L737=1,M737=3),5.5,IF(AND(L737=1,M737=2),5.25,IF(AND(L737=1,M737=1,E737=1),5,IF(AND(L737=1,M737=1,E737=0.5),3,IF(AND(L737=0,M737=2),1,IF(AND(L737=1,M737=1,E737=0),1,IF(AND(L737=0,M737=1),0.5,IF(AND(L737=1,M737=0),4.5*(E737*4+1)/5,0))))))))))))))))</f>
        <v>4.05</v>
      </c>
      <c r="Q737" s="10">
        <v>0</v>
      </c>
      <c r="R737" s="9">
        <v>0</v>
      </c>
      <c r="S737" s="9">
        <v>0</v>
      </c>
      <c r="T737" s="10">
        <v>0</v>
      </c>
      <c r="U737" s="9">
        <v>0</v>
      </c>
      <c r="V737" s="9">
        <v>0</v>
      </c>
      <c r="W737" s="9">
        <v>1</v>
      </c>
      <c r="X737" s="10">
        <v>0</v>
      </c>
      <c r="Y737" s="10">
        <v>0</v>
      </c>
      <c r="Z737" s="9">
        <v>0.5</v>
      </c>
      <c r="AA737" s="9">
        <v>0</v>
      </c>
      <c r="AB737" s="9">
        <v>0</v>
      </c>
      <c r="AC737" s="8">
        <v>0</v>
      </c>
      <c r="AD737" s="8">
        <v>1</v>
      </c>
      <c r="AE737" s="9">
        <v>0</v>
      </c>
      <c r="AF737" s="9">
        <v>0.25</v>
      </c>
      <c r="AG737" s="9">
        <v>0</v>
      </c>
      <c r="AH737" s="9">
        <f>AF737*(AG737+1)</f>
        <v>0.25</v>
      </c>
      <c r="AI737" s="9">
        <v>0</v>
      </c>
      <c r="AJ737" s="9">
        <v>0</v>
      </c>
      <c r="AK737" s="9">
        <v>0</v>
      </c>
      <c r="AL737" s="10"/>
      <c r="AM737" s="10">
        <v>0</v>
      </c>
      <c r="AN737" s="9">
        <v>0</v>
      </c>
      <c r="AO737" s="10">
        <v>0</v>
      </c>
      <c r="AP737" s="9">
        <v>0.25</v>
      </c>
      <c r="AQ737" s="10"/>
      <c r="AR737" s="10">
        <v>1</v>
      </c>
      <c r="AS737" s="8">
        <v>1</v>
      </c>
      <c r="AT737" s="8">
        <v>1</v>
      </c>
      <c r="AU737" s="8">
        <v>1</v>
      </c>
      <c r="AV737" s="8">
        <v>1</v>
      </c>
      <c r="AW737" s="8">
        <v>1</v>
      </c>
    </row>
    <row r="738" spans="1:49" x14ac:dyDescent="0.2">
      <c r="A738" s="9" t="s">
        <v>89</v>
      </c>
      <c r="B738" s="9">
        <v>2000</v>
      </c>
      <c r="C738" s="9">
        <v>1</v>
      </c>
      <c r="D738" s="9">
        <v>0</v>
      </c>
      <c r="E738" s="9">
        <v>1</v>
      </c>
      <c r="F738" s="9">
        <v>1</v>
      </c>
      <c r="G738" s="9">
        <v>125</v>
      </c>
      <c r="H738" s="9">
        <v>172.2</v>
      </c>
      <c r="I738" s="9">
        <f>IF(G738="n/a",828,G738*201.6/H738)</f>
        <v>146.34146341463415</v>
      </c>
      <c r="J738" s="9">
        <v>4</v>
      </c>
      <c r="K738" s="9">
        <v>0</v>
      </c>
      <c r="L738" s="9">
        <v>0</v>
      </c>
      <c r="M738" s="9">
        <v>1</v>
      </c>
      <c r="N738" s="9">
        <v>1</v>
      </c>
      <c r="O738" s="9">
        <v>1</v>
      </c>
      <c r="P738" s="10">
        <f>IF(N738=1,IF(K738=1,IF(L738+M738=5,10,IF(AND(L738=2,M738=2),9.75,IF(AND(L738=2,M738=1),9.5,IF(AND(L738=2,M738=0.5),9.25,IF(AND(L738=2,M738=0),9,IF(AND(L738=1,M738=3),5.5,IF(AND(L738=1,M738=2),5.25,IF(AND(L738=1,M738=1,E738=1),5,IF(AND(L738=1,M738=1,E738=0.5),3,IF(AND(L738=0,M738=2),1,IF(AND(L738=1,M738=1,E738=0),1,IF(AND(L738=0,M738=1),0.5,IF(AND(L738=1,M738=0),4.5*(E738*4+1)/5,0))))))))))))),0.9*IF(L738+M738=5,10,IF(AND(L738=2,M738=2),9.75,IF(AND(L738=2,M738=1),9.5,IF(AND(L738=2,M738=0.5),9.25,IF(AND(L738=2,M738=0),9,IF(AND(L738=1,M738=3),5.5,IF(AND(L738=1,M738=2),5.25,IF(AND(L738=1,M738=1,E738=1),5,IF(AND(L738=1,M738=1,E738=0.5),3,IF(AND(L738=0,M738=2),1,IF(AND(L738=1,M738=1,E738=0),1,IF(AND(L738=0,M738=1),0.5,IF(AND(L738=1,M738=0),4.5*(E738*4+1)/5,0)))))))))))))),IF(N738=0.5,0.75*IF(K738=1,IF(L738+M738=5,10,IF(AND(L738=2,M738=2),9.75,IF(AND(L738=2,M738=1),9.5,IF(AND(L738=2,M738=0.5),9.25,IF(AND(L738=2,M738=0),9,IF(AND(L738=1,M738=3),5.5,IF(AND(L738=1,M738=2),5.25,IF(AND(L738=1,M738=1,E738=1),5,IF(AND(L738=1,M738=1,E738=0.5),3,IF(AND(L738=0,M738=2),1,IF(AND(L738=1,M738=1,E738=0),1,IF(AND(L738=0,M738=1),0.5,IF(AND(L738=1,M738=0,E738=0),0.5,0))))))))))))),0.9*IF(L738+M738=5,10,IF(AND(L738=2,M738=2),9.75,IF(AND(L738=2,M738=1),9.5,IF(AND(L738=2,M738=0.5),9.25,IF(AND(L738=2,M738=0),9,IF(AND(L738=1,M738=3),5.5,IF(AND(L738=1,M738=2),5.25,IF(AND(L738=1,M738=1,E738=1),5,IF(AND(L738=1,M738=1,E738=0.5),3,IF(AND(L738=0,M738=2),1,IF(AND(L738=1,M738=1,E738=0),1,IF(AND(L738=0,M738=1),0.5,IF(AND(L738=1,M738=0,E738=0),0.5,0)))))))))))))),0.5*IF(K738=1,IF(L738+M738=5,10,IF(AND(L738=2,M738=2),9.75,IF(AND(L738=2,M738=1),9.5,IF(AND(L738=2,M738=0.5),9.25,IF(AND(L738=2,M738=0),9,IF(AND(L738=1,M738=3),5.5,IF(AND(L738=1,M738=2),5.25,IF(AND(L738=1,M738=1,E738=1),5,IF(AND(L738=1,M738=1,E738=0.5),3,IF(AND(L738=0,M738=2),1,IF(AND(L738=1,M738=1,E738=0),1,IF(AND(L738=0,M738=1),0.5,IF(AND(L738=1,M738=0),4.5*(E738*4+1)/5,0))))))))))))),0.9*IF(L738+M738=5,10,IF(AND(L738=2,M738=2),9.75,IF(AND(L738=2,M738=1),9.5,IF(AND(L738=2,M738=0.5),9.25,IF(AND(L738=2,M738=0),9,IF(AND(L738=1,M738=3),5.5,IF(AND(L738=1,M738=2),5.25,IF(AND(L738=1,M738=1,E738=1),5,IF(AND(L738=1,M738=1,E738=0.5),3,IF(AND(L738=0,M738=2),1,IF(AND(L738=1,M738=1,E738=0),1,IF(AND(L738=0,M738=1),0.5,IF(AND(L738=1,M738=0),4.5*(E738*4+1)/5,0))))))))))))))))</f>
        <v>0.45</v>
      </c>
      <c r="Q738" s="10">
        <v>7.2</v>
      </c>
      <c r="R738" s="9">
        <v>0</v>
      </c>
      <c r="S738" s="9">
        <v>0</v>
      </c>
      <c r="T738" s="10">
        <v>0</v>
      </c>
      <c r="U738" s="9">
        <v>0</v>
      </c>
      <c r="V738" s="9">
        <v>0</v>
      </c>
      <c r="W738" s="9">
        <v>1</v>
      </c>
      <c r="X738" s="10">
        <v>0</v>
      </c>
      <c r="Y738" s="10">
        <v>0</v>
      </c>
      <c r="Z738" s="9">
        <v>0</v>
      </c>
      <c r="AA738" s="9">
        <v>0</v>
      </c>
      <c r="AB738" s="9">
        <v>0</v>
      </c>
      <c r="AC738" s="8">
        <v>0</v>
      </c>
      <c r="AD738" s="8">
        <v>0</v>
      </c>
      <c r="AE738" s="9">
        <v>0</v>
      </c>
      <c r="AF738" s="9">
        <v>0</v>
      </c>
      <c r="AG738" s="9">
        <v>0</v>
      </c>
      <c r="AH738" s="9">
        <f>AF738*(AG738+1)</f>
        <v>0</v>
      </c>
      <c r="AI738" s="9">
        <v>0</v>
      </c>
      <c r="AJ738" s="9">
        <v>0</v>
      </c>
      <c r="AK738" s="9">
        <v>0</v>
      </c>
      <c r="AL738" s="9"/>
      <c r="AM738" s="9">
        <v>0</v>
      </c>
      <c r="AN738" s="9">
        <v>0</v>
      </c>
      <c r="AO738" s="9">
        <v>0.5</v>
      </c>
      <c r="AP738" s="10">
        <v>0</v>
      </c>
      <c r="AQ738" s="10"/>
      <c r="AR738" s="10">
        <v>1</v>
      </c>
      <c r="AS738" s="8">
        <v>1</v>
      </c>
      <c r="AT738" s="8">
        <v>1</v>
      </c>
      <c r="AU738" s="8">
        <v>1</v>
      </c>
      <c r="AV738" s="8">
        <v>1</v>
      </c>
      <c r="AW738" s="8">
        <v>1</v>
      </c>
    </row>
    <row r="739" spans="1:49" x14ac:dyDescent="0.2">
      <c r="A739" s="9" t="s">
        <v>90</v>
      </c>
      <c r="B739" s="9">
        <v>2000</v>
      </c>
      <c r="C739" s="9">
        <v>1</v>
      </c>
      <c r="D739" s="9">
        <v>0.5</v>
      </c>
      <c r="E739" s="9">
        <v>1</v>
      </c>
      <c r="F739" s="9">
        <v>1</v>
      </c>
      <c r="G739" s="9">
        <v>65</v>
      </c>
      <c r="H739" s="9">
        <v>172.2</v>
      </c>
      <c r="I739" s="9">
        <f>IF(G739="n/a",828,G739*201.6/H739)</f>
        <v>76.097560975609767</v>
      </c>
      <c r="J739" s="9">
        <v>4</v>
      </c>
      <c r="K739" s="9">
        <v>1</v>
      </c>
      <c r="L739" s="9">
        <v>2</v>
      </c>
      <c r="M739">
        <v>2</v>
      </c>
      <c r="N739" s="9">
        <v>1</v>
      </c>
      <c r="O739" s="10">
        <v>1</v>
      </c>
      <c r="P739" s="10">
        <f>IF(N739=1,IF(K739=1,IF(L739+M739=5,10,IF(AND(L739=2,M739=2),9.75,IF(AND(L739=2,M739=1),9.5,IF(AND(L739=2,M739=0.5),9.25,IF(AND(L739=2,M739=0),9,IF(AND(L739=1,M739=3),5.5,IF(AND(L739=1,M739=2),5.25,IF(AND(L739=1,M739=1,E739=1),5,IF(AND(L739=1,M739=1,E739=0.5),3,IF(AND(L739=0,M739=2),1,IF(AND(L739=1,M739=1,E739=0),1,IF(AND(L739=0,M739=1),0.5,IF(AND(L739=1,M739=0),4.5*(E739*4+1)/5,0))))))))))))),0.9*IF(L739+M739=5,10,IF(AND(L739=2,M739=2),9.75,IF(AND(L739=2,M739=1),9.5,IF(AND(L739=2,M739=0.5),9.25,IF(AND(L739=2,M739=0),9,IF(AND(L739=1,M739=3),5.5,IF(AND(L739=1,M739=2),5.25,IF(AND(L739=1,M739=1,E739=1),5,IF(AND(L739=1,M739=1,E739=0.5),3,IF(AND(L739=0,M739=2),1,IF(AND(L739=1,M739=1,E739=0),1,IF(AND(L739=0,M739=1),0.5,IF(AND(L739=1,M739=0),4.5*(E739*4+1)/5,0)))))))))))))),IF(N739=0.5,0.75*IF(K739=1,IF(L739+M739=5,10,IF(AND(L739=2,M739=2),9.75,IF(AND(L739=2,M739=1),9.5,IF(AND(L739=2,M739=0.5),9.25,IF(AND(L739=2,M739=0),9,IF(AND(L739=1,M739=3),5.5,IF(AND(L739=1,M739=2),5.25,IF(AND(L739=1,M739=1,E739=1),5,IF(AND(L739=1,M739=1,E739=0.5),3,IF(AND(L739=0,M739=2),1,IF(AND(L739=1,M739=1,E739=0),1,IF(AND(L739=0,M739=1),0.5,IF(AND(L739=1,M739=0,E739=0),0.5,0))))))))))))),0.9*IF(L739+M739=5,10,IF(AND(L739=2,M739=2),9.75,IF(AND(L739=2,M739=1),9.5,IF(AND(L739=2,M739=0.5),9.25,IF(AND(L739=2,M739=0),9,IF(AND(L739=1,M739=3),5.5,IF(AND(L739=1,M739=2),5.25,IF(AND(L739=1,M739=1,E739=1),5,IF(AND(L739=1,M739=1,E739=0.5),3,IF(AND(L739=0,M739=2),1,IF(AND(L739=1,M739=1,E739=0),1,IF(AND(L739=0,M739=1),0.5,IF(AND(L739=1,M739=0,E739=0),0.5,0)))))))))))))),0.5*IF(K739=1,IF(L739+M739=5,10,IF(AND(L739=2,M739=2),9.75,IF(AND(L739=2,M739=1),9.5,IF(AND(L739=2,M739=0.5),9.25,IF(AND(L739=2,M739=0),9,IF(AND(L739=1,M739=3),5.5,IF(AND(L739=1,M739=2),5.25,IF(AND(L739=1,M739=1,E739=1),5,IF(AND(L739=1,M739=1,E739=0.5),3,IF(AND(L739=0,M739=2),1,IF(AND(L739=1,M739=1,E739=0),1,IF(AND(L739=0,M739=1),0.5,IF(AND(L739=1,M739=0),4.5*(E739*4+1)/5,0))))))))))))),0.9*IF(L739+M739=5,10,IF(AND(L739=2,M739=2),9.75,IF(AND(L739=2,M739=1),9.5,IF(AND(L739=2,M739=0.5),9.25,IF(AND(L739=2,M739=0),9,IF(AND(L739=1,M739=3),5.5,IF(AND(L739=1,M739=2),5.25,IF(AND(L739=1,M739=1,E739=1),5,IF(AND(L739=1,M739=1,E739=0.5),3,IF(AND(L739=0,M739=2),1,IF(AND(L739=1,M739=1,E739=0),1,IF(AND(L739=0,M739=1),0.5,IF(AND(L739=1,M739=0),4.5*(E739*4+1)/5,0))))))))))))))))</f>
        <v>9.75</v>
      </c>
      <c r="Q739" s="10">
        <v>8</v>
      </c>
      <c r="R739" s="9">
        <v>0</v>
      </c>
      <c r="S739" s="9">
        <v>0</v>
      </c>
      <c r="T739" s="10">
        <v>0</v>
      </c>
      <c r="U739" s="9">
        <v>0</v>
      </c>
      <c r="V739" s="9">
        <v>0</v>
      </c>
      <c r="W739" s="9">
        <v>1</v>
      </c>
      <c r="X739" s="10">
        <v>0</v>
      </c>
      <c r="Y739" s="10">
        <v>0</v>
      </c>
      <c r="Z739" s="10">
        <v>0</v>
      </c>
      <c r="AA739" s="9">
        <v>0</v>
      </c>
      <c r="AB739" s="9">
        <v>0</v>
      </c>
      <c r="AC739" s="8">
        <v>0.5</v>
      </c>
      <c r="AD739" s="8">
        <v>0</v>
      </c>
      <c r="AE739" s="9">
        <v>0</v>
      </c>
      <c r="AF739" s="9">
        <v>0</v>
      </c>
      <c r="AG739" s="9">
        <v>0</v>
      </c>
      <c r="AH739" s="9">
        <f>AF739*(AG739+1)</f>
        <v>0</v>
      </c>
      <c r="AI739" s="9">
        <v>0</v>
      </c>
      <c r="AJ739" s="9">
        <v>0</v>
      </c>
      <c r="AK739" s="9">
        <v>0</v>
      </c>
      <c r="AL739" s="9"/>
      <c r="AM739" s="9">
        <v>0</v>
      </c>
      <c r="AN739" s="9">
        <v>0</v>
      </c>
      <c r="AO739" s="10">
        <v>0</v>
      </c>
      <c r="AP739" s="10">
        <v>0.5</v>
      </c>
      <c r="AQ739" s="10"/>
      <c r="AR739" s="10">
        <v>1</v>
      </c>
      <c r="AS739" s="8">
        <v>1</v>
      </c>
      <c r="AT739" s="8">
        <v>1</v>
      </c>
      <c r="AU739" s="8">
        <v>1</v>
      </c>
      <c r="AV739" s="8">
        <v>1</v>
      </c>
      <c r="AW739" s="8">
        <v>1</v>
      </c>
    </row>
    <row r="740" spans="1:49" x14ac:dyDescent="0.2">
      <c r="A740" s="9" t="s">
        <v>91</v>
      </c>
      <c r="B740" s="9">
        <v>2000</v>
      </c>
      <c r="C740" s="9">
        <v>1</v>
      </c>
      <c r="D740" s="9">
        <v>1</v>
      </c>
      <c r="E740" s="9">
        <v>1</v>
      </c>
      <c r="F740" s="9">
        <v>0</v>
      </c>
      <c r="G740" s="9">
        <v>19</v>
      </c>
      <c r="H740" s="9">
        <v>172.2</v>
      </c>
      <c r="I740" s="9">
        <f>IF(G740="n/a",828,G740*201.6/H740)</f>
        <v>22.243902439024392</v>
      </c>
      <c r="J740" s="9">
        <v>5</v>
      </c>
      <c r="K740" s="9">
        <v>1</v>
      </c>
      <c r="L740" s="9">
        <v>2</v>
      </c>
      <c r="M740" s="9">
        <v>1</v>
      </c>
      <c r="N740" s="9">
        <v>0.5</v>
      </c>
      <c r="O740">
        <v>1</v>
      </c>
      <c r="P740" s="10">
        <f>IF(N740=1,IF(K740=1,IF(L740+M740=5,10,IF(AND(L740=2,M740=2),9.75,IF(AND(L740=2,M740=1),9.5,IF(AND(L740=2,M740=0.5),9.25,IF(AND(L740=2,M740=0),9,IF(AND(L740=1,M740=3),5.5,IF(AND(L740=1,M740=2),5.25,IF(AND(L740=1,M740=1,E740=1),5,IF(AND(L740=1,M740=1,E740=0.5),3,IF(AND(L740=0,M740=2),1,IF(AND(L740=1,M740=1,E740=0),1,IF(AND(L740=0,M740=1),0.5,IF(AND(L740=1,M740=0),4.5*(E740*4+1)/5,0))))))))))))),0.9*IF(L740+M740=5,10,IF(AND(L740=2,M740=2),9.75,IF(AND(L740=2,M740=1),9.5,IF(AND(L740=2,M740=0.5),9.25,IF(AND(L740=2,M740=0),9,IF(AND(L740=1,M740=3),5.5,IF(AND(L740=1,M740=2),5.25,IF(AND(L740=1,M740=1,E740=1),5,IF(AND(L740=1,M740=1,E740=0.5),3,IF(AND(L740=0,M740=2),1,IF(AND(L740=1,M740=1,E740=0),1,IF(AND(L740=0,M740=1),0.5,IF(AND(L740=1,M740=0),4.5*(E740*4+1)/5,0)))))))))))))),IF(N740=0.5,0.75*IF(K740=1,IF(L740+M740=5,10,IF(AND(L740=2,M740=2),9.75,IF(AND(L740=2,M740=1),9.5,IF(AND(L740=2,M740=0.5),9.25,IF(AND(L740=2,M740=0),9,IF(AND(L740=1,M740=3),5.5,IF(AND(L740=1,M740=2),5.25,IF(AND(L740=1,M740=1,E740=1),5,IF(AND(L740=1,M740=1,E740=0.5),3,IF(AND(L740=0,M740=2),1,IF(AND(L740=1,M740=1,E740=0),1,IF(AND(L740=0,M740=1),0.5,IF(AND(L740=1,M740=0,E740=0),0.5,0))))))))))))),0.9*IF(L740+M740=5,10,IF(AND(L740=2,M740=2),9.75,IF(AND(L740=2,M740=1),9.5,IF(AND(L740=2,M740=0.5),9.25,IF(AND(L740=2,M740=0),9,IF(AND(L740=1,M740=3),5.5,IF(AND(L740=1,M740=2),5.25,IF(AND(L740=1,M740=1,E740=1),5,IF(AND(L740=1,M740=1,E740=0.5),3,IF(AND(L740=0,M740=2),1,IF(AND(L740=1,M740=1,E740=0),1,IF(AND(L740=0,M740=1),0.5,IF(AND(L740=1,M740=0,E740=0),0.5,0)))))))))))))),0.5*IF(K740=1,IF(L740+M740=5,10,IF(AND(L740=2,M740=2),9.75,IF(AND(L740=2,M740=1),9.5,IF(AND(L740=2,M740=0.5),9.25,IF(AND(L740=2,M740=0),9,IF(AND(L740=1,M740=3),5.5,IF(AND(L740=1,M740=2),5.25,IF(AND(L740=1,M740=1,E740=1),5,IF(AND(L740=1,M740=1,E740=0.5),3,IF(AND(L740=0,M740=2),1,IF(AND(L740=1,M740=1,E740=0),1,IF(AND(L740=0,M740=1),0.5,IF(AND(L740=1,M740=0),4.5*(E740*4+1)/5,0))))))))))))),0.9*IF(L740+M740=5,10,IF(AND(L740=2,M740=2),9.75,IF(AND(L740=2,M740=1),9.5,IF(AND(L740=2,M740=0.5),9.25,IF(AND(L740=2,M740=0),9,IF(AND(L740=1,M740=3),5.5,IF(AND(L740=1,M740=2),5.25,IF(AND(L740=1,M740=1,E740=1),5,IF(AND(L740=1,M740=1,E740=0.5),3,IF(AND(L740=0,M740=2),1,IF(AND(L740=1,M740=1,E740=0),1,IF(AND(L740=0,M740=1),0.5,IF(AND(L740=1,M740=0),4.5*(E740*4+1)/5,0))))))))))))))))</f>
        <v>7.125</v>
      </c>
      <c r="Q740" s="10">
        <v>8</v>
      </c>
      <c r="R740" s="9">
        <v>0</v>
      </c>
      <c r="S740" s="9">
        <v>0</v>
      </c>
      <c r="T740" s="10">
        <v>0</v>
      </c>
      <c r="U740" s="9">
        <v>0</v>
      </c>
      <c r="V740" s="9">
        <v>1</v>
      </c>
      <c r="W740" s="9">
        <v>1</v>
      </c>
      <c r="X740" s="10">
        <v>0</v>
      </c>
      <c r="Y740" s="10">
        <v>0</v>
      </c>
      <c r="Z740" s="10">
        <v>1</v>
      </c>
      <c r="AA740" s="9">
        <v>0</v>
      </c>
      <c r="AB740" s="9">
        <v>1</v>
      </c>
      <c r="AC740" s="8">
        <v>0</v>
      </c>
      <c r="AD740" s="8">
        <v>0</v>
      </c>
      <c r="AE740" s="10">
        <v>0.5</v>
      </c>
      <c r="AF740" s="9">
        <v>0</v>
      </c>
      <c r="AG740" s="9">
        <v>0</v>
      </c>
      <c r="AH740" s="9">
        <f>AF740*(AG740+1)</f>
        <v>0</v>
      </c>
      <c r="AI740" s="9">
        <v>0</v>
      </c>
      <c r="AJ740" s="9">
        <v>0</v>
      </c>
      <c r="AK740" s="9">
        <v>1</v>
      </c>
      <c r="AL740" s="9"/>
      <c r="AM740" s="9">
        <v>0</v>
      </c>
      <c r="AN740" s="9">
        <v>0</v>
      </c>
      <c r="AO740" s="10">
        <v>0.5</v>
      </c>
      <c r="AP740" s="10">
        <v>1</v>
      </c>
      <c r="AQ740" s="10"/>
      <c r="AR740" s="10">
        <v>1</v>
      </c>
      <c r="AS740" s="8">
        <v>1</v>
      </c>
      <c r="AT740" s="8">
        <v>1</v>
      </c>
      <c r="AU740" s="8">
        <v>1</v>
      </c>
      <c r="AV740" s="8">
        <v>1</v>
      </c>
      <c r="AW740" s="8">
        <v>1</v>
      </c>
    </row>
    <row r="741" spans="1:49" x14ac:dyDescent="0.2">
      <c r="A741" s="9" t="s">
        <v>92</v>
      </c>
      <c r="B741" s="9">
        <v>2000</v>
      </c>
      <c r="C741" s="9">
        <v>1</v>
      </c>
      <c r="D741" s="9">
        <v>0.5</v>
      </c>
      <c r="E741" s="9">
        <v>0</v>
      </c>
      <c r="F741" s="9">
        <v>1</v>
      </c>
      <c r="G741" s="9">
        <v>40</v>
      </c>
      <c r="H741" s="9">
        <v>172.2</v>
      </c>
      <c r="I741" s="9">
        <f>IF(G741="n/a",828,G741*201.6/H741)</f>
        <v>46.829268292682933</v>
      </c>
      <c r="J741" s="9">
        <v>4</v>
      </c>
      <c r="K741" s="9">
        <v>1</v>
      </c>
      <c r="L741" s="9">
        <v>1</v>
      </c>
      <c r="M741" s="9">
        <v>1</v>
      </c>
      <c r="N741" s="9">
        <v>1</v>
      </c>
      <c r="O741" s="9">
        <v>1</v>
      </c>
      <c r="P741" s="10">
        <f>IF(N741=1,IF(K741=1,IF(L741+M741=5,10,IF(AND(L741=2,M741=2),9.75,IF(AND(L741=2,M741=1),9.5,IF(AND(L741=2,M741=0.5),9.25,IF(AND(L741=2,M741=0),9,IF(AND(L741=1,M741=3),5.5,IF(AND(L741=1,M741=2),5.25,IF(AND(L741=1,M741=1,E741=1),5,IF(AND(L741=1,M741=1,E741=0.5),3,IF(AND(L741=0,M741=2),1,IF(AND(L741=1,M741=1,E741=0),1,IF(AND(L741=0,M741=1),0.5,IF(AND(L741=1,M741=0),4.5*(E741*4+1)/5,0))))))))))))),0.9*IF(L741+M741=5,10,IF(AND(L741=2,M741=2),9.75,IF(AND(L741=2,M741=1),9.5,IF(AND(L741=2,M741=0.5),9.25,IF(AND(L741=2,M741=0),9,IF(AND(L741=1,M741=3),5.5,IF(AND(L741=1,M741=2),5.25,IF(AND(L741=1,M741=1,E741=1),5,IF(AND(L741=1,M741=1,E741=0.5),3,IF(AND(L741=0,M741=2),1,IF(AND(L741=1,M741=1,E741=0),1,IF(AND(L741=0,M741=1),0.5,IF(AND(L741=1,M741=0),4.5*(E741*4+1)/5,0)))))))))))))),IF(N741=0.5,0.75*IF(K741=1,IF(L741+M741=5,10,IF(AND(L741=2,M741=2),9.75,IF(AND(L741=2,M741=1),9.5,IF(AND(L741=2,M741=0.5),9.25,IF(AND(L741=2,M741=0),9,IF(AND(L741=1,M741=3),5.5,IF(AND(L741=1,M741=2),5.25,IF(AND(L741=1,M741=1,E741=1),5,IF(AND(L741=1,M741=1,E741=0.5),3,IF(AND(L741=0,M741=2),1,IF(AND(L741=1,M741=1,E741=0),1,IF(AND(L741=0,M741=1),0.5,IF(AND(L741=1,M741=0,E741=0),0.5,0))))))))))))),0.9*IF(L741+M741=5,10,IF(AND(L741=2,M741=2),9.75,IF(AND(L741=2,M741=1),9.5,IF(AND(L741=2,M741=0.5),9.25,IF(AND(L741=2,M741=0),9,IF(AND(L741=1,M741=3),5.5,IF(AND(L741=1,M741=2),5.25,IF(AND(L741=1,M741=1,E741=1),5,IF(AND(L741=1,M741=1,E741=0.5),3,IF(AND(L741=0,M741=2),1,IF(AND(L741=1,M741=1,E741=0),1,IF(AND(L741=0,M741=1),0.5,IF(AND(L741=1,M741=0,E741=0),0.5,0)))))))))))))),0.5*IF(K741=1,IF(L741+M741=5,10,IF(AND(L741=2,M741=2),9.75,IF(AND(L741=2,M741=1),9.5,IF(AND(L741=2,M741=0.5),9.25,IF(AND(L741=2,M741=0),9,IF(AND(L741=1,M741=3),5.5,IF(AND(L741=1,M741=2),5.25,IF(AND(L741=1,M741=1,E741=1),5,IF(AND(L741=1,M741=1,E741=0.5),3,IF(AND(L741=0,M741=2),1,IF(AND(L741=1,M741=1,E741=0),1,IF(AND(L741=0,M741=1),0.5,IF(AND(L741=1,M741=0),4.5*(E741*4+1)/5,0))))))))))))),0.9*IF(L741+M741=5,10,IF(AND(L741=2,M741=2),9.75,IF(AND(L741=2,M741=1),9.5,IF(AND(L741=2,M741=0.5),9.25,IF(AND(L741=2,M741=0),9,IF(AND(L741=1,M741=3),5.5,IF(AND(L741=1,M741=2),5.25,IF(AND(L741=1,M741=1,E741=1),5,IF(AND(L741=1,M741=1,E741=0.5),3,IF(AND(L741=0,M741=2),1,IF(AND(L741=1,M741=1,E741=0),1,IF(AND(L741=0,M741=1),0.5,IF(AND(L741=1,M741=0),4.5*(E741*4+1)/5,0))))))))))))))))</f>
        <v>1</v>
      </c>
      <c r="Q741" s="10">
        <v>2</v>
      </c>
      <c r="R741" s="9">
        <v>0</v>
      </c>
      <c r="S741" s="9">
        <v>0</v>
      </c>
      <c r="T741" s="10">
        <v>0</v>
      </c>
      <c r="U741" s="9">
        <v>0</v>
      </c>
      <c r="V741" s="9">
        <v>1</v>
      </c>
      <c r="W741" s="9">
        <v>1</v>
      </c>
      <c r="X741" s="10">
        <v>1</v>
      </c>
      <c r="Y741" s="10">
        <v>0</v>
      </c>
      <c r="Z741" s="10">
        <v>1</v>
      </c>
      <c r="AA741" s="9">
        <v>0</v>
      </c>
      <c r="AB741" s="9">
        <v>1</v>
      </c>
      <c r="AC741" s="8">
        <v>1</v>
      </c>
      <c r="AD741" s="8">
        <v>1</v>
      </c>
      <c r="AE741" s="10">
        <v>1</v>
      </c>
      <c r="AF741" s="9">
        <v>0.5</v>
      </c>
      <c r="AG741" s="9">
        <v>1</v>
      </c>
      <c r="AH741" s="9">
        <f>AF741*(AG741+1)</f>
        <v>1</v>
      </c>
      <c r="AI741" s="9">
        <v>0</v>
      </c>
      <c r="AJ741" s="9">
        <v>0</v>
      </c>
      <c r="AK741" s="9">
        <v>1</v>
      </c>
      <c r="AL741" s="9"/>
      <c r="AM741" s="9">
        <v>0</v>
      </c>
      <c r="AN741" s="9">
        <v>0</v>
      </c>
      <c r="AO741" s="10">
        <v>0.5</v>
      </c>
      <c r="AP741" s="10">
        <v>0.5</v>
      </c>
      <c r="AQ741" s="10"/>
      <c r="AR741" s="10">
        <v>1</v>
      </c>
      <c r="AS741" s="8">
        <v>0</v>
      </c>
      <c r="AT741" s="8">
        <v>0</v>
      </c>
      <c r="AU741" s="8">
        <v>0</v>
      </c>
      <c r="AV741" s="8">
        <v>0</v>
      </c>
      <c r="AW741" s="8">
        <v>0</v>
      </c>
    </row>
    <row r="742" spans="1:49" x14ac:dyDescent="0.2">
      <c r="A742" s="9" t="s">
        <v>93</v>
      </c>
      <c r="B742" s="9">
        <v>2000</v>
      </c>
      <c r="C742" s="9">
        <v>1</v>
      </c>
      <c r="D742" s="9">
        <v>0.5</v>
      </c>
      <c r="E742" s="9">
        <v>1</v>
      </c>
      <c r="F742" s="9">
        <v>1</v>
      </c>
      <c r="G742" s="9">
        <v>50</v>
      </c>
      <c r="H742" s="9">
        <v>172.2</v>
      </c>
      <c r="I742" s="9">
        <f>IF(G742="n/a",828,G742*201.6/H742)</f>
        <v>58.536585365853661</v>
      </c>
      <c r="J742" s="9">
        <v>4</v>
      </c>
      <c r="K742" s="9">
        <v>0</v>
      </c>
      <c r="L742" s="9">
        <v>0</v>
      </c>
      <c r="M742" s="9">
        <v>1</v>
      </c>
      <c r="N742" s="9">
        <v>1</v>
      </c>
      <c r="O742" s="9">
        <v>1</v>
      </c>
      <c r="P742" s="10">
        <f>IF(N742=1,IF(K742=1,IF(L742+M742=5,10,IF(AND(L742=2,M742=2),9.75,IF(AND(L742=2,M742=1),9.5,IF(AND(L742=2,M742=0.5),9.25,IF(AND(L742=2,M742=0),9,IF(AND(L742=1,M742=3),5.5,IF(AND(L742=1,M742=2),5.25,IF(AND(L742=1,M742=1,E742=1),5,IF(AND(L742=1,M742=1,E742=0.5),3,IF(AND(L742=0,M742=2),1,IF(AND(L742=1,M742=1,E742=0),1,IF(AND(L742=0,M742=1),0.5,IF(AND(L742=1,M742=0),4.5*(E742*4+1)/5,0))))))))))))),0.9*IF(L742+M742=5,10,IF(AND(L742=2,M742=2),9.75,IF(AND(L742=2,M742=1),9.5,IF(AND(L742=2,M742=0.5),9.25,IF(AND(L742=2,M742=0),9,IF(AND(L742=1,M742=3),5.5,IF(AND(L742=1,M742=2),5.25,IF(AND(L742=1,M742=1,E742=1),5,IF(AND(L742=1,M742=1,E742=0.5),3,IF(AND(L742=0,M742=2),1,IF(AND(L742=1,M742=1,E742=0),1,IF(AND(L742=0,M742=1),0.5,IF(AND(L742=1,M742=0),4.5*(E742*4+1)/5,0)))))))))))))),IF(N742=0.5,0.75*IF(K742=1,IF(L742+M742=5,10,IF(AND(L742=2,M742=2),9.75,IF(AND(L742=2,M742=1),9.5,IF(AND(L742=2,M742=0.5),9.25,IF(AND(L742=2,M742=0),9,IF(AND(L742=1,M742=3),5.5,IF(AND(L742=1,M742=2),5.25,IF(AND(L742=1,M742=1,E742=1),5,IF(AND(L742=1,M742=1,E742=0.5),3,IF(AND(L742=0,M742=2),1,IF(AND(L742=1,M742=1,E742=0),1,IF(AND(L742=0,M742=1),0.5,IF(AND(L742=1,M742=0,E742=0),0.5,0))))))))))))),0.9*IF(L742+M742=5,10,IF(AND(L742=2,M742=2),9.75,IF(AND(L742=2,M742=1),9.5,IF(AND(L742=2,M742=0.5),9.25,IF(AND(L742=2,M742=0),9,IF(AND(L742=1,M742=3),5.5,IF(AND(L742=1,M742=2),5.25,IF(AND(L742=1,M742=1,E742=1),5,IF(AND(L742=1,M742=1,E742=0.5),3,IF(AND(L742=0,M742=2),1,IF(AND(L742=1,M742=1,E742=0),1,IF(AND(L742=0,M742=1),0.5,IF(AND(L742=1,M742=0,E742=0),0.5,0)))))))))))))),0.5*IF(K742=1,IF(L742+M742=5,10,IF(AND(L742=2,M742=2),9.75,IF(AND(L742=2,M742=1),9.5,IF(AND(L742=2,M742=0.5),9.25,IF(AND(L742=2,M742=0),9,IF(AND(L742=1,M742=3),5.5,IF(AND(L742=1,M742=2),5.25,IF(AND(L742=1,M742=1,E742=1),5,IF(AND(L742=1,M742=1,E742=0.5),3,IF(AND(L742=0,M742=2),1,IF(AND(L742=1,M742=1,E742=0),1,IF(AND(L742=0,M742=1),0.5,IF(AND(L742=1,M742=0),4.5*(E742*4+1)/5,0))))))))))))),0.9*IF(L742+M742=5,10,IF(AND(L742=2,M742=2),9.75,IF(AND(L742=2,M742=1),9.5,IF(AND(L742=2,M742=0.5),9.25,IF(AND(L742=2,M742=0),9,IF(AND(L742=1,M742=3),5.5,IF(AND(L742=1,M742=2),5.25,IF(AND(L742=1,M742=1,E742=1),5,IF(AND(L742=1,M742=1,E742=0.5),3,IF(AND(L742=0,M742=2),1,IF(AND(L742=1,M742=1,E742=0),1,IF(AND(L742=0,M742=1),0.5,IF(AND(L742=1,M742=0),4.5*(E742*4+1)/5,0))))))))))))))))</f>
        <v>0.45</v>
      </c>
      <c r="Q742" s="10">
        <v>7.2</v>
      </c>
      <c r="R742" s="9">
        <v>0</v>
      </c>
      <c r="S742" s="9">
        <v>0</v>
      </c>
      <c r="T742" s="10">
        <v>0</v>
      </c>
      <c r="U742" s="9">
        <v>0</v>
      </c>
      <c r="V742" s="9">
        <v>0</v>
      </c>
      <c r="W742" s="9">
        <v>1</v>
      </c>
      <c r="X742" s="10">
        <v>0</v>
      </c>
      <c r="Y742" s="10">
        <v>1</v>
      </c>
      <c r="Z742" s="10">
        <v>1</v>
      </c>
      <c r="AA742" s="9">
        <v>0</v>
      </c>
      <c r="AB742" s="9">
        <v>0</v>
      </c>
      <c r="AC742" s="8">
        <v>0.5</v>
      </c>
      <c r="AD742" s="8">
        <v>0</v>
      </c>
      <c r="AE742" s="10">
        <v>0</v>
      </c>
      <c r="AF742" s="9">
        <v>0</v>
      </c>
      <c r="AG742" s="9">
        <v>0</v>
      </c>
      <c r="AH742" s="9">
        <f>AF742*(AG742+1)</f>
        <v>0</v>
      </c>
      <c r="AI742" s="9">
        <v>0</v>
      </c>
      <c r="AJ742" s="9">
        <v>1</v>
      </c>
      <c r="AK742" s="9">
        <v>0</v>
      </c>
      <c r="AL742" s="10"/>
      <c r="AM742" s="10">
        <v>0</v>
      </c>
      <c r="AN742" s="9">
        <v>0</v>
      </c>
      <c r="AO742" s="10">
        <v>0</v>
      </c>
      <c r="AP742" s="10">
        <v>0</v>
      </c>
      <c r="AQ742" s="10"/>
      <c r="AR742" s="10">
        <v>1</v>
      </c>
      <c r="AS742" s="8">
        <v>1</v>
      </c>
      <c r="AT742" s="8">
        <v>1</v>
      </c>
      <c r="AU742" s="8">
        <v>1</v>
      </c>
      <c r="AV742" s="8">
        <v>1</v>
      </c>
      <c r="AW742" s="8">
        <v>1</v>
      </c>
    </row>
    <row r="743" spans="1:49" x14ac:dyDescent="0.2">
      <c r="A743" s="9" t="s">
        <v>94</v>
      </c>
      <c r="B743" s="9">
        <v>2000</v>
      </c>
      <c r="C743" s="9">
        <v>1</v>
      </c>
      <c r="D743" s="9">
        <v>0</v>
      </c>
      <c r="E743" s="9">
        <v>1</v>
      </c>
      <c r="F743" s="9">
        <v>0</v>
      </c>
      <c r="G743" s="9">
        <v>10</v>
      </c>
      <c r="H743" s="9">
        <v>172.2</v>
      </c>
      <c r="I743" s="9">
        <f>IF(G743="n/a",828,G743*201.6/H743)</f>
        <v>11.707317073170733</v>
      </c>
      <c r="J743" s="9">
        <v>4</v>
      </c>
      <c r="K743" s="9">
        <v>0</v>
      </c>
      <c r="L743" s="9">
        <v>2</v>
      </c>
      <c r="M743" s="9">
        <v>2</v>
      </c>
      <c r="N743" s="9">
        <v>1</v>
      </c>
      <c r="O743" s="9">
        <v>1</v>
      </c>
      <c r="P743" s="10">
        <f>IF(N743=1,IF(K743=1,IF(L743+M743=5,10,IF(AND(L743=2,M743=2),9.75,IF(AND(L743=2,M743=1),9.5,IF(AND(L743=2,M743=0.5),9.25,IF(AND(L743=2,M743=0),9,IF(AND(L743=1,M743=3),5.5,IF(AND(L743=1,M743=2),5.25,IF(AND(L743=1,M743=1,E743=1),5,IF(AND(L743=1,M743=1,E743=0.5),3,IF(AND(L743=0,M743=2),1,IF(AND(L743=1,M743=1,E743=0),1,IF(AND(L743=0,M743=1),0.5,IF(AND(L743=1,M743=0),4.5*(E743*4+1)/5,0))))))))))))),0.9*IF(L743+M743=5,10,IF(AND(L743=2,M743=2),9.75,IF(AND(L743=2,M743=1),9.5,IF(AND(L743=2,M743=0.5),9.25,IF(AND(L743=2,M743=0),9,IF(AND(L743=1,M743=3),5.5,IF(AND(L743=1,M743=2),5.25,IF(AND(L743=1,M743=1,E743=1),5,IF(AND(L743=1,M743=1,E743=0.5),3,IF(AND(L743=0,M743=2),1,IF(AND(L743=1,M743=1,E743=0),1,IF(AND(L743=0,M743=1),0.5,IF(AND(L743=1,M743=0),4.5*(E743*4+1)/5,0)))))))))))))),IF(N743=0.5,0.75*IF(K743=1,IF(L743+M743=5,10,IF(AND(L743=2,M743=2),9.75,IF(AND(L743=2,M743=1),9.5,IF(AND(L743=2,M743=0.5),9.25,IF(AND(L743=2,M743=0),9,IF(AND(L743=1,M743=3),5.5,IF(AND(L743=1,M743=2),5.25,IF(AND(L743=1,M743=1,E743=1),5,IF(AND(L743=1,M743=1,E743=0.5),3,IF(AND(L743=0,M743=2),1,IF(AND(L743=1,M743=1,E743=0),1,IF(AND(L743=0,M743=1),0.5,IF(AND(L743=1,M743=0,E743=0),0.5,0))))))))))))),0.9*IF(L743+M743=5,10,IF(AND(L743=2,M743=2),9.75,IF(AND(L743=2,M743=1),9.5,IF(AND(L743=2,M743=0.5),9.25,IF(AND(L743=2,M743=0),9,IF(AND(L743=1,M743=3),5.5,IF(AND(L743=1,M743=2),5.25,IF(AND(L743=1,M743=1,E743=1),5,IF(AND(L743=1,M743=1,E743=0.5),3,IF(AND(L743=0,M743=2),1,IF(AND(L743=1,M743=1,E743=0),1,IF(AND(L743=0,M743=1),0.5,IF(AND(L743=1,M743=0,E743=0),0.5,0)))))))))))))),0.5*IF(K743=1,IF(L743+M743=5,10,IF(AND(L743=2,M743=2),9.75,IF(AND(L743=2,M743=1),9.5,IF(AND(L743=2,M743=0.5),9.25,IF(AND(L743=2,M743=0),9,IF(AND(L743=1,M743=3),5.5,IF(AND(L743=1,M743=2),5.25,IF(AND(L743=1,M743=1,E743=1),5,IF(AND(L743=1,M743=1,E743=0.5),3,IF(AND(L743=0,M743=2),1,IF(AND(L743=1,M743=1,E743=0),1,IF(AND(L743=0,M743=1),0.5,IF(AND(L743=1,M743=0),4.5*(E743*4+1)/5,0))))))))))))),0.9*IF(L743+M743=5,10,IF(AND(L743=2,M743=2),9.75,IF(AND(L743=2,M743=1),9.5,IF(AND(L743=2,M743=0.5),9.25,IF(AND(L743=2,M743=0),9,IF(AND(L743=1,M743=3),5.5,IF(AND(L743=1,M743=2),5.25,IF(AND(L743=1,M743=1,E743=1),5,IF(AND(L743=1,M743=1,E743=0.5),3,IF(AND(L743=0,M743=2),1,IF(AND(L743=1,M743=1,E743=0),1,IF(AND(L743=0,M743=1),0.5,IF(AND(L743=1,M743=0),4.5*(E743*4+1)/5,0))))))))))))))))</f>
        <v>8.7750000000000004</v>
      </c>
      <c r="Q743" s="10">
        <v>7.2</v>
      </c>
      <c r="R743" s="9">
        <v>0</v>
      </c>
      <c r="S743" s="9">
        <v>0</v>
      </c>
      <c r="T743" s="10">
        <v>0</v>
      </c>
      <c r="U743" s="9">
        <v>0</v>
      </c>
      <c r="V743" s="9">
        <v>0</v>
      </c>
      <c r="W743" s="9">
        <v>0</v>
      </c>
      <c r="X743" s="9">
        <v>0.5</v>
      </c>
      <c r="Y743" s="10">
        <v>0</v>
      </c>
      <c r="Z743" s="10">
        <v>0</v>
      </c>
      <c r="AA743" s="9">
        <v>0</v>
      </c>
      <c r="AB743" s="9">
        <v>0</v>
      </c>
      <c r="AC743" s="8">
        <v>0</v>
      </c>
      <c r="AD743" s="8">
        <v>0</v>
      </c>
      <c r="AE743" s="10">
        <v>0</v>
      </c>
      <c r="AF743" s="9">
        <v>0</v>
      </c>
      <c r="AG743" s="9">
        <v>0</v>
      </c>
      <c r="AH743" s="9">
        <f>AF743*(AG743+1)</f>
        <v>0</v>
      </c>
      <c r="AI743" s="9">
        <v>0</v>
      </c>
      <c r="AJ743" s="9">
        <v>0</v>
      </c>
      <c r="AK743" s="9">
        <v>0</v>
      </c>
      <c r="AL743" s="10"/>
      <c r="AM743" s="10">
        <v>0</v>
      </c>
      <c r="AN743" s="9">
        <v>0</v>
      </c>
      <c r="AO743" s="10">
        <v>0</v>
      </c>
      <c r="AP743" s="11">
        <v>0.5</v>
      </c>
      <c r="AQ743" s="10"/>
      <c r="AR743" s="10">
        <v>1</v>
      </c>
      <c r="AS743" s="8">
        <v>1</v>
      </c>
      <c r="AT743" s="8">
        <v>1</v>
      </c>
      <c r="AU743" s="8">
        <v>1</v>
      </c>
      <c r="AV743" s="8">
        <v>1</v>
      </c>
      <c r="AW743" s="8">
        <v>1</v>
      </c>
    </row>
    <row r="744" spans="1:49" x14ac:dyDescent="0.2">
      <c r="A744" s="9" t="s">
        <v>95</v>
      </c>
      <c r="B744" s="9">
        <v>2000</v>
      </c>
      <c r="C744" s="9">
        <v>1</v>
      </c>
      <c r="D744" s="9">
        <v>0</v>
      </c>
      <c r="E744" s="9">
        <v>1</v>
      </c>
      <c r="F744" s="9">
        <v>1</v>
      </c>
      <c r="G744" s="9">
        <v>115</v>
      </c>
      <c r="H744" s="9">
        <v>172.2</v>
      </c>
      <c r="I744" s="9">
        <f>IF(G744="n/a",828,G744*201.6/H744)</f>
        <v>134.63414634146343</v>
      </c>
      <c r="J744" s="9">
        <v>4</v>
      </c>
      <c r="K744" s="9">
        <v>0</v>
      </c>
      <c r="L744" s="9">
        <v>1</v>
      </c>
      <c r="M744" s="9">
        <v>1</v>
      </c>
      <c r="N744" s="9">
        <v>1</v>
      </c>
      <c r="O744" s="10">
        <v>1</v>
      </c>
      <c r="P744" s="10">
        <f>IF(N744=1,IF(K744=1,IF(L744+M744=5,10,IF(AND(L744=2,M744=2),9.75,IF(AND(L744=2,M744=1),9.5,IF(AND(L744=2,M744=0.5),9.25,IF(AND(L744=2,M744=0),9,IF(AND(L744=1,M744=3),5.5,IF(AND(L744=1,M744=2),5.25,IF(AND(L744=1,M744=1,E744=1),5,IF(AND(L744=1,M744=1,E744=0.5),3,IF(AND(L744=0,M744=2),1,IF(AND(L744=1,M744=1,E744=0),1,IF(AND(L744=0,M744=1),0.5,IF(AND(L744=1,M744=0),4.5*(E744*4+1)/5,0))))))))))))),0.9*IF(L744+M744=5,10,IF(AND(L744=2,M744=2),9.75,IF(AND(L744=2,M744=1),9.5,IF(AND(L744=2,M744=0.5),9.25,IF(AND(L744=2,M744=0),9,IF(AND(L744=1,M744=3),5.5,IF(AND(L744=1,M744=2),5.25,IF(AND(L744=1,M744=1,E744=1),5,IF(AND(L744=1,M744=1,E744=0.5),3,IF(AND(L744=0,M744=2),1,IF(AND(L744=1,M744=1,E744=0),1,IF(AND(L744=0,M744=1),0.5,IF(AND(L744=1,M744=0),4.5*(E744*4+1)/5,0)))))))))))))),IF(N744=0.5,0.75*IF(K744=1,IF(L744+M744=5,10,IF(AND(L744=2,M744=2),9.75,IF(AND(L744=2,M744=1),9.5,IF(AND(L744=2,M744=0.5),9.25,IF(AND(L744=2,M744=0),9,IF(AND(L744=1,M744=3),5.5,IF(AND(L744=1,M744=2),5.25,IF(AND(L744=1,M744=1,E744=1),5,IF(AND(L744=1,M744=1,E744=0.5),3,IF(AND(L744=0,M744=2),1,IF(AND(L744=1,M744=1,E744=0),1,IF(AND(L744=0,M744=1),0.5,IF(AND(L744=1,M744=0,E744=0),0.5,0))))))))))))),0.9*IF(L744+M744=5,10,IF(AND(L744=2,M744=2),9.75,IF(AND(L744=2,M744=1),9.5,IF(AND(L744=2,M744=0.5),9.25,IF(AND(L744=2,M744=0),9,IF(AND(L744=1,M744=3),5.5,IF(AND(L744=1,M744=2),5.25,IF(AND(L744=1,M744=1,E744=1),5,IF(AND(L744=1,M744=1,E744=0.5),3,IF(AND(L744=0,M744=2),1,IF(AND(L744=1,M744=1,E744=0),1,IF(AND(L744=0,M744=1),0.5,IF(AND(L744=1,M744=0,E744=0),0.5,0)))))))))))))),0.5*IF(K744=1,IF(L744+M744=5,10,IF(AND(L744=2,M744=2),9.75,IF(AND(L744=2,M744=1),9.5,IF(AND(L744=2,M744=0.5),9.25,IF(AND(L744=2,M744=0),9,IF(AND(L744=1,M744=3),5.5,IF(AND(L744=1,M744=2),5.25,IF(AND(L744=1,M744=1,E744=1),5,IF(AND(L744=1,M744=1,E744=0.5),3,IF(AND(L744=0,M744=2),1,IF(AND(L744=1,M744=1,E744=0),1,IF(AND(L744=0,M744=1),0.5,IF(AND(L744=1,M744=0),4.5*(E744*4+1)/5,0))))))))))))),0.9*IF(L744+M744=5,10,IF(AND(L744=2,M744=2),9.75,IF(AND(L744=2,M744=1),9.5,IF(AND(L744=2,M744=0.5),9.25,IF(AND(L744=2,M744=0),9,IF(AND(L744=1,M744=3),5.5,IF(AND(L744=1,M744=2),5.25,IF(AND(L744=1,M744=1,E744=1),5,IF(AND(L744=1,M744=1,E744=0.5),3,IF(AND(L744=0,M744=2),1,IF(AND(L744=1,M744=1,E744=0),1,IF(AND(L744=0,M744=1),0.5,IF(AND(L744=1,M744=0),4.5*(E744*4+1)/5,0))))))))))))))))</f>
        <v>4.5</v>
      </c>
      <c r="Q744" s="10">
        <v>7.2</v>
      </c>
      <c r="R744" s="9">
        <v>0</v>
      </c>
      <c r="S744" s="9">
        <v>0</v>
      </c>
      <c r="T744" s="10">
        <v>0</v>
      </c>
      <c r="U744" s="9">
        <v>0</v>
      </c>
      <c r="V744" s="9">
        <v>0</v>
      </c>
      <c r="W744" s="9">
        <v>0</v>
      </c>
      <c r="X744" s="9">
        <v>0</v>
      </c>
      <c r="Y744" s="10">
        <v>0</v>
      </c>
      <c r="Z744" s="10">
        <v>0.5</v>
      </c>
      <c r="AA744" s="9">
        <v>0</v>
      </c>
      <c r="AB744" s="9">
        <v>0</v>
      </c>
      <c r="AC744" s="8">
        <v>0.5</v>
      </c>
      <c r="AD744" s="8">
        <v>0</v>
      </c>
      <c r="AE744" s="10">
        <v>0</v>
      </c>
      <c r="AF744" s="9">
        <v>0</v>
      </c>
      <c r="AG744" s="9">
        <v>0</v>
      </c>
      <c r="AH744" s="9">
        <f>AF744*(AG744+1)</f>
        <v>0</v>
      </c>
      <c r="AI744" s="9">
        <v>0</v>
      </c>
      <c r="AJ744" s="9">
        <v>0</v>
      </c>
      <c r="AK744" s="9">
        <v>0</v>
      </c>
      <c r="AL744" s="9"/>
      <c r="AM744" s="9">
        <v>0</v>
      </c>
      <c r="AN744" s="9">
        <v>0</v>
      </c>
      <c r="AO744" s="9">
        <v>1</v>
      </c>
      <c r="AP744">
        <v>0</v>
      </c>
      <c r="AQ744" s="10"/>
      <c r="AR744" s="10">
        <v>1</v>
      </c>
      <c r="AS744" s="8">
        <v>1</v>
      </c>
      <c r="AT744" s="8">
        <v>1</v>
      </c>
      <c r="AU744" s="8">
        <v>1</v>
      </c>
      <c r="AV744" s="8">
        <v>1</v>
      </c>
      <c r="AW744" s="8">
        <v>1</v>
      </c>
    </row>
    <row r="745" spans="1:49" x14ac:dyDescent="0.2">
      <c r="A745" s="9" t="s">
        <v>96</v>
      </c>
      <c r="B745" s="9">
        <v>2000</v>
      </c>
      <c r="C745" s="9">
        <v>1</v>
      </c>
      <c r="D745" s="9">
        <v>1</v>
      </c>
      <c r="E745" s="9">
        <v>1</v>
      </c>
      <c r="F745" s="9">
        <v>1</v>
      </c>
      <c r="G745" s="9">
        <v>40</v>
      </c>
      <c r="H745" s="9">
        <v>172.2</v>
      </c>
      <c r="I745" s="9">
        <f>IF(G745="n/a",828,G745*201.6/H745)</f>
        <v>46.829268292682933</v>
      </c>
      <c r="J745" s="9">
        <v>4</v>
      </c>
      <c r="K745">
        <v>0</v>
      </c>
      <c r="L745" s="9">
        <v>0</v>
      </c>
      <c r="M745">
        <v>2</v>
      </c>
      <c r="N745" s="9">
        <v>0.5</v>
      </c>
      <c r="O745" s="10">
        <v>1</v>
      </c>
      <c r="P745" s="10">
        <f>IF(N745=1,IF(K745=1,IF(L745+M745=5,10,IF(AND(L745=2,M745=2),9.75,IF(AND(L745=2,M745=1),9.5,IF(AND(L745=2,M745=0.5),9.25,IF(AND(L745=2,M745=0),9,IF(AND(L745=1,M745=3),5.5,IF(AND(L745=1,M745=2),5.25,IF(AND(L745=1,M745=1,E745=1),5,IF(AND(L745=1,M745=1,E745=0.5),3,IF(AND(L745=0,M745=2),1,IF(AND(L745=1,M745=1,E745=0),1,IF(AND(L745=0,M745=1),0.5,IF(AND(L745=1,M745=0),4.5*(E745*4+1)/5,0))))))))))))),0.9*IF(L745+M745=5,10,IF(AND(L745=2,M745=2),9.75,IF(AND(L745=2,M745=1),9.5,IF(AND(L745=2,M745=0.5),9.25,IF(AND(L745=2,M745=0),9,IF(AND(L745=1,M745=3),5.5,IF(AND(L745=1,M745=2),5.25,IF(AND(L745=1,M745=1,E745=1),5,IF(AND(L745=1,M745=1,E745=0.5),3,IF(AND(L745=0,M745=2),1,IF(AND(L745=1,M745=1,E745=0),1,IF(AND(L745=0,M745=1),0.5,IF(AND(L745=1,M745=0),4.5*(E745*4+1)/5,0)))))))))))))),IF(N745=0.5,0.75*IF(K745=1,IF(L745+M745=5,10,IF(AND(L745=2,M745=2),9.75,IF(AND(L745=2,M745=1),9.5,IF(AND(L745=2,M745=0.5),9.25,IF(AND(L745=2,M745=0),9,IF(AND(L745=1,M745=3),5.5,IF(AND(L745=1,M745=2),5.25,IF(AND(L745=1,M745=1,E745=1),5,IF(AND(L745=1,M745=1,E745=0.5),3,IF(AND(L745=0,M745=2),1,IF(AND(L745=1,M745=1,E745=0),1,IF(AND(L745=0,M745=1),0.5,IF(AND(L745=1,M745=0,E745=0),0.5,0))))))))))))),0.9*IF(L745+M745=5,10,IF(AND(L745=2,M745=2),9.75,IF(AND(L745=2,M745=1),9.5,IF(AND(L745=2,M745=0.5),9.25,IF(AND(L745=2,M745=0),9,IF(AND(L745=1,M745=3),5.5,IF(AND(L745=1,M745=2),5.25,IF(AND(L745=1,M745=1,E745=1),5,IF(AND(L745=1,M745=1,E745=0.5),3,IF(AND(L745=0,M745=2),1,IF(AND(L745=1,M745=1,E745=0),1,IF(AND(L745=0,M745=1),0.5,IF(AND(L745=1,M745=0,E745=0),0.5,0)))))))))))))),0.5*IF(K745=1,IF(L745+M745=5,10,IF(AND(L745=2,M745=2),9.75,IF(AND(L745=2,M745=1),9.5,IF(AND(L745=2,M745=0.5),9.25,IF(AND(L745=2,M745=0),9,IF(AND(L745=1,M745=3),5.5,IF(AND(L745=1,M745=2),5.25,IF(AND(L745=1,M745=1,E745=1),5,IF(AND(L745=1,M745=1,E745=0.5),3,IF(AND(L745=0,M745=2),1,IF(AND(L745=1,M745=1,E745=0),1,IF(AND(L745=0,M745=1),0.5,IF(AND(L745=1,M745=0),4.5*(E745*4+1)/5,0))))))))))))),0.9*IF(L745+M745=5,10,IF(AND(L745=2,M745=2),9.75,IF(AND(L745=2,M745=1),9.5,IF(AND(L745=2,M745=0.5),9.25,IF(AND(L745=2,M745=0),9,IF(AND(L745=1,M745=3),5.5,IF(AND(L745=1,M745=2),5.25,IF(AND(L745=1,M745=1,E745=1),5,IF(AND(L745=1,M745=1,E745=0.5),3,IF(AND(L745=0,M745=2),1,IF(AND(L745=1,M745=1,E745=0),1,IF(AND(L745=0,M745=1),0.5,IF(AND(L745=1,M745=0),4.5*(E745*4+1)/5,0))))))))))))))))</f>
        <v>0.67500000000000004</v>
      </c>
      <c r="Q745" s="10">
        <v>7.2</v>
      </c>
      <c r="R745" s="9">
        <v>0</v>
      </c>
      <c r="S745" s="9">
        <v>0</v>
      </c>
      <c r="T745" s="10">
        <v>0</v>
      </c>
      <c r="U745" s="9">
        <v>0</v>
      </c>
      <c r="V745" s="9">
        <v>0</v>
      </c>
      <c r="W745" s="9">
        <v>1</v>
      </c>
      <c r="X745" s="9">
        <v>0</v>
      </c>
      <c r="Y745" s="10">
        <v>0</v>
      </c>
      <c r="Z745" s="10">
        <v>0.5</v>
      </c>
      <c r="AA745" s="9">
        <v>0</v>
      </c>
      <c r="AB745" s="9">
        <v>0</v>
      </c>
      <c r="AC745" s="8">
        <v>0</v>
      </c>
      <c r="AD745" s="8">
        <v>0</v>
      </c>
      <c r="AE745" s="10">
        <v>0</v>
      </c>
      <c r="AF745" s="9">
        <v>0</v>
      </c>
      <c r="AG745" s="9">
        <v>0</v>
      </c>
      <c r="AH745" s="9">
        <f>AF745*(AG745+1)</f>
        <v>0</v>
      </c>
      <c r="AI745" s="9">
        <v>0</v>
      </c>
      <c r="AJ745" s="9">
        <v>0</v>
      </c>
      <c r="AK745" s="9">
        <v>0</v>
      </c>
      <c r="AL745" s="9"/>
      <c r="AM745" s="9">
        <v>0</v>
      </c>
      <c r="AN745" s="9">
        <v>0</v>
      </c>
      <c r="AO745" s="9">
        <v>0.5</v>
      </c>
      <c r="AP745">
        <v>0</v>
      </c>
      <c r="AQ745" s="10"/>
      <c r="AR745" s="10">
        <v>1</v>
      </c>
      <c r="AS745" s="8">
        <v>1</v>
      </c>
      <c r="AT745" s="8">
        <v>1</v>
      </c>
      <c r="AU745" s="8">
        <v>1</v>
      </c>
      <c r="AV745" s="8">
        <v>1</v>
      </c>
      <c r="AW745" s="8">
        <v>1</v>
      </c>
    </row>
    <row r="746" spans="1:49" x14ac:dyDescent="0.2">
      <c r="A746" s="9" t="s">
        <v>97</v>
      </c>
      <c r="B746" s="9">
        <v>2000</v>
      </c>
      <c r="C746" s="9">
        <v>1</v>
      </c>
      <c r="D746" s="9">
        <v>1</v>
      </c>
      <c r="E746" s="9">
        <v>1</v>
      </c>
      <c r="F746" s="9">
        <v>1</v>
      </c>
      <c r="G746" s="9">
        <v>59</v>
      </c>
      <c r="H746" s="9">
        <v>172.2</v>
      </c>
      <c r="I746" s="9">
        <f>IF(G746="n/a",828,G746*201.6/H746)</f>
        <v>69.073170731707322</v>
      </c>
      <c r="J746" s="9">
        <v>5</v>
      </c>
      <c r="K746" s="9">
        <v>1</v>
      </c>
      <c r="L746" s="9">
        <v>2</v>
      </c>
      <c r="M746" s="9">
        <v>1</v>
      </c>
      <c r="N746" s="9">
        <v>1</v>
      </c>
      <c r="O746" s="9">
        <v>1</v>
      </c>
      <c r="P746" s="10">
        <f>IF(N746=1,IF(K746=1,IF(L746+M746=5,10,IF(AND(L746=2,M746=2),9.75,IF(AND(L746=2,M746=1),9.5,IF(AND(L746=2,M746=0.5),9.25,IF(AND(L746=2,M746=0),9,IF(AND(L746=1,M746=3),5.5,IF(AND(L746=1,M746=2),5.25,IF(AND(L746=1,M746=1,E746=1),5,IF(AND(L746=1,M746=1,E746=0.5),3,IF(AND(L746=0,M746=2),1,IF(AND(L746=1,M746=1,E746=0),1,IF(AND(L746=0,M746=1),0.5,IF(AND(L746=1,M746=0),4.5*(E746*4+1)/5,0))))))))))))),0.9*IF(L746+M746=5,10,IF(AND(L746=2,M746=2),9.75,IF(AND(L746=2,M746=1),9.5,IF(AND(L746=2,M746=0.5),9.25,IF(AND(L746=2,M746=0),9,IF(AND(L746=1,M746=3),5.5,IF(AND(L746=1,M746=2),5.25,IF(AND(L746=1,M746=1,E746=1),5,IF(AND(L746=1,M746=1,E746=0.5),3,IF(AND(L746=0,M746=2),1,IF(AND(L746=1,M746=1,E746=0),1,IF(AND(L746=0,M746=1),0.5,IF(AND(L746=1,M746=0),4.5*(E746*4+1)/5,0)))))))))))))),IF(N746=0.5,0.75*IF(K746=1,IF(L746+M746=5,10,IF(AND(L746=2,M746=2),9.75,IF(AND(L746=2,M746=1),9.5,IF(AND(L746=2,M746=0.5),9.25,IF(AND(L746=2,M746=0),9,IF(AND(L746=1,M746=3),5.5,IF(AND(L746=1,M746=2),5.25,IF(AND(L746=1,M746=1,E746=1),5,IF(AND(L746=1,M746=1,E746=0.5),3,IF(AND(L746=0,M746=2),1,IF(AND(L746=1,M746=1,E746=0),1,IF(AND(L746=0,M746=1),0.5,IF(AND(L746=1,M746=0,E746=0),0.5,0))))))))))))),0.9*IF(L746+M746=5,10,IF(AND(L746=2,M746=2),9.75,IF(AND(L746=2,M746=1),9.5,IF(AND(L746=2,M746=0.5),9.25,IF(AND(L746=2,M746=0),9,IF(AND(L746=1,M746=3),5.5,IF(AND(L746=1,M746=2),5.25,IF(AND(L746=1,M746=1,E746=1),5,IF(AND(L746=1,M746=1,E746=0.5),3,IF(AND(L746=0,M746=2),1,IF(AND(L746=1,M746=1,E746=0),1,IF(AND(L746=0,M746=1),0.5,IF(AND(L746=1,M746=0,E746=0),0.5,0)))))))))))))),0.5*IF(K746=1,IF(L746+M746=5,10,IF(AND(L746=2,M746=2),9.75,IF(AND(L746=2,M746=1),9.5,IF(AND(L746=2,M746=0.5),9.25,IF(AND(L746=2,M746=0),9,IF(AND(L746=1,M746=3),5.5,IF(AND(L746=1,M746=2),5.25,IF(AND(L746=1,M746=1,E746=1),5,IF(AND(L746=1,M746=1,E746=0.5),3,IF(AND(L746=0,M746=2),1,IF(AND(L746=1,M746=1,E746=0),1,IF(AND(L746=0,M746=1),0.5,IF(AND(L746=1,M746=0),4.5*(E746*4+1)/5,0))))))))))))),0.9*IF(L746+M746=5,10,IF(AND(L746=2,M746=2),9.75,IF(AND(L746=2,M746=1),9.5,IF(AND(L746=2,M746=0.5),9.25,IF(AND(L746=2,M746=0),9,IF(AND(L746=1,M746=3),5.5,IF(AND(L746=1,M746=2),5.25,IF(AND(L746=1,M746=1,E746=1),5,IF(AND(L746=1,M746=1,E746=0.5),3,IF(AND(L746=0,M746=2),1,IF(AND(L746=1,M746=1,E746=0),1,IF(AND(L746=0,M746=1),0.5,IF(AND(L746=1,M746=0),4.5*(E746*4+1)/5,0))))))))))))))))</f>
        <v>9.5</v>
      </c>
      <c r="Q746" s="10">
        <v>8</v>
      </c>
      <c r="R746" s="9">
        <v>0</v>
      </c>
      <c r="S746" s="9">
        <v>0</v>
      </c>
      <c r="T746" s="10">
        <v>0</v>
      </c>
      <c r="U746" s="9">
        <v>0</v>
      </c>
      <c r="V746" s="9">
        <v>0</v>
      </c>
      <c r="W746" s="9">
        <v>1</v>
      </c>
      <c r="X746" s="9">
        <v>0</v>
      </c>
      <c r="Y746" s="10">
        <v>0</v>
      </c>
      <c r="Z746" s="10">
        <v>0</v>
      </c>
      <c r="AA746" s="9">
        <v>0</v>
      </c>
      <c r="AB746" s="9">
        <v>0</v>
      </c>
      <c r="AC746" s="8">
        <v>0</v>
      </c>
      <c r="AD746" s="8">
        <v>0</v>
      </c>
      <c r="AE746" s="10">
        <v>0</v>
      </c>
      <c r="AF746" s="9">
        <v>0</v>
      </c>
      <c r="AG746" s="9">
        <v>0</v>
      </c>
      <c r="AH746" s="9">
        <f>AF746*(AG746+1)</f>
        <v>0</v>
      </c>
      <c r="AI746" s="9">
        <v>0</v>
      </c>
      <c r="AJ746" s="9">
        <v>0</v>
      </c>
      <c r="AK746" s="9">
        <v>0</v>
      </c>
      <c r="AL746" s="9"/>
      <c r="AM746" s="9">
        <v>0</v>
      </c>
      <c r="AN746" s="9">
        <v>0</v>
      </c>
      <c r="AO746" s="10">
        <v>0.5</v>
      </c>
      <c r="AP746">
        <v>0</v>
      </c>
      <c r="AQ746" s="10"/>
      <c r="AR746" s="10">
        <v>1</v>
      </c>
      <c r="AS746" s="8">
        <v>1</v>
      </c>
      <c r="AT746" s="8">
        <v>1</v>
      </c>
      <c r="AU746" s="8">
        <v>1</v>
      </c>
      <c r="AV746" s="8">
        <v>1</v>
      </c>
      <c r="AW746" s="8">
        <v>1</v>
      </c>
    </row>
    <row r="747" spans="1:49" x14ac:dyDescent="0.2">
      <c r="A747" s="9" t="s">
        <v>98</v>
      </c>
      <c r="B747" s="9">
        <v>2000</v>
      </c>
      <c r="C747" s="9">
        <v>2</v>
      </c>
      <c r="D747" s="9">
        <v>2</v>
      </c>
      <c r="E747" s="9">
        <v>2</v>
      </c>
      <c r="F747" s="9">
        <v>0</v>
      </c>
      <c r="G747" s="9">
        <v>0</v>
      </c>
      <c r="H747" s="9">
        <v>172.2</v>
      </c>
      <c r="I747" s="9">
        <f>IF(G747="n/a",828,G747*201.6/H747)</f>
        <v>0</v>
      </c>
      <c r="J747" s="9">
        <v>25</v>
      </c>
      <c r="K747" s="9">
        <v>1</v>
      </c>
      <c r="L747" s="9">
        <v>2</v>
      </c>
      <c r="M747" s="9">
        <v>3</v>
      </c>
      <c r="N747" s="9">
        <v>1</v>
      </c>
      <c r="O747" s="10">
        <v>1</v>
      </c>
      <c r="P747" s="10">
        <f>IF(N747=1,IF(K747=1,IF(L747+M747=5,10,IF(AND(L747=2,M747=2),9.75,IF(AND(L747=2,M747=1),9.5,IF(AND(L747=2,M747=0.5),9.25,IF(AND(L747=2,M747=0),9,IF(AND(L747=1,M747=3),5.5,IF(AND(L747=1,M747=2),5.25,IF(AND(L747=1,M747=1,E747=1),5,IF(AND(L747=1,M747=1,E747=0.5),3,IF(AND(L747=0,M747=2),1,IF(AND(L747=1,M747=1,E747=0),1,IF(AND(L747=0,M747=1),0.5,IF(AND(L747=1,M747=0),4.5*(E747*4+1)/5,0))))))))))))),0.9*IF(L747+M747=5,10,IF(AND(L747=2,M747=2),9.75,IF(AND(L747=2,M747=1),9.5,IF(AND(L747=2,M747=0.5),9.25,IF(AND(L747=2,M747=0),9,IF(AND(L747=1,M747=3),5.5,IF(AND(L747=1,M747=2),5.25,IF(AND(L747=1,M747=1,E747=1),5,IF(AND(L747=1,M747=1,E747=0.5),3,IF(AND(L747=0,M747=2),1,IF(AND(L747=1,M747=1,E747=0),1,IF(AND(L747=0,M747=1),0.5,IF(AND(L747=1,M747=0),4.5*(E747*4+1)/5,0)))))))))))))),IF(N747=0.5,0.75*IF(K747=1,IF(L747+M747=5,10,IF(AND(L747=2,M747=2),9.75,IF(AND(L747=2,M747=1),9.5,IF(AND(L747=2,M747=0.5),9.25,IF(AND(L747=2,M747=0),9,IF(AND(L747=1,M747=3),5.5,IF(AND(L747=1,M747=2),5.25,IF(AND(L747=1,M747=1,E747=1),5,IF(AND(L747=1,M747=1,E747=0.5),3,IF(AND(L747=0,M747=2),1,IF(AND(L747=1,M747=1,E747=0),1,IF(AND(L747=0,M747=1),0.5,IF(AND(L747=1,M747=0,E747=0),0.5,0))))))))))))),0.9*IF(L747+M747=5,10,IF(AND(L747=2,M747=2),9.75,IF(AND(L747=2,M747=1),9.5,IF(AND(L747=2,M747=0.5),9.25,IF(AND(L747=2,M747=0),9,IF(AND(L747=1,M747=3),5.5,IF(AND(L747=1,M747=2),5.25,IF(AND(L747=1,M747=1,E747=1),5,IF(AND(L747=1,M747=1,E747=0.5),3,IF(AND(L747=0,M747=2),1,IF(AND(L747=1,M747=1,E747=0),1,IF(AND(L747=0,M747=1),0.5,IF(AND(L747=1,M747=0,E747=0),0.5,0)))))))))))))),0.5*IF(K747=1,IF(L747+M747=5,10,IF(AND(L747=2,M747=2),9.75,IF(AND(L747=2,M747=1),9.5,IF(AND(L747=2,M747=0.5),9.25,IF(AND(L747=2,M747=0),9,IF(AND(L747=1,M747=3),5.5,IF(AND(L747=1,M747=2),5.25,IF(AND(L747=1,M747=1,E747=1),5,IF(AND(L747=1,M747=1,E747=0.5),3,IF(AND(L747=0,M747=2),1,IF(AND(L747=1,M747=1,E747=0),1,IF(AND(L747=0,M747=1),0.5,IF(AND(L747=1,M747=0),4.5*(E747*4+1)/5,0))))))))))))),0.9*IF(L747+M747=5,10,IF(AND(L747=2,M747=2),9.75,IF(AND(L747=2,M747=1),9.5,IF(AND(L747=2,M747=0.5),9.25,IF(AND(L747=2,M747=0),9,IF(AND(L747=1,M747=3),5.5,IF(AND(L747=1,M747=2),5.25,IF(AND(L747=1,M747=1,E747=1),5,IF(AND(L747=1,M747=1,E747=0.5),3,IF(AND(L747=0,M747=2),1,IF(AND(L747=1,M747=1,E747=0),1,IF(AND(L747=0,M747=1),0.5,IF(AND(L747=1,M747=0),4.5*(E747*4+1)/5,0))))))))))))))))</f>
        <v>10</v>
      </c>
      <c r="Q747" s="10">
        <v>10</v>
      </c>
      <c r="R747" s="9">
        <v>0</v>
      </c>
      <c r="S747" s="9">
        <v>0</v>
      </c>
      <c r="T747" s="10">
        <v>0</v>
      </c>
      <c r="U747" s="9">
        <v>0</v>
      </c>
      <c r="V747" s="9">
        <v>0</v>
      </c>
      <c r="W747" s="9">
        <v>0</v>
      </c>
      <c r="X747" s="9">
        <v>0</v>
      </c>
      <c r="Y747" s="10">
        <v>0</v>
      </c>
      <c r="Z747" s="10">
        <v>0</v>
      </c>
      <c r="AA747" s="9">
        <v>0</v>
      </c>
      <c r="AB747" s="9">
        <v>0</v>
      </c>
      <c r="AC747" s="8">
        <v>0.5</v>
      </c>
      <c r="AD747" s="8">
        <v>0</v>
      </c>
      <c r="AE747" s="10">
        <v>0</v>
      </c>
      <c r="AF747" s="9">
        <v>0</v>
      </c>
      <c r="AG747" s="9">
        <v>0</v>
      </c>
      <c r="AH747" s="9">
        <f>AF747*(AG747+1)</f>
        <v>0</v>
      </c>
      <c r="AI747" s="9">
        <v>0</v>
      </c>
      <c r="AJ747" s="9">
        <v>0</v>
      </c>
      <c r="AK747" s="9">
        <v>0</v>
      </c>
      <c r="AL747" s="9"/>
      <c r="AM747" s="9">
        <v>0</v>
      </c>
      <c r="AN747" s="9">
        <v>0</v>
      </c>
      <c r="AO747" s="10">
        <v>0</v>
      </c>
      <c r="AP747" s="9">
        <v>0.5</v>
      </c>
      <c r="AQ747" s="10"/>
      <c r="AR747" s="10">
        <v>1</v>
      </c>
      <c r="AS747" s="8">
        <v>1</v>
      </c>
      <c r="AT747" s="8">
        <v>0</v>
      </c>
      <c r="AU747" s="8">
        <v>1</v>
      </c>
      <c r="AV747" s="8">
        <v>1</v>
      </c>
      <c r="AW747" s="8">
        <v>1</v>
      </c>
    </row>
    <row r="748" spans="1:49" x14ac:dyDescent="0.2">
      <c r="A748" s="9" t="s">
        <v>99</v>
      </c>
      <c r="B748" s="9">
        <v>2000</v>
      </c>
      <c r="C748" s="9">
        <v>1</v>
      </c>
      <c r="D748" s="9">
        <v>0</v>
      </c>
      <c r="E748" s="9">
        <v>1</v>
      </c>
      <c r="F748" s="9">
        <v>1</v>
      </c>
      <c r="G748">
        <v>50</v>
      </c>
      <c r="H748" s="9">
        <v>172.2</v>
      </c>
      <c r="I748" s="9">
        <f>IF(G748="n/a",828,G748*201.6/H748)</f>
        <v>58.536585365853661</v>
      </c>
      <c r="J748" s="9">
        <v>5</v>
      </c>
      <c r="K748" s="9">
        <v>0</v>
      </c>
      <c r="L748" s="9">
        <v>2</v>
      </c>
      <c r="M748">
        <v>2</v>
      </c>
      <c r="N748" s="9">
        <v>0.5</v>
      </c>
      <c r="O748">
        <v>1</v>
      </c>
      <c r="P748" s="10">
        <f>IF(N748=1,IF(K748=1,IF(L748+M748=5,10,IF(AND(L748=2,M748=2),9.75,IF(AND(L748=2,M748=1),9.5,IF(AND(L748=2,M748=0.5),9.25,IF(AND(L748=2,M748=0),9,IF(AND(L748=1,M748=3),5.5,IF(AND(L748=1,M748=2),5.25,IF(AND(L748=1,M748=1,E748=1),5,IF(AND(L748=1,M748=1,E748=0.5),3,IF(AND(L748=0,M748=2),1,IF(AND(L748=1,M748=1,E748=0),1,IF(AND(L748=0,M748=1),0.5,IF(AND(L748=1,M748=0),4.5*(E748*4+1)/5,0))))))))))))),0.9*IF(L748+M748=5,10,IF(AND(L748=2,M748=2),9.75,IF(AND(L748=2,M748=1),9.5,IF(AND(L748=2,M748=0.5),9.25,IF(AND(L748=2,M748=0),9,IF(AND(L748=1,M748=3),5.5,IF(AND(L748=1,M748=2),5.25,IF(AND(L748=1,M748=1,E748=1),5,IF(AND(L748=1,M748=1,E748=0.5),3,IF(AND(L748=0,M748=2),1,IF(AND(L748=1,M748=1,E748=0),1,IF(AND(L748=0,M748=1),0.5,IF(AND(L748=1,M748=0),4.5*(E748*4+1)/5,0)))))))))))))),IF(N748=0.5,0.75*IF(K748=1,IF(L748+M748=5,10,IF(AND(L748=2,M748=2),9.75,IF(AND(L748=2,M748=1),9.5,IF(AND(L748=2,M748=0.5),9.25,IF(AND(L748=2,M748=0),9,IF(AND(L748=1,M748=3),5.5,IF(AND(L748=1,M748=2),5.25,IF(AND(L748=1,M748=1,E748=1),5,IF(AND(L748=1,M748=1,E748=0.5),3,IF(AND(L748=0,M748=2),1,IF(AND(L748=1,M748=1,E748=0),1,IF(AND(L748=0,M748=1),0.5,IF(AND(L748=1,M748=0,E748=0),0.5,0))))))))))))),0.9*IF(L748+M748=5,10,IF(AND(L748=2,M748=2),9.75,IF(AND(L748=2,M748=1),9.5,IF(AND(L748=2,M748=0.5),9.25,IF(AND(L748=2,M748=0),9,IF(AND(L748=1,M748=3),5.5,IF(AND(L748=1,M748=2),5.25,IF(AND(L748=1,M748=1,E748=1),5,IF(AND(L748=1,M748=1,E748=0.5),3,IF(AND(L748=0,M748=2),1,IF(AND(L748=1,M748=1,E748=0),1,IF(AND(L748=0,M748=1),0.5,IF(AND(L748=1,M748=0,E748=0),0.5,0)))))))))))))),0.5*IF(K748=1,IF(L748+M748=5,10,IF(AND(L748=2,M748=2),9.75,IF(AND(L748=2,M748=1),9.5,IF(AND(L748=2,M748=0.5),9.25,IF(AND(L748=2,M748=0),9,IF(AND(L748=1,M748=3),5.5,IF(AND(L748=1,M748=2),5.25,IF(AND(L748=1,M748=1,E748=1),5,IF(AND(L748=1,M748=1,E748=0.5),3,IF(AND(L748=0,M748=2),1,IF(AND(L748=1,M748=1,E748=0),1,IF(AND(L748=0,M748=1),0.5,IF(AND(L748=1,M748=0),4.5*(E748*4+1)/5,0))))))))))))),0.9*IF(L748+M748=5,10,IF(AND(L748=2,M748=2),9.75,IF(AND(L748=2,M748=1),9.5,IF(AND(L748=2,M748=0.5),9.25,IF(AND(L748=2,M748=0),9,IF(AND(L748=1,M748=3),5.5,IF(AND(L748=1,M748=2),5.25,IF(AND(L748=1,M748=1,E748=1),5,IF(AND(L748=1,M748=1,E748=0.5),3,IF(AND(L748=0,M748=2),1,IF(AND(L748=1,M748=1,E748=0),1,IF(AND(L748=0,M748=1),0.5,IF(AND(L748=1,M748=0),4.5*(E748*4+1)/5,0))))))))))))))))</f>
        <v>6.5812500000000007</v>
      </c>
      <c r="Q748" s="10">
        <v>7.2</v>
      </c>
      <c r="R748" s="9">
        <v>0</v>
      </c>
      <c r="S748" s="9">
        <v>0</v>
      </c>
      <c r="T748" s="10">
        <v>0</v>
      </c>
      <c r="U748" s="9">
        <v>0</v>
      </c>
      <c r="V748" s="9">
        <v>0</v>
      </c>
      <c r="W748" s="9">
        <v>0</v>
      </c>
      <c r="X748" s="9">
        <v>0</v>
      </c>
      <c r="Y748" s="10">
        <v>1</v>
      </c>
      <c r="Z748" s="10">
        <v>1</v>
      </c>
      <c r="AA748" s="9">
        <v>0</v>
      </c>
      <c r="AB748" s="9">
        <v>0</v>
      </c>
      <c r="AC748" s="8">
        <v>0.5</v>
      </c>
      <c r="AD748" s="8">
        <v>0</v>
      </c>
      <c r="AE748" s="10">
        <v>0</v>
      </c>
      <c r="AF748" s="9">
        <v>0</v>
      </c>
      <c r="AG748" s="9">
        <v>0</v>
      </c>
      <c r="AH748" s="9">
        <f>AF748*(AG748+1)</f>
        <v>0</v>
      </c>
      <c r="AI748" s="9">
        <v>0</v>
      </c>
      <c r="AJ748" s="9">
        <v>0</v>
      </c>
      <c r="AK748" s="9">
        <v>0</v>
      </c>
      <c r="AL748" s="10"/>
      <c r="AM748" s="10">
        <v>0</v>
      </c>
      <c r="AN748" s="9">
        <v>0</v>
      </c>
      <c r="AO748" s="10">
        <v>0</v>
      </c>
      <c r="AP748" s="9">
        <v>0.5</v>
      </c>
      <c r="AQ748" s="10"/>
      <c r="AR748" s="10">
        <v>1</v>
      </c>
      <c r="AS748" s="8">
        <v>0.5</v>
      </c>
      <c r="AT748" s="8">
        <v>1</v>
      </c>
      <c r="AU748" s="8">
        <v>1</v>
      </c>
      <c r="AV748" s="8">
        <v>1</v>
      </c>
      <c r="AW748" s="8">
        <v>1</v>
      </c>
    </row>
    <row r="749" spans="1:49" x14ac:dyDescent="0.2">
      <c r="A749" s="9" t="s">
        <v>100</v>
      </c>
      <c r="B749" s="9">
        <v>2000</v>
      </c>
      <c r="C749" s="9">
        <v>1</v>
      </c>
      <c r="D749" s="9">
        <v>1</v>
      </c>
      <c r="E749" s="9">
        <v>1</v>
      </c>
      <c r="F749" s="9">
        <v>0</v>
      </c>
      <c r="G749" s="9">
        <v>60</v>
      </c>
      <c r="H749" s="9">
        <v>172.2</v>
      </c>
      <c r="I749" s="9">
        <f>IF(G749="n/a",828,G749*201.6/H749)</f>
        <v>70.243902439024396</v>
      </c>
      <c r="J749" s="9">
        <v>5</v>
      </c>
      <c r="K749" s="9">
        <v>0</v>
      </c>
      <c r="L749">
        <v>2</v>
      </c>
      <c r="M749" s="9">
        <v>1</v>
      </c>
      <c r="N749" s="9">
        <v>1</v>
      </c>
      <c r="O749" s="10">
        <v>1</v>
      </c>
      <c r="P749" s="10">
        <f>IF(N749=1,IF(K749=1,IF(L749+M749=5,10,IF(AND(L749=2,M749=2),9.75,IF(AND(L749=2,M749=1),9.5,IF(AND(L749=2,M749=0.5),9.25,IF(AND(L749=2,M749=0),9,IF(AND(L749=1,M749=3),5.5,IF(AND(L749=1,M749=2),5.25,IF(AND(L749=1,M749=1,E749=1),5,IF(AND(L749=1,M749=1,E749=0.5),3,IF(AND(L749=0,M749=2),1,IF(AND(L749=1,M749=1,E749=0),1,IF(AND(L749=0,M749=1),0.5,IF(AND(L749=1,M749=0),4.5*(E749*4+1)/5,0))))))))))))),0.9*IF(L749+M749=5,10,IF(AND(L749=2,M749=2),9.75,IF(AND(L749=2,M749=1),9.5,IF(AND(L749=2,M749=0.5),9.25,IF(AND(L749=2,M749=0),9,IF(AND(L749=1,M749=3),5.5,IF(AND(L749=1,M749=2),5.25,IF(AND(L749=1,M749=1,E749=1),5,IF(AND(L749=1,M749=1,E749=0.5),3,IF(AND(L749=0,M749=2),1,IF(AND(L749=1,M749=1,E749=0),1,IF(AND(L749=0,M749=1),0.5,IF(AND(L749=1,M749=0),4.5*(E749*4+1)/5,0)))))))))))))),IF(N749=0.5,0.75*IF(K749=1,IF(L749+M749=5,10,IF(AND(L749=2,M749=2),9.75,IF(AND(L749=2,M749=1),9.5,IF(AND(L749=2,M749=0.5),9.25,IF(AND(L749=2,M749=0),9,IF(AND(L749=1,M749=3),5.5,IF(AND(L749=1,M749=2),5.25,IF(AND(L749=1,M749=1,E749=1),5,IF(AND(L749=1,M749=1,E749=0.5),3,IF(AND(L749=0,M749=2),1,IF(AND(L749=1,M749=1,E749=0),1,IF(AND(L749=0,M749=1),0.5,IF(AND(L749=1,M749=0,E749=0),0.5,0))))))))))))),0.9*IF(L749+M749=5,10,IF(AND(L749=2,M749=2),9.75,IF(AND(L749=2,M749=1),9.5,IF(AND(L749=2,M749=0.5),9.25,IF(AND(L749=2,M749=0),9,IF(AND(L749=1,M749=3),5.5,IF(AND(L749=1,M749=2),5.25,IF(AND(L749=1,M749=1,E749=1),5,IF(AND(L749=1,M749=1,E749=0.5),3,IF(AND(L749=0,M749=2),1,IF(AND(L749=1,M749=1,E749=0),1,IF(AND(L749=0,M749=1),0.5,IF(AND(L749=1,M749=0,E749=0),0.5,0)))))))))))))),0.5*IF(K749=1,IF(L749+M749=5,10,IF(AND(L749=2,M749=2),9.75,IF(AND(L749=2,M749=1),9.5,IF(AND(L749=2,M749=0.5),9.25,IF(AND(L749=2,M749=0),9,IF(AND(L749=1,M749=3),5.5,IF(AND(L749=1,M749=2),5.25,IF(AND(L749=1,M749=1,E749=1),5,IF(AND(L749=1,M749=1,E749=0.5),3,IF(AND(L749=0,M749=2),1,IF(AND(L749=1,M749=1,E749=0),1,IF(AND(L749=0,M749=1),0.5,IF(AND(L749=1,M749=0),4.5*(E749*4+1)/5,0))))))))))))),0.9*IF(L749+M749=5,10,IF(AND(L749=2,M749=2),9.75,IF(AND(L749=2,M749=1),9.5,IF(AND(L749=2,M749=0.5),9.25,IF(AND(L749=2,M749=0),9,IF(AND(L749=1,M749=3),5.5,IF(AND(L749=1,M749=2),5.25,IF(AND(L749=1,M749=1,E749=1),5,IF(AND(L749=1,M749=1,E749=0.5),3,IF(AND(L749=0,M749=2),1,IF(AND(L749=1,M749=1,E749=0),1,IF(AND(L749=0,M749=1),0.5,IF(AND(L749=1,M749=0),4.5*(E749*4+1)/5,0))))))))))))))))</f>
        <v>8.5500000000000007</v>
      </c>
      <c r="Q749" s="10">
        <v>7.2</v>
      </c>
      <c r="R749" s="9">
        <v>0</v>
      </c>
      <c r="S749" s="9">
        <v>0</v>
      </c>
      <c r="T749" s="10">
        <v>0</v>
      </c>
      <c r="U749" s="9">
        <v>0</v>
      </c>
      <c r="V749" s="9">
        <v>1</v>
      </c>
      <c r="W749" s="9">
        <v>1</v>
      </c>
      <c r="X749" s="9">
        <v>0.5</v>
      </c>
      <c r="Y749" s="9">
        <v>0</v>
      </c>
      <c r="Z749" s="10">
        <v>1</v>
      </c>
      <c r="AA749" s="9">
        <v>0</v>
      </c>
      <c r="AB749" s="9">
        <v>0</v>
      </c>
      <c r="AC749" s="8">
        <v>0</v>
      </c>
      <c r="AD749" s="8">
        <v>0</v>
      </c>
      <c r="AE749" s="10">
        <v>0</v>
      </c>
      <c r="AF749" s="9">
        <v>0</v>
      </c>
      <c r="AG749" s="9">
        <v>0</v>
      </c>
      <c r="AH749" s="9">
        <f>AF749*(AG749+1)</f>
        <v>0</v>
      </c>
      <c r="AI749" s="9">
        <v>0</v>
      </c>
      <c r="AJ749" s="9">
        <v>0</v>
      </c>
      <c r="AK749" s="9">
        <v>0</v>
      </c>
      <c r="AL749" s="10"/>
      <c r="AM749" s="10">
        <v>0</v>
      </c>
      <c r="AN749" s="9">
        <v>0</v>
      </c>
      <c r="AO749" s="10">
        <v>0</v>
      </c>
      <c r="AP749" s="9">
        <v>1</v>
      </c>
      <c r="AQ749" s="10"/>
      <c r="AR749" s="10">
        <v>1</v>
      </c>
      <c r="AS749" s="8">
        <v>0</v>
      </c>
      <c r="AT749" s="8">
        <v>0.5</v>
      </c>
      <c r="AU749" s="8">
        <v>0</v>
      </c>
      <c r="AV749" s="8">
        <v>0</v>
      </c>
      <c r="AW749" s="8">
        <v>1</v>
      </c>
    </row>
    <row r="750" spans="1:49" x14ac:dyDescent="0.2">
      <c r="A750" s="9" t="s">
        <v>101</v>
      </c>
      <c r="B750" s="9">
        <v>2000</v>
      </c>
      <c r="C750" s="9">
        <v>1</v>
      </c>
      <c r="D750" s="9">
        <v>0</v>
      </c>
      <c r="E750" s="9">
        <v>1</v>
      </c>
      <c r="F750" s="9">
        <v>1</v>
      </c>
      <c r="G750" s="9">
        <v>75</v>
      </c>
      <c r="H750" s="9">
        <v>172.2</v>
      </c>
      <c r="I750" s="9">
        <f>IF(G750="n/a",828,G750*201.6/H750)</f>
        <v>87.804878048780495</v>
      </c>
      <c r="J750" s="9">
        <v>5</v>
      </c>
      <c r="K750">
        <v>0</v>
      </c>
      <c r="L750" s="9">
        <v>2</v>
      </c>
      <c r="M750" s="9">
        <v>2</v>
      </c>
      <c r="N750" s="9">
        <v>1</v>
      </c>
      <c r="O750" s="9">
        <v>1</v>
      </c>
      <c r="P750" s="10">
        <f>IF(N750=1,IF(K750=1,IF(L750+M750=5,10,IF(AND(L750=2,M750=2),9.75,IF(AND(L750=2,M750=1),9.5,IF(AND(L750=2,M750=0.5),9.25,IF(AND(L750=2,M750=0),9,IF(AND(L750=1,M750=3),5.5,IF(AND(L750=1,M750=2),5.25,IF(AND(L750=1,M750=1,E750=1),5,IF(AND(L750=1,M750=1,E750=0.5),3,IF(AND(L750=0,M750=2),1,IF(AND(L750=1,M750=1,E750=0),1,IF(AND(L750=0,M750=1),0.5,IF(AND(L750=1,M750=0),4.5*(E750*4+1)/5,0))))))))))))),0.9*IF(L750+M750=5,10,IF(AND(L750=2,M750=2),9.75,IF(AND(L750=2,M750=1),9.5,IF(AND(L750=2,M750=0.5),9.25,IF(AND(L750=2,M750=0),9,IF(AND(L750=1,M750=3),5.5,IF(AND(L750=1,M750=2),5.25,IF(AND(L750=1,M750=1,E750=1),5,IF(AND(L750=1,M750=1,E750=0.5),3,IF(AND(L750=0,M750=2),1,IF(AND(L750=1,M750=1,E750=0),1,IF(AND(L750=0,M750=1),0.5,IF(AND(L750=1,M750=0),4.5*(E750*4+1)/5,0)))))))))))))),IF(N750=0.5,0.75*IF(K750=1,IF(L750+M750=5,10,IF(AND(L750=2,M750=2),9.75,IF(AND(L750=2,M750=1),9.5,IF(AND(L750=2,M750=0.5),9.25,IF(AND(L750=2,M750=0),9,IF(AND(L750=1,M750=3),5.5,IF(AND(L750=1,M750=2),5.25,IF(AND(L750=1,M750=1,E750=1),5,IF(AND(L750=1,M750=1,E750=0.5),3,IF(AND(L750=0,M750=2),1,IF(AND(L750=1,M750=1,E750=0),1,IF(AND(L750=0,M750=1),0.5,IF(AND(L750=1,M750=0,E750=0),0.5,0))))))))))))),0.9*IF(L750+M750=5,10,IF(AND(L750=2,M750=2),9.75,IF(AND(L750=2,M750=1),9.5,IF(AND(L750=2,M750=0.5),9.25,IF(AND(L750=2,M750=0),9,IF(AND(L750=1,M750=3),5.5,IF(AND(L750=1,M750=2),5.25,IF(AND(L750=1,M750=1,E750=1),5,IF(AND(L750=1,M750=1,E750=0.5),3,IF(AND(L750=0,M750=2),1,IF(AND(L750=1,M750=1,E750=0),1,IF(AND(L750=0,M750=1),0.5,IF(AND(L750=1,M750=0,E750=0),0.5,0)))))))))))))),0.5*IF(K750=1,IF(L750+M750=5,10,IF(AND(L750=2,M750=2),9.75,IF(AND(L750=2,M750=1),9.5,IF(AND(L750=2,M750=0.5),9.25,IF(AND(L750=2,M750=0),9,IF(AND(L750=1,M750=3),5.5,IF(AND(L750=1,M750=2),5.25,IF(AND(L750=1,M750=1,E750=1),5,IF(AND(L750=1,M750=1,E750=0.5),3,IF(AND(L750=0,M750=2),1,IF(AND(L750=1,M750=1,E750=0),1,IF(AND(L750=0,M750=1),0.5,IF(AND(L750=1,M750=0),4.5*(E750*4+1)/5,0))))))))))))),0.9*IF(L750+M750=5,10,IF(AND(L750=2,M750=2),9.75,IF(AND(L750=2,M750=1),9.5,IF(AND(L750=2,M750=0.5),9.25,IF(AND(L750=2,M750=0),9,IF(AND(L750=1,M750=3),5.5,IF(AND(L750=1,M750=2),5.25,IF(AND(L750=1,M750=1,E750=1),5,IF(AND(L750=1,M750=1,E750=0.5),3,IF(AND(L750=0,M750=2),1,IF(AND(L750=1,M750=1,E750=0),1,IF(AND(L750=0,M750=1),0.5,IF(AND(L750=1,M750=0),4.5*(E750*4+1)/5,0))))))))))))))))</f>
        <v>8.7750000000000004</v>
      </c>
      <c r="Q750" s="10">
        <v>7.2</v>
      </c>
      <c r="R750" s="9">
        <v>0</v>
      </c>
      <c r="S750" s="9">
        <v>0</v>
      </c>
      <c r="T750" s="10">
        <v>0</v>
      </c>
      <c r="U750" s="9">
        <v>0</v>
      </c>
      <c r="V750" s="9">
        <v>0</v>
      </c>
      <c r="W750" s="9">
        <v>0</v>
      </c>
      <c r="X750" s="9">
        <v>0</v>
      </c>
      <c r="Y750" s="9">
        <v>0</v>
      </c>
      <c r="Z750" s="10">
        <v>0</v>
      </c>
      <c r="AA750" s="9">
        <v>0</v>
      </c>
      <c r="AB750" s="9">
        <v>1</v>
      </c>
      <c r="AC750" s="8">
        <v>0</v>
      </c>
      <c r="AD750" s="8">
        <v>0</v>
      </c>
      <c r="AE750" s="10">
        <v>0</v>
      </c>
      <c r="AF750" s="9">
        <v>0</v>
      </c>
      <c r="AG750" s="9">
        <v>0</v>
      </c>
      <c r="AH750" s="9">
        <f>AF750*(AG750+1)</f>
        <v>0</v>
      </c>
      <c r="AI750" s="9">
        <v>0</v>
      </c>
      <c r="AJ750" s="9">
        <v>0</v>
      </c>
      <c r="AK750" s="9">
        <v>0</v>
      </c>
      <c r="AL750" s="10"/>
      <c r="AM750" s="10">
        <v>0</v>
      </c>
      <c r="AN750" s="9">
        <v>0</v>
      </c>
      <c r="AO750" s="10">
        <v>0</v>
      </c>
      <c r="AP750" s="9">
        <v>0</v>
      </c>
      <c r="AQ750" s="10"/>
      <c r="AR750" s="10">
        <v>1</v>
      </c>
      <c r="AS750" s="8">
        <v>1</v>
      </c>
      <c r="AT750" s="8">
        <v>1</v>
      </c>
      <c r="AU750" s="8">
        <v>1</v>
      </c>
      <c r="AV750" s="8">
        <v>1</v>
      </c>
      <c r="AW750" s="8">
        <v>1</v>
      </c>
    </row>
    <row r="751" spans="1:49" x14ac:dyDescent="0.2">
      <c r="A751" s="9" t="s">
        <v>102</v>
      </c>
      <c r="B751" s="9">
        <v>2000</v>
      </c>
      <c r="C751" s="9">
        <v>0</v>
      </c>
      <c r="D751" s="9">
        <v>0</v>
      </c>
      <c r="E751" s="9">
        <v>0</v>
      </c>
      <c r="F751" s="9">
        <v>1</v>
      </c>
      <c r="G751" s="9" t="s">
        <v>64</v>
      </c>
      <c r="H751" s="9">
        <v>172.2</v>
      </c>
      <c r="I751" s="9">
        <f>IF(G751="n/a",828,G751*201.6/H751)</f>
        <v>828</v>
      </c>
      <c r="J751" s="9">
        <v>0</v>
      </c>
      <c r="K751" s="9">
        <v>0</v>
      </c>
      <c r="L751">
        <v>2</v>
      </c>
      <c r="M751" s="9">
        <v>0</v>
      </c>
      <c r="N751" s="9">
        <v>1</v>
      </c>
      <c r="O751" s="9">
        <v>1</v>
      </c>
      <c r="P751" s="10">
        <f>IF(N751=1,IF(K751=1,IF(L751+M751=5,10,IF(AND(L751=2,M751=2),9.75,IF(AND(L751=2,M751=1),9.5,IF(AND(L751=2,M751=0.5),9.25,IF(AND(L751=2,M751=0),9,IF(AND(L751=1,M751=3),5.5,IF(AND(L751=1,M751=2),5.25,IF(AND(L751=1,M751=1,E751=1),5,IF(AND(L751=1,M751=1,E751=0.5),3,IF(AND(L751=0,M751=2),1,IF(AND(L751=1,M751=1,E751=0),1,IF(AND(L751=0,M751=1),0.5,IF(AND(L751=1,M751=0),4.5*(E751*4+1)/5,0))))))))))))),0.9*IF(L751+M751=5,10,IF(AND(L751=2,M751=2),9.75,IF(AND(L751=2,M751=1),9.5,IF(AND(L751=2,M751=0.5),9.25,IF(AND(L751=2,M751=0),9,IF(AND(L751=1,M751=3),5.5,IF(AND(L751=1,M751=2),5.25,IF(AND(L751=1,M751=1,E751=1),5,IF(AND(L751=1,M751=1,E751=0.5),3,IF(AND(L751=0,M751=2),1,IF(AND(L751=1,M751=1,E751=0),1,IF(AND(L751=0,M751=1),0.5,IF(AND(L751=1,M751=0),4.5*(E751*4+1)/5,0)))))))))))))),IF(N751=0.5,0.75*IF(K751=1,IF(L751+M751=5,10,IF(AND(L751=2,M751=2),9.75,IF(AND(L751=2,M751=1),9.5,IF(AND(L751=2,M751=0.5),9.25,IF(AND(L751=2,M751=0),9,IF(AND(L751=1,M751=3),5.5,IF(AND(L751=1,M751=2),5.25,IF(AND(L751=1,M751=1,E751=1),5,IF(AND(L751=1,M751=1,E751=0.5),3,IF(AND(L751=0,M751=2),1,IF(AND(L751=1,M751=1,E751=0),1,IF(AND(L751=0,M751=1),0.5,IF(AND(L751=1,M751=0,E751=0),0.5,0))))))))))))),0.9*IF(L751+M751=5,10,IF(AND(L751=2,M751=2),9.75,IF(AND(L751=2,M751=1),9.5,IF(AND(L751=2,M751=0.5),9.25,IF(AND(L751=2,M751=0),9,IF(AND(L751=1,M751=3),5.5,IF(AND(L751=1,M751=2),5.25,IF(AND(L751=1,M751=1,E751=1),5,IF(AND(L751=1,M751=1,E751=0.5),3,IF(AND(L751=0,M751=2),1,IF(AND(L751=1,M751=1,E751=0),1,IF(AND(L751=0,M751=1),0.5,IF(AND(L751=1,M751=0,E751=0),0.5,0)))))))))))))),0.5*IF(K751=1,IF(L751+M751=5,10,IF(AND(L751=2,M751=2),9.75,IF(AND(L751=2,M751=1),9.5,IF(AND(L751=2,M751=0.5),9.25,IF(AND(L751=2,M751=0),9,IF(AND(L751=1,M751=3),5.5,IF(AND(L751=1,M751=2),5.25,IF(AND(L751=1,M751=1,E751=1),5,IF(AND(L751=1,M751=1,E751=0.5),3,IF(AND(L751=0,M751=2),1,IF(AND(L751=1,M751=1,E751=0),1,IF(AND(L751=0,M751=1),0.5,IF(AND(L751=1,M751=0),4.5*(E751*4+1)/5,0))))))))))))),0.9*IF(L751+M751=5,10,IF(AND(L751=2,M751=2),9.75,IF(AND(L751=2,M751=1),9.5,IF(AND(L751=2,M751=0.5),9.25,IF(AND(L751=2,M751=0),9,IF(AND(L751=1,M751=3),5.5,IF(AND(L751=1,M751=2),5.25,IF(AND(L751=1,M751=1,E751=1),5,IF(AND(L751=1,M751=1,E751=0.5),3,IF(AND(L751=0,M751=2),1,IF(AND(L751=1,M751=1,E751=0),1,IF(AND(L751=0,M751=1),0.5,IF(AND(L751=1,M751=0),4.5*(E751*4+1)/5,0))))))))))))))))</f>
        <v>8.1</v>
      </c>
      <c r="Q751" s="10">
        <v>0</v>
      </c>
      <c r="R751" s="9">
        <v>0</v>
      </c>
      <c r="S751" s="9">
        <v>0</v>
      </c>
      <c r="T751" s="10">
        <v>0</v>
      </c>
      <c r="U751" s="9">
        <v>0</v>
      </c>
      <c r="V751" s="9">
        <v>1</v>
      </c>
      <c r="W751" s="9">
        <v>1</v>
      </c>
      <c r="X751" s="9">
        <v>0.5</v>
      </c>
      <c r="Y751" s="9">
        <v>0</v>
      </c>
      <c r="Z751" s="10">
        <v>1</v>
      </c>
      <c r="AA751" s="9">
        <v>0</v>
      </c>
      <c r="AB751" s="9">
        <v>0</v>
      </c>
      <c r="AC751" s="8">
        <v>0</v>
      </c>
      <c r="AD751" s="8">
        <v>0</v>
      </c>
      <c r="AE751" s="10">
        <v>0</v>
      </c>
      <c r="AF751" s="9">
        <v>0</v>
      </c>
      <c r="AG751" s="9">
        <v>0</v>
      </c>
      <c r="AH751" s="9">
        <f>AF751*(AG751+1)</f>
        <v>0</v>
      </c>
      <c r="AI751" s="9">
        <v>0</v>
      </c>
      <c r="AJ751" s="9">
        <v>0</v>
      </c>
      <c r="AK751" s="9">
        <v>0</v>
      </c>
      <c r="AL751" s="10"/>
      <c r="AM751" s="10">
        <v>0</v>
      </c>
      <c r="AN751" s="9">
        <v>0</v>
      </c>
      <c r="AO751" s="9">
        <v>0</v>
      </c>
      <c r="AP751" s="9">
        <v>0.5</v>
      </c>
      <c r="AQ751" s="10"/>
      <c r="AR751" s="10">
        <v>1</v>
      </c>
      <c r="AS751" s="8">
        <v>0.5</v>
      </c>
      <c r="AT751" s="8">
        <v>1</v>
      </c>
      <c r="AU751" s="8">
        <v>1</v>
      </c>
      <c r="AV751" s="8">
        <v>1</v>
      </c>
      <c r="AW751" s="8">
        <v>1</v>
      </c>
    </row>
    <row r="752" spans="1:49" x14ac:dyDescent="0.2">
      <c r="A752" s="9" t="s">
        <v>103</v>
      </c>
      <c r="B752" s="9">
        <v>2000</v>
      </c>
      <c r="C752" s="9">
        <v>1</v>
      </c>
      <c r="D752" s="9">
        <v>0</v>
      </c>
      <c r="E752" s="9">
        <v>1</v>
      </c>
      <c r="F752" s="9">
        <v>1</v>
      </c>
      <c r="G752" s="9">
        <v>74</v>
      </c>
      <c r="H752" s="9">
        <v>172.2</v>
      </c>
      <c r="I752" s="9">
        <f>IF(G752="n/a",828,G752*201.6/H752)</f>
        <v>86.634146341463421</v>
      </c>
      <c r="J752" s="9">
        <v>5</v>
      </c>
      <c r="K752" s="9">
        <v>0</v>
      </c>
      <c r="L752" s="9">
        <v>2</v>
      </c>
      <c r="M752" s="9">
        <v>2</v>
      </c>
      <c r="N752" s="9">
        <v>1</v>
      </c>
      <c r="O752" s="9">
        <v>1</v>
      </c>
      <c r="P752" s="10">
        <f>IF(N752=1,IF(K752=1,IF(L752+M752=5,10,IF(AND(L752=2,M752=2),9.75,IF(AND(L752=2,M752=1),9.5,IF(AND(L752=2,M752=0.5),9.25,IF(AND(L752=2,M752=0),9,IF(AND(L752=1,M752=3),5.5,IF(AND(L752=1,M752=2),5.25,IF(AND(L752=1,M752=1,E752=1),5,IF(AND(L752=1,M752=1,E752=0.5),3,IF(AND(L752=0,M752=2),1,IF(AND(L752=1,M752=1,E752=0),1,IF(AND(L752=0,M752=1),0.5,IF(AND(L752=1,M752=0),4.5*(E752*4+1)/5,0))))))))))))),0.9*IF(L752+M752=5,10,IF(AND(L752=2,M752=2),9.75,IF(AND(L752=2,M752=1),9.5,IF(AND(L752=2,M752=0.5),9.25,IF(AND(L752=2,M752=0),9,IF(AND(L752=1,M752=3),5.5,IF(AND(L752=1,M752=2),5.25,IF(AND(L752=1,M752=1,E752=1),5,IF(AND(L752=1,M752=1,E752=0.5),3,IF(AND(L752=0,M752=2),1,IF(AND(L752=1,M752=1,E752=0),1,IF(AND(L752=0,M752=1),0.5,IF(AND(L752=1,M752=0),4.5*(E752*4+1)/5,0)))))))))))))),IF(N752=0.5,0.75*IF(K752=1,IF(L752+M752=5,10,IF(AND(L752=2,M752=2),9.75,IF(AND(L752=2,M752=1),9.5,IF(AND(L752=2,M752=0.5),9.25,IF(AND(L752=2,M752=0),9,IF(AND(L752=1,M752=3),5.5,IF(AND(L752=1,M752=2),5.25,IF(AND(L752=1,M752=1,E752=1),5,IF(AND(L752=1,M752=1,E752=0.5),3,IF(AND(L752=0,M752=2),1,IF(AND(L752=1,M752=1,E752=0),1,IF(AND(L752=0,M752=1),0.5,IF(AND(L752=1,M752=0,E752=0),0.5,0))))))))))))),0.9*IF(L752+M752=5,10,IF(AND(L752=2,M752=2),9.75,IF(AND(L752=2,M752=1),9.5,IF(AND(L752=2,M752=0.5),9.25,IF(AND(L752=2,M752=0),9,IF(AND(L752=1,M752=3),5.5,IF(AND(L752=1,M752=2),5.25,IF(AND(L752=1,M752=1,E752=1),5,IF(AND(L752=1,M752=1,E752=0.5),3,IF(AND(L752=0,M752=2),1,IF(AND(L752=1,M752=1,E752=0),1,IF(AND(L752=0,M752=1),0.5,IF(AND(L752=1,M752=0,E752=0),0.5,0)))))))))))))),0.5*IF(K752=1,IF(L752+M752=5,10,IF(AND(L752=2,M752=2),9.75,IF(AND(L752=2,M752=1),9.5,IF(AND(L752=2,M752=0.5),9.25,IF(AND(L752=2,M752=0),9,IF(AND(L752=1,M752=3),5.5,IF(AND(L752=1,M752=2),5.25,IF(AND(L752=1,M752=1,E752=1),5,IF(AND(L752=1,M752=1,E752=0.5),3,IF(AND(L752=0,M752=2),1,IF(AND(L752=1,M752=1,E752=0),1,IF(AND(L752=0,M752=1),0.5,IF(AND(L752=1,M752=0),4.5*(E752*4+1)/5,0))))))))))))),0.9*IF(L752+M752=5,10,IF(AND(L752=2,M752=2),9.75,IF(AND(L752=2,M752=1),9.5,IF(AND(L752=2,M752=0.5),9.25,IF(AND(L752=2,M752=0),9,IF(AND(L752=1,M752=3),5.5,IF(AND(L752=1,M752=2),5.25,IF(AND(L752=1,M752=1,E752=1),5,IF(AND(L752=1,M752=1,E752=0.5),3,IF(AND(L752=0,M752=2),1,IF(AND(L752=1,M752=1,E752=0),1,IF(AND(L752=0,M752=1),0.5,IF(AND(L752=1,M752=0),4.5*(E752*4+1)/5,0))))))))))))))))</f>
        <v>8.7750000000000004</v>
      </c>
      <c r="Q752" s="10">
        <v>7.2</v>
      </c>
      <c r="R752" s="9">
        <v>0</v>
      </c>
      <c r="S752" s="9">
        <v>0</v>
      </c>
      <c r="T752" s="10">
        <v>0</v>
      </c>
      <c r="U752" s="9">
        <v>0</v>
      </c>
      <c r="V752" s="9">
        <v>0</v>
      </c>
      <c r="W752" s="9">
        <v>0</v>
      </c>
      <c r="X752" s="9">
        <v>0</v>
      </c>
      <c r="Y752" s="9">
        <v>0</v>
      </c>
      <c r="Z752" s="10">
        <v>0</v>
      </c>
      <c r="AA752" s="9">
        <v>0</v>
      </c>
      <c r="AB752" s="9">
        <v>0</v>
      </c>
      <c r="AC752" s="8">
        <v>0.5</v>
      </c>
      <c r="AD752" s="8">
        <v>0</v>
      </c>
      <c r="AE752" s="10">
        <v>0</v>
      </c>
      <c r="AF752" s="9">
        <v>0</v>
      </c>
      <c r="AG752" s="9">
        <v>0</v>
      </c>
      <c r="AH752" s="9">
        <f>AF752*(AG752+1)</f>
        <v>0</v>
      </c>
      <c r="AI752" s="9">
        <v>0</v>
      </c>
      <c r="AJ752" s="9">
        <v>0</v>
      </c>
      <c r="AK752" s="9">
        <v>0</v>
      </c>
      <c r="AL752" s="10"/>
      <c r="AM752" s="10">
        <v>0</v>
      </c>
      <c r="AN752" s="9">
        <v>0</v>
      </c>
      <c r="AO752" s="10">
        <v>0</v>
      </c>
      <c r="AP752" s="9">
        <v>0</v>
      </c>
      <c r="AQ752" s="10"/>
      <c r="AR752" s="10">
        <v>1</v>
      </c>
      <c r="AS752" s="8">
        <v>1</v>
      </c>
      <c r="AT752" s="8">
        <v>1</v>
      </c>
      <c r="AU752" s="8">
        <v>1</v>
      </c>
      <c r="AV752" s="8">
        <v>1</v>
      </c>
      <c r="AW752" s="8">
        <v>1</v>
      </c>
    </row>
    <row r="753" spans="1:49" x14ac:dyDescent="0.2">
      <c r="A753" s="9" t="s">
        <v>53</v>
      </c>
      <c r="B753" s="9">
        <v>2001</v>
      </c>
      <c r="C753" s="9">
        <v>1</v>
      </c>
      <c r="D753" s="9">
        <v>0</v>
      </c>
      <c r="E753" s="9">
        <v>0</v>
      </c>
      <c r="F753" s="9">
        <v>0</v>
      </c>
      <c r="G753" s="9">
        <v>1</v>
      </c>
      <c r="H753" s="9">
        <v>177.1</v>
      </c>
      <c r="I753" s="9">
        <f>IF(G753="n/a",828,G753*201.6/H753)</f>
        <v>1.1383399209486167</v>
      </c>
      <c r="J753" s="9">
        <v>1</v>
      </c>
      <c r="K753" s="9">
        <v>0</v>
      </c>
      <c r="L753" s="9">
        <v>2</v>
      </c>
      <c r="M753" s="9">
        <v>1</v>
      </c>
      <c r="N753" s="9">
        <v>1</v>
      </c>
      <c r="O753" s="10">
        <v>1</v>
      </c>
      <c r="P753" s="10">
        <f>IF(N753=1,IF(K753=1,IF(L753+M753=5,10,IF(AND(L753=2,M753=2),9.75,IF(AND(L753=2,M753=1),9.5,IF(AND(L753=2,M753=0.5),9.25,IF(AND(L753=2,M753=0),9,IF(AND(L753=1,M753=3),5.5,IF(AND(L753=1,M753=2),5.25,IF(AND(L753=1,M753=1,E753=1),5,IF(AND(L753=1,M753=1,E753=0.5),3,IF(AND(L753=0,M753=2),1,IF(AND(L753=1,M753=1,E753=0),1,IF(AND(L753=0,M753=1),0.5,IF(AND(L753=1,M753=0),4.5*(E753*4+1)/5,0))))))))))))),0.9*IF(L753+M753=5,10,IF(AND(L753=2,M753=2),9.75,IF(AND(L753=2,M753=1),9.5,IF(AND(L753=2,M753=0.5),9.25,IF(AND(L753=2,M753=0),9,IF(AND(L753=1,M753=3),5.5,IF(AND(L753=1,M753=2),5.25,IF(AND(L753=1,M753=1,E753=1),5,IF(AND(L753=1,M753=1,E753=0.5),3,IF(AND(L753=0,M753=2),1,IF(AND(L753=1,M753=1,E753=0),1,IF(AND(L753=0,M753=1),0.5,IF(AND(L753=1,M753=0),4.5*(E753*4+1)/5,0)))))))))))))),IF(N753=0.5,0.75*IF(K753=1,IF(L753+M753=5,10,IF(AND(L753=2,M753=2),9.75,IF(AND(L753=2,M753=1),9.5,IF(AND(L753=2,M753=0.5),9.25,IF(AND(L753=2,M753=0),9,IF(AND(L753=1,M753=3),5.5,IF(AND(L753=1,M753=2),5.25,IF(AND(L753=1,M753=1,E753=1),5,IF(AND(L753=1,M753=1,E753=0.5),3,IF(AND(L753=0,M753=2),1,IF(AND(L753=1,M753=1,E753=0),1,IF(AND(L753=0,M753=1),0.5,IF(AND(L753=1,M753=0,E753=0),0.5,0))))))))))))),0.9*IF(L753+M753=5,10,IF(AND(L753=2,M753=2),9.75,IF(AND(L753=2,M753=1),9.5,IF(AND(L753=2,M753=0.5),9.25,IF(AND(L753=2,M753=0),9,IF(AND(L753=1,M753=3),5.5,IF(AND(L753=1,M753=2),5.25,IF(AND(L753=1,M753=1,E753=1),5,IF(AND(L753=1,M753=1,E753=0.5),3,IF(AND(L753=0,M753=2),1,IF(AND(L753=1,M753=1,E753=0),1,IF(AND(L753=0,M753=1),0.5,IF(AND(L753=1,M753=0,E753=0),0.5,0)))))))))))))),0.5*IF(K753=1,IF(L753+M753=5,10,IF(AND(L753=2,M753=2),9.75,IF(AND(L753=2,M753=1),9.5,IF(AND(L753=2,M753=0.5),9.25,IF(AND(L753=2,M753=0),9,IF(AND(L753=1,M753=3),5.5,IF(AND(L753=1,M753=2),5.25,IF(AND(L753=1,M753=1,E753=1),5,IF(AND(L753=1,M753=1,E753=0.5),3,IF(AND(L753=0,M753=2),1,IF(AND(L753=1,M753=1,E753=0),1,IF(AND(L753=0,M753=1),0.5,IF(AND(L753=1,M753=0),4.5*(E753*4+1)/5,0))))))))))))),0.9*IF(L753+M753=5,10,IF(AND(L753=2,M753=2),9.75,IF(AND(L753=2,M753=1),9.5,IF(AND(L753=2,M753=0.5),9.25,IF(AND(L753=2,M753=0),9,IF(AND(L753=1,M753=3),5.5,IF(AND(L753=1,M753=2),5.25,IF(AND(L753=1,M753=1,E753=1),5,IF(AND(L753=1,M753=1,E753=0.5),3,IF(AND(L753=0,M753=2),1,IF(AND(L753=1,M753=1,E753=0),1,IF(AND(L753=0,M753=1),0.5,IF(AND(L753=1,M753=0),4.5*(E753*4+1)/5,0))))))))))))))))</f>
        <v>8.5500000000000007</v>
      </c>
      <c r="Q753" s="10">
        <v>1.8</v>
      </c>
      <c r="R753" s="9">
        <v>0</v>
      </c>
      <c r="S753" s="9">
        <v>0</v>
      </c>
      <c r="T753" s="9">
        <v>0</v>
      </c>
      <c r="U753" s="9">
        <v>0</v>
      </c>
      <c r="V753" s="9"/>
      <c r="W753" s="9">
        <v>0</v>
      </c>
      <c r="X753" s="9">
        <v>0</v>
      </c>
      <c r="Y753" s="9">
        <v>0</v>
      </c>
      <c r="Z753" s="9">
        <v>1</v>
      </c>
      <c r="AA753" s="9">
        <v>0</v>
      </c>
      <c r="AB753" s="9">
        <v>1</v>
      </c>
      <c r="AC753" s="8"/>
      <c r="AD753" s="9">
        <v>0</v>
      </c>
      <c r="AE753" s="9">
        <v>0</v>
      </c>
      <c r="AF753" s="9">
        <v>0</v>
      </c>
      <c r="AG753" s="9">
        <v>0</v>
      </c>
      <c r="AH753" s="9">
        <f>AF753*(AG753+1)</f>
        <v>0</v>
      </c>
      <c r="AI753" s="9">
        <v>0</v>
      </c>
      <c r="AJ753" s="9">
        <v>0</v>
      </c>
      <c r="AK753" s="9">
        <v>0</v>
      </c>
      <c r="AL753" s="10"/>
      <c r="AM753" s="10"/>
      <c r="AN753" s="9">
        <v>0</v>
      </c>
      <c r="AO753" s="9">
        <v>0</v>
      </c>
      <c r="AP753" s="9">
        <v>1</v>
      </c>
      <c r="AQ753" s="10"/>
      <c r="AR753" s="9">
        <v>1</v>
      </c>
      <c r="AS753" s="9">
        <v>1</v>
      </c>
      <c r="AT753" s="9">
        <v>1</v>
      </c>
      <c r="AU753" s="9">
        <v>0</v>
      </c>
      <c r="AV753" s="9">
        <v>0</v>
      </c>
      <c r="AW753" s="9">
        <v>1</v>
      </c>
    </row>
    <row r="754" spans="1:49" x14ac:dyDescent="0.2">
      <c r="A754" s="9" t="s">
        <v>54</v>
      </c>
      <c r="B754" s="9">
        <v>2001</v>
      </c>
      <c r="C754" s="9">
        <v>1</v>
      </c>
      <c r="D754" s="9">
        <v>0</v>
      </c>
      <c r="E754" s="9">
        <v>1</v>
      </c>
      <c r="F754" s="9">
        <v>1</v>
      </c>
      <c r="G754" s="9">
        <v>99</v>
      </c>
      <c r="H754" s="9">
        <v>177.1</v>
      </c>
      <c r="I754" s="9">
        <f>IF(G754="n/a",828,G754*201.6/H754)</f>
        <v>112.69565217391303</v>
      </c>
      <c r="J754" s="9">
        <v>5</v>
      </c>
      <c r="K754" s="9">
        <v>0</v>
      </c>
      <c r="L754" s="9">
        <v>2</v>
      </c>
      <c r="M754" s="9">
        <v>1</v>
      </c>
      <c r="N754" s="9">
        <v>0</v>
      </c>
      <c r="O754" s="10">
        <v>1</v>
      </c>
      <c r="P754" s="10">
        <f>IF(N754=1,IF(K754=1,IF(L754+M754=5,10,IF(AND(L754=2,M754=2),9.75,IF(AND(L754=2,M754=1),9.5,IF(AND(L754=2,M754=0.5),9.25,IF(AND(L754=2,M754=0),9,IF(AND(L754=1,M754=3),5.5,IF(AND(L754=1,M754=2),5.25,IF(AND(L754=1,M754=1,E754=1),5,IF(AND(L754=1,M754=1,E754=0.5),3,IF(AND(L754=0,M754=2),1,IF(AND(L754=1,M754=1,E754=0),1,IF(AND(L754=0,M754=1),0.5,IF(AND(L754=1,M754=0),4.5*(E754*4+1)/5,0))))))))))))),0.9*IF(L754+M754=5,10,IF(AND(L754=2,M754=2),9.75,IF(AND(L754=2,M754=1),9.5,IF(AND(L754=2,M754=0.5),9.25,IF(AND(L754=2,M754=0),9,IF(AND(L754=1,M754=3),5.5,IF(AND(L754=1,M754=2),5.25,IF(AND(L754=1,M754=1,E754=1),5,IF(AND(L754=1,M754=1,E754=0.5),3,IF(AND(L754=0,M754=2),1,IF(AND(L754=1,M754=1,E754=0),1,IF(AND(L754=0,M754=1),0.5,IF(AND(L754=1,M754=0),4.5*(E754*4+1)/5,0)))))))))))))),IF(N754=0.5,0.75*IF(K754=1,IF(L754+M754=5,10,IF(AND(L754=2,M754=2),9.75,IF(AND(L754=2,M754=1),9.5,IF(AND(L754=2,M754=0.5),9.25,IF(AND(L754=2,M754=0),9,IF(AND(L754=1,M754=3),5.5,IF(AND(L754=1,M754=2),5.25,IF(AND(L754=1,M754=1,E754=1),5,IF(AND(L754=1,M754=1,E754=0.5),3,IF(AND(L754=0,M754=2),1,IF(AND(L754=1,M754=1,E754=0),1,IF(AND(L754=0,M754=1),0.5,IF(AND(L754=1,M754=0,E754=0),0.5,0))))))))))))),0.9*IF(L754+M754=5,10,IF(AND(L754=2,M754=2),9.75,IF(AND(L754=2,M754=1),9.5,IF(AND(L754=2,M754=0.5),9.25,IF(AND(L754=2,M754=0),9,IF(AND(L754=1,M754=3),5.5,IF(AND(L754=1,M754=2),5.25,IF(AND(L754=1,M754=1,E754=1),5,IF(AND(L754=1,M754=1,E754=0.5),3,IF(AND(L754=0,M754=2),1,IF(AND(L754=1,M754=1,E754=0),1,IF(AND(L754=0,M754=1),0.5,IF(AND(L754=1,M754=0,E754=0),0.5,0)))))))))))))),0.5*IF(K754=1,IF(L754+M754=5,10,IF(AND(L754=2,M754=2),9.75,IF(AND(L754=2,M754=1),9.5,IF(AND(L754=2,M754=0.5),9.25,IF(AND(L754=2,M754=0),9,IF(AND(L754=1,M754=3),5.5,IF(AND(L754=1,M754=2),5.25,IF(AND(L754=1,M754=1,E754=1),5,IF(AND(L754=1,M754=1,E754=0.5),3,IF(AND(L754=0,M754=2),1,IF(AND(L754=1,M754=1,E754=0),1,IF(AND(L754=0,M754=1),0.5,IF(AND(L754=1,M754=0),4.5*(E754*4+1)/5,0))))))))))))),0.9*IF(L754+M754=5,10,IF(AND(L754=2,M754=2),9.75,IF(AND(L754=2,M754=1),9.5,IF(AND(L754=2,M754=0.5),9.25,IF(AND(L754=2,M754=0),9,IF(AND(L754=1,M754=3),5.5,IF(AND(L754=1,M754=2),5.25,IF(AND(L754=1,M754=1,E754=1),5,IF(AND(L754=1,M754=1,E754=0.5),3,IF(AND(L754=0,M754=2),1,IF(AND(L754=1,M754=1,E754=0),1,IF(AND(L754=0,M754=1),0.5,IF(AND(L754=1,M754=0),4.5*(E754*4+1)/5,0))))))))))))))))</f>
        <v>4.2750000000000004</v>
      </c>
      <c r="Q754" s="10">
        <v>7.2</v>
      </c>
      <c r="R754" s="9">
        <v>0</v>
      </c>
      <c r="S754" s="9">
        <v>0</v>
      </c>
      <c r="T754" s="9">
        <v>0</v>
      </c>
      <c r="U754" s="9">
        <v>0</v>
      </c>
      <c r="V754" s="9"/>
      <c r="W754" s="9">
        <v>1</v>
      </c>
      <c r="X754" s="9">
        <v>0</v>
      </c>
      <c r="Y754" s="9">
        <v>0</v>
      </c>
      <c r="Z754" s="9">
        <v>0</v>
      </c>
      <c r="AA754" s="9">
        <v>0</v>
      </c>
      <c r="AB754" s="9">
        <v>0</v>
      </c>
      <c r="AC754" s="8"/>
      <c r="AD754" s="9">
        <v>0</v>
      </c>
      <c r="AE754" s="9">
        <v>0</v>
      </c>
      <c r="AF754" s="9">
        <v>0</v>
      </c>
      <c r="AG754" s="9">
        <v>0</v>
      </c>
      <c r="AH754" s="9">
        <f>AF754*(AG754+1)</f>
        <v>0</v>
      </c>
      <c r="AI754" s="9">
        <v>0</v>
      </c>
      <c r="AJ754" s="9">
        <v>0</v>
      </c>
      <c r="AK754" s="9">
        <v>0</v>
      </c>
      <c r="AL754" s="10"/>
      <c r="AM754" s="10"/>
      <c r="AN754" s="9">
        <v>0</v>
      </c>
      <c r="AO754" s="10">
        <v>0</v>
      </c>
      <c r="AP754" s="9">
        <v>0.25</v>
      </c>
      <c r="AQ754" s="10"/>
      <c r="AR754" s="9">
        <v>1</v>
      </c>
      <c r="AS754" s="9">
        <v>1</v>
      </c>
      <c r="AT754" s="9">
        <v>1</v>
      </c>
      <c r="AU754" s="9">
        <v>1</v>
      </c>
      <c r="AV754" s="9">
        <v>1</v>
      </c>
      <c r="AW754" s="9">
        <v>1</v>
      </c>
    </row>
    <row r="755" spans="1:49" x14ac:dyDescent="0.2">
      <c r="A755" s="9" t="s">
        <v>55</v>
      </c>
      <c r="B755" s="9">
        <v>2001</v>
      </c>
      <c r="C755" s="9">
        <v>1</v>
      </c>
      <c r="D755" s="9">
        <v>1</v>
      </c>
      <c r="E755" s="9">
        <v>1</v>
      </c>
      <c r="F755" s="9">
        <v>1</v>
      </c>
      <c r="G755" s="9">
        <v>50</v>
      </c>
      <c r="H755" s="9">
        <v>177.1</v>
      </c>
      <c r="I755" s="9">
        <f>IF(G755="n/a",828,G755*201.6/H755)</f>
        <v>56.916996047430835</v>
      </c>
      <c r="J755" s="9">
        <v>4</v>
      </c>
      <c r="K755" s="9">
        <v>1</v>
      </c>
      <c r="L755" s="9">
        <v>2</v>
      </c>
      <c r="M755" s="9">
        <v>2</v>
      </c>
      <c r="N755" s="9">
        <v>0.5</v>
      </c>
      <c r="O755" s="10">
        <v>1</v>
      </c>
      <c r="P755" s="10">
        <f>IF(N755=1,IF(K755=1,IF(L755+M755=5,10,IF(AND(L755=2,M755=2),9.75,IF(AND(L755=2,M755=1),9.5,IF(AND(L755=2,M755=0.5),9.25,IF(AND(L755=2,M755=0),9,IF(AND(L755=1,M755=3),5.5,IF(AND(L755=1,M755=2),5.25,IF(AND(L755=1,M755=1,E755=1),5,IF(AND(L755=1,M755=1,E755=0.5),3,IF(AND(L755=0,M755=2),1,IF(AND(L755=1,M755=1,E755=0),1,IF(AND(L755=0,M755=1),0.5,IF(AND(L755=1,M755=0),4.5*(E755*4+1)/5,0))))))))))))),0.9*IF(L755+M755=5,10,IF(AND(L755=2,M755=2),9.75,IF(AND(L755=2,M755=1),9.5,IF(AND(L755=2,M755=0.5),9.25,IF(AND(L755=2,M755=0),9,IF(AND(L755=1,M755=3),5.5,IF(AND(L755=1,M755=2),5.25,IF(AND(L755=1,M755=1,E755=1),5,IF(AND(L755=1,M755=1,E755=0.5),3,IF(AND(L755=0,M755=2),1,IF(AND(L755=1,M755=1,E755=0),1,IF(AND(L755=0,M755=1),0.5,IF(AND(L755=1,M755=0),4.5*(E755*4+1)/5,0)))))))))))))),IF(N755=0.5,0.75*IF(K755=1,IF(L755+M755=5,10,IF(AND(L755=2,M755=2),9.75,IF(AND(L755=2,M755=1),9.5,IF(AND(L755=2,M755=0.5),9.25,IF(AND(L755=2,M755=0),9,IF(AND(L755=1,M755=3),5.5,IF(AND(L755=1,M755=2),5.25,IF(AND(L755=1,M755=1,E755=1),5,IF(AND(L755=1,M755=1,E755=0.5),3,IF(AND(L755=0,M755=2),1,IF(AND(L755=1,M755=1,E755=0),1,IF(AND(L755=0,M755=1),0.5,IF(AND(L755=1,M755=0,E755=0),0.5,0))))))))))))),0.9*IF(L755+M755=5,10,IF(AND(L755=2,M755=2),9.75,IF(AND(L755=2,M755=1),9.5,IF(AND(L755=2,M755=0.5),9.25,IF(AND(L755=2,M755=0),9,IF(AND(L755=1,M755=3),5.5,IF(AND(L755=1,M755=2),5.25,IF(AND(L755=1,M755=1,E755=1),5,IF(AND(L755=1,M755=1,E755=0.5),3,IF(AND(L755=0,M755=2),1,IF(AND(L755=1,M755=1,E755=0),1,IF(AND(L755=0,M755=1),0.5,IF(AND(L755=1,M755=0,E755=0),0.5,0)))))))))))))),0.5*IF(K755=1,IF(L755+M755=5,10,IF(AND(L755=2,M755=2),9.75,IF(AND(L755=2,M755=1),9.5,IF(AND(L755=2,M755=0.5),9.25,IF(AND(L755=2,M755=0),9,IF(AND(L755=1,M755=3),5.5,IF(AND(L755=1,M755=2),5.25,IF(AND(L755=1,M755=1,E755=1),5,IF(AND(L755=1,M755=1,E755=0.5),3,IF(AND(L755=0,M755=2),1,IF(AND(L755=1,M755=1,E755=0),1,IF(AND(L755=0,M755=1),0.5,IF(AND(L755=1,M755=0),4.5*(E755*4+1)/5,0))))))))))))),0.9*IF(L755+M755=5,10,IF(AND(L755=2,M755=2),9.75,IF(AND(L755=2,M755=1),9.5,IF(AND(L755=2,M755=0.5),9.25,IF(AND(L755=2,M755=0),9,IF(AND(L755=1,M755=3),5.5,IF(AND(L755=1,M755=2),5.25,IF(AND(L755=1,M755=1,E755=1),5,IF(AND(L755=1,M755=1,E755=0.5),3,IF(AND(L755=0,M755=2),1,IF(AND(L755=1,M755=1,E755=0),1,IF(AND(L755=0,M755=1),0.5,IF(AND(L755=1,M755=0),4.5*(E755*4+1)/5,0))))))))))))))))</f>
        <v>7.3125</v>
      </c>
      <c r="Q755" s="10">
        <v>8</v>
      </c>
      <c r="R755" s="9">
        <v>0</v>
      </c>
      <c r="S755" s="9">
        <v>0</v>
      </c>
      <c r="T755" s="9">
        <v>0</v>
      </c>
      <c r="U755" s="9">
        <v>0</v>
      </c>
      <c r="V755" s="9"/>
      <c r="W755" s="9">
        <v>1</v>
      </c>
      <c r="X755" s="9">
        <v>0</v>
      </c>
      <c r="Y755" s="9">
        <v>0</v>
      </c>
      <c r="Z755" s="9">
        <v>0</v>
      </c>
      <c r="AA755" s="9">
        <v>0</v>
      </c>
      <c r="AB755" s="9">
        <v>0</v>
      </c>
      <c r="AC755" s="8"/>
      <c r="AD755" s="9">
        <v>0</v>
      </c>
      <c r="AE755" s="9">
        <v>0</v>
      </c>
      <c r="AF755" s="9">
        <v>0</v>
      </c>
      <c r="AG755" s="9">
        <v>0</v>
      </c>
      <c r="AH755" s="9">
        <f>AF755*(AG755+1)</f>
        <v>0</v>
      </c>
      <c r="AI755" s="9">
        <v>0</v>
      </c>
      <c r="AJ755" s="9">
        <v>0</v>
      </c>
      <c r="AK755" s="9">
        <v>0</v>
      </c>
      <c r="AL755" s="10"/>
      <c r="AM755" s="10"/>
      <c r="AN755" s="9">
        <v>0</v>
      </c>
      <c r="AO755" s="10">
        <v>0</v>
      </c>
      <c r="AP755" s="10">
        <v>0</v>
      </c>
      <c r="AQ755" s="10"/>
      <c r="AR755" s="9">
        <v>1</v>
      </c>
      <c r="AS755" s="9">
        <v>1</v>
      </c>
      <c r="AT755" s="9">
        <v>1</v>
      </c>
      <c r="AU755" s="9">
        <v>1</v>
      </c>
      <c r="AV755" s="9">
        <v>1</v>
      </c>
      <c r="AW755" s="9">
        <v>1</v>
      </c>
    </row>
    <row r="756" spans="1:49" x14ac:dyDescent="0.2">
      <c r="A756" s="9" t="s">
        <v>56</v>
      </c>
      <c r="B756" s="9">
        <v>2001</v>
      </c>
      <c r="C756" s="9">
        <v>1</v>
      </c>
      <c r="D756" s="9">
        <v>0</v>
      </c>
      <c r="E756" s="9">
        <v>1</v>
      </c>
      <c r="F756" s="9">
        <v>1</v>
      </c>
      <c r="G756" s="9">
        <v>144.25</v>
      </c>
      <c r="H756" s="9">
        <v>177.1</v>
      </c>
      <c r="I756" s="9">
        <f>IF(G756="n/a",828,G756*201.6/H756)</f>
        <v>164.20553359683794</v>
      </c>
      <c r="J756" s="9">
        <v>4</v>
      </c>
      <c r="K756" s="9">
        <v>0</v>
      </c>
      <c r="L756" s="9">
        <v>0</v>
      </c>
      <c r="M756" s="9">
        <v>1</v>
      </c>
      <c r="N756" s="9">
        <v>1</v>
      </c>
      <c r="O756" s="9">
        <v>1</v>
      </c>
      <c r="P756" s="10">
        <f>IF(N756=1,IF(K756=1,IF(L756+M756=5,10,IF(AND(L756=2,M756=2),9.75,IF(AND(L756=2,M756=1),9.5,IF(AND(L756=2,M756=0.5),9.25,IF(AND(L756=2,M756=0),9,IF(AND(L756=1,M756=3),5.5,IF(AND(L756=1,M756=2),5.25,IF(AND(L756=1,M756=1,E756=1),5,IF(AND(L756=1,M756=1,E756=0.5),3,IF(AND(L756=0,M756=2),1,IF(AND(L756=1,M756=1,E756=0),1,IF(AND(L756=0,M756=1),0.5,IF(AND(L756=1,M756=0),4.5*(E756*4+1)/5,0))))))))))))),0.9*IF(L756+M756=5,10,IF(AND(L756=2,M756=2),9.75,IF(AND(L756=2,M756=1),9.5,IF(AND(L756=2,M756=0.5),9.25,IF(AND(L756=2,M756=0),9,IF(AND(L756=1,M756=3),5.5,IF(AND(L756=1,M756=2),5.25,IF(AND(L756=1,M756=1,E756=1),5,IF(AND(L756=1,M756=1,E756=0.5),3,IF(AND(L756=0,M756=2),1,IF(AND(L756=1,M756=1,E756=0),1,IF(AND(L756=0,M756=1),0.5,IF(AND(L756=1,M756=0),4.5*(E756*4+1)/5,0)))))))))))))),IF(N756=0.5,0.75*IF(K756=1,IF(L756+M756=5,10,IF(AND(L756=2,M756=2),9.75,IF(AND(L756=2,M756=1),9.5,IF(AND(L756=2,M756=0.5),9.25,IF(AND(L756=2,M756=0),9,IF(AND(L756=1,M756=3),5.5,IF(AND(L756=1,M756=2),5.25,IF(AND(L756=1,M756=1,E756=1),5,IF(AND(L756=1,M756=1,E756=0.5),3,IF(AND(L756=0,M756=2),1,IF(AND(L756=1,M756=1,E756=0),1,IF(AND(L756=0,M756=1),0.5,IF(AND(L756=1,M756=0,E756=0),0.5,0))))))))))))),0.9*IF(L756+M756=5,10,IF(AND(L756=2,M756=2),9.75,IF(AND(L756=2,M756=1),9.5,IF(AND(L756=2,M756=0.5),9.25,IF(AND(L756=2,M756=0),9,IF(AND(L756=1,M756=3),5.5,IF(AND(L756=1,M756=2),5.25,IF(AND(L756=1,M756=1,E756=1),5,IF(AND(L756=1,M756=1,E756=0.5),3,IF(AND(L756=0,M756=2),1,IF(AND(L756=1,M756=1,E756=0),1,IF(AND(L756=0,M756=1),0.5,IF(AND(L756=1,M756=0,E756=0),0.5,0)))))))))))))),0.5*IF(K756=1,IF(L756+M756=5,10,IF(AND(L756=2,M756=2),9.75,IF(AND(L756=2,M756=1),9.5,IF(AND(L756=2,M756=0.5),9.25,IF(AND(L756=2,M756=0),9,IF(AND(L756=1,M756=3),5.5,IF(AND(L756=1,M756=2),5.25,IF(AND(L756=1,M756=1,E756=1),5,IF(AND(L756=1,M756=1,E756=0.5),3,IF(AND(L756=0,M756=2),1,IF(AND(L756=1,M756=1,E756=0),1,IF(AND(L756=0,M756=1),0.5,IF(AND(L756=1,M756=0),4.5*(E756*4+1)/5,0))))))))))))),0.9*IF(L756+M756=5,10,IF(AND(L756=2,M756=2),9.75,IF(AND(L756=2,M756=1),9.5,IF(AND(L756=2,M756=0.5),9.25,IF(AND(L756=2,M756=0),9,IF(AND(L756=1,M756=3),5.5,IF(AND(L756=1,M756=2),5.25,IF(AND(L756=1,M756=1,E756=1),5,IF(AND(L756=1,M756=1,E756=0.5),3,IF(AND(L756=0,M756=2),1,IF(AND(L756=1,M756=1,E756=0),1,IF(AND(L756=0,M756=1),0.5,IF(AND(L756=1,M756=0),4.5*(E756*4+1)/5,0))))))))))))))))</f>
        <v>0.45</v>
      </c>
      <c r="Q756" s="10">
        <v>7.2</v>
      </c>
      <c r="R756" s="9">
        <v>0</v>
      </c>
      <c r="S756" s="9">
        <v>0</v>
      </c>
      <c r="T756" s="9">
        <v>0</v>
      </c>
      <c r="U756" s="9">
        <v>0</v>
      </c>
      <c r="V756" s="9"/>
      <c r="W756" s="9">
        <v>1</v>
      </c>
      <c r="X756" s="9">
        <v>0</v>
      </c>
      <c r="Y756" s="9">
        <v>0</v>
      </c>
      <c r="Z756" s="9">
        <v>0</v>
      </c>
      <c r="AA756" s="9">
        <v>0</v>
      </c>
      <c r="AB756" s="9">
        <v>0</v>
      </c>
      <c r="AC756" s="8"/>
      <c r="AD756" s="9">
        <v>0</v>
      </c>
      <c r="AE756" s="9">
        <v>0</v>
      </c>
      <c r="AF756" s="9">
        <v>0</v>
      </c>
      <c r="AG756" s="9">
        <v>0</v>
      </c>
      <c r="AH756" s="9">
        <f>AF756*(AG756+1)</f>
        <v>0</v>
      </c>
      <c r="AI756" s="9">
        <v>0</v>
      </c>
      <c r="AJ756" s="9">
        <v>0</v>
      </c>
      <c r="AK756" s="9">
        <v>0</v>
      </c>
      <c r="AL756" s="10"/>
      <c r="AM756" s="10"/>
      <c r="AN756" s="9">
        <v>0</v>
      </c>
      <c r="AO756" s="10">
        <v>0</v>
      </c>
      <c r="AP756" s="10">
        <v>0</v>
      </c>
      <c r="AQ756" s="10"/>
      <c r="AR756" s="9">
        <v>1</v>
      </c>
      <c r="AS756" s="9">
        <v>0.5</v>
      </c>
      <c r="AT756" s="9">
        <v>1</v>
      </c>
      <c r="AU756" s="9">
        <v>1</v>
      </c>
      <c r="AV756" s="9">
        <v>1</v>
      </c>
      <c r="AW756" s="9">
        <v>1</v>
      </c>
    </row>
    <row r="757" spans="1:49" x14ac:dyDescent="0.2">
      <c r="A757" s="9" t="s">
        <v>57</v>
      </c>
      <c r="B757" s="9">
        <v>2001</v>
      </c>
      <c r="C757" s="9">
        <v>1</v>
      </c>
      <c r="D757" s="9">
        <v>0</v>
      </c>
      <c r="E757" s="9">
        <v>0</v>
      </c>
      <c r="F757" s="9">
        <v>1</v>
      </c>
      <c r="G757" s="9">
        <f>G758-0.5</f>
        <v>99.5</v>
      </c>
      <c r="H757" s="9">
        <v>177.1</v>
      </c>
      <c r="I757" s="9">
        <f>IF(G757="n/a",828,G757*201.6/H757)</f>
        <v>113.26482213438736</v>
      </c>
      <c r="J757" s="9">
        <v>2</v>
      </c>
      <c r="K757" s="9">
        <v>0</v>
      </c>
      <c r="L757" s="9">
        <v>0</v>
      </c>
      <c r="M757" s="9">
        <v>1</v>
      </c>
      <c r="N757" s="9">
        <v>1</v>
      </c>
      <c r="O757" s="10">
        <v>1</v>
      </c>
      <c r="P757" s="10">
        <f>IF(N757=1,IF(K757=1,IF(L757+M757=5,10,IF(AND(L757=2,M757=2),9.75,IF(AND(L757=2,M757=1),9.5,IF(AND(L757=2,M757=0.5),9.25,IF(AND(L757=2,M757=0),9,IF(AND(L757=1,M757=3),5.5,IF(AND(L757=1,M757=2),5.25,IF(AND(L757=1,M757=1,E757=1),5,IF(AND(L757=1,M757=1,E757=0.5),3,IF(AND(L757=0,M757=2),1,IF(AND(L757=1,M757=1,E757=0),1,IF(AND(L757=0,M757=1),0.5,IF(AND(L757=1,M757=0),4.5*(E757*4+1)/5,0))))))))))))),0.9*IF(L757+M757=5,10,IF(AND(L757=2,M757=2),9.75,IF(AND(L757=2,M757=1),9.5,IF(AND(L757=2,M757=0.5),9.25,IF(AND(L757=2,M757=0),9,IF(AND(L757=1,M757=3),5.5,IF(AND(L757=1,M757=2),5.25,IF(AND(L757=1,M757=1,E757=1),5,IF(AND(L757=1,M757=1,E757=0.5),3,IF(AND(L757=0,M757=2),1,IF(AND(L757=1,M757=1,E757=0),1,IF(AND(L757=0,M757=1),0.5,IF(AND(L757=1,M757=0),4.5*(E757*4+1)/5,0)))))))))))))),IF(N757=0.5,0.75*IF(K757=1,IF(L757+M757=5,10,IF(AND(L757=2,M757=2),9.75,IF(AND(L757=2,M757=1),9.5,IF(AND(L757=2,M757=0.5),9.25,IF(AND(L757=2,M757=0),9,IF(AND(L757=1,M757=3),5.5,IF(AND(L757=1,M757=2),5.25,IF(AND(L757=1,M757=1,E757=1),5,IF(AND(L757=1,M757=1,E757=0.5),3,IF(AND(L757=0,M757=2),1,IF(AND(L757=1,M757=1,E757=0),1,IF(AND(L757=0,M757=1),0.5,IF(AND(L757=1,M757=0,E757=0),0.5,0))))))))))))),0.9*IF(L757+M757=5,10,IF(AND(L757=2,M757=2),9.75,IF(AND(L757=2,M757=1),9.5,IF(AND(L757=2,M757=0.5),9.25,IF(AND(L757=2,M757=0),9,IF(AND(L757=1,M757=3),5.5,IF(AND(L757=1,M757=2),5.25,IF(AND(L757=1,M757=1,E757=1),5,IF(AND(L757=1,M757=1,E757=0.5),3,IF(AND(L757=0,M757=2),1,IF(AND(L757=1,M757=1,E757=0),1,IF(AND(L757=0,M757=1),0.5,IF(AND(L757=1,M757=0,E757=0),0.5,0)))))))))))))),0.5*IF(K757=1,IF(L757+M757=5,10,IF(AND(L757=2,M757=2),9.75,IF(AND(L757=2,M757=1),9.5,IF(AND(L757=2,M757=0.5),9.25,IF(AND(L757=2,M757=0),9,IF(AND(L757=1,M757=3),5.5,IF(AND(L757=1,M757=2),5.25,IF(AND(L757=1,M757=1,E757=1),5,IF(AND(L757=1,M757=1,E757=0.5),3,IF(AND(L757=0,M757=2),1,IF(AND(L757=1,M757=1,E757=0),1,IF(AND(L757=0,M757=1),0.5,IF(AND(L757=1,M757=0),4.5*(E757*4+1)/5,0))))))))))))),0.9*IF(L757+M757=5,10,IF(AND(L757=2,M757=2),9.75,IF(AND(L757=2,M757=1),9.5,IF(AND(L757=2,M757=0.5),9.25,IF(AND(L757=2,M757=0),9,IF(AND(L757=1,M757=3),5.5,IF(AND(L757=1,M757=2),5.25,IF(AND(L757=1,M757=1,E757=1),5,IF(AND(L757=1,M757=1,E757=0.5),3,IF(AND(L757=0,M757=2),1,IF(AND(L757=1,M757=1,E757=0),1,IF(AND(L757=0,M757=1),0.5,IF(AND(L757=1,M757=0),4.5*(E757*4+1)/5,0))))))))))))))))</f>
        <v>0.45</v>
      </c>
      <c r="Q757" s="10">
        <v>1.8</v>
      </c>
      <c r="R757" s="9">
        <v>1</v>
      </c>
      <c r="S757" s="9">
        <v>1</v>
      </c>
      <c r="T757" s="9">
        <v>0</v>
      </c>
      <c r="U757" s="9">
        <v>0</v>
      </c>
      <c r="V757" s="9"/>
      <c r="W757" s="9">
        <v>1</v>
      </c>
      <c r="X757" s="9">
        <v>1</v>
      </c>
      <c r="Y757" s="9">
        <v>1</v>
      </c>
      <c r="Z757" s="9">
        <v>1</v>
      </c>
      <c r="AA757" s="9">
        <v>1</v>
      </c>
      <c r="AB757" s="9">
        <v>1</v>
      </c>
      <c r="AC757" s="8"/>
      <c r="AD757" s="9">
        <v>0</v>
      </c>
      <c r="AE757" s="9">
        <v>1</v>
      </c>
      <c r="AF757" s="9">
        <v>0</v>
      </c>
      <c r="AG757" s="9">
        <v>0.5</v>
      </c>
      <c r="AH757" s="9">
        <f>AF757*(AG757+1)</f>
        <v>0</v>
      </c>
      <c r="AI757" s="9">
        <v>0.5</v>
      </c>
      <c r="AJ757" s="9">
        <v>1</v>
      </c>
      <c r="AK757" s="9">
        <v>0</v>
      </c>
      <c r="AL757" s="10"/>
      <c r="AM757" s="10"/>
      <c r="AN757" s="9">
        <v>0</v>
      </c>
      <c r="AO757" s="10">
        <v>0.5</v>
      </c>
      <c r="AP757" s="10">
        <v>1</v>
      </c>
      <c r="AQ757" s="10"/>
      <c r="AR757" s="9">
        <v>0</v>
      </c>
      <c r="AS757" s="9">
        <v>0</v>
      </c>
      <c r="AT757" s="9">
        <v>0</v>
      </c>
      <c r="AU757" s="9">
        <v>0</v>
      </c>
      <c r="AV757" s="9">
        <v>0</v>
      </c>
      <c r="AW757" s="9">
        <v>0</v>
      </c>
    </row>
    <row r="758" spans="1:49" x14ac:dyDescent="0.2">
      <c r="A758" s="9" t="s">
        <v>58</v>
      </c>
      <c r="B758" s="9">
        <v>2001</v>
      </c>
      <c r="C758" s="9">
        <v>1</v>
      </c>
      <c r="D758" s="9">
        <v>0</v>
      </c>
      <c r="E758" s="9">
        <v>0</v>
      </c>
      <c r="F758" s="9">
        <v>0</v>
      </c>
      <c r="G758" s="9">
        <v>100</v>
      </c>
      <c r="H758" s="9">
        <v>177.1</v>
      </c>
      <c r="I758" s="9">
        <f>IF(G758="n/a",828,G758*201.6/H758)</f>
        <v>113.83399209486167</v>
      </c>
      <c r="J758" s="9">
        <v>5</v>
      </c>
      <c r="K758" s="9">
        <v>1</v>
      </c>
      <c r="L758" s="9">
        <v>2</v>
      </c>
      <c r="M758" s="9">
        <v>3</v>
      </c>
      <c r="N758" s="9">
        <v>0</v>
      </c>
      <c r="O758" s="10">
        <v>0</v>
      </c>
      <c r="P758" s="10">
        <f>IF(N758=1,IF(K758=1,IF(L758+M758=5,10,IF(AND(L758=2,M758=2),9.75,IF(AND(L758=2,M758=1),9.5,IF(AND(L758=2,M758=0.5),9.25,IF(AND(L758=2,M758=0),9,IF(AND(L758=1,M758=3),5.5,IF(AND(L758=1,M758=2),5.25,IF(AND(L758=1,M758=1,E758=1),5,IF(AND(L758=1,M758=1,E758=0.5),3,IF(AND(L758=0,M758=2),1,IF(AND(L758=1,M758=1,E758=0),1,IF(AND(L758=0,M758=1),0.5,IF(AND(L758=1,M758=0),4.5*(E758*4+1)/5,0))))))))))))),0.9*IF(L758+M758=5,10,IF(AND(L758=2,M758=2),9.75,IF(AND(L758=2,M758=1),9.5,IF(AND(L758=2,M758=0.5),9.25,IF(AND(L758=2,M758=0),9,IF(AND(L758=1,M758=3),5.5,IF(AND(L758=1,M758=2),5.25,IF(AND(L758=1,M758=1,E758=1),5,IF(AND(L758=1,M758=1,E758=0.5),3,IF(AND(L758=0,M758=2),1,IF(AND(L758=1,M758=1,E758=0),1,IF(AND(L758=0,M758=1),0.5,IF(AND(L758=1,M758=0),4.5*(E758*4+1)/5,0)))))))))))))),IF(N758=0.5,0.75*IF(K758=1,IF(L758+M758=5,10,IF(AND(L758=2,M758=2),9.75,IF(AND(L758=2,M758=1),9.5,IF(AND(L758=2,M758=0.5),9.25,IF(AND(L758=2,M758=0),9,IF(AND(L758=1,M758=3),5.5,IF(AND(L758=1,M758=2),5.25,IF(AND(L758=1,M758=1,E758=1),5,IF(AND(L758=1,M758=1,E758=0.5),3,IF(AND(L758=0,M758=2),1,IF(AND(L758=1,M758=1,E758=0),1,IF(AND(L758=0,M758=1),0.5,IF(AND(L758=1,M758=0,E758=0),0.5,0))))))))))))),0.9*IF(L758+M758=5,10,IF(AND(L758=2,M758=2),9.75,IF(AND(L758=2,M758=1),9.5,IF(AND(L758=2,M758=0.5),9.25,IF(AND(L758=2,M758=0),9,IF(AND(L758=1,M758=3),5.5,IF(AND(L758=1,M758=2),5.25,IF(AND(L758=1,M758=1,E758=1),5,IF(AND(L758=1,M758=1,E758=0.5),3,IF(AND(L758=0,M758=2),1,IF(AND(L758=1,M758=1,E758=0),1,IF(AND(L758=0,M758=1),0.5,IF(AND(L758=1,M758=0,E758=0),0.5,0)))))))))))))),0.5*IF(K758=1,IF(L758+M758=5,10,IF(AND(L758=2,M758=2),9.75,IF(AND(L758=2,M758=1),9.5,IF(AND(L758=2,M758=0.5),9.25,IF(AND(L758=2,M758=0),9,IF(AND(L758=1,M758=3),5.5,IF(AND(L758=1,M758=2),5.25,IF(AND(L758=1,M758=1,E758=1),5,IF(AND(L758=1,M758=1,E758=0.5),3,IF(AND(L758=0,M758=2),1,IF(AND(L758=1,M758=1,E758=0),1,IF(AND(L758=0,M758=1),0.5,IF(AND(L758=1,M758=0),4.5*(E758*4+1)/5,0))))))))))))),0.9*IF(L758+M758=5,10,IF(AND(L758=2,M758=2),9.75,IF(AND(L758=2,M758=1),9.5,IF(AND(L758=2,M758=0.5),9.25,IF(AND(L758=2,M758=0),9,IF(AND(L758=1,M758=3),5.5,IF(AND(L758=1,M758=2),5.25,IF(AND(L758=1,M758=1,E758=1),5,IF(AND(L758=1,M758=1,E758=0.5),3,IF(AND(L758=0,M758=2),1,IF(AND(L758=1,M758=1,E758=0),1,IF(AND(L758=0,M758=1),0.5,IF(AND(L758=1,M758=0),4.5*(E758*4+1)/5,0))))))))))))))))</f>
        <v>5</v>
      </c>
      <c r="Q758" s="10">
        <v>1</v>
      </c>
      <c r="R758" s="9">
        <v>0.5</v>
      </c>
      <c r="S758" s="9">
        <v>0.5</v>
      </c>
      <c r="T758" s="10">
        <v>0</v>
      </c>
      <c r="U758" s="9">
        <v>0</v>
      </c>
      <c r="V758" s="9"/>
      <c r="W758" s="9">
        <v>0</v>
      </c>
      <c r="X758" s="9">
        <v>0</v>
      </c>
      <c r="Y758" s="9">
        <v>0</v>
      </c>
      <c r="Z758" s="9">
        <v>0</v>
      </c>
      <c r="AA758" s="9">
        <v>0</v>
      </c>
      <c r="AB758" s="9">
        <v>0</v>
      </c>
      <c r="AC758" s="8"/>
      <c r="AD758" s="9">
        <v>0</v>
      </c>
      <c r="AE758" s="9">
        <v>1</v>
      </c>
      <c r="AF758" s="9">
        <v>0</v>
      </c>
      <c r="AG758" s="9">
        <v>0</v>
      </c>
      <c r="AH758" s="9">
        <f>AF758*(AG758+1)</f>
        <v>0</v>
      </c>
      <c r="AI758" s="9">
        <v>0</v>
      </c>
      <c r="AJ758" s="9">
        <v>0</v>
      </c>
      <c r="AK758" s="9">
        <v>0</v>
      </c>
      <c r="AL758" s="10"/>
      <c r="AM758" s="10"/>
      <c r="AN758" s="9">
        <v>0</v>
      </c>
      <c r="AO758" s="10">
        <v>0</v>
      </c>
      <c r="AP758" s="10">
        <v>0.5</v>
      </c>
      <c r="AQ758" s="10"/>
      <c r="AR758" s="9">
        <v>1</v>
      </c>
      <c r="AS758" s="9">
        <v>1</v>
      </c>
      <c r="AT758" s="9">
        <v>1</v>
      </c>
      <c r="AU758" s="9">
        <v>1</v>
      </c>
      <c r="AV758" s="9">
        <v>1</v>
      </c>
      <c r="AW758" s="9">
        <v>1</v>
      </c>
    </row>
    <row r="759" spans="1:49" x14ac:dyDescent="0.2">
      <c r="A759" s="9" t="s">
        <v>59</v>
      </c>
      <c r="B759" s="9">
        <v>2001</v>
      </c>
      <c r="C759" s="9">
        <v>1</v>
      </c>
      <c r="D759" s="9">
        <v>1</v>
      </c>
      <c r="E759" s="9">
        <v>0.5</v>
      </c>
      <c r="F759" s="9">
        <v>1</v>
      </c>
      <c r="G759" s="9">
        <v>70</v>
      </c>
      <c r="H759" s="9">
        <v>177.1</v>
      </c>
      <c r="I759" s="9">
        <f>IF(G759="n/a",828,G759*201.6/H759)</f>
        <v>79.683794466403171</v>
      </c>
      <c r="J759" s="9">
        <v>5</v>
      </c>
      <c r="K759" s="9">
        <v>0</v>
      </c>
      <c r="L759" s="9">
        <v>1</v>
      </c>
      <c r="M759" s="9">
        <v>1</v>
      </c>
      <c r="N759" s="9">
        <v>0</v>
      </c>
      <c r="O759" s="10">
        <v>0</v>
      </c>
      <c r="P759" s="10">
        <f>IF(N759=1,IF(K759=1,IF(L759+M759=5,10,IF(AND(L759=2,M759=2),9.75,IF(AND(L759=2,M759=1),9.5,IF(AND(L759=2,M759=0.5),9.25,IF(AND(L759=2,M759=0),9,IF(AND(L759=1,M759=3),5.5,IF(AND(L759=1,M759=2),5.25,IF(AND(L759=1,M759=1,E759=1),5,IF(AND(L759=1,M759=1,E759=0.5),3,IF(AND(L759=0,M759=2),1,IF(AND(L759=1,M759=1,E759=0),1,IF(AND(L759=0,M759=1),0.5,IF(AND(L759=1,M759=0),4.5*(E759*4+1)/5,0))))))))))))),0.9*IF(L759+M759=5,10,IF(AND(L759=2,M759=2),9.75,IF(AND(L759=2,M759=1),9.5,IF(AND(L759=2,M759=0.5),9.25,IF(AND(L759=2,M759=0),9,IF(AND(L759=1,M759=3),5.5,IF(AND(L759=1,M759=2),5.25,IF(AND(L759=1,M759=1,E759=1),5,IF(AND(L759=1,M759=1,E759=0.5),3,IF(AND(L759=0,M759=2),1,IF(AND(L759=1,M759=1,E759=0),1,IF(AND(L759=0,M759=1),0.5,IF(AND(L759=1,M759=0),4.5*(E759*4+1)/5,0)))))))))))))),IF(N759=0.5,0.75*IF(K759=1,IF(L759+M759=5,10,IF(AND(L759=2,M759=2),9.75,IF(AND(L759=2,M759=1),9.5,IF(AND(L759=2,M759=0.5),9.25,IF(AND(L759=2,M759=0),9,IF(AND(L759=1,M759=3),5.5,IF(AND(L759=1,M759=2),5.25,IF(AND(L759=1,M759=1,E759=1),5,IF(AND(L759=1,M759=1,E759=0.5),3,IF(AND(L759=0,M759=2),1,IF(AND(L759=1,M759=1,E759=0),1,IF(AND(L759=0,M759=1),0.5,IF(AND(L759=1,M759=0,E759=0),0.5,0))))))))))))),0.9*IF(L759+M759=5,10,IF(AND(L759=2,M759=2),9.75,IF(AND(L759=2,M759=1),9.5,IF(AND(L759=2,M759=0.5),9.25,IF(AND(L759=2,M759=0),9,IF(AND(L759=1,M759=3),5.5,IF(AND(L759=1,M759=2),5.25,IF(AND(L759=1,M759=1,E759=1),5,IF(AND(L759=1,M759=1,E759=0.5),3,IF(AND(L759=0,M759=2),1,IF(AND(L759=1,M759=1,E759=0),1,IF(AND(L759=0,M759=1),0.5,IF(AND(L759=1,M759=0,E759=0),0.5,0)))))))))))))),0.5*IF(K759=1,IF(L759+M759=5,10,IF(AND(L759=2,M759=2),9.75,IF(AND(L759=2,M759=1),9.5,IF(AND(L759=2,M759=0.5),9.25,IF(AND(L759=2,M759=0),9,IF(AND(L759=1,M759=3),5.5,IF(AND(L759=1,M759=2),5.25,IF(AND(L759=1,M759=1,E759=1),5,IF(AND(L759=1,M759=1,E759=0.5),3,IF(AND(L759=0,M759=2),1,IF(AND(L759=1,M759=1,E759=0),1,IF(AND(L759=0,M759=1),0.5,IF(AND(L759=1,M759=0),4.5*(E759*4+1)/5,0))))))))))))),0.9*IF(L759+M759=5,10,IF(AND(L759=2,M759=2),9.75,IF(AND(L759=2,M759=1),9.5,IF(AND(L759=2,M759=0.5),9.25,IF(AND(L759=2,M759=0),9,IF(AND(L759=1,M759=3),5.5,IF(AND(L759=1,M759=2),5.25,IF(AND(L759=1,M759=1,E759=1),5,IF(AND(L759=1,M759=1,E759=0.5),3,IF(AND(L759=0,M759=2),1,IF(AND(L759=1,M759=1,E759=0),1,IF(AND(L759=0,M759=1),0.5,IF(AND(L759=1,M759=0),4.5*(E759*4+1)/5,0))))))))))))))))</f>
        <v>1.35</v>
      </c>
      <c r="Q759" s="10">
        <v>2.25</v>
      </c>
      <c r="R759" s="9">
        <v>1</v>
      </c>
      <c r="S759" s="9">
        <v>0</v>
      </c>
      <c r="T759" s="10">
        <v>0</v>
      </c>
      <c r="U759" s="9">
        <v>0</v>
      </c>
      <c r="V759" s="9"/>
      <c r="W759" s="9">
        <v>1</v>
      </c>
      <c r="X759" s="9">
        <v>0.5</v>
      </c>
      <c r="Y759" s="9">
        <v>0</v>
      </c>
      <c r="Z759" s="9">
        <v>1</v>
      </c>
      <c r="AA759" s="9">
        <v>0</v>
      </c>
      <c r="AB759" s="9">
        <v>1</v>
      </c>
      <c r="AC759" s="8"/>
      <c r="AD759" s="9">
        <v>0</v>
      </c>
      <c r="AE759" s="9">
        <v>1</v>
      </c>
      <c r="AF759" s="9">
        <v>0.5</v>
      </c>
      <c r="AG759" s="9">
        <v>1</v>
      </c>
      <c r="AH759" s="9">
        <f>AF759*(AG759+1)</f>
        <v>1</v>
      </c>
      <c r="AI759" s="9">
        <v>0.5</v>
      </c>
      <c r="AJ759" s="9">
        <v>0</v>
      </c>
      <c r="AK759" s="9">
        <v>1</v>
      </c>
      <c r="AL759" s="10"/>
      <c r="AM759" s="10"/>
      <c r="AN759" s="9">
        <v>0</v>
      </c>
      <c r="AO759" s="10">
        <v>0.5</v>
      </c>
      <c r="AP759" s="10">
        <v>1</v>
      </c>
      <c r="AQ759" s="10"/>
      <c r="AR759" s="9">
        <v>1</v>
      </c>
      <c r="AS759" s="9">
        <v>0.5</v>
      </c>
      <c r="AT759" s="9">
        <v>1</v>
      </c>
      <c r="AU759" s="9">
        <v>1</v>
      </c>
      <c r="AV759" s="9">
        <v>1</v>
      </c>
      <c r="AW759" s="9">
        <v>1</v>
      </c>
    </row>
    <row r="760" spans="1:49" x14ac:dyDescent="0.2">
      <c r="A760" s="9" t="s">
        <v>60</v>
      </c>
      <c r="B760" s="9">
        <v>2001</v>
      </c>
      <c r="C760" s="9">
        <v>1</v>
      </c>
      <c r="D760" s="9">
        <v>0</v>
      </c>
      <c r="E760" s="9">
        <v>0</v>
      </c>
      <c r="F760" s="9">
        <v>1</v>
      </c>
      <c r="G760" s="9">
        <f>34.5+70</f>
        <v>104.5</v>
      </c>
      <c r="H760" s="9">
        <v>177.1</v>
      </c>
      <c r="I760" s="9">
        <f>IF(G760="n/a",828,G760*201.6/H760)</f>
        <v>118.95652173913044</v>
      </c>
      <c r="J760" s="9">
        <v>2</v>
      </c>
      <c r="K760" s="9">
        <v>0</v>
      </c>
      <c r="L760" s="9">
        <v>2</v>
      </c>
      <c r="M760" s="9">
        <v>2</v>
      </c>
      <c r="N760" s="9">
        <v>0.5</v>
      </c>
      <c r="O760" s="10">
        <v>1</v>
      </c>
      <c r="P760" s="10">
        <f>IF(N760=1,IF(K760=1,IF(L760+M760=5,10,IF(AND(L760=2,M760=2),9.75,IF(AND(L760=2,M760=1),9.5,IF(AND(L760=2,M760=0.5),9.25,IF(AND(L760=2,M760=0),9,IF(AND(L760=1,M760=3),5.5,IF(AND(L760=1,M760=2),5.25,IF(AND(L760=1,M760=1,E760=1),5,IF(AND(L760=1,M760=1,E760=0.5),3,IF(AND(L760=0,M760=2),1,IF(AND(L760=1,M760=1,E760=0),1,IF(AND(L760=0,M760=1),0.5,IF(AND(L760=1,M760=0),4.5*(E760*4+1)/5,0))))))))))))),0.9*IF(L760+M760=5,10,IF(AND(L760=2,M760=2),9.75,IF(AND(L760=2,M760=1),9.5,IF(AND(L760=2,M760=0.5),9.25,IF(AND(L760=2,M760=0),9,IF(AND(L760=1,M760=3),5.5,IF(AND(L760=1,M760=2),5.25,IF(AND(L760=1,M760=1,E760=1),5,IF(AND(L760=1,M760=1,E760=0.5),3,IF(AND(L760=0,M760=2),1,IF(AND(L760=1,M760=1,E760=0),1,IF(AND(L760=0,M760=1),0.5,IF(AND(L760=1,M760=0),4.5*(E760*4+1)/5,0)))))))))))))),IF(N760=0.5,0.75*IF(K760=1,IF(L760+M760=5,10,IF(AND(L760=2,M760=2),9.75,IF(AND(L760=2,M760=1),9.5,IF(AND(L760=2,M760=0.5),9.25,IF(AND(L760=2,M760=0),9,IF(AND(L760=1,M760=3),5.5,IF(AND(L760=1,M760=2),5.25,IF(AND(L760=1,M760=1,E760=1),5,IF(AND(L760=1,M760=1,E760=0.5),3,IF(AND(L760=0,M760=2),1,IF(AND(L760=1,M760=1,E760=0),1,IF(AND(L760=0,M760=1),0.5,IF(AND(L760=1,M760=0,E760=0),0.5,0))))))))))))),0.9*IF(L760+M760=5,10,IF(AND(L760=2,M760=2),9.75,IF(AND(L760=2,M760=1),9.5,IF(AND(L760=2,M760=0.5),9.25,IF(AND(L760=2,M760=0),9,IF(AND(L760=1,M760=3),5.5,IF(AND(L760=1,M760=2),5.25,IF(AND(L760=1,M760=1,E760=1),5,IF(AND(L760=1,M760=1,E760=0.5),3,IF(AND(L760=0,M760=2),1,IF(AND(L760=1,M760=1,E760=0),1,IF(AND(L760=0,M760=1),0.5,IF(AND(L760=1,M760=0,E760=0),0.5,0)))))))))))))),0.5*IF(K760=1,IF(L760+M760=5,10,IF(AND(L760=2,M760=2),9.75,IF(AND(L760=2,M760=1),9.5,IF(AND(L760=2,M760=0.5),9.25,IF(AND(L760=2,M760=0),9,IF(AND(L760=1,M760=3),5.5,IF(AND(L760=1,M760=2),5.25,IF(AND(L760=1,M760=1,E760=1),5,IF(AND(L760=1,M760=1,E760=0.5),3,IF(AND(L760=0,M760=2),1,IF(AND(L760=1,M760=1,E760=0),1,IF(AND(L760=0,M760=1),0.5,IF(AND(L760=1,M760=0),4.5*(E760*4+1)/5,0))))))))))))),0.9*IF(L760+M760=5,10,IF(AND(L760=2,M760=2),9.75,IF(AND(L760=2,M760=1),9.5,IF(AND(L760=2,M760=0.5),9.25,IF(AND(L760=2,M760=0),9,IF(AND(L760=1,M760=3),5.5,IF(AND(L760=1,M760=2),5.25,IF(AND(L760=1,M760=1,E760=1),5,IF(AND(L760=1,M760=1,E760=0.5),3,IF(AND(L760=0,M760=2),1,IF(AND(L760=1,M760=1,E760=0),1,IF(AND(L760=0,M760=1),0.5,IF(AND(L760=1,M760=0),4.5*(E760*4+1)/5,0))))))))))))))))</f>
        <v>6.5812500000000007</v>
      </c>
      <c r="Q760" s="10">
        <v>1.8</v>
      </c>
      <c r="R760" s="9">
        <v>0</v>
      </c>
      <c r="S760" s="9">
        <v>0</v>
      </c>
      <c r="T760" s="10">
        <v>0</v>
      </c>
      <c r="U760" s="9">
        <v>0</v>
      </c>
      <c r="V760" s="9"/>
      <c r="W760" s="9">
        <v>1</v>
      </c>
      <c r="X760" s="9">
        <v>0</v>
      </c>
      <c r="Y760" s="9">
        <v>0</v>
      </c>
      <c r="Z760" s="9">
        <v>1</v>
      </c>
      <c r="AA760" s="9">
        <v>0</v>
      </c>
      <c r="AB760" s="9">
        <v>0</v>
      </c>
      <c r="AC760" s="8"/>
      <c r="AD760" s="9">
        <v>0</v>
      </c>
      <c r="AE760" s="9">
        <v>0</v>
      </c>
      <c r="AF760" s="9">
        <v>0</v>
      </c>
      <c r="AG760" s="9">
        <v>0</v>
      </c>
      <c r="AH760" s="9">
        <f>AF760*(AG760+1)</f>
        <v>0</v>
      </c>
      <c r="AI760" s="9">
        <v>0</v>
      </c>
      <c r="AJ760" s="9">
        <v>0</v>
      </c>
      <c r="AK760" s="9">
        <v>0</v>
      </c>
      <c r="AL760" s="10"/>
      <c r="AM760" s="10"/>
      <c r="AN760" s="9">
        <v>0</v>
      </c>
      <c r="AO760" s="10">
        <v>0.5</v>
      </c>
      <c r="AP760" s="10">
        <v>0.5</v>
      </c>
      <c r="AQ760" s="10"/>
      <c r="AR760" s="9">
        <v>1</v>
      </c>
      <c r="AS760" s="10">
        <v>0</v>
      </c>
      <c r="AT760" s="10">
        <v>0</v>
      </c>
      <c r="AU760" s="10">
        <v>1</v>
      </c>
      <c r="AV760" s="10">
        <v>0</v>
      </c>
      <c r="AW760" s="10">
        <v>0.5</v>
      </c>
    </row>
    <row r="761" spans="1:49" x14ac:dyDescent="0.2">
      <c r="A761" s="9" t="s">
        <v>61</v>
      </c>
      <c r="B761" s="9">
        <v>2001</v>
      </c>
      <c r="C761" s="9">
        <v>1</v>
      </c>
      <c r="D761" s="9">
        <v>1</v>
      </c>
      <c r="E761" s="9">
        <v>1</v>
      </c>
      <c r="F761" s="9">
        <v>1</v>
      </c>
      <c r="G761" s="9">
        <v>116</v>
      </c>
      <c r="H761" s="9">
        <v>177.1</v>
      </c>
      <c r="I761" s="9">
        <f>IF(G761="n/a",828,G761*201.6/H761)</f>
        <v>132.04743083003953</v>
      </c>
      <c r="J761" s="9">
        <v>5</v>
      </c>
      <c r="K761" s="9">
        <v>0</v>
      </c>
      <c r="L761" s="9">
        <v>0</v>
      </c>
      <c r="M761" s="9">
        <v>1</v>
      </c>
      <c r="N761" s="9">
        <v>1</v>
      </c>
      <c r="O761" s="10">
        <v>1</v>
      </c>
      <c r="P761" s="10">
        <f>IF(N761=1,IF(K761=1,IF(L761+M761=5,10,IF(AND(L761=2,M761=2),9.75,IF(AND(L761=2,M761=1),9.5,IF(AND(L761=2,M761=0.5),9.25,IF(AND(L761=2,M761=0),9,IF(AND(L761=1,M761=3),5.5,IF(AND(L761=1,M761=2),5.25,IF(AND(L761=1,M761=1,E761=1),5,IF(AND(L761=1,M761=1,E761=0.5),3,IF(AND(L761=0,M761=2),1,IF(AND(L761=1,M761=1,E761=0),1,IF(AND(L761=0,M761=1),0.5,IF(AND(L761=1,M761=0),4.5*(E761*4+1)/5,0))))))))))))),0.9*IF(L761+M761=5,10,IF(AND(L761=2,M761=2),9.75,IF(AND(L761=2,M761=1),9.5,IF(AND(L761=2,M761=0.5),9.25,IF(AND(L761=2,M761=0),9,IF(AND(L761=1,M761=3),5.5,IF(AND(L761=1,M761=2),5.25,IF(AND(L761=1,M761=1,E761=1),5,IF(AND(L761=1,M761=1,E761=0.5),3,IF(AND(L761=0,M761=2),1,IF(AND(L761=1,M761=1,E761=0),1,IF(AND(L761=0,M761=1),0.5,IF(AND(L761=1,M761=0),4.5*(E761*4+1)/5,0)))))))))))))),IF(N761=0.5,0.75*IF(K761=1,IF(L761+M761=5,10,IF(AND(L761=2,M761=2),9.75,IF(AND(L761=2,M761=1),9.5,IF(AND(L761=2,M761=0.5),9.25,IF(AND(L761=2,M761=0),9,IF(AND(L761=1,M761=3),5.5,IF(AND(L761=1,M761=2),5.25,IF(AND(L761=1,M761=1,E761=1),5,IF(AND(L761=1,M761=1,E761=0.5),3,IF(AND(L761=0,M761=2),1,IF(AND(L761=1,M761=1,E761=0),1,IF(AND(L761=0,M761=1),0.5,IF(AND(L761=1,M761=0,E761=0),0.5,0))))))))))))),0.9*IF(L761+M761=5,10,IF(AND(L761=2,M761=2),9.75,IF(AND(L761=2,M761=1),9.5,IF(AND(L761=2,M761=0.5),9.25,IF(AND(L761=2,M761=0),9,IF(AND(L761=1,M761=3),5.5,IF(AND(L761=1,M761=2),5.25,IF(AND(L761=1,M761=1,E761=1),5,IF(AND(L761=1,M761=1,E761=0.5),3,IF(AND(L761=0,M761=2),1,IF(AND(L761=1,M761=1,E761=0),1,IF(AND(L761=0,M761=1),0.5,IF(AND(L761=1,M761=0,E761=0),0.5,0)))))))))))))),0.5*IF(K761=1,IF(L761+M761=5,10,IF(AND(L761=2,M761=2),9.75,IF(AND(L761=2,M761=1),9.5,IF(AND(L761=2,M761=0.5),9.25,IF(AND(L761=2,M761=0),9,IF(AND(L761=1,M761=3),5.5,IF(AND(L761=1,M761=2),5.25,IF(AND(L761=1,M761=1,E761=1),5,IF(AND(L761=1,M761=1,E761=0.5),3,IF(AND(L761=0,M761=2),1,IF(AND(L761=1,M761=1,E761=0),1,IF(AND(L761=0,M761=1),0.5,IF(AND(L761=1,M761=0),4.5*(E761*4+1)/5,0))))))))))))),0.9*IF(L761+M761=5,10,IF(AND(L761=2,M761=2),9.75,IF(AND(L761=2,M761=1),9.5,IF(AND(L761=2,M761=0.5),9.25,IF(AND(L761=2,M761=0),9,IF(AND(L761=1,M761=3),5.5,IF(AND(L761=1,M761=2),5.25,IF(AND(L761=1,M761=1,E761=1),5,IF(AND(L761=1,M761=1,E761=0.5),3,IF(AND(L761=0,M761=2),1,IF(AND(L761=1,M761=1,E761=0),1,IF(AND(L761=0,M761=1),0.5,IF(AND(L761=1,M761=0),4.5*(E761*4+1)/5,0))))))))))))))))</f>
        <v>0.45</v>
      </c>
      <c r="Q761" s="10">
        <v>7.2</v>
      </c>
      <c r="R761" s="9">
        <v>0</v>
      </c>
      <c r="S761" s="9">
        <v>0</v>
      </c>
      <c r="T761" s="10">
        <v>0</v>
      </c>
      <c r="U761" s="9">
        <v>0</v>
      </c>
      <c r="V761" s="9"/>
      <c r="W761" s="9">
        <v>1</v>
      </c>
      <c r="X761">
        <v>0.5</v>
      </c>
      <c r="Y761" s="9">
        <v>0</v>
      </c>
      <c r="Z761" s="9">
        <v>0.5</v>
      </c>
      <c r="AA761" s="9">
        <v>0</v>
      </c>
      <c r="AB761" s="9">
        <v>0</v>
      </c>
      <c r="AC761" s="8"/>
      <c r="AD761" s="9">
        <v>0</v>
      </c>
      <c r="AE761" s="9">
        <v>0</v>
      </c>
      <c r="AF761" s="9">
        <v>0</v>
      </c>
      <c r="AG761" s="9">
        <v>0</v>
      </c>
      <c r="AH761" s="9">
        <f>AF761*(AG761+1)</f>
        <v>0</v>
      </c>
      <c r="AI761" s="9">
        <v>0</v>
      </c>
      <c r="AJ761" s="9">
        <v>0</v>
      </c>
      <c r="AK761" s="9">
        <v>0</v>
      </c>
      <c r="AL761" s="10"/>
      <c r="AM761" s="10"/>
      <c r="AN761" s="9">
        <v>0</v>
      </c>
      <c r="AO761" s="10">
        <v>0</v>
      </c>
      <c r="AP761" s="10">
        <v>0</v>
      </c>
      <c r="AQ761" s="10"/>
      <c r="AR761" s="9">
        <v>1</v>
      </c>
      <c r="AS761" s="10">
        <v>1</v>
      </c>
      <c r="AT761" s="10">
        <v>1</v>
      </c>
      <c r="AU761" s="10">
        <v>1</v>
      </c>
      <c r="AV761" s="10">
        <v>1</v>
      </c>
      <c r="AW761" s="10">
        <v>1</v>
      </c>
    </row>
    <row r="762" spans="1:49" x14ac:dyDescent="0.2">
      <c r="A762" s="9" t="s">
        <v>62</v>
      </c>
      <c r="B762" s="9">
        <v>2001</v>
      </c>
      <c r="C762" s="9">
        <v>1</v>
      </c>
      <c r="D762" s="9">
        <v>0</v>
      </c>
      <c r="E762" s="9">
        <v>1</v>
      </c>
      <c r="F762" s="9">
        <v>0</v>
      </c>
      <c r="G762">
        <v>50</v>
      </c>
      <c r="H762" s="9">
        <v>177.1</v>
      </c>
      <c r="I762" s="9">
        <f>IF(G762="n/a",828,G762*201.6/H762)</f>
        <v>56.916996047430835</v>
      </c>
      <c r="J762" s="9">
        <v>5</v>
      </c>
      <c r="K762" s="9">
        <v>0</v>
      </c>
      <c r="L762" s="9">
        <v>1</v>
      </c>
      <c r="M762" s="9">
        <v>3</v>
      </c>
      <c r="N762" s="9">
        <v>1</v>
      </c>
      <c r="O762" s="10">
        <v>1</v>
      </c>
      <c r="P762" s="10">
        <f>IF(N762=1,IF(K762=1,IF(L762+M762=5,10,IF(AND(L762=2,M762=2),9.75,IF(AND(L762=2,M762=1),9.5,IF(AND(L762=2,M762=0.5),9.25,IF(AND(L762=2,M762=0),9,IF(AND(L762=1,M762=3),5.5,IF(AND(L762=1,M762=2),5.25,IF(AND(L762=1,M762=1,E762=1),5,IF(AND(L762=1,M762=1,E762=0.5),3,IF(AND(L762=0,M762=2),1,IF(AND(L762=1,M762=1,E762=0),1,IF(AND(L762=0,M762=1),0.5,IF(AND(L762=1,M762=0),4.5*(E762*4+1)/5,0))))))))))))),0.9*IF(L762+M762=5,10,IF(AND(L762=2,M762=2),9.75,IF(AND(L762=2,M762=1),9.5,IF(AND(L762=2,M762=0.5),9.25,IF(AND(L762=2,M762=0),9,IF(AND(L762=1,M762=3),5.5,IF(AND(L762=1,M762=2),5.25,IF(AND(L762=1,M762=1,E762=1),5,IF(AND(L762=1,M762=1,E762=0.5),3,IF(AND(L762=0,M762=2),1,IF(AND(L762=1,M762=1,E762=0),1,IF(AND(L762=0,M762=1),0.5,IF(AND(L762=1,M762=0),4.5*(E762*4+1)/5,0)))))))))))))),IF(N762=0.5,0.75*IF(K762=1,IF(L762+M762=5,10,IF(AND(L762=2,M762=2),9.75,IF(AND(L762=2,M762=1),9.5,IF(AND(L762=2,M762=0.5),9.25,IF(AND(L762=2,M762=0),9,IF(AND(L762=1,M762=3),5.5,IF(AND(L762=1,M762=2),5.25,IF(AND(L762=1,M762=1,E762=1),5,IF(AND(L762=1,M762=1,E762=0.5),3,IF(AND(L762=0,M762=2),1,IF(AND(L762=1,M762=1,E762=0),1,IF(AND(L762=0,M762=1),0.5,IF(AND(L762=1,M762=0,E762=0),0.5,0))))))))))))),0.9*IF(L762+M762=5,10,IF(AND(L762=2,M762=2),9.75,IF(AND(L762=2,M762=1),9.5,IF(AND(L762=2,M762=0.5),9.25,IF(AND(L762=2,M762=0),9,IF(AND(L762=1,M762=3),5.5,IF(AND(L762=1,M762=2),5.25,IF(AND(L762=1,M762=1,E762=1),5,IF(AND(L762=1,M762=1,E762=0.5),3,IF(AND(L762=0,M762=2),1,IF(AND(L762=1,M762=1,E762=0),1,IF(AND(L762=0,M762=1),0.5,IF(AND(L762=1,M762=0,E762=0),0.5,0)))))))))))))),0.5*IF(K762=1,IF(L762+M762=5,10,IF(AND(L762=2,M762=2),9.75,IF(AND(L762=2,M762=1),9.5,IF(AND(L762=2,M762=0.5),9.25,IF(AND(L762=2,M762=0),9,IF(AND(L762=1,M762=3),5.5,IF(AND(L762=1,M762=2),5.25,IF(AND(L762=1,M762=1,E762=1),5,IF(AND(L762=1,M762=1,E762=0.5),3,IF(AND(L762=0,M762=2),1,IF(AND(L762=1,M762=1,E762=0),1,IF(AND(L762=0,M762=1),0.5,IF(AND(L762=1,M762=0),4.5*(E762*4+1)/5,0))))))))))))),0.9*IF(L762+M762=5,10,IF(AND(L762=2,M762=2),9.75,IF(AND(L762=2,M762=1),9.5,IF(AND(L762=2,M762=0.5),9.25,IF(AND(L762=2,M762=0),9,IF(AND(L762=1,M762=3),5.5,IF(AND(L762=1,M762=2),5.25,IF(AND(L762=1,M762=1,E762=1),5,IF(AND(L762=1,M762=1,E762=0.5),3,IF(AND(L762=0,M762=2),1,IF(AND(L762=1,M762=1,E762=0),1,IF(AND(L762=0,M762=1),0.5,IF(AND(L762=1,M762=0),4.5*(E762*4+1)/5,0))))))))))))))))</f>
        <v>4.95</v>
      </c>
      <c r="Q762" s="10">
        <v>7.2</v>
      </c>
      <c r="R762" s="9">
        <v>0</v>
      </c>
      <c r="S762" s="9">
        <v>0</v>
      </c>
      <c r="T762" s="10">
        <v>0</v>
      </c>
      <c r="U762" s="9">
        <v>0</v>
      </c>
      <c r="V762" s="9"/>
      <c r="W762" s="9">
        <v>0</v>
      </c>
      <c r="X762" s="9">
        <v>0</v>
      </c>
      <c r="Y762" s="9">
        <v>0</v>
      </c>
      <c r="Z762" s="9">
        <v>1</v>
      </c>
      <c r="AA762" s="9">
        <v>0</v>
      </c>
      <c r="AB762" s="9">
        <v>0</v>
      </c>
      <c r="AC762" s="8"/>
      <c r="AD762" s="9">
        <v>0</v>
      </c>
      <c r="AE762" s="9">
        <v>0</v>
      </c>
      <c r="AF762" s="9">
        <v>0</v>
      </c>
      <c r="AG762" s="9">
        <v>0</v>
      </c>
      <c r="AH762" s="9">
        <f>AF762*(AG762+1)</f>
        <v>0</v>
      </c>
      <c r="AI762" s="9">
        <v>0</v>
      </c>
      <c r="AJ762" s="9">
        <v>0</v>
      </c>
      <c r="AK762" s="9">
        <v>0</v>
      </c>
      <c r="AL762" s="10"/>
      <c r="AM762" s="10"/>
      <c r="AN762" s="9">
        <v>0</v>
      </c>
      <c r="AO762" s="10">
        <v>0</v>
      </c>
      <c r="AP762" s="10">
        <v>0.5</v>
      </c>
      <c r="AQ762" s="10"/>
      <c r="AR762" s="9">
        <v>1</v>
      </c>
      <c r="AS762" s="9">
        <v>1</v>
      </c>
      <c r="AT762" s="9">
        <v>1</v>
      </c>
      <c r="AU762" s="9">
        <v>1</v>
      </c>
      <c r="AV762" s="9">
        <v>1</v>
      </c>
      <c r="AW762" s="9">
        <v>1</v>
      </c>
    </row>
    <row r="763" spans="1:49" x14ac:dyDescent="0.2">
      <c r="A763" s="9" t="s">
        <v>63</v>
      </c>
      <c r="B763" s="9">
        <v>2001</v>
      </c>
      <c r="C763" s="9">
        <v>1</v>
      </c>
      <c r="D763" s="9">
        <v>0</v>
      </c>
      <c r="E763" s="9">
        <v>0</v>
      </c>
      <c r="F763" s="9">
        <v>1</v>
      </c>
      <c r="G763" s="9" t="s">
        <v>64</v>
      </c>
      <c r="H763" s="9">
        <v>177.1</v>
      </c>
      <c r="I763" s="9">
        <f>IF(G763="n/a",828,G763*201.6/H763)</f>
        <v>828</v>
      </c>
      <c r="J763" s="9">
        <v>0</v>
      </c>
      <c r="K763" s="9">
        <v>0</v>
      </c>
      <c r="L763" s="9">
        <v>0</v>
      </c>
      <c r="M763" s="9">
        <v>0</v>
      </c>
      <c r="N763" s="9">
        <v>0</v>
      </c>
      <c r="O763" s="9">
        <v>0</v>
      </c>
      <c r="P763" s="10">
        <f>IF(N763=1,IF(K763=1,IF(L763+M763=5,10,IF(AND(L763=2,M763=2),9.75,IF(AND(L763=2,M763=1),9.5,IF(AND(L763=2,M763=0.5),9.25,IF(AND(L763=2,M763=0),9,IF(AND(L763=1,M763=3),5.5,IF(AND(L763=1,M763=2),5.25,IF(AND(L763=1,M763=1,E763=1),5,IF(AND(L763=1,M763=1,E763=0.5),3,IF(AND(L763=0,M763=2),1,IF(AND(L763=1,M763=1,E763=0),1,IF(AND(L763=0,M763=1),0.5,IF(AND(L763=1,M763=0),4.5*(E763*4+1)/5,0))))))))))))),0.9*IF(L763+M763=5,10,IF(AND(L763=2,M763=2),9.75,IF(AND(L763=2,M763=1),9.5,IF(AND(L763=2,M763=0.5),9.25,IF(AND(L763=2,M763=0),9,IF(AND(L763=1,M763=3),5.5,IF(AND(L763=1,M763=2),5.25,IF(AND(L763=1,M763=1,E763=1),5,IF(AND(L763=1,M763=1,E763=0.5),3,IF(AND(L763=0,M763=2),1,IF(AND(L763=1,M763=1,E763=0),1,IF(AND(L763=0,M763=1),0.5,IF(AND(L763=1,M763=0),4.5*(E763*4+1)/5,0)))))))))))))),IF(N763=0.5,0.75*IF(K763=1,IF(L763+M763=5,10,IF(AND(L763=2,M763=2),9.75,IF(AND(L763=2,M763=1),9.5,IF(AND(L763=2,M763=0.5),9.25,IF(AND(L763=2,M763=0),9,IF(AND(L763=1,M763=3),5.5,IF(AND(L763=1,M763=2),5.25,IF(AND(L763=1,M763=1,E763=1),5,IF(AND(L763=1,M763=1,E763=0.5),3,IF(AND(L763=0,M763=2),1,IF(AND(L763=1,M763=1,E763=0),1,IF(AND(L763=0,M763=1),0.5,IF(AND(L763=1,M763=0,E763=0),0.5,0))))))))))))),0.9*IF(L763+M763=5,10,IF(AND(L763=2,M763=2),9.75,IF(AND(L763=2,M763=1),9.5,IF(AND(L763=2,M763=0.5),9.25,IF(AND(L763=2,M763=0),9,IF(AND(L763=1,M763=3),5.5,IF(AND(L763=1,M763=2),5.25,IF(AND(L763=1,M763=1,E763=1),5,IF(AND(L763=1,M763=1,E763=0.5),3,IF(AND(L763=0,M763=2),1,IF(AND(L763=1,M763=1,E763=0),1,IF(AND(L763=0,M763=1),0.5,IF(AND(L763=1,M763=0,E763=0),0.5,0)))))))))))))),0.5*IF(K763=1,IF(L763+M763=5,10,IF(AND(L763=2,M763=2),9.75,IF(AND(L763=2,M763=1),9.5,IF(AND(L763=2,M763=0.5),9.25,IF(AND(L763=2,M763=0),9,IF(AND(L763=1,M763=3),5.5,IF(AND(L763=1,M763=2),5.25,IF(AND(L763=1,M763=1,E763=1),5,IF(AND(L763=1,M763=1,E763=0.5),3,IF(AND(L763=0,M763=2),1,IF(AND(L763=1,M763=1,E763=0),1,IF(AND(L763=0,M763=1),0.5,IF(AND(L763=1,M763=0),4.5*(E763*4+1)/5,0))))))))))))),0.9*IF(L763+M763=5,10,IF(AND(L763=2,M763=2),9.75,IF(AND(L763=2,M763=1),9.5,IF(AND(L763=2,M763=0.5),9.25,IF(AND(L763=2,M763=0),9,IF(AND(L763=1,M763=3),5.5,IF(AND(L763=1,M763=2),5.25,IF(AND(L763=1,M763=1,E763=1),5,IF(AND(L763=1,M763=1,E763=0.5),3,IF(AND(L763=0,M763=2),1,IF(AND(L763=1,M763=1,E763=0),1,IF(AND(L763=0,M763=1),0.5,IF(AND(L763=1,M763=0),4.5*(E763*4+1)/5,0))))))))))))))))</f>
        <v>0</v>
      </c>
      <c r="Q763" s="10">
        <v>0.9</v>
      </c>
      <c r="R763" s="9">
        <v>1</v>
      </c>
      <c r="S763" s="9">
        <v>1</v>
      </c>
      <c r="T763" s="10">
        <v>0</v>
      </c>
      <c r="U763" s="9">
        <v>0</v>
      </c>
      <c r="V763" s="9"/>
      <c r="W763" s="9">
        <v>1</v>
      </c>
      <c r="X763" s="9">
        <v>1</v>
      </c>
      <c r="Y763" s="9">
        <v>0</v>
      </c>
      <c r="Z763" s="9">
        <v>1</v>
      </c>
      <c r="AA763" s="9">
        <v>0</v>
      </c>
      <c r="AB763" s="9">
        <v>0</v>
      </c>
      <c r="AC763" s="8"/>
      <c r="AD763" s="9">
        <v>0</v>
      </c>
      <c r="AE763" s="9">
        <v>1</v>
      </c>
      <c r="AF763" s="9">
        <v>1</v>
      </c>
      <c r="AG763" s="9">
        <v>1</v>
      </c>
      <c r="AH763" s="9">
        <f>AF763*(AG763+1)</f>
        <v>2</v>
      </c>
      <c r="AI763" s="9">
        <v>1</v>
      </c>
      <c r="AJ763" s="9">
        <v>1</v>
      </c>
      <c r="AK763" s="9">
        <v>0</v>
      </c>
      <c r="AL763" s="10"/>
      <c r="AM763" s="10"/>
      <c r="AN763" s="9">
        <v>0</v>
      </c>
      <c r="AO763" s="10">
        <v>0.5</v>
      </c>
      <c r="AP763" s="10">
        <v>0</v>
      </c>
      <c r="AQ763" s="10"/>
      <c r="AR763" s="9">
        <v>1</v>
      </c>
      <c r="AS763" s="9">
        <v>0</v>
      </c>
      <c r="AT763" s="9">
        <v>0</v>
      </c>
      <c r="AU763" s="9">
        <v>0</v>
      </c>
      <c r="AV763" s="9">
        <v>0</v>
      </c>
      <c r="AW763" s="9">
        <v>0</v>
      </c>
    </row>
    <row r="764" spans="1:49" x14ac:dyDescent="0.2">
      <c r="A764" s="9" t="s">
        <v>65</v>
      </c>
      <c r="B764" s="9">
        <v>2001</v>
      </c>
      <c r="C764" s="9">
        <v>1</v>
      </c>
      <c r="D764" s="9"/>
      <c r="E764" s="9">
        <v>1</v>
      </c>
      <c r="F764" s="9">
        <v>1</v>
      </c>
      <c r="G764" s="9">
        <v>35</v>
      </c>
      <c r="H764" s="9">
        <v>177.1</v>
      </c>
      <c r="I764" s="9">
        <f>IF(G764="n/a",828,G764*201.6/H764)</f>
        <v>39.841897233201585</v>
      </c>
      <c r="J764" s="9">
        <v>4</v>
      </c>
      <c r="K764" s="9">
        <v>0</v>
      </c>
      <c r="L764" s="9">
        <v>2</v>
      </c>
      <c r="M764" s="9">
        <v>2</v>
      </c>
      <c r="N764" s="9">
        <v>1</v>
      </c>
      <c r="O764" s="10">
        <v>1</v>
      </c>
      <c r="P764" s="10">
        <f>IF(N764=1,IF(K764=1,IF(L764+M764=5,10,IF(AND(L764=2,M764=2),9.75,IF(AND(L764=2,M764=1),9.5,IF(AND(L764=2,M764=0.5),9.25,IF(AND(L764=2,M764=0),9,IF(AND(L764=1,M764=3),5.5,IF(AND(L764=1,M764=2),5.25,IF(AND(L764=1,M764=1,E764=1),5,IF(AND(L764=1,M764=1,E764=0.5),3,IF(AND(L764=0,M764=2),1,IF(AND(L764=1,M764=1,E764=0),1,IF(AND(L764=0,M764=1),0.5,IF(AND(L764=1,M764=0),4.5*(E764*4+1)/5,0))))))))))))),0.9*IF(L764+M764=5,10,IF(AND(L764=2,M764=2),9.75,IF(AND(L764=2,M764=1),9.5,IF(AND(L764=2,M764=0.5),9.25,IF(AND(L764=2,M764=0),9,IF(AND(L764=1,M764=3),5.5,IF(AND(L764=1,M764=2),5.25,IF(AND(L764=1,M764=1,E764=1),5,IF(AND(L764=1,M764=1,E764=0.5),3,IF(AND(L764=0,M764=2),1,IF(AND(L764=1,M764=1,E764=0),1,IF(AND(L764=0,M764=1),0.5,IF(AND(L764=1,M764=0),4.5*(E764*4+1)/5,0)))))))))))))),IF(N764=0.5,0.75*IF(K764=1,IF(L764+M764=5,10,IF(AND(L764=2,M764=2),9.75,IF(AND(L764=2,M764=1),9.5,IF(AND(L764=2,M764=0.5),9.25,IF(AND(L764=2,M764=0),9,IF(AND(L764=1,M764=3),5.5,IF(AND(L764=1,M764=2),5.25,IF(AND(L764=1,M764=1,E764=1),5,IF(AND(L764=1,M764=1,E764=0.5),3,IF(AND(L764=0,M764=2),1,IF(AND(L764=1,M764=1,E764=0),1,IF(AND(L764=0,M764=1),0.5,IF(AND(L764=1,M764=0,E764=0),0.5,0))))))))))))),0.9*IF(L764+M764=5,10,IF(AND(L764=2,M764=2),9.75,IF(AND(L764=2,M764=1),9.5,IF(AND(L764=2,M764=0.5),9.25,IF(AND(L764=2,M764=0),9,IF(AND(L764=1,M764=3),5.5,IF(AND(L764=1,M764=2),5.25,IF(AND(L764=1,M764=1,E764=1),5,IF(AND(L764=1,M764=1,E764=0.5),3,IF(AND(L764=0,M764=2),1,IF(AND(L764=1,M764=1,E764=0),1,IF(AND(L764=0,M764=1),0.5,IF(AND(L764=1,M764=0,E764=0),0.5,0)))))))))))))),0.5*IF(K764=1,IF(L764+M764=5,10,IF(AND(L764=2,M764=2),9.75,IF(AND(L764=2,M764=1),9.5,IF(AND(L764=2,M764=0.5),9.25,IF(AND(L764=2,M764=0),9,IF(AND(L764=1,M764=3),5.5,IF(AND(L764=1,M764=2),5.25,IF(AND(L764=1,M764=1,E764=1),5,IF(AND(L764=1,M764=1,E764=0.5),3,IF(AND(L764=0,M764=2),1,IF(AND(L764=1,M764=1,E764=0),1,IF(AND(L764=0,M764=1),0.5,IF(AND(L764=1,M764=0),4.5*(E764*4+1)/5,0))))))))))))),0.9*IF(L764+M764=5,10,IF(AND(L764=2,M764=2),9.75,IF(AND(L764=2,M764=1),9.5,IF(AND(L764=2,M764=0.5),9.25,IF(AND(L764=2,M764=0),9,IF(AND(L764=1,M764=3),5.5,IF(AND(L764=1,M764=2),5.25,IF(AND(L764=1,M764=1,E764=1),5,IF(AND(L764=1,M764=1,E764=0.5),3,IF(AND(L764=0,M764=2),1,IF(AND(L764=1,M764=1,E764=0),1,IF(AND(L764=0,M764=1),0.5,IF(AND(L764=1,M764=0),4.5*(E764*4+1)/5,0))))))))))))))))</f>
        <v>8.7750000000000004</v>
      </c>
      <c r="Q764" s="10">
        <v>7.2</v>
      </c>
      <c r="R764" s="9">
        <v>0</v>
      </c>
      <c r="S764" s="9">
        <v>0</v>
      </c>
      <c r="T764" s="10">
        <v>0</v>
      </c>
      <c r="U764" s="9">
        <v>0</v>
      </c>
      <c r="V764" s="9"/>
      <c r="W764" s="9">
        <v>1</v>
      </c>
      <c r="X764" s="9">
        <v>0</v>
      </c>
      <c r="Y764" s="9">
        <v>0</v>
      </c>
      <c r="Z764" s="9">
        <v>0</v>
      </c>
      <c r="AA764" s="9">
        <v>0</v>
      </c>
      <c r="AB764" s="9">
        <v>0</v>
      </c>
      <c r="AC764" s="8"/>
      <c r="AD764" s="9">
        <v>0</v>
      </c>
      <c r="AE764" s="9">
        <v>0</v>
      </c>
      <c r="AF764" s="9">
        <v>0</v>
      </c>
      <c r="AG764" s="9">
        <v>0</v>
      </c>
      <c r="AH764" s="9">
        <f>AF764*(AG764+1)</f>
        <v>0</v>
      </c>
      <c r="AI764" s="9">
        <v>0</v>
      </c>
      <c r="AJ764" s="9">
        <v>0</v>
      </c>
      <c r="AK764" s="9">
        <v>0</v>
      </c>
      <c r="AL764" s="10"/>
      <c r="AM764" s="10"/>
      <c r="AN764" s="9">
        <v>0</v>
      </c>
      <c r="AO764" s="10">
        <v>0.5</v>
      </c>
      <c r="AP764" s="10">
        <v>0</v>
      </c>
      <c r="AQ764" s="10"/>
      <c r="AR764" s="9">
        <v>1</v>
      </c>
      <c r="AS764" s="10">
        <v>1</v>
      </c>
      <c r="AT764" s="10">
        <v>1</v>
      </c>
      <c r="AU764" s="10">
        <v>1</v>
      </c>
      <c r="AV764" s="10">
        <v>1</v>
      </c>
      <c r="AW764" s="10">
        <v>1</v>
      </c>
    </row>
    <row r="765" spans="1:49" x14ac:dyDescent="0.2">
      <c r="A765" s="9" t="s">
        <v>66</v>
      </c>
      <c r="B765" s="9">
        <v>2001</v>
      </c>
      <c r="C765" s="9">
        <v>0</v>
      </c>
      <c r="D765" s="9">
        <v>0</v>
      </c>
      <c r="E765" s="9">
        <v>0</v>
      </c>
      <c r="F765" s="9">
        <v>1</v>
      </c>
      <c r="G765" s="9" t="s">
        <v>64</v>
      </c>
      <c r="H765" s="9">
        <v>177.1</v>
      </c>
      <c r="I765" s="9">
        <f>IF(G765="n/a",828,G765*201.6/H765)</f>
        <v>828</v>
      </c>
      <c r="J765" s="9">
        <v>0</v>
      </c>
      <c r="K765" s="9">
        <v>0</v>
      </c>
      <c r="L765" s="9">
        <v>0</v>
      </c>
      <c r="M765" s="9">
        <v>0</v>
      </c>
      <c r="N765" s="9">
        <v>0</v>
      </c>
      <c r="O765" s="10">
        <v>0</v>
      </c>
      <c r="P765" s="10">
        <f>IF(N765=1,IF(K765=1,IF(L765+M765=5,10,IF(AND(L765=2,M765=2),9.75,IF(AND(L765=2,M765=1),9.5,IF(AND(L765=2,M765=0.5),9.25,IF(AND(L765=2,M765=0),9,IF(AND(L765=1,M765=3),5.5,IF(AND(L765=1,M765=2),5.25,IF(AND(L765=1,M765=1,E765=1),5,IF(AND(L765=1,M765=1,E765=0.5),3,IF(AND(L765=0,M765=2),1,IF(AND(L765=1,M765=1,E765=0),1,IF(AND(L765=0,M765=1),0.5,IF(AND(L765=1,M765=0),4.5*(E765*4+1)/5,0))))))))))))),0.9*IF(L765+M765=5,10,IF(AND(L765=2,M765=2),9.75,IF(AND(L765=2,M765=1),9.5,IF(AND(L765=2,M765=0.5),9.25,IF(AND(L765=2,M765=0),9,IF(AND(L765=1,M765=3),5.5,IF(AND(L765=1,M765=2),5.25,IF(AND(L765=1,M765=1,E765=1),5,IF(AND(L765=1,M765=1,E765=0.5),3,IF(AND(L765=0,M765=2),1,IF(AND(L765=1,M765=1,E765=0),1,IF(AND(L765=0,M765=1),0.5,IF(AND(L765=1,M765=0),4.5*(E765*4+1)/5,0)))))))))))))),IF(N765=0.5,0.75*IF(K765=1,IF(L765+M765=5,10,IF(AND(L765=2,M765=2),9.75,IF(AND(L765=2,M765=1),9.5,IF(AND(L765=2,M765=0.5),9.25,IF(AND(L765=2,M765=0),9,IF(AND(L765=1,M765=3),5.5,IF(AND(L765=1,M765=2),5.25,IF(AND(L765=1,M765=1,E765=1),5,IF(AND(L765=1,M765=1,E765=0.5),3,IF(AND(L765=0,M765=2),1,IF(AND(L765=1,M765=1,E765=0),1,IF(AND(L765=0,M765=1),0.5,IF(AND(L765=1,M765=0,E765=0),0.5,0))))))))))))),0.9*IF(L765+M765=5,10,IF(AND(L765=2,M765=2),9.75,IF(AND(L765=2,M765=1),9.5,IF(AND(L765=2,M765=0.5),9.25,IF(AND(L765=2,M765=0),9,IF(AND(L765=1,M765=3),5.5,IF(AND(L765=1,M765=2),5.25,IF(AND(L765=1,M765=1,E765=1),5,IF(AND(L765=1,M765=1,E765=0.5),3,IF(AND(L765=0,M765=2),1,IF(AND(L765=1,M765=1,E765=0),1,IF(AND(L765=0,M765=1),0.5,IF(AND(L765=1,M765=0,E765=0),0.5,0)))))))))))))),0.5*IF(K765=1,IF(L765+M765=5,10,IF(AND(L765=2,M765=2),9.75,IF(AND(L765=2,M765=1),9.5,IF(AND(L765=2,M765=0.5),9.25,IF(AND(L765=2,M765=0),9,IF(AND(L765=1,M765=3),5.5,IF(AND(L765=1,M765=2),5.25,IF(AND(L765=1,M765=1,E765=1),5,IF(AND(L765=1,M765=1,E765=0.5),3,IF(AND(L765=0,M765=2),1,IF(AND(L765=1,M765=1,E765=0),1,IF(AND(L765=0,M765=1),0.5,IF(AND(L765=1,M765=0),4.5*(E765*4+1)/5,0))))))))))))),0.9*IF(L765+M765=5,10,IF(AND(L765=2,M765=2),9.75,IF(AND(L765=2,M765=1),9.5,IF(AND(L765=2,M765=0.5),9.25,IF(AND(L765=2,M765=0),9,IF(AND(L765=1,M765=3),5.5,IF(AND(L765=1,M765=2),5.25,IF(AND(L765=1,M765=1,E765=1),5,IF(AND(L765=1,M765=1,E765=0.5),3,IF(AND(L765=0,M765=2),1,IF(AND(L765=1,M765=1,E765=0),1,IF(AND(L765=0,M765=1),0.5,IF(AND(L765=1,M765=0),4.5*(E765*4+1)/5,0))))))))))))))))</f>
        <v>0</v>
      </c>
      <c r="Q765" s="10">
        <v>0</v>
      </c>
      <c r="R765" s="9">
        <v>0.5</v>
      </c>
      <c r="S765" s="9">
        <v>0.5</v>
      </c>
      <c r="T765" s="10">
        <v>0</v>
      </c>
      <c r="U765" s="9">
        <v>1</v>
      </c>
      <c r="V765" s="9"/>
      <c r="W765" s="9">
        <v>1</v>
      </c>
      <c r="X765" s="9">
        <v>1</v>
      </c>
      <c r="Y765" s="9">
        <v>0</v>
      </c>
      <c r="Z765" s="9">
        <v>0.5</v>
      </c>
      <c r="AA765" s="9">
        <v>0</v>
      </c>
      <c r="AB765" s="9">
        <v>0</v>
      </c>
      <c r="AC765" s="8"/>
      <c r="AD765" s="9">
        <v>0</v>
      </c>
      <c r="AE765" s="9">
        <v>0</v>
      </c>
      <c r="AF765" s="9">
        <v>1</v>
      </c>
      <c r="AG765" s="9">
        <v>0</v>
      </c>
      <c r="AH765" s="9">
        <f>AF765*(AG765+1)</f>
        <v>1</v>
      </c>
      <c r="AI765" s="9">
        <v>0.25</v>
      </c>
      <c r="AJ765" s="9">
        <v>1</v>
      </c>
      <c r="AK765" s="9">
        <v>0</v>
      </c>
      <c r="AL765" s="10"/>
      <c r="AM765" s="10"/>
      <c r="AN765" s="9">
        <v>0</v>
      </c>
      <c r="AO765" s="10">
        <v>0</v>
      </c>
      <c r="AP765" s="10">
        <v>0.5</v>
      </c>
      <c r="AQ765" s="10"/>
      <c r="AR765" s="9">
        <v>1</v>
      </c>
      <c r="AS765" s="10">
        <v>0</v>
      </c>
      <c r="AT765" s="10">
        <v>0</v>
      </c>
      <c r="AU765" s="10">
        <v>0</v>
      </c>
      <c r="AV765" s="10">
        <v>0</v>
      </c>
      <c r="AW765" s="10">
        <v>1</v>
      </c>
    </row>
    <row r="766" spans="1:49" x14ac:dyDescent="0.2">
      <c r="A766" s="9" t="s">
        <v>67</v>
      </c>
      <c r="B766" s="9">
        <v>2001</v>
      </c>
      <c r="C766" s="9">
        <v>1</v>
      </c>
      <c r="D766" s="9">
        <v>0.5</v>
      </c>
      <c r="E766" s="9">
        <v>1</v>
      </c>
      <c r="F766" s="9">
        <v>0</v>
      </c>
      <c r="G766" s="9">
        <v>25</v>
      </c>
      <c r="H766" s="9">
        <v>177.1</v>
      </c>
      <c r="I766" s="9">
        <f>IF(G766="n/a",828,G766*201.6/H766)</f>
        <v>28.458498023715418</v>
      </c>
      <c r="J766" s="9">
        <v>4</v>
      </c>
      <c r="K766" s="9">
        <v>0</v>
      </c>
      <c r="L766" s="9">
        <v>1</v>
      </c>
      <c r="M766" s="9">
        <v>1</v>
      </c>
      <c r="N766" s="9">
        <v>1</v>
      </c>
      <c r="O766" s="10">
        <v>1</v>
      </c>
      <c r="P766" s="10">
        <f>IF(N766=1,IF(K766=1,IF(L766+M766=5,10,IF(AND(L766=2,M766=2),9.75,IF(AND(L766=2,M766=1),9.5,IF(AND(L766=2,M766=0.5),9.25,IF(AND(L766=2,M766=0),9,IF(AND(L766=1,M766=3),5.5,IF(AND(L766=1,M766=2),5.25,IF(AND(L766=1,M766=1,E766=1),5,IF(AND(L766=1,M766=1,E766=0.5),3,IF(AND(L766=0,M766=2),1,IF(AND(L766=1,M766=1,E766=0),1,IF(AND(L766=0,M766=1),0.5,IF(AND(L766=1,M766=0),4.5*(E766*4+1)/5,0))))))))))))),0.9*IF(L766+M766=5,10,IF(AND(L766=2,M766=2),9.75,IF(AND(L766=2,M766=1),9.5,IF(AND(L766=2,M766=0.5),9.25,IF(AND(L766=2,M766=0),9,IF(AND(L766=1,M766=3),5.5,IF(AND(L766=1,M766=2),5.25,IF(AND(L766=1,M766=1,E766=1),5,IF(AND(L766=1,M766=1,E766=0.5),3,IF(AND(L766=0,M766=2),1,IF(AND(L766=1,M766=1,E766=0),1,IF(AND(L766=0,M766=1),0.5,IF(AND(L766=1,M766=0),4.5*(E766*4+1)/5,0)))))))))))))),IF(N766=0.5,0.75*IF(K766=1,IF(L766+M766=5,10,IF(AND(L766=2,M766=2),9.75,IF(AND(L766=2,M766=1),9.5,IF(AND(L766=2,M766=0.5),9.25,IF(AND(L766=2,M766=0),9,IF(AND(L766=1,M766=3),5.5,IF(AND(L766=1,M766=2),5.25,IF(AND(L766=1,M766=1,E766=1),5,IF(AND(L766=1,M766=1,E766=0.5),3,IF(AND(L766=0,M766=2),1,IF(AND(L766=1,M766=1,E766=0),1,IF(AND(L766=0,M766=1),0.5,IF(AND(L766=1,M766=0,E766=0),0.5,0))))))))))))),0.9*IF(L766+M766=5,10,IF(AND(L766=2,M766=2),9.75,IF(AND(L766=2,M766=1),9.5,IF(AND(L766=2,M766=0.5),9.25,IF(AND(L766=2,M766=0),9,IF(AND(L766=1,M766=3),5.5,IF(AND(L766=1,M766=2),5.25,IF(AND(L766=1,M766=1,E766=1),5,IF(AND(L766=1,M766=1,E766=0.5),3,IF(AND(L766=0,M766=2),1,IF(AND(L766=1,M766=1,E766=0),1,IF(AND(L766=0,M766=1),0.5,IF(AND(L766=1,M766=0,E766=0),0.5,0)))))))))))))),0.5*IF(K766=1,IF(L766+M766=5,10,IF(AND(L766=2,M766=2),9.75,IF(AND(L766=2,M766=1),9.5,IF(AND(L766=2,M766=0.5),9.25,IF(AND(L766=2,M766=0),9,IF(AND(L766=1,M766=3),5.5,IF(AND(L766=1,M766=2),5.25,IF(AND(L766=1,M766=1,E766=1),5,IF(AND(L766=1,M766=1,E766=0.5),3,IF(AND(L766=0,M766=2),1,IF(AND(L766=1,M766=1,E766=0),1,IF(AND(L766=0,M766=1),0.5,IF(AND(L766=1,M766=0),4.5*(E766*4+1)/5,0))))))))))))),0.9*IF(L766+M766=5,10,IF(AND(L766=2,M766=2),9.75,IF(AND(L766=2,M766=1),9.5,IF(AND(L766=2,M766=0.5),9.25,IF(AND(L766=2,M766=0),9,IF(AND(L766=1,M766=3),5.5,IF(AND(L766=1,M766=2),5.25,IF(AND(L766=1,M766=1,E766=1),5,IF(AND(L766=1,M766=1,E766=0.5),3,IF(AND(L766=0,M766=2),1,IF(AND(L766=1,M766=1,E766=0),1,IF(AND(L766=0,M766=1),0.5,IF(AND(L766=1,M766=0),4.5*(E766*4+1)/5,0))))))))))))))))</f>
        <v>4.5</v>
      </c>
      <c r="Q766" s="10">
        <v>7.2</v>
      </c>
      <c r="R766" s="9">
        <v>0</v>
      </c>
      <c r="S766" s="9">
        <v>0</v>
      </c>
      <c r="T766" s="10">
        <v>0</v>
      </c>
      <c r="U766" s="10">
        <v>0</v>
      </c>
      <c r="V766" s="9"/>
      <c r="W766" s="9">
        <v>1</v>
      </c>
      <c r="X766" s="9">
        <v>0</v>
      </c>
      <c r="Y766" s="9">
        <v>0</v>
      </c>
      <c r="Z766" s="9">
        <v>1</v>
      </c>
      <c r="AA766" s="9">
        <v>0</v>
      </c>
      <c r="AB766" s="9">
        <v>0</v>
      </c>
      <c r="AC766" s="8"/>
      <c r="AD766" s="9">
        <v>0</v>
      </c>
      <c r="AE766" s="9">
        <v>0</v>
      </c>
      <c r="AF766" s="9">
        <v>0</v>
      </c>
      <c r="AG766" s="9">
        <v>0</v>
      </c>
      <c r="AH766" s="9">
        <f>AF766*(AG766+1)</f>
        <v>0</v>
      </c>
      <c r="AI766" s="9">
        <v>0</v>
      </c>
      <c r="AJ766" s="9">
        <v>0</v>
      </c>
      <c r="AK766" s="9">
        <v>0</v>
      </c>
      <c r="AL766" s="10"/>
      <c r="AM766" s="10"/>
      <c r="AN766" s="9">
        <v>0</v>
      </c>
      <c r="AO766" s="10">
        <v>0.5</v>
      </c>
      <c r="AP766" s="10">
        <v>0</v>
      </c>
      <c r="AQ766" s="10"/>
      <c r="AR766" s="9">
        <v>1</v>
      </c>
      <c r="AS766" s="10">
        <v>1</v>
      </c>
      <c r="AT766" s="10">
        <v>1</v>
      </c>
      <c r="AU766" s="10">
        <v>1</v>
      </c>
      <c r="AV766" s="10">
        <v>0</v>
      </c>
      <c r="AW766" s="10">
        <v>1</v>
      </c>
    </row>
    <row r="767" spans="1:49" x14ac:dyDescent="0.2">
      <c r="A767" s="9" t="s">
        <v>68</v>
      </c>
      <c r="B767" s="9">
        <v>2001</v>
      </c>
      <c r="C767" s="9">
        <v>1</v>
      </c>
      <c r="D767" s="9">
        <v>0.5</v>
      </c>
      <c r="E767" s="9">
        <v>0</v>
      </c>
      <c r="F767" s="9">
        <v>1</v>
      </c>
      <c r="G767" s="9">
        <v>10</v>
      </c>
      <c r="H767" s="9">
        <v>177.1</v>
      </c>
      <c r="I767" s="9">
        <f>IF(G767="n/a",828,G767*201.6/H767)</f>
        <v>11.383399209486166</v>
      </c>
      <c r="J767" s="9">
        <v>1</v>
      </c>
      <c r="K767" s="9">
        <v>0</v>
      </c>
      <c r="L767" s="9">
        <v>1</v>
      </c>
      <c r="M767" s="9">
        <v>1</v>
      </c>
      <c r="N767" s="9">
        <v>1</v>
      </c>
      <c r="O767" s="9">
        <v>1</v>
      </c>
      <c r="P767" s="10">
        <f>IF(N767=1,IF(K767=1,IF(L767+M767=5,10,IF(AND(L767=2,M767=2),9.75,IF(AND(L767=2,M767=1),9.5,IF(AND(L767=2,M767=0.5),9.25,IF(AND(L767=2,M767=0),9,IF(AND(L767=1,M767=3),5.5,IF(AND(L767=1,M767=2),5.25,IF(AND(L767=1,M767=1,E767=1),5,IF(AND(L767=1,M767=1,E767=0.5),3,IF(AND(L767=0,M767=2),1,IF(AND(L767=1,M767=1,E767=0),1,IF(AND(L767=0,M767=1),0.5,IF(AND(L767=1,M767=0),4.5*(E767*4+1)/5,0))))))))))))),0.9*IF(L767+M767=5,10,IF(AND(L767=2,M767=2),9.75,IF(AND(L767=2,M767=1),9.5,IF(AND(L767=2,M767=0.5),9.25,IF(AND(L767=2,M767=0),9,IF(AND(L767=1,M767=3),5.5,IF(AND(L767=1,M767=2),5.25,IF(AND(L767=1,M767=1,E767=1),5,IF(AND(L767=1,M767=1,E767=0.5),3,IF(AND(L767=0,M767=2),1,IF(AND(L767=1,M767=1,E767=0),1,IF(AND(L767=0,M767=1),0.5,IF(AND(L767=1,M767=0),4.5*(E767*4+1)/5,0)))))))))))))),IF(N767=0.5,0.75*IF(K767=1,IF(L767+M767=5,10,IF(AND(L767=2,M767=2),9.75,IF(AND(L767=2,M767=1),9.5,IF(AND(L767=2,M767=0.5),9.25,IF(AND(L767=2,M767=0),9,IF(AND(L767=1,M767=3),5.5,IF(AND(L767=1,M767=2),5.25,IF(AND(L767=1,M767=1,E767=1),5,IF(AND(L767=1,M767=1,E767=0.5),3,IF(AND(L767=0,M767=2),1,IF(AND(L767=1,M767=1,E767=0),1,IF(AND(L767=0,M767=1),0.5,IF(AND(L767=1,M767=0,E767=0),0.5,0))))))))))))),0.9*IF(L767+M767=5,10,IF(AND(L767=2,M767=2),9.75,IF(AND(L767=2,M767=1),9.5,IF(AND(L767=2,M767=0.5),9.25,IF(AND(L767=2,M767=0),9,IF(AND(L767=1,M767=3),5.5,IF(AND(L767=1,M767=2),5.25,IF(AND(L767=1,M767=1,E767=1),5,IF(AND(L767=1,M767=1,E767=0.5),3,IF(AND(L767=0,M767=2),1,IF(AND(L767=1,M767=1,E767=0),1,IF(AND(L767=0,M767=1),0.5,IF(AND(L767=1,M767=0,E767=0),0.5,0)))))))))))))),0.5*IF(K767=1,IF(L767+M767=5,10,IF(AND(L767=2,M767=2),9.75,IF(AND(L767=2,M767=1),9.5,IF(AND(L767=2,M767=0.5),9.25,IF(AND(L767=2,M767=0),9,IF(AND(L767=1,M767=3),5.5,IF(AND(L767=1,M767=2),5.25,IF(AND(L767=1,M767=1,E767=1),5,IF(AND(L767=1,M767=1,E767=0.5),3,IF(AND(L767=0,M767=2),1,IF(AND(L767=1,M767=1,E767=0),1,IF(AND(L767=0,M767=1),0.5,IF(AND(L767=1,M767=0),4.5*(E767*4+1)/5,0))))))))))))),0.9*IF(L767+M767=5,10,IF(AND(L767=2,M767=2),9.75,IF(AND(L767=2,M767=1),9.5,IF(AND(L767=2,M767=0.5),9.25,IF(AND(L767=2,M767=0),9,IF(AND(L767=1,M767=3),5.5,IF(AND(L767=1,M767=2),5.25,IF(AND(L767=1,M767=1,E767=1),5,IF(AND(L767=1,M767=1,E767=0.5),3,IF(AND(L767=0,M767=2),1,IF(AND(L767=1,M767=1,E767=0),1,IF(AND(L767=0,M767=1),0.5,IF(AND(L767=1,M767=0),4.5*(E767*4+1)/5,0))))))))))))))))</f>
        <v>0.9</v>
      </c>
      <c r="Q767" s="10">
        <v>1.8</v>
      </c>
      <c r="R767" s="9">
        <v>0</v>
      </c>
      <c r="S767" s="9">
        <v>0</v>
      </c>
      <c r="T767" s="10">
        <v>0</v>
      </c>
      <c r="U767" s="10">
        <v>0</v>
      </c>
      <c r="V767" s="9"/>
      <c r="W767" s="9">
        <v>1</v>
      </c>
      <c r="X767" s="9">
        <v>0</v>
      </c>
      <c r="Y767" s="9">
        <v>0</v>
      </c>
      <c r="Z767" s="9">
        <v>0</v>
      </c>
      <c r="AA767" s="9">
        <v>0</v>
      </c>
      <c r="AB767" s="9">
        <v>0</v>
      </c>
      <c r="AC767" s="8"/>
      <c r="AD767" s="9">
        <v>0</v>
      </c>
      <c r="AE767" s="9">
        <v>1</v>
      </c>
      <c r="AF767" s="9">
        <v>0.5</v>
      </c>
      <c r="AG767" s="9">
        <v>0</v>
      </c>
      <c r="AH767" s="9">
        <f>AF767*(AG767+1)</f>
        <v>0.5</v>
      </c>
      <c r="AI767" s="9">
        <v>0</v>
      </c>
      <c r="AJ767" s="9">
        <v>0</v>
      </c>
      <c r="AK767" s="9">
        <v>0</v>
      </c>
      <c r="AL767" s="10"/>
      <c r="AM767" s="10"/>
      <c r="AN767" s="9">
        <v>0</v>
      </c>
      <c r="AO767" s="10">
        <v>0.5</v>
      </c>
      <c r="AP767" s="10">
        <v>0</v>
      </c>
      <c r="AQ767" s="10"/>
      <c r="AR767" s="9">
        <v>0</v>
      </c>
      <c r="AS767" s="10">
        <v>0</v>
      </c>
      <c r="AT767" s="10">
        <v>0</v>
      </c>
      <c r="AU767" s="10">
        <v>0</v>
      </c>
      <c r="AV767" s="10">
        <v>0</v>
      </c>
      <c r="AW767" s="10">
        <v>0</v>
      </c>
    </row>
    <row r="768" spans="1:49" x14ac:dyDescent="0.2">
      <c r="A768" s="9" t="s">
        <v>69</v>
      </c>
      <c r="B768" s="9">
        <v>2001</v>
      </c>
      <c r="C768" s="9">
        <v>0</v>
      </c>
      <c r="D768" s="9">
        <v>0</v>
      </c>
      <c r="E768" s="9">
        <v>0</v>
      </c>
      <c r="F768" s="9">
        <v>1</v>
      </c>
      <c r="G768" s="9" t="s">
        <v>64</v>
      </c>
      <c r="H768" s="9">
        <v>177.1</v>
      </c>
      <c r="I768" s="9">
        <f>IF(G768="n/a",828,G768*201.6/H768)</f>
        <v>828</v>
      </c>
      <c r="J768" s="9">
        <v>0</v>
      </c>
      <c r="K768" s="9">
        <v>0</v>
      </c>
      <c r="L768" s="9">
        <v>2</v>
      </c>
      <c r="M768" s="9">
        <v>2</v>
      </c>
      <c r="N768" s="9">
        <v>0</v>
      </c>
      <c r="O768" s="10">
        <v>0</v>
      </c>
      <c r="P768" s="10">
        <f>IF(N768=1,IF(K768=1,IF(L768+M768=5,10,IF(AND(L768=2,M768=2),9.75,IF(AND(L768=2,M768=1),9.5,IF(AND(L768=2,M768=0.5),9.25,IF(AND(L768=2,M768=0),9,IF(AND(L768=1,M768=3),5.5,IF(AND(L768=1,M768=2),5.25,IF(AND(L768=1,M768=1,E768=1),5,IF(AND(L768=1,M768=1,E768=0.5),3,IF(AND(L768=0,M768=2),1,IF(AND(L768=1,M768=1,E768=0),1,IF(AND(L768=0,M768=1),0.5,IF(AND(L768=1,M768=0),4.5*(E768*4+1)/5,0))))))))))))),0.9*IF(L768+M768=5,10,IF(AND(L768=2,M768=2),9.75,IF(AND(L768=2,M768=1),9.5,IF(AND(L768=2,M768=0.5),9.25,IF(AND(L768=2,M768=0),9,IF(AND(L768=1,M768=3),5.5,IF(AND(L768=1,M768=2),5.25,IF(AND(L768=1,M768=1,E768=1),5,IF(AND(L768=1,M768=1,E768=0.5),3,IF(AND(L768=0,M768=2),1,IF(AND(L768=1,M768=1,E768=0),1,IF(AND(L768=0,M768=1),0.5,IF(AND(L768=1,M768=0),4.5*(E768*4+1)/5,0)))))))))))))),IF(N768=0.5,0.75*IF(K768=1,IF(L768+M768=5,10,IF(AND(L768=2,M768=2),9.75,IF(AND(L768=2,M768=1),9.5,IF(AND(L768=2,M768=0.5),9.25,IF(AND(L768=2,M768=0),9,IF(AND(L768=1,M768=3),5.5,IF(AND(L768=1,M768=2),5.25,IF(AND(L768=1,M768=1,E768=1),5,IF(AND(L768=1,M768=1,E768=0.5),3,IF(AND(L768=0,M768=2),1,IF(AND(L768=1,M768=1,E768=0),1,IF(AND(L768=0,M768=1),0.5,IF(AND(L768=1,M768=0,E768=0),0.5,0))))))))))))),0.9*IF(L768+M768=5,10,IF(AND(L768=2,M768=2),9.75,IF(AND(L768=2,M768=1),9.5,IF(AND(L768=2,M768=0.5),9.25,IF(AND(L768=2,M768=0),9,IF(AND(L768=1,M768=3),5.5,IF(AND(L768=1,M768=2),5.25,IF(AND(L768=1,M768=1,E768=1),5,IF(AND(L768=1,M768=1,E768=0.5),3,IF(AND(L768=0,M768=2),1,IF(AND(L768=1,M768=1,E768=0),1,IF(AND(L768=0,M768=1),0.5,IF(AND(L768=1,M768=0,E768=0),0.5,0)))))))))))))),0.5*IF(K768=1,IF(L768+M768=5,10,IF(AND(L768=2,M768=2),9.75,IF(AND(L768=2,M768=1),9.5,IF(AND(L768=2,M768=0.5),9.25,IF(AND(L768=2,M768=0),9,IF(AND(L768=1,M768=3),5.5,IF(AND(L768=1,M768=2),5.25,IF(AND(L768=1,M768=1,E768=1),5,IF(AND(L768=1,M768=1,E768=0.5),3,IF(AND(L768=0,M768=2),1,IF(AND(L768=1,M768=1,E768=0),1,IF(AND(L768=0,M768=1),0.5,IF(AND(L768=1,M768=0),4.5*(E768*4+1)/5,0))))))))))))),0.9*IF(L768+M768=5,10,IF(AND(L768=2,M768=2),9.75,IF(AND(L768=2,M768=1),9.5,IF(AND(L768=2,M768=0.5),9.25,IF(AND(L768=2,M768=0),9,IF(AND(L768=1,M768=3),5.5,IF(AND(L768=1,M768=2),5.25,IF(AND(L768=1,M768=1,E768=1),5,IF(AND(L768=1,M768=1,E768=0.5),3,IF(AND(L768=0,M768=2),1,IF(AND(L768=1,M768=1,E768=0),1,IF(AND(L768=0,M768=1),0.5,IF(AND(L768=1,M768=0),4.5*(E768*4+1)/5,0))))))))))))))))</f>
        <v>4.3875000000000002</v>
      </c>
      <c r="Q768" s="10">
        <v>0</v>
      </c>
      <c r="R768" s="9">
        <v>0</v>
      </c>
      <c r="S768" s="9">
        <v>0</v>
      </c>
      <c r="T768" s="10">
        <v>0</v>
      </c>
      <c r="U768" s="10">
        <v>0</v>
      </c>
      <c r="V768" s="9"/>
      <c r="W768" s="9">
        <v>0</v>
      </c>
      <c r="X768" s="9">
        <v>0</v>
      </c>
      <c r="Y768" s="9">
        <v>0</v>
      </c>
      <c r="Z768" s="9">
        <v>0.5</v>
      </c>
      <c r="AA768" s="9">
        <v>0</v>
      </c>
      <c r="AB768" s="9">
        <v>0</v>
      </c>
      <c r="AC768" s="8"/>
      <c r="AD768" s="9">
        <v>0</v>
      </c>
      <c r="AE768" s="9">
        <v>0</v>
      </c>
      <c r="AF768" s="9">
        <v>0</v>
      </c>
      <c r="AG768" s="9">
        <v>0</v>
      </c>
      <c r="AH768" s="9">
        <f>AF768*(AG768+1)</f>
        <v>0</v>
      </c>
      <c r="AI768" s="9">
        <v>0</v>
      </c>
      <c r="AJ768" s="9">
        <v>0</v>
      </c>
      <c r="AK768" s="9">
        <v>0</v>
      </c>
      <c r="AL768" s="10"/>
      <c r="AM768" s="10"/>
      <c r="AN768" s="9">
        <v>0</v>
      </c>
      <c r="AO768" s="9">
        <v>0</v>
      </c>
      <c r="AP768" s="10">
        <v>0.25</v>
      </c>
      <c r="AQ768" s="10"/>
      <c r="AR768" s="9">
        <v>0</v>
      </c>
      <c r="AS768" s="10">
        <v>0</v>
      </c>
      <c r="AT768" s="10">
        <v>0</v>
      </c>
      <c r="AU768" s="10">
        <v>1</v>
      </c>
      <c r="AV768" s="10">
        <v>0</v>
      </c>
      <c r="AW768" s="10">
        <v>1</v>
      </c>
    </row>
    <row r="769" spans="1:49" x14ac:dyDescent="0.2">
      <c r="A769" s="9" t="s">
        <v>70</v>
      </c>
      <c r="B769" s="9">
        <v>2001</v>
      </c>
      <c r="C769" s="9">
        <v>1</v>
      </c>
      <c r="D769" s="9">
        <v>0</v>
      </c>
      <c r="E769" s="9">
        <v>1</v>
      </c>
      <c r="F769" s="9">
        <v>1</v>
      </c>
      <c r="G769" s="9">
        <v>60</v>
      </c>
      <c r="H769" s="9">
        <v>177.1</v>
      </c>
      <c r="I769" s="9">
        <f>IF(G769="n/a",828,G769*201.6/H769)</f>
        <v>68.300395256917</v>
      </c>
      <c r="J769" s="9">
        <v>5</v>
      </c>
      <c r="K769" s="9">
        <v>0</v>
      </c>
      <c r="L769" s="9">
        <v>2</v>
      </c>
      <c r="M769" s="9">
        <v>2</v>
      </c>
      <c r="N769" s="9">
        <v>1</v>
      </c>
      <c r="O769" s="10">
        <v>1</v>
      </c>
      <c r="P769" s="10">
        <f>IF(N769=1,IF(K769=1,IF(L769+M769=5,10,IF(AND(L769=2,M769=2),9.75,IF(AND(L769=2,M769=1),9.5,IF(AND(L769=2,M769=0.5),9.25,IF(AND(L769=2,M769=0),9,IF(AND(L769=1,M769=3),5.5,IF(AND(L769=1,M769=2),5.25,IF(AND(L769=1,M769=1,E769=1),5,IF(AND(L769=1,M769=1,E769=0.5),3,IF(AND(L769=0,M769=2),1,IF(AND(L769=1,M769=1,E769=0),1,IF(AND(L769=0,M769=1),0.5,IF(AND(L769=1,M769=0),4.5*(E769*4+1)/5,0))))))))))))),0.9*IF(L769+M769=5,10,IF(AND(L769=2,M769=2),9.75,IF(AND(L769=2,M769=1),9.5,IF(AND(L769=2,M769=0.5),9.25,IF(AND(L769=2,M769=0),9,IF(AND(L769=1,M769=3),5.5,IF(AND(L769=1,M769=2),5.25,IF(AND(L769=1,M769=1,E769=1),5,IF(AND(L769=1,M769=1,E769=0.5),3,IF(AND(L769=0,M769=2),1,IF(AND(L769=1,M769=1,E769=0),1,IF(AND(L769=0,M769=1),0.5,IF(AND(L769=1,M769=0),4.5*(E769*4+1)/5,0)))))))))))))),IF(N769=0.5,0.75*IF(K769=1,IF(L769+M769=5,10,IF(AND(L769=2,M769=2),9.75,IF(AND(L769=2,M769=1),9.5,IF(AND(L769=2,M769=0.5),9.25,IF(AND(L769=2,M769=0),9,IF(AND(L769=1,M769=3),5.5,IF(AND(L769=1,M769=2),5.25,IF(AND(L769=1,M769=1,E769=1),5,IF(AND(L769=1,M769=1,E769=0.5),3,IF(AND(L769=0,M769=2),1,IF(AND(L769=1,M769=1,E769=0),1,IF(AND(L769=0,M769=1),0.5,IF(AND(L769=1,M769=0,E769=0),0.5,0))))))))))))),0.9*IF(L769+M769=5,10,IF(AND(L769=2,M769=2),9.75,IF(AND(L769=2,M769=1),9.5,IF(AND(L769=2,M769=0.5),9.25,IF(AND(L769=2,M769=0),9,IF(AND(L769=1,M769=3),5.5,IF(AND(L769=1,M769=2),5.25,IF(AND(L769=1,M769=1,E769=1),5,IF(AND(L769=1,M769=1,E769=0.5),3,IF(AND(L769=0,M769=2),1,IF(AND(L769=1,M769=1,E769=0),1,IF(AND(L769=0,M769=1),0.5,IF(AND(L769=1,M769=0,E769=0),0.5,0)))))))))))))),0.5*IF(K769=1,IF(L769+M769=5,10,IF(AND(L769=2,M769=2),9.75,IF(AND(L769=2,M769=1),9.5,IF(AND(L769=2,M769=0.5),9.25,IF(AND(L769=2,M769=0),9,IF(AND(L769=1,M769=3),5.5,IF(AND(L769=1,M769=2),5.25,IF(AND(L769=1,M769=1,E769=1),5,IF(AND(L769=1,M769=1,E769=0.5),3,IF(AND(L769=0,M769=2),1,IF(AND(L769=1,M769=1,E769=0),1,IF(AND(L769=0,M769=1),0.5,IF(AND(L769=1,M769=0),4.5*(E769*4+1)/5,0))))))))))))),0.9*IF(L769+M769=5,10,IF(AND(L769=2,M769=2),9.75,IF(AND(L769=2,M769=1),9.5,IF(AND(L769=2,M769=0.5),9.25,IF(AND(L769=2,M769=0),9,IF(AND(L769=1,M769=3),5.5,IF(AND(L769=1,M769=2),5.25,IF(AND(L769=1,M769=1,E769=1),5,IF(AND(L769=1,M769=1,E769=0.5),3,IF(AND(L769=0,M769=2),1,IF(AND(L769=1,M769=1,E769=0),1,IF(AND(L769=0,M769=1),0.5,IF(AND(L769=1,M769=0),4.5*(E769*4+1)/5,0))))))))))))))))</f>
        <v>8.7750000000000004</v>
      </c>
      <c r="Q769" s="10">
        <v>7.2</v>
      </c>
      <c r="R769" s="9">
        <v>0</v>
      </c>
      <c r="S769" s="9">
        <v>0</v>
      </c>
      <c r="T769" s="10">
        <v>0</v>
      </c>
      <c r="U769" s="10">
        <v>0</v>
      </c>
      <c r="V769" s="9"/>
      <c r="W769" s="9">
        <v>0</v>
      </c>
      <c r="X769" s="9">
        <v>0</v>
      </c>
      <c r="Y769" s="9">
        <v>0</v>
      </c>
      <c r="Z769" s="9">
        <v>0</v>
      </c>
      <c r="AA769" s="9">
        <v>0</v>
      </c>
      <c r="AB769" s="9">
        <v>0</v>
      </c>
      <c r="AC769" s="8"/>
      <c r="AD769" s="9">
        <v>0</v>
      </c>
      <c r="AE769" s="9">
        <v>0</v>
      </c>
      <c r="AF769" s="9">
        <v>0</v>
      </c>
      <c r="AG769" s="9">
        <v>0</v>
      </c>
      <c r="AH769" s="9">
        <f>AF769*(AG769+1)</f>
        <v>0</v>
      </c>
      <c r="AI769" s="9">
        <v>0</v>
      </c>
      <c r="AJ769" s="9">
        <v>0</v>
      </c>
      <c r="AK769" s="9">
        <v>0</v>
      </c>
      <c r="AL769" s="10"/>
      <c r="AM769" s="10"/>
      <c r="AN769" s="9">
        <v>0</v>
      </c>
      <c r="AO769" s="10">
        <v>0</v>
      </c>
      <c r="AP769" s="10">
        <v>0</v>
      </c>
      <c r="AQ769" s="10"/>
      <c r="AR769" s="10">
        <v>1</v>
      </c>
      <c r="AS769" s="9">
        <v>1</v>
      </c>
      <c r="AT769" s="9">
        <v>1</v>
      </c>
      <c r="AU769" s="9">
        <v>1</v>
      </c>
      <c r="AV769" s="9">
        <v>1</v>
      </c>
      <c r="AW769" s="9">
        <v>1</v>
      </c>
    </row>
    <row r="770" spans="1:49" x14ac:dyDescent="0.2">
      <c r="A770" s="9" t="s">
        <v>71</v>
      </c>
      <c r="B770" s="9">
        <v>2001</v>
      </c>
      <c r="C770" s="9">
        <v>1</v>
      </c>
      <c r="D770" s="9">
        <v>0</v>
      </c>
      <c r="E770" s="9">
        <v>1</v>
      </c>
      <c r="F770" s="9">
        <v>1</v>
      </c>
      <c r="G770" s="9">
        <v>150</v>
      </c>
      <c r="H770" s="9">
        <v>177.1</v>
      </c>
      <c r="I770" s="9">
        <f>IF(G770="n/a",828,G770*201.6/H770)</f>
        <v>170.7509881422925</v>
      </c>
      <c r="J770" s="9">
        <v>4</v>
      </c>
      <c r="K770" s="9">
        <v>0</v>
      </c>
      <c r="L770" s="9">
        <v>2</v>
      </c>
      <c r="M770" s="9">
        <v>2</v>
      </c>
      <c r="N770" s="9">
        <v>1</v>
      </c>
      <c r="O770" s="9">
        <v>1</v>
      </c>
      <c r="P770" s="10">
        <f>IF(N770=1,IF(K770=1,IF(L770+M770=5,10,IF(AND(L770=2,M770=2),9.75,IF(AND(L770=2,M770=1),9.5,IF(AND(L770=2,M770=0.5),9.25,IF(AND(L770=2,M770=0),9,IF(AND(L770=1,M770=3),5.5,IF(AND(L770=1,M770=2),5.25,IF(AND(L770=1,M770=1,E770=1),5,IF(AND(L770=1,M770=1,E770=0.5),3,IF(AND(L770=0,M770=2),1,IF(AND(L770=1,M770=1,E770=0),1,IF(AND(L770=0,M770=1),0.5,IF(AND(L770=1,M770=0),4.5*(E770*4+1)/5,0))))))))))))),0.9*IF(L770+M770=5,10,IF(AND(L770=2,M770=2),9.75,IF(AND(L770=2,M770=1),9.5,IF(AND(L770=2,M770=0.5),9.25,IF(AND(L770=2,M770=0),9,IF(AND(L770=1,M770=3),5.5,IF(AND(L770=1,M770=2),5.25,IF(AND(L770=1,M770=1,E770=1),5,IF(AND(L770=1,M770=1,E770=0.5),3,IF(AND(L770=0,M770=2),1,IF(AND(L770=1,M770=1,E770=0),1,IF(AND(L770=0,M770=1),0.5,IF(AND(L770=1,M770=0),4.5*(E770*4+1)/5,0)))))))))))))),IF(N770=0.5,0.75*IF(K770=1,IF(L770+M770=5,10,IF(AND(L770=2,M770=2),9.75,IF(AND(L770=2,M770=1),9.5,IF(AND(L770=2,M770=0.5),9.25,IF(AND(L770=2,M770=0),9,IF(AND(L770=1,M770=3),5.5,IF(AND(L770=1,M770=2),5.25,IF(AND(L770=1,M770=1,E770=1),5,IF(AND(L770=1,M770=1,E770=0.5),3,IF(AND(L770=0,M770=2),1,IF(AND(L770=1,M770=1,E770=0),1,IF(AND(L770=0,M770=1),0.5,IF(AND(L770=1,M770=0,E770=0),0.5,0))))))))))))),0.9*IF(L770+M770=5,10,IF(AND(L770=2,M770=2),9.75,IF(AND(L770=2,M770=1),9.5,IF(AND(L770=2,M770=0.5),9.25,IF(AND(L770=2,M770=0),9,IF(AND(L770=1,M770=3),5.5,IF(AND(L770=1,M770=2),5.25,IF(AND(L770=1,M770=1,E770=1),5,IF(AND(L770=1,M770=1,E770=0.5),3,IF(AND(L770=0,M770=2),1,IF(AND(L770=1,M770=1,E770=0),1,IF(AND(L770=0,M770=1),0.5,IF(AND(L770=1,M770=0,E770=0),0.5,0)))))))))))))),0.5*IF(K770=1,IF(L770+M770=5,10,IF(AND(L770=2,M770=2),9.75,IF(AND(L770=2,M770=1),9.5,IF(AND(L770=2,M770=0.5),9.25,IF(AND(L770=2,M770=0),9,IF(AND(L770=1,M770=3),5.5,IF(AND(L770=1,M770=2),5.25,IF(AND(L770=1,M770=1,E770=1),5,IF(AND(L770=1,M770=1,E770=0.5),3,IF(AND(L770=0,M770=2),1,IF(AND(L770=1,M770=1,E770=0),1,IF(AND(L770=0,M770=1),0.5,IF(AND(L770=1,M770=0),4.5*(E770*4+1)/5,0))))))))))))),0.9*IF(L770+M770=5,10,IF(AND(L770=2,M770=2),9.75,IF(AND(L770=2,M770=1),9.5,IF(AND(L770=2,M770=0.5),9.25,IF(AND(L770=2,M770=0),9,IF(AND(L770=1,M770=3),5.5,IF(AND(L770=1,M770=2),5.25,IF(AND(L770=1,M770=1,E770=1),5,IF(AND(L770=1,M770=1,E770=0.5),3,IF(AND(L770=0,M770=2),1,IF(AND(L770=1,M770=1,E770=0),1,IF(AND(L770=0,M770=1),0.5,IF(AND(L770=1,M770=0),4.5*(E770*4+1)/5,0))))))))))))))))</f>
        <v>8.7750000000000004</v>
      </c>
      <c r="Q770" s="10">
        <v>7.2</v>
      </c>
      <c r="R770" s="9">
        <v>0</v>
      </c>
      <c r="S770" s="9">
        <v>0</v>
      </c>
      <c r="T770" s="10">
        <v>0</v>
      </c>
      <c r="U770" s="10">
        <v>0</v>
      </c>
      <c r="V770" s="9"/>
      <c r="W770" s="9">
        <v>1</v>
      </c>
      <c r="X770" s="9">
        <v>0</v>
      </c>
      <c r="Y770" s="9">
        <v>0</v>
      </c>
      <c r="Z770" s="9">
        <v>0</v>
      </c>
      <c r="AA770" s="9">
        <v>0</v>
      </c>
      <c r="AB770" s="9">
        <v>0</v>
      </c>
      <c r="AC770" s="8"/>
      <c r="AD770" s="9">
        <v>0</v>
      </c>
      <c r="AE770" s="9">
        <v>0</v>
      </c>
      <c r="AF770" s="9">
        <v>0</v>
      </c>
      <c r="AG770" s="9">
        <v>0</v>
      </c>
      <c r="AH770" s="9">
        <f>AF770*(AG770+1)</f>
        <v>0</v>
      </c>
      <c r="AI770" s="9">
        <v>0</v>
      </c>
      <c r="AJ770" s="9">
        <v>0</v>
      </c>
      <c r="AK770" s="9">
        <v>0</v>
      </c>
      <c r="AL770" s="10"/>
      <c r="AM770" s="10"/>
      <c r="AN770" s="9">
        <v>0</v>
      </c>
      <c r="AO770" s="10">
        <v>0</v>
      </c>
      <c r="AP770" s="10">
        <v>0</v>
      </c>
      <c r="AQ770" s="9"/>
      <c r="AR770" s="10">
        <v>1</v>
      </c>
      <c r="AS770" s="9">
        <v>0.5</v>
      </c>
      <c r="AT770" s="9">
        <v>0.5</v>
      </c>
      <c r="AU770" s="9">
        <v>0.5</v>
      </c>
      <c r="AV770" s="9">
        <v>0.5</v>
      </c>
      <c r="AW770" s="9">
        <v>0.5</v>
      </c>
    </row>
    <row r="771" spans="1:49" x14ac:dyDescent="0.2">
      <c r="A771" s="9" t="s">
        <v>72</v>
      </c>
      <c r="B771" s="9">
        <v>2001</v>
      </c>
      <c r="C771" s="9">
        <v>1</v>
      </c>
      <c r="D771" s="9">
        <v>1</v>
      </c>
      <c r="E771" s="9">
        <v>1</v>
      </c>
      <c r="F771" s="9">
        <v>0</v>
      </c>
      <c r="G771" s="9">
        <v>55</v>
      </c>
      <c r="H771" s="9">
        <v>177.1</v>
      </c>
      <c r="I771" s="9">
        <f>IF(G771="n/a",828,G771*201.6/H771)</f>
        <v>62.608695652173914</v>
      </c>
      <c r="J771" s="9">
        <v>4</v>
      </c>
      <c r="K771" s="9">
        <v>1</v>
      </c>
      <c r="L771" s="9">
        <v>2</v>
      </c>
      <c r="M771" s="9">
        <v>1</v>
      </c>
      <c r="N771" s="9">
        <v>1</v>
      </c>
      <c r="O771" s="10">
        <v>1</v>
      </c>
      <c r="P771" s="10">
        <f>IF(N771=1,IF(K771=1,IF(L771+M771=5,10,IF(AND(L771=2,M771=2),9.75,IF(AND(L771=2,M771=1),9.5,IF(AND(L771=2,M771=0.5),9.25,IF(AND(L771=2,M771=0),9,IF(AND(L771=1,M771=3),5.5,IF(AND(L771=1,M771=2),5.25,IF(AND(L771=1,M771=1,E771=1),5,IF(AND(L771=1,M771=1,E771=0.5),3,IF(AND(L771=0,M771=2),1,IF(AND(L771=1,M771=1,E771=0),1,IF(AND(L771=0,M771=1),0.5,IF(AND(L771=1,M771=0),4.5*(E771*4+1)/5,0))))))))))))),0.9*IF(L771+M771=5,10,IF(AND(L771=2,M771=2),9.75,IF(AND(L771=2,M771=1),9.5,IF(AND(L771=2,M771=0.5),9.25,IF(AND(L771=2,M771=0),9,IF(AND(L771=1,M771=3),5.5,IF(AND(L771=1,M771=2),5.25,IF(AND(L771=1,M771=1,E771=1),5,IF(AND(L771=1,M771=1,E771=0.5),3,IF(AND(L771=0,M771=2),1,IF(AND(L771=1,M771=1,E771=0),1,IF(AND(L771=0,M771=1),0.5,IF(AND(L771=1,M771=0),4.5*(E771*4+1)/5,0)))))))))))))),IF(N771=0.5,0.75*IF(K771=1,IF(L771+M771=5,10,IF(AND(L771=2,M771=2),9.75,IF(AND(L771=2,M771=1),9.5,IF(AND(L771=2,M771=0.5),9.25,IF(AND(L771=2,M771=0),9,IF(AND(L771=1,M771=3),5.5,IF(AND(L771=1,M771=2),5.25,IF(AND(L771=1,M771=1,E771=1),5,IF(AND(L771=1,M771=1,E771=0.5),3,IF(AND(L771=0,M771=2),1,IF(AND(L771=1,M771=1,E771=0),1,IF(AND(L771=0,M771=1),0.5,IF(AND(L771=1,M771=0,E771=0),0.5,0))))))))))))),0.9*IF(L771+M771=5,10,IF(AND(L771=2,M771=2),9.75,IF(AND(L771=2,M771=1),9.5,IF(AND(L771=2,M771=0.5),9.25,IF(AND(L771=2,M771=0),9,IF(AND(L771=1,M771=3),5.5,IF(AND(L771=1,M771=2),5.25,IF(AND(L771=1,M771=1,E771=1),5,IF(AND(L771=1,M771=1,E771=0.5),3,IF(AND(L771=0,M771=2),1,IF(AND(L771=1,M771=1,E771=0),1,IF(AND(L771=0,M771=1),0.5,IF(AND(L771=1,M771=0,E771=0),0.5,0)))))))))))))),0.5*IF(K771=1,IF(L771+M771=5,10,IF(AND(L771=2,M771=2),9.75,IF(AND(L771=2,M771=1),9.5,IF(AND(L771=2,M771=0.5),9.25,IF(AND(L771=2,M771=0),9,IF(AND(L771=1,M771=3),5.5,IF(AND(L771=1,M771=2),5.25,IF(AND(L771=1,M771=1,E771=1),5,IF(AND(L771=1,M771=1,E771=0.5),3,IF(AND(L771=0,M771=2),1,IF(AND(L771=1,M771=1,E771=0),1,IF(AND(L771=0,M771=1),0.5,IF(AND(L771=1,M771=0),4.5*(E771*4+1)/5,0))))))))))))),0.9*IF(L771+M771=5,10,IF(AND(L771=2,M771=2),9.75,IF(AND(L771=2,M771=1),9.5,IF(AND(L771=2,M771=0.5),9.25,IF(AND(L771=2,M771=0),9,IF(AND(L771=1,M771=3),5.5,IF(AND(L771=1,M771=2),5.25,IF(AND(L771=1,M771=1,E771=1),5,IF(AND(L771=1,M771=1,E771=0.5),3,IF(AND(L771=0,M771=2),1,IF(AND(L771=1,M771=1,E771=0),1,IF(AND(L771=0,M771=1),0.5,IF(AND(L771=1,M771=0),4.5*(E771*4+1)/5,0))))))))))))))))</f>
        <v>9.5</v>
      </c>
      <c r="Q771" s="10">
        <v>8</v>
      </c>
      <c r="R771" s="9">
        <v>0</v>
      </c>
      <c r="S771" s="9">
        <v>0</v>
      </c>
      <c r="T771" s="10">
        <v>0</v>
      </c>
      <c r="U771" s="10">
        <v>0</v>
      </c>
      <c r="V771" s="9"/>
      <c r="W771" s="9">
        <v>1</v>
      </c>
      <c r="X771" s="9">
        <v>0</v>
      </c>
      <c r="Y771" s="9">
        <v>0</v>
      </c>
      <c r="Z771" s="9">
        <v>0.5</v>
      </c>
      <c r="AA771" s="9">
        <v>0</v>
      </c>
      <c r="AB771" s="9">
        <v>0</v>
      </c>
      <c r="AC771" s="8"/>
      <c r="AD771" s="9">
        <v>0</v>
      </c>
      <c r="AE771" s="9">
        <v>0</v>
      </c>
      <c r="AF771" s="9">
        <v>0</v>
      </c>
      <c r="AG771" s="9">
        <v>0</v>
      </c>
      <c r="AH771" s="9">
        <f>AF771*(AG771+1)</f>
        <v>0</v>
      </c>
      <c r="AI771" s="9">
        <v>0</v>
      </c>
      <c r="AJ771" s="9">
        <v>0</v>
      </c>
      <c r="AK771" s="9">
        <v>0</v>
      </c>
      <c r="AL771" s="10"/>
      <c r="AM771" s="10"/>
      <c r="AN771" s="9">
        <v>0</v>
      </c>
      <c r="AO771" s="10">
        <v>0.5</v>
      </c>
      <c r="AP771" s="10">
        <v>0.5</v>
      </c>
      <c r="AQ771" s="10"/>
      <c r="AR771" s="10">
        <v>1</v>
      </c>
      <c r="AS771" s="10">
        <v>1</v>
      </c>
      <c r="AT771" s="10">
        <v>1</v>
      </c>
      <c r="AU771" s="10">
        <v>1</v>
      </c>
      <c r="AV771" s="10">
        <v>1</v>
      </c>
      <c r="AW771" s="10">
        <v>1</v>
      </c>
    </row>
    <row r="772" spans="1:49" x14ac:dyDescent="0.2">
      <c r="A772" s="9" t="s">
        <v>73</v>
      </c>
      <c r="B772" s="9">
        <v>2001</v>
      </c>
      <c r="C772" s="9">
        <v>1</v>
      </c>
      <c r="D772" s="9">
        <v>1</v>
      </c>
      <c r="E772" s="9">
        <v>0</v>
      </c>
      <c r="F772" s="9">
        <v>0</v>
      </c>
      <c r="G772" s="9">
        <v>112.25</v>
      </c>
      <c r="H772" s="9">
        <v>177.1</v>
      </c>
      <c r="I772" s="9">
        <f>IF(G772="n/a",828,G772*201.6/H772)</f>
        <v>127.7786561264822</v>
      </c>
      <c r="J772" s="9">
        <v>2</v>
      </c>
      <c r="K772" s="9">
        <v>0</v>
      </c>
      <c r="L772" s="9">
        <v>1</v>
      </c>
      <c r="M772" s="9">
        <v>0</v>
      </c>
      <c r="N772" s="9">
        <v>1</v>
      </c>
      <c r="O772" s="10">
        <v>1</v>
      </c>
      <c r="P772" s="10">
        <f>IF(N772=1,IF(K772=1,IF(L772+M772=5,10,IF(AND(L772=2,M772=2),9.75,IF(AND(L772=2,M772=1),9.5,IF(AND(L772=2,M772=0.5),9.25,IF(AND(L772=2,M772=0),9,IF(AND(L772=1,M772=3),5.5,IF(AND(L772=1,M772=2),5.25,IF(AND(L772=1,M772=1,E772=1),5,IF(AND(L772=1,M772=1,E772=0.5),3,IF(AND(L772=0,M772=2),1,IF(AND(L772=1,M772=1,E772=0),1,IF(AND(L772=0,M772=1),0.5,IF(AND(L772=1,M772=0),4.5*(E772*4+1)/5,0))))))))))))),0.9*IF(L772+M772=5,10,IF(AND(L772=2,M772=2),9.75,IF(AND(L772=2,M772=1),9.5,IF(AND(L772=2,M772=0.5),9.25,IF(AND(L772=2,M772=0),9,IF(AND(L772=1,M772=3),5.5,IF(AND(L772=1,M772=2),5.25,IF(AND(L772=1,M772=1,E772=1),5,IF(AND(L772=1,M772=1,E772=0.5),3,IF(AND(L772=0,M772=2),1,IF(AND(L772=1,M772=1,E772=0),1,IF(AND(L772=0,M772=1),0.5,IF(AND(L772=1,M772=0),4.5*(E772*4+1)/5,0)))))))))))))),IF(N772=0.5,0.75*IF(K772=1,IF(L772+M772=5,10,IF(AND(L772=2,M772=2),9.75,IF(AND(L772=2,M772=1),9.5,IF(AND(L772=2,M772=0.5),9.25,IF(AND(L772=2,M772=0),9,IF(AND(L772=1,M772=3),5.5,IF(AND(L772=1,M772=2),5.25,IF(AND(L772=1,M772=1,E772=1),5,IF(AND(L772=1,M772=1,E772=0.5),3,IF(AND(L772=0,M772=2),1,IF(AND(L772=1,M772=1,E772=0),1,IF(AND(L772=0,M772=1),0.5,IF(AND(L772=1,M772=0,E772=0),0.5,0))))))))))))),0.9*IF(L772+M772=5,10,IF(AND(L772=2,M772=2),9.75,IF(AND(L772=2,M772=1),9.5,IF(AND(L772=2,M772=0.5),9.25,IF(AND(L772=2,M772=0),9,IF(AND(L772=1,M772=3),5.5,IF(AND(L772=1,M772=2),5.25,IF(AND(L772=1,M772=1,E772=1),5,IF(AND(L772=1,M772=1,E772=0.5),3,IF(AND(L772=0,M772=2),1,IF(AND(L772=1,M772=1,E772=0),1,IF(AND(L772=0,M772=1),0.5,IF(AND(L772=1,M772=0,E772=0),0.5,0)))))))))))))),0.5*IF(K772=1,IF(L772+M772=5,10,IF(AND(L772=2,M772=2),9.75,IF(AND(L772=2,M772=1),9.5,IF(AND(L772=2,M772=0.5),9.25,IF(AND(L772=2,M772=0),9,IF(AND(L772=1,M772=3),5.5,IF(AND(L772=1,M772=2),5.25,IF(AND(L772=1,M772=1,E772=1),5,IF(AND(L772=1,M772=1,E772=0.5),3,IF(AND(L772=0,M772=2),1,IF(AND(L772=1,M772=1,E772=0),1,IF(AND(L772=0,M772=1),0.5,IF(AND(L772=1,M772=0),4.5*(E772*4+1)/5,0))))))))))))),0.9*IF(L772+M772=5,10,IF(AND(L772=2,M772=2),9.75,IF(AND(L772=2,M772=1),9.5,IF(AND(L772=2,M772=0.5),9.25,IF(AND(L772=2,M772=0),9,IF(AND(L772=1,M772=3),5.5,IF(AND(L772=1,M772=2),5.25,IF(AND(L772=1,M772=1,E772=1),5,IF(AND(L772=1,M772=1,E772=0.5),3,IF(AND(L772=0,M772=2),1,IF(AND(L772=1,M772=1,E772=0),1,IF(AND(L772=0,M772=1),0.5,IF(AND(L772=1,M772=0),4.5*(E772*4+1)/5,0))))))))))))))))</f>
        <v>0.81</v>
      </c>
      <c r="Q772" s="10">
        <v>1.8</v>
      </c>
      <c r="R772" s="9">
        <v>1</v>
      </c>
      <c r="S772" s="9">
        <v>1</v>
      </c>
      <c r="T772" s="10">
        <v>0</v>
      </c>
      <c r="U772" s="10">
        <v>0</v>
      </c>
      <c r="V772" s="9"/>
      <c r="W772" s="9">
        <v>1</v>
      </c>
      <c r="X772" s="9">
        <v>0.5</v>
      </c>
      <c r="Y772" s="9">
        <v>1</v>
      </c>
      <c r="Z772">
        <v>1</v>
      </c>
      <c r="AA772" s="9">
        <v>0</v>
      </c>
      <c r="AB772" s="9">
        <v>0</v>
      </c>
      <c r="AC772" s="8"/>
      <c r="AD772" s="9">
        <v>0</v>
      </c>
      <c r="AE772" s="9">
        <v>1</v>
      </c>
      <c r="AF772" s="9">
        <v>0</v>
      </c>
      <c r="AG772" s="9">
        <v>0</v>
      </c>
      <c r="AH772" s="9">
        <f>AF772*(AG772+1)</f>
        <v>0</v>
      </c>
      <c r="AI772" s="9">
        <v>0.5</v>
      </c>
      <c r="AJ772" s="9">
        <v>1</v>
      </c>
      <c r="AK772" s="9">
        <v>1</v>
      </c>
      <c r="AL772" s="10"/>
      <c r="AM772" s="10"/>
      <c r="AN772" s="9">
        <v>1</v>
      </c>
      <c r="AO772" s="10">
        <v>0</v>
      </c>
      <c r="AP772" s="10">
        <v>1</v>
      </c>
      <c r="AQ772" s="10"/>
      <c r="AR772" s="10">
        <v>0</v>
      </c>
      <c r="AS772" s="10">
        <v>0.5</v>
      </c>
      <c r="AT772" s="10">
        <v>1</v>
      </c>
      <c r="AU772" s="10">
        <v>1</v>
      </c>
      <c r="AV772" s="10">
        <v>1</v>
      </c>
      <c r="AW772" s="10">
        <v>1</v>
      </c>
    </row>
    <row r="773" spans="1:49" x14ac:dyDescent="0.2">
      <c r="A773" s="9" t="s">
        <v>74</v>
      </c>
      <c r="B773" s="9">
        <v>2001</v>
      </c>
      <c r="C773" s="9">
        <v>1</v>
      </c>
      <c r="D773" s="9">
        <v>1</v>
      </c>
      <c r="E773" s="9">
        <v>0</v>
      </c>
      <c r="F773" s="9">
        <v>1</v>
      </c>
      <c r="G773" s="9">
        <v>25</v>
      </c>
      <c r="H773" s="9">
        <v>177.1</v>
      </c>
      <c r="I773" s="9">
        <f>IF(G773="n/a",828,G773*201.6/H773)</f>
        <v>28.458498023715418</v>
      </c>
      <c r="J773" s="9">
        <v>4</v>
      </c>
      <c r="K773" s="9">
        <v>0</v>
      </c>
      <c r="L773" s="9">
        <v>1</v>
      </c>
      <c r="M773" s="9">
        <v>1</v>
      </c>
      <c r="N773" s="9">
        <v>0</v>
      </c>
      <c r="O773" s="10">
        <v>0</v>
      </c>
      <c r="P773" s="10">
        <f>IF(N773=1,IF(K773=1,IF(L773+M773=5,10,IF(AND(L773=2,M773=2),9.75,IF(AND(L773=2,M773=1),9.5,IF(AND(L773=2,M773=0.5),9.25,IF(AND(L773=2,M773=0),9,IF(AND(L773=1,M773=3),5.5,IF(AND(L773=1,M773=2),5.25,IF(AND(L773=1,M773=1,E773=1),5,IF(AND(L773=1,M773=1,E773=0.5),3,IF(AND(L773=0,M773=2),1,IF(AND(L773=1,M773=1,E773=0),1,IF(AND(L773=0,M773=1),0.5,IF(AND(L773=1,M773=0),4.5*(E773*4+1)/5,0))))))))))))),0.9*IF(L773+M773=5,10,IF(AND(L773=2,M773=2),9.75,IF(AND(L773=2,M773=1),9.5,IF(AND(L773=2,M773=0.5),9.25,IF(AND(L773=2,M773=0),9,IF(AND(L773=1,M773=3),5.5,IF(AND(L773=1,M773=2),5.25,IF(AND(L773=1,M773=1,E773=1),5,IF(AND(L773=1,M773=1,E773=0.5),3,IF(AND(L773=0,M773=2),1,IF(AND(L773=1,M773=1,E773=0),1,IF(AND(L773=0,M773=1),0.5,IF(AND(L773=1,M773=0),4.5*(E773*4+1)/5,0)))))))))))))),IF(N773=0.5,0.75*IF(K773=1,IF(L773+M773=5,10,IF(AND(L773=2,M773=2),9.75,IF(AND(L773=2,M773=1),9.5,IF(AND(L773=2,M773=0.5),9.25,IF(AND(L773=2,M773=0),9,IF(AND(L773=1,M773=3),5.5,IF(AND(L773=1,M773=2),5.25,IF(AND(L773=1,M773=1,E773=1),5,IF(AND(L773=1,M773=1,E773=0.5),3,IF(AND(L773=0,M773=2),1,IF(AND(L773=1,M773=1,E773=0),1,IF(AND(L773=0,M773=1),0.5,IF(AND(L773=1,M773=0,E773=0),0.5,0))))))))))))),0.9*IF(L773+M773=5,10,IF(AND(L773=2,M773=2),9.75,IF(AND(L773=2,M773=1),9.5,IF(AND(L773=2,M773=0.5),9.25,IF(AND(L773=2,M773=0),9,IF(AND(L773=1,M773=3),5.5,IF(AND(L773=1,M773=2),5.25,IF(AND(L773=1,M773=1,E773=1),5,IF(AND(L773=1,M773=1,E773=0.5),3,IF(AND(L773=0,M773=2),1,IF(AND(L773=1,M773=1,E773=0),1,IF(AND(L773=0,M773=1),0.5,IF(AND(L773=1,M773=0,E773=0),0.5,0)))))))))))))),0.5*IF(K773=1,IF(L773+M773=5,10,IF(AND(L773=2,M773=2),9.75,IF(AND(L773=2,M773=1),9.5,IF(AND(L773=2,M773=0.5),9.25,IF(AND(L773=2,M773=0),9,IF(AND(L773=1,M773=3),5.5,IF(AND(L773=1,M773=2),5.25,IF(AND(L773=1,M773=1,E773=1),5,IF(AND(L773=1,M773=1,E773=0.5),3,IF(AND(L773=0,M773=2),1,IF(AND(L773=1,M773=1,E773=0),1,IF(AND(L773=0,M773=1),0.5,IF(AND(L773=1,M773=0),4.5*(E773*4+1)/5,0))))))))))))),0.9*IF(L773+M773=5,10,IF(AND(L773=2,M773=2),9.75,IF(AND(L773=2,M773=1),9.5,IF(AND(L773=2,M773=0.5),9.25,IF(AND(L773=2,M773=0),9,IF(AND(L773=1,M773=3),5.5,IF(AND(L773=1,M773=2),5.25,IF(AND(L773=1,M773=1,E773=1),5,IF(AND(L773=1,M773=1,E773=0.5),3,IF(AND(L773=0,M773=2),1,IF(AND(L773=1,M773=1,E773=0),1,IF(AND(L773=0,M773=1),0.5,IF(AND(L773=1,M773=0),4.5*(E773*4+1)/5,0))))))))))))))))</f>
        <v>0.45</v>
      </c>
      <c r="Q773" s="10">
        <v>0.9</v>
      </c>
      <c r="R773" s="9">
        <v>1</v>
      </c>
      <c r="S773" s="9">
        <v>1</v>
      </c>
      <c r="T773" s="10">
        <v>0</v>
      </c>
      <c r="U773" s="9">
        <v>0</v>
      </c>
      <c r="V773" s="9"/>
      <c r="W773" s="9">
        <v>1</v>
      </c>
      <c r="X773" s="9">
        <v>0</v>
      </c>
      <c r="Y773" s="9">
        <v>0</v>
      </c>
      <c r="Z773">
        <v>1</v>
      </c>
      <c r="AA773" s="9">
        <v>1</v>
      </c>
      <c r="AB773" s="9">
        <v>1</v>
      </c>
      <c r="AC773" s="8"/>
      <c r="AD773" s="9">
        <v>1</v>
      </c>
      <c r="AE773" s="9">
        <v>1</v>
      </c>
      <c r="AF773" s="9">
        <v>1</v>
      </c>
      <c r="AG773" s="9">
        <v>1</v>
      </c>
      <c r="AH773" s="9">
        <f>AF773*(AG773+1)</f>
        <v>2</v>
      </c>
      <c r="AI773" s="9">
        <v>0</v>
      </c>
      <c r="AJ773" s="9">
        <v>1</v>
      </c>
      <c r="AK773" s="9">
        <v>2</v>
      </c>
      <c r="AL773" s="10"/>
      <c r="AM773" s="10"/>
      <c r="AN773" s="9">
        <v>0</v>
      </c>
      <c r="AO773" s="10">
        <v>0.5</v>
      </c>
      <c r="AP773" s="10">
        <v>1</v>
      </c>
      <c r="AQ773" s="10"/>
      <c r="AR773" s="10">
        <v>0</v>
      </c>
      <c r="AS773" s="9">
        <v>0.5</v>
      </c>
      <c r="AT773" s="9">
        <v>0</v>
      </c>
      <c r="AU773" s="9">
        <v>0.5</v>
      </c>
      <c r="AV773" s="9">
        <v>0.5</v>
      </c>
      <c r="AW773" s="9">
        <v>0.5</v>
      </c>
    </row>
    <row r="774" spans="1:49" x14ac:dyDescent="0.2">
      <c r="A774" s="9" t="s">
        <v>75</v>
      </c>
      <c r="B774" s="9">
        <v>2001</v>
      </c>
      <c r="C774" s="9">
        <v>1</v>
      </c>
      <c r="D774" s="9">
        <v>0</v>
      </c>
      <c r="E774" s="9">
        <v>1</v>
      </c>
      <c r="F774" s="9">
        <v>1</v>
      </c>
      <c r="G774" s="9">
        <v>70</v>
      </c>
      <c r="H774" s="9">
        <v>177.1</v>
      </c>
      <c r="I774" s="9">
        <f>IF(G774="n/a",828,G774*201.6/H774)</f>
        <v>79.683794466403171</v>
      </c>
      <c r="J774" s="9">
        <v>3</v>
      </c>
      <c r="K774" s="9">
        <v>0</v>
      </c>
      <c r="L774" s="9">
        <v>2</v>
      </c>
      <c r="M774">
        <v>1</v>
      </c>
      <c r="N774" s="9">
        <v>1</v>
      </c>
      <c r="O774" s="10">
        <v>1</v>
      </c>
      <c r="P774" s="10">
        <f>IF(N774=1,IF(K774=1,IF(L774+M774=5,10,IF(AND(L774=2,M774=2),9.75,IF(AND(L774=2,M774=1),9.5,IF(AND(L774=2,M774=0.5),9.25,IF(AND(L774=2,M774=0),9,IF(AND(L774=1,M774=3),5.5,IF(AND(L774=1,M774=2),5.25,IF(AND(L774=1,M774=1,E774=1),5,IF(AND(L774=1,M774=1,E774=0.5),3,IF(AND(L774=0,M774=2),1,IF(AND(L774=1,M774=1,E774=0),1,IF(AND(L774=0,M774=1),0.5,IF(AND(L774=1,M774=0),4.5*(E774*4+1)/5,0))))))))))))),0.9*IF(L774+M774=5,10,IF(AND(L774=2,M774=2),9.75,IF(AND(L774=2,M774=1),9.5,IF(AND(L774=2,M774=0.5),9.25,IF(AND(L774=2,M774=0),9,IF(AND(L774=1,M774=3),5.5,IF(AND(L774=1,M774=2),5.25,IF(AND(L774=1,M774=1,E774=1),5,IF(AND(L774=1,M774=1,E774=0.5),3,IF(AND(L774=0,M774=2),1,IF(AND(L774=1,M774=1,E774=0),1,IF(AND(L774=0,M774=1),0.5,IF(AND(L774=1,M774=0),4.5*(E774*4+1)/5,0)))))))))))))),IF(N774=0.5,0.75*IF(K774=1,IF(L774+M774=5,10,IF(AND(L774=2,M774=2),9.75,IF(AND(L774=2,M774=1),9.5,IF(AND(L774=2,M774=0.5),9.25,IF(AND(L774=2,M774=0),9,IF(AND(L774=1,M774=3),5.5,IF(AND(L774=1,M774=2),5.25,IF(AND(L774=1,M774=1,E774=1),5,IF(AND(L774=1,M774=1,E774=0.5),3,IF(AND(L774=0,M774=2),1,IF(AND(L774=1,M774=1,E774=0),1,IF(AND(L774=0,M774=1),0.5,IF(AND(L774=1,M774=0,E774=0),0.5,0))))))))))))),0.9*IF(L774+M774=5,10,IF(AND(L774=2,M774=2),9.75,IF(AND(L774=2,M774=1),9.5,IF(AND(L774=2,M774=0.5),9.25,IF(AND(L774=2,M774=0),9,IF(AND(L774=1,M774=3),5.5,IF(AND(L774=1,M774=2),5.25,IF(AND(L774=1,M774=1,E774=1),5,IF(AND(L774=1,M774=1,E774=0.5),3,IF(AND(L774=0,M774=2),1,IF(AND(L774=1,M774=1,E774=0),1,IF(AND(L774=0,M774=1),0.5,IF(AND(L774=1,M774=0,E774=0),0.5,0)))))))))))))),0.5*IF(K774=1,IF(L774+M774=5,10,IF(AND(L774=2,M774=2),9.75,IF(AND(L774=2,M774=1),9.5,IF(AND(L774=2,M774=0.5),9.25,IF(AND(L774=2,M774=0),9,IF(AND(L774=1,M774=3),5.5,IF(AND(L774=1,M774=2),5.25,IF(AND(L774=1,M774=1,E774=1),5,IF(AND(L774=1,M774=1,E774=0.5),3,IF(AND(L774=0,M774=2),1,IF(AND(L774=1,M774=1,E774=0),1,IF(AND(L774=0,M774=1),0.5,IF(AND(L774=1,M774=0),4.5*(E774*4+1)/5,0))))))))))))),0.9*IF(L774+M774=5,10,IF(AND(L774=2,M774=2),9.75,IF(AND(L774=2,M774=1),9.5,IF(AND(L774=2,M774=0.5),9.25,IF(AND(L774=2,M774=0),9,IF(AND(L774=1,M774=3),5.5,IF(AND(L774=1,M774=2),5.25,IF(AND(L774=1,M774=1,E774=1),5,IF(AND(L774=1,M774=1,E774=0.5),3,IF(AND(L774=0,M774=2),1,IF(AND(L774=1,M774=1,E774=0),1,IF(AND(L774=0,M774=1),0.5,IF(AND(L774=1,M774=0),4.5*(E774*4+1)/5,0))))))))))))))))</f>
        <v>8.5500000000000007</v>
      </c>
      <c r="Q774" s="10">
        <v>7.2</v>
      </c>
      <c r="R774" s="9">
        <v>0</v>
      </c>
      <c r="S774" s="9">
        <v>0</v>
      </c>
      <c r="T774" s="10">
        <v>0</v>
      </c>
      <c r="U774" s="9">
        <v>0</v>
      </c>
      <c r="V774" s="9"/>
      <c r="W774" s="9">
        <v>1</v>
      </c>
      <c r="X774" s="9">
        <v>0</v>
      </c>
      <c r="Y774" s="9">
        <v>0</v>
      </c>
      <c r="Z774" s="9">
        <v>0.5</v>
      </c>
      <c r="AA774" s="9">
        <v>0</v>
      </c>
      <c r="AB774" s="9">
        <v>0</v>
      </c>
      <c r="AC774" s="8"/>
      <c r="AD774" s="9">
        <v>0</v>
      </c>
      <c r="AE774" s="9">
        <v>0.5</v>
      </c>
      <c r="AF774" s="9">
        <v>0.5</v>
      </c>
      <c r="AG774" s="9">
        <v>0.5</v>
      </c>
      <c r="AH774" s="9">
        <f>AF774*(AG774+1)</f>
        <v>0.75</v>
      </c>
      <c r="AI774" s="9">
        <v>0.5</v>
      </c>
      <c r="AJ774" s="9">
        <v>0</v>
      </c>
      <c r="AK774" s="9">
        <v>1</v>
      </c>
      <c r="AL774" s="10"/>
      <c r="AM774" s="10"/>
      <c r="AN774" s="9">
        <v>0</v>
      </c>
      <c r="AO774" s="10">
        <v>0</v>
      </c>
      <c r="AP774" s="9">
        <v>1</v>
      </c>
      <c r="AQ774" s="10"/>
      <c r="AR774" s="10">
        <v>1</v>
      </c>
      <c r="AS774" s="10">
        <v>0.5</v>
      </c>
      <c r="AT774" s="10">
        <v>0</v>
      </c>
      <c r="AU774" s="10">
        <v>0</v>
      </c>
      <c r="AV774" s="10">
        <v>0</v>
      </c>
      <c r="AW774" s="10">
        <v>0</v>
      </c>
    </row>
    <row r="775" spans="1:49" x14ac:dyDescent="0.2">
      <c r="A775" s="9" t="s">
        <v>76</v>
      </c>
      <c r="B775" s="9">
        <v>2001</v>
      </c>
      <c r="C775" s="9">
        <v>1</v>
      </c>
      <c r="D775" s="9">
        <v>0</v>
      </c>
      <c r="E775" s="9">
        <v>0</v>
      </c>
      <c r="F775" s="9">
        <v>1</v>
      </c>
      <c r="G775" s="9">
        <v>10</v>
      </c>
      <c r="H775" s="9">
        <v>177.1</v>
      </c>
      <c r="I775" s="9">
        <f>IF(G775="n/a",828,G775*201.6/H775)</f>
        <v>11.383399209486166</v>
      </c>
      <c r="J775" s="9">
        <v>1</v>
      </c>
      <c r="K775" s="9">
        <v>1</v>
      </c>
      <c r="L775" s="9">
        <v>1</v>
      </c>
      <c r="M775" s="9">
        <v>1</v>
      </c>
      <c r="N775" s="9">
        <v>1</v>
      </c>
      <c r="O775" s="10">
        <v>1</v>
      </c>
      <c r="P775" s="10">
        <f>IF(N775=1,IF(K775=1,IF(L775+M775=5,10,IF(AND(L775=2,M775=2),9.75,IF(AND(L775=2,M775=1),9.5,IF(AND(L775=2,M775=0.5),9.25,IF(AND(L775=2,M775=0),9,IF(AND(L775=1,M775=3),5.5,IF(AND(L775=1,M775=2),5.25,IF(AND(L775=1,M775=1,E775=1),5,IF(AND(L775=1,M775=1,E775=0.5),3,IF(AND(L775=0,M775=2),1,IF(AND(L775=1,M775=1,E775=0),1,IF(AND(L775=0,M775=1),0.5,IF(AND(L775=1,M775=0),4.5*(E775*4+1)/5,0))))))))))))),0.9*IF(L775+M775=5,10,IF(AND(L775=2,M775=2),9.75,IF(AND(L775=2,M775=1),9.5,IF(AND(L775=2,M775=0.5),9.25,IF(AND(L775=2,M775=0),9,IF(AND(L775=1,M775=3),5.5,IF(AND(L775=1,M775=2),5.25,IF(AND(L775=1,M775=1,E775=1),5,IF(AND(L775=1,M775=1,E775=0.5),3,IF(AND(L775=0,M775=2),1,IF(AND(L775=1,M775=1,E775=0),1,IF(AND(L775=0,M775=1),0.5,IF(AND(L775=1,M775=0),4.5*(E775*4+1)/5,0)))))))))))))),IF(N775=0.5,0.75*IF(K775=1,IF(L775+M775=5,10,IF(AND(L775=2,M775=2),9.75,IF(AND(L775=2,M775=1),9.5,IF(AND(L775=2,M775=0.5),9.25,IF(AND(L775=2,M775=0),9,IF(AND(L775=1,M775=3),5.5,IF(AND(L775=1,M775=2),5.25,IF(AND(L775=1,M775=1,E775=1),5,IF(AND(L775=1,M775=1,E775=0.5),3,IF(AND(L775=0,M775=2),1,IF(AND(L775=1,M775=1,E775=0),1,IF(AND(L775=0,M775=1),0.5,IF(AND(L775=1,M775=0,E775=0),0.5,0))))))))))))),0.9*IF(L775+M775=5,10,IF(AND(L775=2,M775=2),9.75,IF(AND(L775=2,M775=1),9.5,IF(AND(L775=2,M775=0.5),9.25,IF(AND(L775=2,M775=0),9,IF(AND(L775=1,M775=3),5.5,IF(AND(L775=1,M775=2),5.25,IF(AND(L775=1,M775=1,E775=1),5,IF(AND(L775=1,M775=1,E775=0.5),3,IF(AND(L775=0,M775=2),1,IF(AND(L775=1,M775=1,E775=0),1,IF(AND(L775=0,M775=1),0.5,IF(AND(L775=1,M775=0,E775=0),0.5,0)))))))))))))),0.5*IF(K775=1,IF(L775+M775=5,10,IF(AND(L775=2,M775=2),9.75,IF(AND(L775=2,M775=1),9.5,IF(AND(L775=2,M775=0.5),9.25,IF(AND(L775=2,M775=0),9,IF(AND(L775=1,M775=3),5.5,IF(AND(L775=1,M775=2),5.25,IF(AND(L775=1,M775=1,E775=1),5,IF(AND(L775=1,M775=1,E775=0.5),3,IF(AND(L775=0,M775=2),1,IF(AND(L775=1,M775=1,E775=0),1,IF(AND(L775=0,M775=1),0.5,IF(AND(L775=1,M775=0),4.5*(E775*4+1)/5,0))))))))))))),0.9*IF(L775+M775=5,10,IF(AND(L775=2,M775=2),9.75,IF(AND(L775=2,M775=1),9.5,IF(AND(L775=2,M775=0.5),9.25,IF(AND(L775=2,M775=0),9,IF(AND(L775=1,M775=3),5.5,IF(AND(L775=1,M775=2),5.25,IF(AND(L775=1,M775=1,E775=1),5,IF(AND(L775=1,M775=1,E775=0.5),3,IF(AND(L775=0,M775=2),1,IF(AND(L775=1,M775=1,E775=0),1,IF(AND(L775=0,M775=1),0.5,IF(AND(L775=1,M775=0),4.5*(E775*4+1)/5,0))))))))))))))))</f>
        <v>1</v>
      </c>
      <c r="Q775" s="10">
        <v>2</v>
      </c>
      <c r="R775" s="9">
        <v>0</v>
      </c>
      <c r="S775" s="9">
        <v>0</v>
      </c>
      <c r="T775" s="10">
        <v>0</v>
      </c>
      <c r="U775" s="9">
        <v>0</v>
      </c>
      <c r="V775" s="9"/>
      <c r="W775" s="9">
        <v>1</v>
      </c>
      <c r="X775" s="9">
        <v>0.5</v>
      </c>
      <c r="Y775" s="9">
        <v>0</v>
      </c>
      <c r="Z775" s="9">
        <v>0.5</v>
      </c>
      <c r="AA775" s="9">
        <v>0</v>
      </c>
      <c r="AB775" s="9">
        <v>1</v>
      </c>
      <c r="AC775" s="8"/>
      <c r="AD775" s="9">
        <v>0</v>
      </c>
      <c r="AE775" s="9">
        <v>0</v>
      </c>
      <c r="AF775" s="9">
        <v>0.5</v>
      </c>
      <c r="AG775" s="9">
        <v>0</v>
      </c>
      <c r="AH775" s="9">
        <f>AF775*(AG775+1)</f>
        <v>0.5</v>
      </c>
      <c r="AI775" s="9">
        <v>0</v>
      </c>
      <c r="AJ775" s="9">
        <v>1</v>
      </c>
      <c r="AK775" s="9">
        <v>0</v>
      </c>
      <c r="AL775" s="10"/>
      <c r="AM775" s="10"/>
      <c r="AN775" s="9">
        <v>0</v>
      </c>
      <c r="AO775" s="10">
        <v>0.5</v>
      </c>
      <c r="AP775" s="9">
        <v>0</v>
      </c>
      <c r="AQ775" s="10"/>
      <c r="AR775" s="10">
        <v>0</v>
      </c>
      <c r="AS775" s="9">
        <v>0.5</v>
      </c>
      <c r="AT775" s="9">
        <v>0</v>
      </c>
      <c r="AU775" s="9">
        <v>1</v>
      </c>
      <c r="AV775" s="9">
        <v>0.5</v>
      </c>
      <c r="AW775" s="9">
        <v>1</v>
      </c>
    </row>
    <row r="776" spans="1:49" x14ac:dyDescent="0.2">
      <c r="A776" s="9" t="s">
        <v>77</v>
      </c>
      <c r="B776" s="9">
        <v>2001</v>
      </c>
      <c r="C776" s="9">
        <v>1</v>
      </c>
      <c r="D776" s="9">
        <v>0</v>
      </c>
      <c r="E776" s="9">
        <v>1</v>
      </c>
      <c r="F776" s="9">
        <v>0</v>
      </c>
      <c r="G776" s="9">
        <v>132</v>
      </c>
      <c r="H776" s="9">
        <v>177.1</v>
      </c>
      <c r="I776" s="9">
        <f>IF(G776="n/a",828,G776*201.6/H776)</f>
        <v>150.2608695652174</v>
      </c>
      <c r="J776" s="9">
        <v>4</v>
      </c>
      <c r="K776">
        <v>0</v>
      </c>
      <c r="L776" s="9">
        <v>1</v>
      </c>
      <c r="M776" s="9">
        <v>3</v>
      </c>
      <c r="N776" s="9">
        <v>1</v>
      </c>
      <c r="O776" s="10">
        <v>1</v>
      </c>
      <c r="P776" s="10">
        <f>IF(N776=1,IF(K776=1,IF(L776+M776=5,10,IF(AND(L776=2,M776=2),9.75,IF(AND(L776=2,M776=1),9.5,IF(AND(L776=2,M776=0.5),9.25,IF(AND(L776=2,M776=0),9,IF(AND(L776=1,M776=3),5.5,IF(AND(L776=1,M776=2),5.25,IF(AND(L776=1,M776=1,E776=1),5,IF(AND(L776=1,M776=1,E776=0.5),3,IF(AND(L776=0,M776=2),1,IF(AND(L776=1,M776=1,E776=0),1,IF(AND(L776=0,M776=1),0.5,IF(AND(L776=1,M776=0),4.5*(E776*4+1)/5,0))))))))))))),0.9*IF(L776+M776=5,10,IF(AND(L776=2,M776=2),9.75,IF(AND(L776=2,M776=1),9.5,IF(AND(L776=2,M776=0.5),9.25,IF(AND(L776=2,M776=0),9,IF(AND(L776=1,M776=3),5.5,IF(AND(L776=1,M776=2),5.25,IF(AND(L776=1,M776=1,E776=1),5,IF(AND(L776=1,M776=1,E776=0.5),3,IF(AND(L776=0,M776=2),1,IF(AND(L776=1,M776=1,E776=0),1,IF(AND(L776=0,M776=1),0.5,IF(AND(L776=1,M776=0),4.5*(E776*4+1)/5,0)))))))))))))),IF(N776=0.5,0.75*IF(K776=1,IF(L776+M776=5,10,IF(AND(L776=2,M776=2),9.75,IF(AND(L776=2,M776=1),9.5,IF(AND(L776=2,M776=0.5),9.25,IF(AND(L776=2,M776=0),9,IF(AND(L776=1,M776=3),5.5,IF(AND(L776=1,M776=2),5.25,IF(AND(L776=1,M776=1,E776=1),5,IF(AND(L776=1,M776=1,E776=0.5),3,IF(AND(L776=0,M776=2),1,IF(AND(L776=1,M776=1,E776=0),1,IF(AND(L776=0,M776=1),0.5,IF(AND(L776=1,M776=0,E776=0),0.5,0))))))))))))),0.9*IF(L776+M776=5,10,IF(AND(L776=2,M776=2),9.75,IF(AND(L776=2,M776=1),9.5,IF(AND(L776=2,M776=0.5),9.25,IF(AND(L776=2,M776=0),9,IF(AND(L776=1,M776=3),5.5,IF(AND(L776=1,M776=2),5.25,IF(AND(L776=1,M776=1,E776=1),5,IF(AND(L776=1,M776=1,E776=0.5),3,IF(AND(L776=0,M776=2),1,IF(AND(L776=1,M776=1,E776=0),1,IF(AND(L776=0,M776=1),0.5,IF(AND(L776=1,M776=0,E776=0),0.5,0)))))))))))))),0.5*IF(K776=1,IF(L776+M776=5,10,IF(AND(L776=2,M776=2),9.75,IF(AND(L776=2,M776=1),9.5,IF(AND(L776=2,M776=0.5),9.25,IF(AND(L776=2,M776=0),9,IF(AND(L776=1,M776=3),5.5,IF(AND(L776=1,M776=2),5.25,IF(AND(L776=1,M776=1,E776=1),5,IF(AND(L776=1,M776=1,E776=0.5),3,IF(AND(L776=0,M776=2),1,IF(AND(L776=1,M776=1,E776=0),1,IF(AND(L776=0,M776=1),0.5,IF(AND(L776=1,M776=0),4.5*(E776*4+1)/5,0))))))))))))),0.9*IF(L776+M776=5,10,IF(AND(L776=2,M776=2),9.75,IF(AND(L776=2,M776=1),9.5,IF(AND(L776=2,M776=0.5),9.25,IF(AND(L776=2,M776=0),9,IF(AND(L776=1,M776=3),5.5,IF(AND(L776=1,M776=2),5.25,IF(AND(L776=1,M776=1,E776=1),5,IF(AND(L776=1,M776=1,E776=0.5),3,IF(AND(L776=0,M776=2),1,IF(AND(L776=1,M776=1,E776=0),1,IF(AND(L776=0,M776=1),0.5,IF(AND(L776=1,M776=0),4.5*(E776*4+1)/5,0))))))))))))))))</f>
        <v>4.95</v>
      </c>
      <c r="Q776" s="10">
        <v>7.2</v>
      </c>
      <c r="R776" s="9">
        <v>0</v>
      </c>
      <c r="S776" s="9">
        <v>0</v>
      </c>
      <c r="T776" s="10">
        <v>0</v>
      </c>
      <c r="U776" s="9">
        <v>0</v>
      </c>
      <c r="V776" s="9"/>
      <c r="W776" s="9">
        <v>0</v>
      </c>
      <c r="X776" s="9">
        <v>0</v>
      </c>
      <c r="Y776" s="9">
        <v>0</v>
      </c>
      <c r="Z776" s="9">
        <v>0</v>
      </c>
      <c r="AA776" s="9">
        <v>0</v>
      </c>
      <c r="AB776" s="9">
        <v>0</v>
      </c>
      <c r="AC776" s="8"/>
      <c r="AD776" s="9">
        <v>0</v>
      </c>
      <c r="AE776" s="9">
        <v>0</v>
      </c>
      <c r="AF776" s="9">
        <v>0</v>
      </c>
      <c r="AG776" s="9">
        <v>0</v>
      </c>
      <c r="AH776" s="9">
        <f>AF776*(AG776+1)</f>
        <v>0</v>
      </c>
      <c r="AI776" s="9">
        <v>0</v>
      </c>
      <c r="AJ776" s="9">
        <v>0</v>
      </c>
      <c r="AK776" s="9">
        <v>0</v>
      </c>
      <c r="AL776" s="10"/>
      <c r="AM776" s="10"/>
      <c r="AN776" s="9">
        <v>0</v>
      </c>
      <c r="AO776" s="10">
        <v>0</v>
      </c>
      <c r="AP776" s="9">
        <v>0</v>
      </c>
      <c r="AQ776" s="10"/>
      <c r="AR776" s="10">
        <v>1</v>
      </c>
      <c r="AS776" s="9">
        <v>1</v>
      </c>
      <c r="AT776" s="9">
        <v>0.5</v>
      </c>
      <c r="AU776" s="9">
        <v>1</v>
      </c>
      <c r="AV776" s="9">
        <v>1</v>
      </c>
      <c r="AW776" s="9">
        <v>1</v>
      </c>
    </row>
    <row r="777" spans="1:49" x14ac:dyDescent="0.2">
      <c r="A777" s="9" t="s">
        <v>78</v>
      </c>
      <c r="B777" s="9">
        <v>2001</v>
      </c>
      <c r="C777" s="9">
        <v>0</v>
      </c>
      <c r="D777" s="9">
        <v>0</v>
      </c>
      <c r="E777" s="9">
        <v>0</v>
      </c>
      <c r="F777" s="9">
        <v>1</v>
      </c>
      <c r="G777" s="9" t="s">
        <v>64</v>
      </c>
      <c r="H777" s="9">
        <v>177.1</v>
      </c>
      <c r="I777" s="9">
        <f>IF(G777="n/a",828,G777*201.6/H777)</f>
        <v>828</v>
      </c>
      <c r="J777" s="9">
        <v>0</v>
      </c>
      <c r="K777" s="9">
        <v>0</v>
      </c>
      <c r="L777" s="9">
        <v>2</v>
      </c>
      <c r="M777" s="9">
        <v>2</v>
      </c>
      <c r="N777" s="9">
        <v>0</v>
      </c>
      <c r="O777" s="9">
        <v>1</v>
      </c>
      <c r="P777" s="10">
        <f>IF(N777=1,IF(K777=1,IF(L777+M777=5,10,IF(AND(L777=2,M777=2),9.75,IF(AND(L777=2,M777=1),9.5,IF(AND(L777=2,M777=0.5),9.25,IF(AND(L777=2,M777=0),9,IF(AND(L777=1,M777=3),5.5,IF(AND(L777=1,M777=2),5.25,IF(AND(L777=1,M777=1,E777=1),5,IF(AND(L777=1,M777=1,E777=0.5),3,IF(AND(L777=0,M777=2),1,IF(AND(L777=1,M777=1,E777=0),1,IF(AND(L777=0,M777=1),0.5,IF(AND(L777=1,M777=0),4.5*(E777*4+1)/5,0))))))))))))),0.9*IF(L777+M777=5,10,IF(AND(L777=2,M777=2),9.75,IF(AND(L777=2,M777=1),9.5,IF(AND(L777=2,M777=0.5),9.25,IF(AND(L777=2,M777=0),9,IF(AND(L777=1,M777=3),5.5,IF(AND(L777=1,M777=2),5.25,IF(AND(L777=1,M777=1,E777=1),5,IF(AND(L777=1,M777=1,E777=0.5),3,IF(AND(L777=0,M777=2),1,IF(AND(L777=1,M777=1,E777=0),1,IF(AND(L777=0,M777=1),0.5,IF(AND(L777=1,M777=0),4.5*(E777*4+1)/5,0)))))))))))))),IF(N777=0.5,0.75*IF(K777=1,IF(L777+M777=5,10,IF(AND(L777=2,M777=2),9.75,IF(AND(L777=2,M777=1),9.5,IF(AND(L777=2,M777=0.5),9.25,IF(AND(L777=2,M777=0),9,IF(AND(L777=1,M777=3),5.5,IF(AND(L777=1,M777=2),5.25,IF(AND(L777=1,M777=1,E777=1),5,IF(AND(L777=1,M777=1,E777=0.5),3,IF(AND(L777=0,M777=2),1,IF(AND(L777=1,M777=1,E777=0),1,IF(AND(L777=0,M777=1),0.5,IF(AND(L777=1,M777=0,E777=0),0.5,0))))))))))))),0.9*IF(L777+M777=5,10,IF(AND(L777=2,M777=2),9.75,IF(AND(L777=2,M777=1),9.5,IF(AND(L777=2,M777=0.5),9.25,IF(AND(L777=2,M777=0),9,IF(AND(L777=1,M777=3),5.5,IF(AND(L777=1,M777=2),5.25,IF(AND(L777=1,M777=1,E777=1),5,IF(AND(L777=1,M777=1,E777=0.5),3,IF(AND(L777=0,M777=2),1,IF(AND(L777=1,M777=1,E777=0),1,IF(AND(L777=0,M777=1),0.5,IF(AND(L777=1,M777=0,E777=0),0.5,0)))))))))))))),0.5*IF(K777=1,IF(L777+M777=5,10,IF(AND(L777=2,M777=2),9.75,IF(AND(L777=2,M777=1),9.5,IF(AND(L777=2,M777=0.5),9.25,IF(AND(L777=2,M777=0),9,IF(AND(L777=1,M777=3),5.5,IF(AND(L777=1,M777=2),5.25,IF(AND(L777=1,M777=1,E777=1),5,IF(AND(L777=1,M777=1,E777=0.5),3,IF(AND(L777=0,M777=2),1,IF(AND(L777=1,M777=1,E777=0),1,IF(AND(L777=0,M777=1),0.5,IF(AND(L777=1,M777=0),4.5*(E777*4+1)/5,0))))))))))))),0.9*IF(L777+M777=5,10,IF(AND(L777=2,M777=2),9.75,IF(AND(L777=2,M777=1),9.5,IF(AND(L777=2,M777=0.5),9.25,IF(AND(L777=2,M777=0),9,IF(AND(L777=1,M777=3),5.5,IF(AND(L777=1,M777=2),5.25,IF(AND(L777=1,M777=1,E777=1),5,IF(AND(L777=1,M777=1,E777=0.5),3,IF(AND(L777=0,M777=2),1,IF(AND(L777=1,M777=1,E777=0),1,IF(AND(L777=0,M777=1),0.5,IF(AND(L777=1,M777=0),4.5*(E777*4+1)/5,0))))))))))))))))</f>
        <v>4.3875000000000002</v>
      </c>
      <c r="Q777" s="10">
        <v>0</v>
      </c>
      <c r="R777" s="9">
        <v>0</v>
      </c>
      <c r="S777" s="9">
        <v>0</v>
      </c>
      <c r="T777" s="10">
        <v>0</v>
      </c>
      <c r="U777" s="9">
        <v>0</v>
      </c>
      <c r="V777" s="9"/>
      <c r="W777" s="9">
        <v>1</v>
      </c>
      <c r="X777" s="9">
        <v>0</v>
      </c>
      <c r="Y777" s="9">
        <v>0</v>
      </c>
      <c r="Z777" s="9">
        <v>0</v>
      </c>
      <c r="AA777" s="9">
        <v>0</v>
      </c>
      <c r="AB777" s="9">
        <v>0</v>
      </c>
      <c r="AC777" s="8"/>
      <c r="AD777" s="9">
        <v>0</v>
      </c>
      <c r="AE777" s="9">
        <v>0</v>
      </c>
      <c r="AF777" s="9">
        <v>0.5</v>
      </c>
      <c r="AG777" s="9">
        <v>0</v>
      </c>
      <c r="AH777" s="9">
        <f>AF777*(AG777+1)</f>
        <v>0.5</v>
      </c>
      <c r="AI777" s="9">
        <v>0</v>
      </c>
      <c r="AJ777" s="9">
        <v>0</v>
      </c>
      <c r="AK777" s="9">
        <v>0</v>
      </c>
      <c r="AL777" s="10"/>
      <c r="AM777" s="10"/>
      <c r="AN777" s="9">
        <v>0</v>
      </c>
      <c r="AO777" s="10">
        <v>0</v>
      </c>
      <c r="AP777" s="9">
        <v>0</v>
      </c>
      <c r="AQ777" s="10"/>
      <c r="AR777" s="10">
        <v>1</v>
      </c>
      <c r="AS777" s="9">
        <v>0.5</v>
      </c>
      <c r="AT777" s="9">
        <v>0</v>
      </c>
      <c r="AU777" s="9">
        <v>0.5</v>
      </c>
      <c r="AV777" s="9">
        <v>0.5</v>
      </c>
      <c r="AW777" s="9">
        <v>1</v>
      </c>
    </row>
    <row r="778" spans="1:49" x14ac:dyDescent="0.2">
      <c r="A778" s="9" t="s">
        <v>79</v>
      </c>
      <c r="B778" s="9">
        <v>2001</v>
      </c>
      <c r="C778" s="9">
        <v>1</v>
      </c>
      <c r="D778" s="9">
        <v>0</v>
      </c>
      <c r="E778" s="9">
        <v>1</v>
      </c>
      <c r="F778" s="9">
        <v>1</v>
      </c>
      <c r="G778" s="9">
        <v>55</v>
      </c>
      <c r="H778" s="9">
        <v>177.1</v>
      </c>
      <c r="I778" s="9">
        <f>IF(G778="n/a",828,G778*201.6/H778)</f>
        <v>62.608695652173914</v>
      </c>
      <c r="J778" s="9">
        <v>4</v>
      </c>
      <c r="K778" s="9">
        <v>0</v>
      </c>
      <c r="L778" s="9">
        <v>2</v>
      </c>
      <c r="M778" s="9">
        <v>3</v>
      </c>
      <c r="N778" s="9">
        <v>1</v>
      </c>
      <c r="O778" s="9">
        <v>1</v>
      </c>
      <c r="P778" s="10">
        <f>IF(N778=1,IF(K778=1,IF(L778+M778=5,10,IF(AND(L778=2,M778=2),9.75,IF(AND(L778=2,M778=1),9.5,IF(AND(L778=2,M778=0.5),9.25,IF(AND(L778=2,M778=0),9,IF(AND(L778=1,M778=3),5.5,IF(AND(L778=1,M778=2),5.25,IF(AND(L778=1,M778=1,E778=1),5,IF(AND(L778=1,M778=1,E778=0.5),3,IF(AND(L778=0,M778=2),1,IF(AND(L778=1,M778=1,E778=0),1,IF(AND(L778=0,M778=1),0.5,IF(AND(L778=1,M778=0),4.5*(E778*4+1)/5,0))))))))))))),0.9*IF(L778+M778=5,10,IF(AND(L778=2,M778=2),9.75,IF(AND(L778=2,M778=1),9.5,IF(AND(L778=2,M778=0.5),9.25,IF(AND(L778=2,M778=0),9,IF(AND(L778=1,M778=3),5.5,IF(AND(L778=1,M778=2),5.25,IF(AND(L778=1,M778=1,E778=1),5,IF(AND(L778=1,M778=1,E778=0.5),3,IF(AND(L778=0,M778=2),1,IF(AND(L778=1,M778=1,E778=0),1,IF(AND(L778=0,M778=1),0.5,IF(AND(L778=1,M778=0),4.5*(E778*4+1)/5,0)))))))))))))),IF(N778=0.5,0.75*IF(K778=1,IF(L778+M778=5,10,IF(AND(L778=2,M778=2),9.75,IF(AND(L778=2,M778=1),9.5,IF(AND(L778=2,M778=0.5),9.25,IF(AND(L778=2,M778=0),9,IF(AND(L778=1,M778=3),5.5,IF(AND(L778=1,M778=2),5.25,IF(AND(L778=1,M778=1,E778=1),5,IF(AND(L778=1,M778=1,E778=0.5),3,IF(AND(L778=0,M778=2),1,IF(AND(L778=1,M778=1,E778=0),1,IF(AND(L778=0,M778=1),0.5,IF(AND(L778=1,M778=0,E778=0),0.5,0))))))))))))),0.9*IF(L778+M778=5,10,IF(AND(L778=2,M778=2),9.75,IF(AND(L778=2,M778=1),9.5,IF(AND(L778=2,M778=0.5),9.25,IF(AND(L778=2,M778=0),9,IF(AND(L778=1,M778=3),5.5,IF(AND(L778=1,M778=2),5.25,IF(AND(L778=1,M778=1,E778=1),5,IF(AND(L778=1,M778=1,E778=0.5),3,IF(AND(L778=0,M778=2),1,IF(AND(L778=1,M778=1,E778=0),1,IF(AND(L778=0,M778=1),0.5,IF(AND(L778=1,M778=0,E778=0),0.5,0)))))))))))))),0.5*IF(K778=1,IF(L778+M778=5,10,IF(AND(L778=2,M778=2),9.75,IF(AND(L778=2,M778=1),9.5,IF(AND(L778=2,M778=0.5),9.25,IF(AND(L778=2,M778=0),9,IF(AND(L778=1,M778=3),5.5,IF(AND(L778=1,M778=2),5.25,IF(AND(L778=1,M778=1,E778=1),5,IF(AND(L778=1,M778=1,E778=0.5),3,IF(AND(L778=0,M778=2),1,IF(AND(L778=1,M778=1,E778=0),1,IF(AND(L778=0,M778=1),0.5,IF(AND(L778=1,M778=0),4.5*(E778*4+1)/5,0))))))))))))),0.9*IF(L778+M778=5,10,IF(AND(L778=2,M778=2),9.75,IF(AND(L778=2,M778=1),9.5,IF(AND(L778=2,M778=0.5),9.25,IF(AND(L778=2,M778=0),9,IF(AND(L778=1,M778=3),5.5,IF(AND(L778=1,M778=2),5.25,IF(AND(L778=1,M778=1,E778=1),5,IF(AND(L778=1,M778=1,E778=0.5),3,IF(AND(L778=0,M778=2),1,IF(AND(L778=1,M778=1,E778=0),1,IF(AND(L778=0,M778=1),0.5,IF(AND(L778=1,M778=0),4.5*(E778*4+1)/5,0))))))))))))))))</f>
        <v>9</v>
      </c>
      <c r="Q778" s="10">
        <v>7.2</v>
      </c>
      <c r="R778" s="9">
        <v>0</v>
      </c>
      <c r="S778" s="9">
        <v>0</v>
      </c>
      <c r="T778" s="10">
        <v>0</v>
      </c>
      <c r="U778" s="9">
        <v>0</v>
      </c>
      <c r="V778" s="9"/>
      <c r="W778" s="9">
        <v>1</v>
      </c>
      <c r="X778" s="9">
        <v>0</v>
      </c>
      <c r="Y778" s="9">
        <v>0</v>
      </c>
      <c r="Z778" s="9">
        <v>0</v>
      </c>
      <c r="AA778" s="9">
        <v>0</v>
      </c>
      <c r="AB778" s="9">
        <v>0</v>
      </c>
      <c r="AC778" s="8"/>
      <c r="AD778" s="9">
        <v>0</v>
      </c>
      <c r="AE778" s="9">
        <v>0</v>
      </c>
      <c r="AF778" s="9">
        <v>0</v>
      </c>
      <c r="AG778" s="9">
        <v>0</v>
      </c>
      <c r="AH778" s="9">
        <f>AF778*(AG778+1)</f>
        <v>0</v>
      </c>
      <c r="AI778" s="9">
        <v>0</v>
      </c>
      <c r="AJ778" s="9">
        <v>0</v>
      </c>
      <c r="AK778" s="9">
        <v>0</v>
      </c>
      <c r="AL778" s="10"/>
      <c r="AM778" s="10"/>
      <c r="AN778" s="9">
        <v>0</v>
      </c>
      <c r="AO778" s="9">
        <v>0</v>
      </c>
      <c r="AP778" s="9">
        <v>0</v>
      </c>
      <c r="AQ778" s="10"/>
      <c r="AR778" s="10">
        <v>1</v>
      </c>
      <c r="AS778" s="9">
        <v>0.5</v>
      </c>
      <c r="AT778" s="9">
        <v>1</v>
      </c>
      <c r="AU778" s="9">
        <v>1</v>
      </c>
      <c r="AV778" s="9">
        <v>1</v>
      </c>
      <c r="AW778" s="9">
        <v>1</v>
      </c>
    </row>
    <row r="779" spans="1:49" x14ac:dyDescent="0.2">
      <c r="A779" s="9" t="s">
        <v>80</v>
      </c>
      <c r="B779" s="9">
        <v>2001</v>
      </c>
      <c r="C779" s="9">
        <v>0</v>
      </c>
      <c r="D779" s="9">
        <v>0</v>
      </c>
      <c r="E779" s="9">
        <v>0</v>
      </c>
      <c r="F779" s="9">
        <v>1</v>
      </c>
      <c r="G779" s="9" t="s">
        <v>64</v>
      </c>
      <c r="H779" s="9">
        <v>177.1</v>
      </c>
      <c r="I779" s="9">
        <f>IF(G779="n/a",828,G779*201.6/H779)</f>
        <v>828</v>
      </c>
      <c r="J779" s="9">
        <v>0</v>
      </c>
      <c r="K779" s="9">
        <v>0</v>
      </c>
      <c r="L779" s="9">
        <v>2</v>
      </c>
      <c r="M779" s="9">
        <v>2</v>
      </c>
      <c r="N779" s="9">
        <v>0.5</v>
      </c>
      <c r="O779" s="10">
        <v>0.5</v>
      </c>
      <c r="P779" s="10">
        <f>IF(N779=1,IF(K779=1,IF(L779+M779=5,10,IF(AND(L779=2,M779=2),9.75,IF(AND(L779=2,M779=1),9.5,IF(AND(L779=2,M779=0.5),9.25,IF(AND(L779=2,M779=0),9,IF(AND(L779=1,M779=3),5.5,IF(AND(L779=1,M779=2),5.25,IF(AND(L779=1,M779=1,E779=1),5,IF(AND(L779=1,M779=1,E779=0.5),3,IF(AND(L779=0,M779=2),1,IF(AND(L779=1,M779=1,E779=0),1,IF(AND(L779=0,M779=1),0.5,IF(AND(L779=1,M779=0),4.5*(E779*4+1)/5,0))))))))))))),0.9*IF(L779+M779=5,10,IF(AND(L779=2,M779=2),9.75,IF(AND(L779=2,M779=1),9.5,IF(AND(L779=2,M779=0.5),9.25,IF(AND(L779=2,M779=0),9,IF(AND(L779=1,M779=3),5.5,IF(AND(L779=1,M779=2),5.25,IF(AND(L779=1,M779=1,E779=1),5,IF(AND(L779=1,M779=1,E779=0.5),3,IF(AND(L779=0,M779=2),1,IF(AND(L779=1,M779=1,E779=0),1,IF(AND(L779=0,M779=1),0.5,IF(AND(L779=1,M779=0),4.5*(E779*4+1)/5,0)))))))))))))),IF(N779=0.5,0.75*IF(K779=1,IF(L779+M779=5,10,IF(AND(L779=2,M779=2),9.75,IF(AND(L779=2,M779=1),9.5,IF(AND(L779=2,M779=0.5),9.25,IF(AND(L779=2,M779=0),9,IF(AND(L779=1,M779=3),5.5,IF(AND(L779=1,M779=2),5.25,IF(AND(L779=1,M779=1,E779=1),5,IF(AND(L779=1,M779=1,E779=0.5),3,IF(AND(L779=0,M779=2),1,IF(AND(L779=1,M779=1,E779=0),1,IF(AND(L779=0,M779=1),0.5,IF(AND(L779=1,M779=0,E779=0),0.5,0))))))))))))),0.9*IF(L779+M779=5,10,IF(AND(L779=2,M779=2),9.75,IF(AND(L779=2,M779=1),9.5,IF(AND(L779=2,M779=0.5),9.25,IF(AND(L779=2,M779=0),9,IF(AND(L779=1,M779=3),5.5,IF(AND(L779=1,M779=2),5.25,IF(AND(L779=1,M779=1,E779=1),5,IF(AND(L779=1,M779=1,E779=0.5),3,IF(AND(L779=0,M779=2),1,IF(AND(L779=1,M779=1,E779=0),1,IF(AND(L779=0,M779=1),0.5,IF(AND(L779=1,M779=0,E779=0),0.5,0)))))))))))))),0.5*IF(K779=1,IF(L779+M779=5,10,IF(AND(L779=2,M779=2),9.75,IF(AND(L779=2,M779=1),9.5,IF(AND(L779=2,M779=0.5),9.25,IF(AND(L779=2,M779=0),9,IF(AND(L779=1,M779=3),5.5,IF(AND(L779=1,M779=2),5.25,IF(AND(L779=1,M779=1,E779=1),5,IF(AND(L779=1,M779=1,E779=0.5),3,IF(AND(L779=0,M779=2),1,IF(AND(L779=1,M779=1,E779=0),1,IF(AND(L779=0,M779=1),0.5,IF(AND(L779=1,M779=0),4.5*(E779*4+1)/5,0))))))))))))),0.9*IF(L779+M779=5,10,IF(AND(L779=2,M779=2),9.75,IF(AND(L779=2,M779=1),9.5,IF(AND(L779=2,M779=0.5),9.25,IF(AND(L779=2,M779=0),9,IF(AND(L779=1,M779=3),5.5,IF(AND(L779=1,M779=2),5.25,IF(AND(L779=1,M779=1,E779=1),5,IF(AND(L779=1,M779=1,E779=0.5),3,IF(AND(L779=0,M779=2),1,IF(AND(L779=1,M779=1,E779=0),1,IF(AND(L779=0,M779=1),0.5,IF(AND(L779=1,M779=0),4.5*(E779*4+1)/5,0))))))))))))))))</f>
        <v>6.5812500000000007</v>
      </c>
      <c r="Q779" s="10">
        <v>0</v>
      </c>
      <c r="R779" s="9">
        <v>0</v>
      </c>
      <c r="S779" s="9">
        <v>0</v>
      </c>
      <c r="T779" s="10">
        <v>0</v>
      </c>
      <c r="U779" s="9">
        <v>0</v>
      </c>
      <c r="V779" s="9"/>
      <c r="W779" s="10">
        <v>0</v>
      </c>
      <c r="X779" s="9">
        <v>0</v>
      </c>
      <c r="Y779" s="9">
        <v>0</v>
      </c>
      <c r="Z779" s="9">
        <v>0.5</v>
      </c>
      <c r="AA779" s="9">
        <v>0</v>
      </c>
      <c r="AB779" s="9">
        <v>0</v>
      </c>
      <c r="AC779" s="8"/>
      <c r="AD779" s="9">
        <v>0</v>
      </c>
      <c r="AE779" s="9">
        <v>0.5</v>
      </c>
      <c r="AF779" s="9">
        <v>0.5</v>
      </c>
      <c r="AG779" s="9">
        <v>0</v>
      </c>
      <c r="AH779" s="9">
        <f>AF779*(AG779+1)</f>
        <v>0.5</v>
      </c>
      <c r="AI779" s="9">
        <v>0.25</v>
      </c>
      <c r="AJ779" s="9">
        <v>0</v>
      </c>
      <c r="AK779" s="9">
        <v>0</v>
      </c>
      <c r="AL779" s="10"/>
      <c r="AM779" s="10"/>
      <c r="AN779" s="9">
        <v>0</v>
      </c>
      <c r="AO779" s="10">
        <v>0.5</v>
      </c>
      <c r="AP779" s="9">
        <v>0.25</v>
      </c>
      <c r="AQ779" s="10"/>
      <c r="AR779" s="10">
        <v>1</v>
      </c>
      <c r="AS779" s="9">
        <v>1</v>
      </c>
      <c r="AT779" s="9">
        <v>1</v>
      </c>
      <c r="AU779" s="9">
        <v>1</v>
      </c>
      <c r="AV779" s="9">
        <v>1</v>
      </c>
      <c r="AW779" s="9">
        <v>1</v>
      </c>
    </row>
    <row r="780" spans="1:49" x14ac:dyDescent="0.2">
      <c r="A780" s="9" t="s">
        <v>81</v>
      </c>
      <c r="B780" s="9">
        <v>2001</v>
      </c>
      <c r="C780" s="9">
        <v>1</v>
      </c>
      <c r="D780" s="9">
        <v>1</v>
      </c>
      <c r="E780" s="9">
        <v>1</v>
      </c>
      <c r="F780" s="9">
        <v>1</v>
      </c>
      <c r="G780">
        <v>96.25</v>
      </c>
      <c r="H780" s="9">
        <v>177.1</v>
      </c>
      <c r="I780" s="9">
        <f>IF(G780="n/a",828,G780*201.6/H780)</f>
        <v>109.56521739130436</v>
      </c>
      <c r="J780" s="9">
        <v>5</v>
      </c>
      <c r="K780" s="9">
        <v>0</v>
      </c>
      <c r="L780" s="9">
        <v>2</v>
      </c>
      <c r="M780" s="9">
        <v>2</v>
      </c>
      <c r="N780" s="9">
        <v>1</v>
      </c>
      <c r="O780" s="10">
        <v>1</v>
      </c>
      <c r="P780" s="10">
        <f>IF(N780=1,IF(K780=1,IF(L780+M780=5,10,IF(AND(L780=2,M780=2),9.75,IF(AND(L780=2,M780=1),9.5,IF(AND(L780=2,M780=0.5),9.25,IF(AND(L780=2,M780=0),9,IF(AND(L780=1,M780=3),5.5,IF(AND(L780=1,M780=2),5.25,IF(AND(L780=1,M780=1,E780=1),5,IF(AND(L780=1,M780=1,E780=0.5),3,IF(AND(L780=0,M780=2),1,IF(AND(L780=1,M780=1,E780=0),1,IF(AND(L780=0,M780=1),0.5,IF(AND(L780=1,M780=0),4.5*(E780*4+1)/5,0))))))))))))),0.9*IF(L780+M780=5,10,IF(AND(L780=2,M780=2),9.75,IF(AND(L780=2,M780=1),9.5,IF(AND(L780=2,M780=0.5),9.25,IF(AND(L780=2,M780=0),9,IF(AND(L780=1,M780=3),5.5,IF(AND(L780=1,M780=2),5.25,IF(AND(L780=1,M780=1,E780=1),5,IF(AND(L780=1,M780=1,E780=0.5),3,IF(AND(L780=0,M780=2),1,IF(AND(L780=1,M780=1,E780=0),1,IF(AND(L780=0,M780=1),0.5,IF(AND(L780=1,M780=0),4.5*(E780*4+1)/5,0)))))))))))))),IF(N780=0.5,0.75*IF(K780=1,IF(L780+M780=5,10,IF(AND(L780=2,M780=2),9.75,IF(AND(L780=2,M780=1),9.5,IF(AND(L780=2,M780=0.5),9.25,IF(AND(L780=2,M780=0),9,IF(AND(L780=1,M780=3),5.5,IF(AND(L780=1,M780=2),5.25,IF(AND(L780=1,M780=1,E780=1),5,IF(AND(L780=1,M780=1,E780=0.5),3,IF(AND(L780=0,M780=2),1,IF(AND(L780=1,M780=1,E780=0),1,IF(AND(L780=0,M780=1),0.5,IF(AND(L780=1,M780=0,E780=0),0.5,0))))))))))))),0.9*IF(L780+M780=5,10,IF(AND(L780=2,M780=2),9.75,IF(AND(L780=2,M780=1),9.5,IF(AND(L780=2,M780=0.5),9.25,IF(AND(L780=2,M780=0),9,IF(AND(L780=1,M780=3),5.5,IF(AND(L780=1,M780=2),5.25,IF(AND(L780=1,M780=1,E780=1),5,IF(AND(L780=1,M780=1,E780=0.5),3,IF(AND(L780=0,M780=2),1,IF(AND(L780=1,M780=1,E780=0),1,IF(AND(L780=0,M780=1),0.5,IF(AND(L780=1,M780=0,E780=0),0.5,0)))))))))))))),0.5*IF(K780=1,IF(L780+M780=5,10,IF(AND(L780=2,M780=2),9.75,IF(AND(L780=2,M780=1),9.5,IF(AND(L780=2,M780=0.5),9.25,IF(AND(L780=2,M780=0),9,IF(AND(L780=1,M780=3),5.5,IF(AND(L780=1,M780=2),5.25,IF(AND(L780=1,M780=1,E780=1),5,IF(AND(L780=1,M780=1,E780=0.5),3,IF(AND(L780=0,M780=2),1,IF(AND(L780=1,M780=1,E780=0),1,IF(AND(L780=0,M780=1),0.5,IF(AND(L780=1,M780=0),4.5*(E780*4+1)/5,0))))))))))))),0.9*IF(L780+M780=5,10,IF(AND(L780=2,M780=2),9.75,IF(AND(L780=2,M780=1),9.5,IF(AND(L780=2,M780=0.5),9.25,IF(AND(L780=2,M780=0),9,IF(AND(L780=1,M780=3),5.5,IF(AND(L780=1,M780=2),5.25,IF(AND(L780=1,M780=1,E780=1),5,IF(AND(L780=1,M780=1,E780=0.5),3,IF(AND(L780=0,M780=2),1,IF(AND(L780=1,M780=1,E780=0),1,IF(AND(L780=0,M780=1),0.5,IF(AND(L780=1,M780=0),4.5*(E780*4+1)/5,0))))))))))))))))</f>
        <v>8.7750000000000004</v>
      </c>
      <c r="Q780" s="10">
        <v>7.2</v>
      </c>
      <c r="R780" s="9">
        <v>0</v>
      </c>
      <c r="S780" s="9">
        <v>0</v>
      </c>
      <c r="T780" s="10">
        <v>0</v>
      </c>
      <c r="U780" s="9">
        <v>0</v>
      </c>
      <c r="V780" s="9"/>
      <c r="W780" s="10">
        <v>1</v>
      </c>
      <c r="X780" s="9">
        <v>0</v>
      </c>
      <c r="Y780" s="9">
        <v>0</v>
      </c>
      <c r="Z780" s="9">
        <v>0</v>
      </c>
      <c r="AA780" s="9">
        <v>0</v>
      </c>
      <c r="AB780" s="9">
        <v>0</v>
      </c>
      <c r="AC780" s="8"/>
      <c r="AD780" s="9">
        <v>0</v>
      </c>
      <c r="AE780" s="9">
        <v>0</v>
      </c>
      <c r="AF780" s="9">
        <v>0.25</v>
      </c>
      <c r="AG780" s="9">
        <v>0</v>
      </c>
      <c r="AH780" s="9">
        <f>AF780*(AG780+1)</f>
        <v>0.25</v>
      </c>
      <c r="AI780" s="9">
        <v>0.25</v>
      </c>
      <c r="AJ780" s="9">
        <v>0</v>
      </c>
      <c r="AK780" s="9">
        <v>0</v>
      </c>
      <c r="AL780" s="10"/>
      <c r="AM780" s="10"/>
      <c r="AN780" s="9">
        <v>0</v>
      </c>
      <c r="AO780" s="10">
        <v>0</v>
      </c>
      <c r="AP780" s="9">
        <v>0</v>
      </c>
      <c r="AQ780" s="10"/>
      <c r="AR780" s="10">
        <v>1</v>
      </c>
      <c r="AS780" s="9">
        <v>1</v>
      </c>
      <c r="AT780" s="9">
        <v>1</v>
      </c>
      <c r="AU780" s="9">
        <v>1</v>
      </c>
      <c r="AV780" s="9">
        <v>1</v>
      </c>
      <c r="AW780" s="9">
        <v>1</v>
      </c>
    </row>
    <row r="781" spans="1:49" x14ac:dyDescent="0.2">
      <c r="A781" s="9" t="s">
        <v>82</v>
      </c>
      <c r="B781" s="9">
        <v>2001</v>
      </c>
      <c r="C781" s="9">
        <v>1</v>
      </c>
      <c r="D781" s="9">
        <v>1</v>
      </c>
      <c r="E781" s="9">
        <v>1</v>
      </c>
      <c r="F781" s="9">
        <v>0</v>
      </c>
      <c r="G781" s="9">
        <v>10</v>
      </c>
      <c r="H781" s="9">
        <v>177.1</v>
      </c>
      <c r="I781" s="9">
        <f>IF(G781="n/a",828,G781*201.6/H781)</f>
        <v>11.383399209486166</v>
      </c>
      <c r="J781" s="9">
        <v>4</v>
      </c>
      <c r="K781" s="9">
        <v>1</v>
      </c>
      <c r="L781" s="9">
        <v>2</v>
      </c>
      <c r="M781" s="9">
        <v>1</v>
      </c>
      <c r="N781" s="9">
        <v>1</v>
      </c>
      <c r="O781" s="10">
        <v>1</v>
      </c>
      <c r="P781" s="10">
        <f>IF(N781=1,IF(K781=1,IF(L781+M781=5,10,IF(AND(L781=2,M781=2),9.75,IF(AND(L781=2,M781=1),9.5,IF(AND(L781=2,M781=0.5),9.25,IF(AND(L781=2,M781=0),9,IF(AND(L781=1,M781=3),5.5,IF(AND(L781=1,M781=2),5.25,IF(AND(L781=1,M781=1,E781=1),5,IF(AND(L781=1,M781=1,E781=0.5),3,IF(AND(L781=0,M781=2),1,IF(AND(L781=1,M781=1,E781=0),1,IF(AND(L781=0,M781=1),0.5,IF(AND(L781=1,M781=0),4.5*(E781*4+1)/5,0))))))))))))),0.9*IF(L781+M781=5,10,IF(AND(L781=2,M781=2),9.75,IF(AND(L781=2,M781=1),9.5,IF(AND(L781=2,M781=0.5),9.25,IF(AND(L781=2,M781=0),9,IF(AND(L781=1,M781=3),5.5,IF(AND(L781=1,M781=2),5.25,IF(AND(L781=1,M781=1,E781=1),5,IF(AND(L781=1,M781=1,E781=0.5),3,IF(AND(L781=0,M781=2),1,IF(AND(L781=1,M781=1,E781=0),1,IF(AND(L781=0,M781=1),0.5,IF(AND(L781=1,M781=0),4.5*(E781*4+1)/5,0)))))))))))))),IF(N781=0.5,0.75*IF(K781=1,IF(L781+M781=5,10,IF(AND(L781=2,M781=2),9.75,IF(AND(L781=2,M781=1),9.5,IF(AND(L781=2,M781=0.5),9.25,IF(AND(L781=2,M781=0),9,IF(AND(L781=1,M781=3),5.5,IF(AND(L781=1,M781=2),5.25,IF(AND(L781=1,M781=1,E781=1),5,IF(AND(L781=1,M781=1,E781=0.5),3,IF(AND(L781=0,M781=2),1,IF(AND(L781=1,M781=1,E781=0),1,IF(AND(L781=0,M781=1),0.5,IF(AND(L781=1,M781=0,E781=0),0.5,0))))))))))))),0.9*IF(L781+M781=5,10,IF(AND(L781=2,M781=2),9.75,IF(AND(L781=2,M781=1),9.5,IF(AND(L781=2,M781=0.5),9.25,IF(AND(L781=2,M781=0),9,IF(AND(L781=1,M781=3),5.5,IF(AND(L781=1,M781=2),5.25,IF(AND(L781=1,M781=1,E781=1),5,IF(AND(L781=1,M781=1,E781=0.5),3,IF(AND(L781=0,M781=2),1,IF(AND(L781=1,M781=1,E781=0),1,IF(AND(L781=0,M781=1),0.5,IF(AND(L781=1,M781=0,E781=0),0.5,0)))))))))))))),0.5*IF(K781=1,IF(L781+M781=5,10,IF(AND(L781=2,M781=2),9.75,IF(AND(L781=2,M781=1),9.5,IF(AND(L781=2,M781=0.5),9.25,IF(AND(L781=2,M781=0),9,IF(AND(L781=1,M781=3),5.5,IF(AND(L781=1,M781=2),5.25,IF(AND(L781=1,M781=1,E781=1),5,IF(AND(L781=1,M781=1,E781=0.5),3,IF(AND(L781=0,M781=2),1,IF(AND(L781=1,M781=1,E781=0),1,IF(AND(L781=0,M781=1),0.5,IF(AND(L781=1,M781=0),4.5*(E781*4+1)/5,0))))))))))))),0.9*IF(L781+M781=5,10,IF(AND(L781=2,M781=2),9.75,IF(AND(L781=2,M781=1),9.5,IF(AND(L781=2,M781=0.5),9.25,IF(AND(L781=2,M781=0),9,IF(AND(L781=1,M781=3),5.5,IF(AND(L781=1,M781=2),5.25,IF(AND(L781=1,M781=1,E781=1),5,IF(AND(L781=1,M781=1,E781=0.5),3,IF(AND(L781=0,M781=2),1,IF(AND(L781=1,M781=1,E781=0),1,IF(AND(L781=0,M781=1),0.5,IF(AND(L781=1,M781=0),4.5*(E781*4+1)/5,0))))))))))))))))</f>
        <v>9.5</v>
      </c>
      <c r="Q781" s="10">
        <v>8</v>
      </c>
      <c r="R781" s="9">
        <v>0</v>
      </c>
      <c r="S781" s="9">
        <v>0</v>
      </c>
      <c r="T781" s="10">
        <v>0</v>
      </c>
      <c r="U781" s="9">
        <v>0</v>
      </c>
      <c r="V781" s="9"/>
      <c r="W781" s="10">
        <v>0</v>
      </c>
      <c r="X781" s="9">
        <v>0</v>
      </c>
      <c r="Y781" s="9">
        <v>0</v>
      </c>
      <c r="Z781" s="9">
        <v>1</v>
      </c>
      <c r="AA781" s="9">
        <v>0</v>
      </c>
      <c r="AB781" s="9">
        <v>0</v>
      </c>
      <c r="AC781" s="8"/>
      <c r="AD781" s="9">
        <v>0</v>
      </c>
      <c r="AE781" s="9">
        <v>0</v>
      </c>
      <c r="AF781" s="9">
        <v>0</v>
      </c>
      <c r="AG781" s="9">
        <v>0</v>
      </c>
      <c r="AH781" s="9">
        <f>AF781*(AG781+1)</f>
        <v>0</v>
      </c>
      <c r="AI781" s="9">
        <v>0</v>
      </c>
      <c r="AJ781" s="9">
        <v>0</v>
      </c>
      <c r="AK781" s="9">
        <v>0</v>
      </c>
      <c r="AL781" s="10"/>
      <c r="AM781" s="10"/>
      <c r="AN781" s="9">
        <v>0</v>
      </c>
      <c r="AO781" s="10">
        <v>0</v>
      </c>
      <c r="AP781" s="9">
        <v>0</v>
      </c>
      <c r="AQ781" s="10"/>
      <c r="AR781" s="10">
        <v>1</v>
      </c>
      <c r="AS781" s="9">
        <v>1</v>
      </c>
      <c r="AT781" s="9">
        <v>1</v>
      </c>
      <c r="AU781" s="9">
        <v>1</v>
      </c>
      <c r="AV781" s="9">
        <v>1</v>
      </c>
      <c r="AW781" s="9">
        <v>1</v>
      </c>
    </row>
    <row r="782" spans="1:49" x14ac:dyDescent="0.2">
      <c r="A782" s="9" t="s">
        <v>83</v>
      </c>
      <c r="B782" s="9">
        <v>2001</v>
      </c>
      <c r="C782" s="9">
        <v>1</v>
      </c>
      <c r="D782" s="9">
        <v>1</v>
      </c>
      <c r="E782" s="9">
        <v>0</v>
      </c>
      <c r="F782" s="9">
        <v>1</v>
      </c>
      <c r="G782">
        <v>20</v>
      </c>
      <c r="H782" s="9">
        <v>177.1</v>
      </c>
      <c r="I782" s="9">
        <f>IF(G782="n/a",828,G782*201.6/H782)</f>
        <v>22.766798418972332</v>
      </c>
      <c r="J782" s="9">
        <v>2</v>
      </c>
      <c r="K782" s="9">
        <v>0</v>
      </c>
      <c r="L782" s="9">
        <v>1</v>
      </c>
      <c r="M782">
        <v>1</v>
      </c>
      <c r="N782">
        <v>0</v>
      </c>
      <c r="O782">
        <v>0</v>
      </c>
      <c r="P782" s="10">
        <f>IF(N782=1,IF(K782=1,IF(L782+M782=5,10,IF(AND(L782=2,M782=2),9.75,IF(AND(L782=2,M782=1),9.5,IF(AND(L782=2,M782=0.5),9.25,IF(AND(L782=2,M782=0),9,IF(AND(L782=1,M782=3),5.5,IF(AND(L782=1,M782=2),5.25,IF(AND(L782=1,M782=1,E782=1),5,IF(AND(L782=1,M782=1,E782=0.5),3,IF(AND(L782=0,M782=2),1,IF(AND(L782=1,M782=1,E782=0),1,IF(AND(L782=0,M782=1),0.5,IF(AND(L782=1,M782=0),4.5*(E782*4+1)/5,0))))))))))))),0.9*IF(L782+M782=5,10,IF(AND(L782=2,M782=2),9.75,IF(AND(L782=2,M782=1),9.5,IF(AND(L782=2,M782=0.5),9.25,IF(AND(L782=2,M782=0),9,IF(AND(L782=1,M782=3),5.5,IF(AND(L782=1,M782=2),5.25,IF(AND(L782=1,M782=1,E782=1),5,IF(AND(L782=1,M782=1,E782=0.5),3,IF(AND(L782=0,M782=2),1,IF(AND(L782=1,M782=1,E782=0),1,IF(AND(L782=0,M782=1),0.5,IF(AND(L782=1,M782=0),4.5*(E782*4+1)/5,0)))))))))))))),IF(N782=0.5,0.75*IF(K782=1,IF(L782+M782=5,10,IF(AND(L782=2,M782=2),9.75,IF(AND(L782=2,M782=1),9.5,IF(AND(L782=2,M782=0.5),9.25,IF(AND(L782=2,M782=0),9,IF(AND(L782=1,M782=3),5.5,IF(AND(L782=1,M782=2),5.25,IF(AND(L782=1,M782=1,E782=1),5,IF(AND(L782=1,M782=1,E782=0.5),3,IF(AND(L782=0,M782=2),1,IF(AND(L782=1,M782=1,E782=0),1,IF(AND(L782=0,M782=1),0.5,IF(AND(L782=1,M782=0,E782=0),0.5,0))))))))))))),0.9*IF(L782+M782=5,10,IF(AND(L782=2,M782=2),9.75,IF(AND(L782=2,M782=1),9.5,IF(AND(L782=2,M782=0.5),9.25,IF(AND(L782=2,M782=0),9,IF(AND(L782=1,M782=3),5.5,IF(AND(L782=1,M782=2),5.25,IF(AND(L782=1,M782=1,E782=1),5,IF(AND(L782=1,M782=1,E782=0.5),3,IF(AND(L782=0,M782=2),1,IF(AND(L782=1,M782=1,E782=0),1,IF(AND(L782=0,M782=1),0.5,IF(AND(L782=1,M782=0,E782=0),0.5,0)))))))))))))),0.5*IF(K782=1,IF(L782+M782=5,10,IF(AND(L782=2,M782=2),9.75,IF(AND(L782=2,M782=1),9.5,IF(AND(L782=2,M782=0.5),9.25,IF(AND(L782=2,M782=0),9,IF(AND(L782=1,M782=3),5.5,IF(AND(L782=1,M782=2),5.25,IF(AND(L782=1,M782=1,E782=1),5,IF(AND(L782=1,M782=1,E782=0.5),3,IF(AND(L782=0,M782=2),1,IF(AND(L782=1,M782=1,E782=0),1,IF(AND(L782=0,M782=1),0.5,IF(AND(L782=1,M782=0),4.5*(E782*4+1)/5,0))))))))))))),0.9*IF(L782+M782=5,10,IF(AND(L782=2,M782=2),9.75,IF(AND(L782=2,M782=1),9.5,IF(AND(L782=2,M782=0.5),9.25,IF(AND(L782=2,M782=0),9,IF(AND(L782=1,M782=3),5.5,IF(AND(L782=1,M782=2),5.25,IF(AND(L782=1,M782=1,E782=1),5,IF(AND(L782=1,M782=1,E782=0.5),3,IF(AND(L782=0,M782=2),1,IF(AND(L782=1,M782=1,E782=0),1,IF(AND(L782=0,M782=1),0.5,IF(AND(L782=1,M782=0),4.5*(E782*4+1)/5,0))))))))))))))))</f>
        <v>0.45</v>
      </c>
      <c r="Q782" s="10">
        <v>0.9</v>
      </c>
      <c r="R782" s="9">
        <v>1</v>
      </c>
      <c r="S782" s="9">
        <v>1</v>
      </c>
      <c r="T782" s="10">
        <v>0</v>
      </c>
      <c r="U782" s="9">
        <v>0</v>
      </c>
      <c r="V782" s="9"/>
      <c r="W782" s="10">
        <v>1</v>
      </c>
      <c r="X782" s="10">
        <v>0.5</v>
      </c>
      <c r="Y782" s="9">
        <v>0</v>
      </c>
      <c r="Z782" s="9">
        <v>1</v>
      </c>
      <c r="AA782" s="9">
        <v>0</v>
      </c>
      <c r="AB782" s="9">
        <v>1</v>
      </c>
      <c r="AC782" s="8"/>
      <c r="AD782" s="9">
        <v>0</v>
      </c>
      <c r="AE782" s="9">
        <v>1</v>
      </c>
      <c r="AF782" s="9">
        <v>1</v>
      </c>
      <c r="AG782" s="9">
        <v>0</v>
      </c>
      <c r="AH782" s="9">
        <f>AF782*(AG782+1)</f>
        <v>1</v>
      </c>
      <c r="AI782" s="9">
        <v>0.5</v>
      </c>
      <c r="AJ782" s="9">
        <v>0</v>
      </c>
      <c r="AK782" s="9">
        <v>1</v>
      </c>
      <c r="AL782" s="10"/>
      <c r="AM782" s="10"/>
      <c r="AN782" s="9">
        <v>0</v>
      </c>
      <c r="AO782" s="10">
        <v>0.5</v>
      </c>
      <c r="AP782" s="9">
        <v>1</v>
      </c>
      <c r="AQ782" s="10"/>
      <c r="AR782" s="10">
        <v>0</v>
      </c>
      <c r="AS782" s="9">
        <v>0.5</v>
      </c>
      <c r="AT782" s="9">
        <v>0</v>
      </c>
      <c r="AU782" s="9">
        <v>0</v>
      </c>
      <c r="AV782" s="9">
        <v>0</v>
      </c>
      <c r="AW782" s="9">
        <v>0</v>
      </c>
    </row>
    <row r="783" spans="1:49" x14ac:dyDescent="0.2">
      <c r="A783" s="9" t="s">
        <v>84</v>
      </c>
      <c r="B783" s="9">
        <v>2001</v>
      </c>
      <c r="C783" s="9">
        <v>0</v>
      </c>
      <c r="D783" s="9">
        <v>0</v>
      </c>
      <c r="E783" s="9">
        <v>0</v>
      </c>
      <c r="F783" s="9">
        <v>1</v>
      </c>
      <c r="G783" s="9" t="s">
        <v>64</v>
      </c>
      <c r="H783" s="9">
        <v>177.1</v>
      </c>
      <c r="I783" s="9">
        <f>IF(G783="n/a",828,G783*201.6/H783)</f>
        <v>828</v>
      </c>
      <c r="J783" s="9">
        <v>0</v>
      </c>
      <c r="K783" s="9">
        <v>0</v>
      </c>
      <c r="L783" s="9">
        <v>2</v>
      </c>
      <c r="M783" s="9">
        <v>3</v>
      </c>
      <c r="N783" s="9">
        <v>0</v>
      </c>
      <c r="O783" s="9">
        <v>0</v>
      </c>
      <c r="P783" s="10">
        <f>IF(N783=1,IF(K783=1,IF(L783+M783=5,10,IF(AND(L783=2,M783=2),9.75,IF(AND(L783=2,M783=1),9.5,IF(AND(L783=2,M783=0.5),9.25,IF(AND(L783=2,M783=0),9,IF(AND(L783=1,M783=3),5.5,IF(AND(L783=1,M783=2),5.25,IF(AND(L783=1,M783=1,E783=1),5,IF(AND(L783=1,M783=1,E783=0.5),3,IF(AND(L783=0,M783=2),1,IF(AND(L783=1,M783=1,E783=0),1,IF(AND(L783=0,M783=1),0.5,IF(AND(L783=1,M783=0),4.5*(E783*4+1)/5,0))))))))))))),0.9*IF(L783+M783=5,10,IF(AND(L783=2,M783=2),9.75,IF(AND(L783=2,M783=1),9.5,IF(AND(L783=2,M783=0.5),9.25,IF(AND(L783=2,M783=0),9,IF(AND(L783=1,M783=3),5.5,IF(AND(L783=1,M783=2),5.25,IF(AND(L783=1,M783=1,E783=1),5,IF(AND(L783=1,M783=1,E783=0.5),3,IF(AND(L783=0,M783=2),1,IF(AND(L783=1,M783=1,E783=0),1,IF(AND(L783=0,M783=1),0.5,IF(AND(L783=1,M783=0),4.5*(E783*4+1)/5,0)))))))))))))),IF(N783=0.5,0.75*IF(K783=1,IF(L783+M783=5,10,IF(AND(L783=2,M783=2),9.75,IF(AND(L783=2,M783=1),9.5,IF(AND(L783=2,M783=0.5),9.25,IF(AND(L783=2,M783=0),9,IF(AND(L783=1,M783=3),5.5,IF(AND(L783=1,M783=2),5.25,IF(AND(L783=1,M783=1,E783=1),5,IF(AND(L783=1,M783=1,E783=0.5),3,IF(AND(L783=0,M783=2),1,IF(AND(L783=1,M783=1,E783=0),1,IF(AND(L783=0,M783=1),0.5,IF(AND(L783=1,M783=0,E783=0),0.5,0))))))))))))),0.9*IF(L783+M783=5,10,IF(AND(L783=2,M783=2),9.75,IF(AND(L783=2,M783=1),9.5,IF(AND(L783=2,M783=0.5),9.25,IF(AND(L783=2,M783=0),9,IF(AND(L783=1,M783=3),5.5,IF(AND(L783=1,M783=2),5.25,IF(AND(L783=1,M783=1,E783=1),5,IF(AND(L783=1,M783=1,E783=0.5),3,IF(AND(L783=0,M783=2),1,IF(AND(L783=1,M783=1,E783=0),1,IF(AND(L783=0,M783=1),0.5,IF(AND(L783=1,M783=0,E783=0),0.5,0)))))))))))))),0.5*IF(K783=1,IF(L783+M783=5,10,IF(AND(L783=2,M783=2),9.75,IF(AND(L783=2,M783=1),9.5,IF(AND(L783=2,M783=0.5),9.25,IF(AND(L783=2,M783=0),9,IF(AND(L783=1,M783=3),5.5,IF(AND(L783=1,M783=2),5.25,IF(AND(L783=1,M783=1,E783=1),5,IF(AND(L783=1,M783=1,E783=0.5),3,IF(AND(L783=0,M783=2),1,IF(AND(L783=1,M783=1,E783=0),1,IF(AND(L783=0,M783=1),0.5,IF(AND(L783=1,M783=0),4.5*(E783*4+1)/5,0))))))))))))),0.9*IF(L783+M783=5,10,IF(AND(L783=2,M783=2),9.75,IF(AND(L783=2,M783=1),9.5,IF(AND(L783=2,M783=0.5),9.25,IF(AND(L783=2,M783=0),9,IF(AND(L783=1,M783=3),5.5,IF(AND(L783=1,M783=2),5.25,IF(AND(L783=1,M783=1,E783=1),5,IF(AND(L783=1,M783=1,E783=0.5),3,IF(AND(L783=0,M783=2),1,IF(AND(L783=1,M783=1,E783=0),1,IF(AND(L783=0,M783=1),0.5,IF(AND(L783=1,M783=0),4.5*(E783*4+1)/5,0))))))))))))))))</f>
        <v>4.5</v>
      </c>
      <c r="Q783" s="10">
        <v>0</v>
      </c>
      <c r="R783" s="9">
        <v>0</v>
      </c>
      <c r="S783" s="9">
        <v>0</v>
      </c>
      <c r="T783" s="10">
        <v>0</v>
      </c>
      <c r="U783" s="9">
        <v>0</v>
      </c>
      <c r="V783" s="9"/>
      <c r="W783" s="9">
        <v>1</v>
      </c>
      <c r="X783" s="10">
        <v>0</v>
      </c>
      <c r="Y783" s="10">
        <v>0</v>
      </c>
      <c r="Z783" s="9">
        <v>0</v>
      </c>
      <c r="AA783" s="9">
        <v>0</v>
      </c>
      <c r="AB783" s="9">
        <v>0</v>
      </c>
      <c r="AC783" s="8"/>
      <c r="AD783" s="9">
        <v>0</v>
      </c>
      <c r="AE783" s="9">
        <v>0</v>
      </c>
      <c r="AF783" s="9">
        <v>0</v>
      </c>
      <c r="AG783" s="9">
        <v>0</v>
      </c>
      <c r="AH783" s="9">
        <f>AF783*(AG783+1)</f>
        <v>0</v>
      </c>
      <c r="AI783" s="9">
        <v>0</v>
      </c>
      <c r="AJ783" s="9">
        <v>0</v>
      </c>
      <c r="AK783" s="9">
        <v>0</v>
      </c>
      <c r="AL783" s="10"/>
      <c r="AM783" s="10"/>
      <c r="AN783" s="9">
        <v>0</v>
      </c>
      <c r="AO783" s="10">
        <v>0</v>
      </c>
      <c r="AP783" s="9">
        <v>0</v>
      </c>
      <c r="AQ783" s="10"/>
      <c r="AR783" s="10">
        <v>1</v>
      </c>
      <c r="AS783" s="9">
        <v>1</v>
      </c>
      <c r="AT783" s="9">
        <v>1</v>
      </c>
      <c r="AU783" s="9">
        <v>1</v>
      </c>
      <c r="AV783" s="9">
        <v>1</v>
      </c>
      <c r="AW783" s="9">
        <v>1</v>
      </c>
    </row>
    <row r="784" spans="1:49" x14ac:dyDescent="0.2">
      <c r="A784" s="9" t="s">
        <v>85</v>
      </c>
      <c r="B784" s="9">
        <v>2001</v>
      </c>
      <c r="C784" s="9">
        <v>1</v>
      </c>
      <c r="D784" s="9">
        <v>0</v>
      </c>
      <c r="E784" s="9">
        <v>0</v>
      </c>
      <c r="F784" s="9">
        <v>1</v>
      </c>
      <c r="G784" s="9">
        <v>20</v>
      </c>
      <c r="H784" s="9">
        <v>177.1</v>
      </c>
      <c r="I784" s="9">
        <f>IF(G784="n/a",828,G784*201.6/H784)</f>
        <v>22.766798418972332</v>
      </c>
      <c r="J784" s="9">
        <v>3</v>
      </c>
      <c r="K784" s="9">
        <v>0</v>
      </c>
      <c r="L784" s="9">
        <v>1</v>
      </c>
      <c r="M784">
        <v>1</v>
      </c>
      <c r="N784">
        <v>0.5</v>
      </c>
      <c r="O784">
        <v>0.5</v>
      </c>
      <c r="P784" s="10">
        <f>IF(N784=1,IF(K784=1,IF(L784+M784=5,10,IF(AND(L784=2,M784=2),9.75,IF(AND(L784=2,M784=1),9.5,IF(AND(L784=2,M784=0.5),9.25,IF(AND(L784=2,M784=0),9,IF(AND(L784=1,M784=3),5.5,IF(AND(L784=1,M784=2),5.25,IF(AND(L784=1,M784=1,E784=1),5,IF(AND(L784=1,M784=1,E784=0.5),3,IF(AND(L784=0,M784=2),1,IF(AND(L784=1,M784=1,E784=0),1,IF(AND(L784=0,M784=1),0.5,IF(AND(L784=1,M784=0),4.5*(E784*4+1)/5,0))))))))))))),0.9*IF(L784+M784=5,10,IF(AND(L784=2,M784=2),9.75,IF(AND(L784=2,M784=1),9.5,IF(AND(L784=2,M784=0.5),9.25,IF(AND(L784=2,M784=0),9,IF(AND(L784=1,M784=3),5.5,IF(AND(L784=1,M784=2),5.25,IF(AND(L784=1,M784=1,E784=1),5,IF(AND(L784=1,M784=1,E784=0.5),3,IF(AND(L784=0,M784=2),1,IF(AND(L784=1,M784=1,E784=0),1,IF(AND(L784=0,M784=1),0.5,IF(AND(L784=1,M784=0),4.5*(E784*4+1)/5,0)))))))))))))),IF(N784=0.5,0.75*IF(K784=1,IF(L784+M784=5,10,IF(AND(L784=2,M784=2),9.75,IF(AND(L784=2,M784=1),9.5,IF(AND(L784=2,M784=0.5),9.25,IF(AND(L784=2,M784=0),9,IF(AND(L784=1,M784=3),5.5,IF(AND(L784=1,M784=2),5.25,IF(AND(L784=1,M784=1,E784=1),5,IF(AND(L784=1,M784=1,E784=0.5),3,IF(AND(L784=0,M784=2),1,IF(AND(L784=1,M784=1,E784=0),1,IF(AND(L784=0,M784=1),0.5,IF(AND(L784=1,M784=0,E784=0),0.5,0))))))))))))),0.9*IF(L784+M784=5,10,IF(AND(L784=2,M784=2),9.75,IF(AND(L784=2,M784=1),9.5,IF(AND(L784=2,M784=0.5),9.25,IF(AND(L784=2,M784=0),9,IF(AND(L784=1,M784=3),5.5,IF(AND(L784=1,M784=2),5.25,IF(AND(L784=1,M784=1,E784=1),5,IF(AND(L784=1,M784=1,E784=0.5),3,IF(AND(L784=0,M784=2),1,IF(AND(L784=1,M784=1,E784=0),1,IF(AND(L784=0,M784=1),0.5,IF(AND(L784=1,M784=0,E784=0),0.5,0)))))))))))))),0.5*IF(K784=1,IF(L784+M784=5,10,IF(AND(L784=2,M784=2),9.75,IF(AND(L784=2,M784=1),9.5,IF(AND(L784=2,M784=0.5),9.25,IF(AND(L784=2,M784=0),9,IF(AND(L784=1,M784=3),5.5,IF(AND(L784=1,M784=2),5.25,IF(AND(L784=1,M784=1,E784=1),5,IF(AND(L784=1,M784=1,E784=0.5),3,IF(AND(L784=0,M784=2),1,IF(AND(L784=1,M784=1,E784=0),1,IF(AND(L784=0,M784=1),0.5,IF(AND(L784=1,M784=0),4.5*(E784*4+1)/5,0))))))))))))),0.9*IF(L784+M784=5,10,IF(AND(L784=2,M784=2),9.75,IF(AND(L784=2,M784=1),9.5,IF(AND(L784=2,M784=0.5),9.25,IF(AND(L784=2,M784=0),9,IF(AND(L784=1,M784=3),5.5,IF(AND(L784=1,M784=2),5.25,IF(AND(L784=1,M784=1,E784=1),5,IF(AND(L784=1,M784=1,E784=0.5),3,IF(AND(L784=0,M784=2),1,IF(AND(L784=1,M784=1,E784=0),1,IF(AND(L784=0,M784=1),0.5,IF(AND(L784=1,M784=0),4.5*(E784*4+1)/5,0))))))))))))))))</f>
        <v>0.67500000000000004</v>
      </c>
      <c r="Q784" s="10">
        <v>1.35</v>
      </c>
      <c r="R784" s="9">
        <v>1</v>
      </c>
      <c r="S784" s="9">
        <v>1</v>
      </c>
      <c r="T784" s="10">
        <v>0</v>
      </c>
      <c r="U784" s="9">
        <v>0</v>
      </c>
      <c r="V784" s="9"/>
      <c r="W784" s="9">
        <v>1</v>
      </c>
      <c r="X784" s="10">
        <v>0</v>
      </c>
      <c r="Y784" s="10">
        <v>0</v>
      </c>
      <c r="Z784" s="9">
        <v>1</v>
      </c>
      <c r="AA784" s="9">
        <v>0</v>
      </c>
      <c r="AB784" s="9">
        <v>0</v>
      </c>
      <c r="AC784" s="8"/>
      <c r="AD784" s="8">
        <v>1</v>
      </c>
      <c r="AE784" s="9">
        <v>1</v>
      </c>
      <c r="AF784" s="9">
        <v>0.5</v>
      </c>
      <c r="AG784" s="9">
        <v>0</v>
      </c>
      <c r="AH784" s="9">
        <f>AF784*(AG784+1)</f>
        <v>0.5</v>
      </c>
      <c r="AI784" s="9">
        <v>0.5</v>
      </c>
      <c r="AJ784" s="9">
        <v>0</v>
      </c>
      <c r="AK784" s="9">
        <v>1</v>
      </c>
      <c r="AL784" s="10"/>
      <c r="AM784" s="10"/>
      <c r="AN784" s="10">
        <v>1</v>
      </c>
      <c r="AO784" s="10">
        <v>0.5</v>
      </c>
      <c r="AP784" s="9">
        <v>1</v>
      </c>
      <c r="AQ784" s="10"/>
      <c r="AR784" s="10">
        <v>0</v>
      </c>
      <c r="AS784" s="8">
        <v>0</v>
      </c>
      <c r="AT784" s="8">
        <v>0</v>
      </c>
      <c r="AU784" s="8">
        <v>0</v>
      </c>
      <c r="AV784" s="8">
        <v>0</v>
      </c>
      <c r="AW784" s="8">
        <v>0.5</v>
      </c>
    </row>
    <row r="785" spans="1:49" x14ac:dyDescent="0.2">
      <c r="A785" s="9" t="s">
        <v>86</v>
      </c>
      <c r="B785" s="9">
        <v>2001</v>
      </c>
      <c r="C785" s="9">
        <v>1</v>
      </c>
      <c r="D785" s="9">
        <v>0</v>
      </c>
      <c r="E785" s="9">
        <v>1</v>
      </c>
      <c r="F785" s="9">
        <v>1</v>
      </c>
      <c r="G785" s="9">
        <v>90</v>
      </c>
      <c r="H785" s="9">
        <v>177.1</v>
      </c>
      <c r="I785" s="9">
        <f>IF(G785="n/a",828,G785*201.6/H785)</f>
        <v>102.4505928853755</v>
      </c>
      <c r="J785" s="9">
        <v>5</v>
      </c>
      <c r="K785" s="9">
        <v>0</v>
      </c>
      <c r="L785" s="9">
        <v>2</v>
      </c>
      <c r="M785">
        <v>2</v>
      </c>
      <c r="N785">
        <v>0.5</v>
      </c>
      <c r="O785">
        <v>1</v>
      </c>
      <c r="P785" s="10">
        <f>IF(N785=1,IF(K785=1,IF(L785+M785=5,10,IF(AND(L785=2,M785=2),9.75,IF(AND(L785=2,M785=1),9.5,IF(AND(L785=2,M785=0.5),9.25,IF(AND(L785=2,M785=0),9,IF(AND(L785=1,M785=3),5.5,IF(AND(L785=1,M785=2),5.25,IF(AND(L785=1,M785=1,E785=1),5,IF(AND(L785=1,M785=1,E785=0.5),3,IF(AND(L785=0,M785=2),1,IF(AND(L785=1,M785=1,E785=0),1,IF(AND(L785=0,M785=1),0.5,IF(AND(L785=1,M785=0),4.5*(E785*4+1)/5,0))))))))))))),0.9*IF(L785+M785=5,10,IF(AND(L785=2,M785=2),9.75,IF(AND(L785=2,M785=1),9.5,IF(AND(L785=2,M785=0.5),9.25,IF(AND(L785=2,M785=0),9,IF(AND(L785=1,M785=3),5.5,IF(AND(L785=1,M785=2),5.25,IF(AND(L785=1,M785=1,E785=1),5,IF(AND(L785=1,M785=1,E785=0.5),3,IF(AND(L785=0,M785=2),1,IF(AND(L785=1,M785=1,E785=0),1,IF(AND(L785=0,M785=1),0.5,IF(AND(L785=1,M785=0),4.5*(E785*4+1)/5,0)))))))))))))),IF(N785=0.5,0.75*IF(K785=1,IF(L785+M785=5,10,IF(AND(L785=2,M785=2),9.75,IF(AND(L785=2,M785=1),9.5,IF(AND(L785=2,M785=0.5),9.25,IF(AND(L785=2,M785=0),9,IF(AND(L785=1,M785=3),5.5,IF(AND(L785=1,M785=2),5.25,IF(AND(L785=1,M785=1,E785=1),5,IF(AND(L785=1,M785=1,E785=0.5),3,IF(AND(L785=0,M785=2),1,IF(AND(L785=1,M785=1,E785=0),1,IF(AND(L785=0,M785=1),0.5,IF(AND(L785=1,M785=0,E785=0),0.5,0))))))))))))),0.9*IF(L785+M785=5,10,IF(AND(L785=2,M785=2),9.75,IF(AND(L785=2,M785=1),9.5,IF(AND(L785=2,M785=0.5),9.25,IF(AND(L785=2,M785=0),9,IF(AND(L785=1,M785=3),5.5,IF(AND(L785=1,M785=2),5.25,IF(AND(L785=1,M785=1,E785=1),5,IF(AND(L785=1,M785=1,E785=0.5),3,IF(AND(L785=0,M785=2),1,IF(AND(L785=1,M785=1,E785=0),1,IF(AND(L785=0,M785=1),0.5,IF(AND(L785=1,M785=0,E785=0),0.5,0)))))))))))))),0.5*IF(K785=1,IF(L785+M785=5,10,IF(AND(L785=2,M785=2),9.75,IF(AND(L785=2,M785=1),9.5,IF(AND(L785=2,M785=0.5),9.25,IF(AND(L785=2,M785=0),9,IF(AND(L785=1,M785=3),5.5,IF(AND(L785=1,M785=2),5.25,IF(AND(L785=1,M785=1,E785=1),5,IF(AND(L785=1,M785=1,E785=0.5),3,IF(AND(L785=0,M785=2),1,IF(AND(L785=1,M785=1,E785=0),1,IF(AND(L785=0,M785=1),0.5,IF(AND(L785=1,M785=0),4.5*(E785*4+1)/5,0))))))))))))),0.9*IF(L785+M785=5,10,IF(AND(L785=2,M785=2),9.75,IF(AND(L785=2,M785=1),9.5,IF(AND(L785=2,M785=0.5),9.25,IF(AND(L785=2,M785=0),9,IF(AND(L785=1,M785=3),5.5,IF(AND(L785=1,M785=2),5.25,IF(AND(L785=1,M785=1,E785=1),5,IF(AND(L785=1,M785=1,E785=0.5),3,IF(AND(L785=0,M785=2),1,IF(AND(L785=1,M785=1,E785=0),1,IF(AND(L785=0,M785=1),0.5,IF(AND(L785=1,M785=0),4.5*(E785*4+1)/5,0))))))))))))))))</f>
        <v>6.5812500000000007</v>
      </c>
      <c r="Q785" s="10">
        <v>7.2</v>
      </c>
      <c r="R785" s="9">
        <v>0</v>
      </c>
      <c r="S785" s="9">
        <v>0</v>
      </c>
      <c r="T785" s="10">
        <v>0</v>
      </c>
      <c r="U785" s="9">
        <v>0</v>
      </c>
      <c r="V785" s="9"/>
      <c r="W785" s="9">
        <v>0</v>
      </c>
      <c r="X785" s="10">
        <v>0</v>
      </c>
      <c r="Y785" s="10">
        <v>0</v>
      </c>
      <c r="Z785" s="9">
        <v>0.5</v>
      </c>
      <c r="AA785" s="9">
        <v>0</v>
      </c>
      <c r="AB785" s="9">
        <v>0</v>
      </c>
      <c r="AC785" s="8"/>
      <c r="AD785" s="8">
        <v>0</v>
      </c>
      <c r="AE785" s="9">
        <v>1</v>
      </c>
      <c r="AF785" s="9">
        <v>0.5</v>
      </c>
      <c r="AG785" s="9">
        <v>0</v>
      </c>
      <c r="AH785" s="9">
        <f>AF785*(AG785+1)</f>
        <v>0.5</v>
      </c>
      <c r="AI785" s="9">
        <v>0</v>
      </c>
      <c r="AJ785" s="9">
        <v>0</v>
      </c>
      <c r="AK785" s="9">
        <v>0</v>
      </c>
      <c r="AL785" s="10"/>
      <c r="AM785" s="10"/>
      <c r="AN785" s="9">
        <v>0</v>
      </c>
      <c r="AO785" s="9">
        <v>0.5</v>
      </c>
      <c r="AP785" s="9">
        <v>0.5</v>
      </c>
      <c r="AQ785" s="10"/>
      <c r="AR785" s="10">
        <v>1</v>
      </c>
      <c r="AS785" s="8">
        <v>0.5</v>
      </c>
      <c r="AT785" s="8">
        <v>0.5</v>
      </c>
      <c r="AU785" s="8">
        <v>0.5</v>
      </c>
      <c r="AV785" s="8">
        <v>0.5</v>
      </c>
      <c r="AW785" s="8">
        <v>0.5</v>
      </c>
    </row>
    <row r="786" spans="1:49" x14ac:dyDescent="0.2">
      <c r="A786" s="9" t="s">
        <v>87</v>
      </c>
      <c r="B786" s="9">
        <v>2001</v>
      </c>
      <c r="C786" s="9">
        <v>1</v>
      </c>
      <c r="D786" s="9">
        <v>1</v>
      </c>
      <c r="E786" s="9">
        <v>1</v>
      </c>
      <c r="F786" s="9">
        <v>1</v>
      </c>
      <c r="G786" s="9">
        <v>50</v>
      </c>
      <c r="H786" s="9">
        <v>177.1</v>
      </c>
      <c r="I786" s="9">
        <f>IF(G786="n/a",828,G786*201.6/H786)</f>
        <v>56.916996047430835</v>
      </c>
      <c r="J786" s="9">
        <v>3</v>
      </c>
      <c r="K786" s="9">
        <v>0</v>
      </c>
      <c r="L786" s="9">
        <v>1</v>
      </c>
      <c r="M786" s="9">
        <v>1</v>
      </c>
      <c r="N786" s="9">
        <v>1</v>
      </c>
      <c r="O786" s="9">
        <v>1</v>
      </c>
      <c r="P786" s="10">
        <f>IF(N786=1,IF(K786=1,IF(L786+M786=5,10,IF(AND(L786=2,M786=2),9.75,IF(AND(L786=2,M786=1),9.5,IF(AND(L786=2,M786=0.5),9.25,IF(AND(L786=2,M786=0),9,IF(AND(L786=1,M786=3),5.5,IF(AND(L786=1,M786=2),5.25,IF(AND(L786=1,M786=1,E786=1),5,IF(AND(L786=1,M786=1,E786=0.5),3,IF(AND(L786=0,M786=2),1,IF(AND(L786=1,M786=1,E786=0),1,IF(AND(L786=0,M786=1),0.5,IF(AND(L786=1,M786=0),4.5*(E786*4+1)/5,0))))))))))))),0.9*IF(L786+M786=5,10,IF(AND(L786=2,M786=2),9.75,IF(AND(L786=2,M786=1),9.5,IF(AND(L786=2,M786=0.5),9.25,IF(AND(L786=2,M786=0),9,IF(AND(L786=1,M786=3),5.5,IF(AND(L786=1,M786=2),5.25,IF(AND(L786=1,M786=1,E786=1),5,IF(AND(L786=1,M786=1,E786=0.5),3,IF(AND(L786=0,M786=2),1,IF(AND(L786=1,M786=1,E786=0),1,IF(AND(L786=0,M786=1),0.5,IF(AND(L786=1,M786=0),4.5*(E786*4+1)/5,0)))))))))))))),IF(N786=0.5,0.75*IF(K786=1,IF(L786+M786=5,10,IF(AND(L786=2,M786=2),9.75,IF(AND(L786=2,M786=1),9.5,IF(AND(L786=2,M786=0.5),9.25,IF(AND(L786=2,M786=0),9,IF(AND(L786=1,M786=3),5.5,IF(AND(L786=1,M786=2),5.25,IF(AND(L786=1,M786=1,E786=1),5,IF(AND(L786=1,M786=1,E786=0.5),3,IF(AND(L786=0,M786=2),1,IF(AND(L786=1,M786=1,E786=0),1,IF(AND(L786=0,M786=1),0.5,IF(AND(L786=1,M786=0,E786=0),0.5,0))))))))))))),0.9*IF(L786+M786=5,10,IF(AND(L786=2,M786=2),9.75,IF(AND(L786=2,M786=1),9.5,IF(AND(L786=2,M786=0.5),9.25,IF(AND(L786=2,M786=0),9,IF(AND(L786=1,M786=3),5.5,IF(AND(L786=1,M786=2),5.25,IF(AND(L786=1,M786=1,E786=1),5,IF(AND(L786=1,M786=1,E786=0.5),3,IF(AND(L786=0,M786=2),1,IF(AND(L786=1,M786=1,E786=0),1,IF(AND(L786=0,M786=1),0.5,IF(AND(L786=1,M786=0,E786=0),0.5,0)))))))))))))),0.5*IF(K786=1,IF(L786+M786=5,10,IF(AND(L786=2,M786=2),9.75,IF(AND(L786=2,M786=1),9.5,IF(AND(L786=2,M786=0.5),9.25,IF(AND(L786=2,M786=0),9,IF(AND(L786=1,M786=3),5.5,IF(AND(L786=1,M786=2),5.25,IF(AND(L786=1,M786=1,E786=1),5,IF(AND(L786=1,M786=1,E786=0.5),3,IF(AND(L786=0,M786=2),1,IF(AND(L786=1,M786=1,E786=0),1,IF(AND(L786=0,M786=1),0.5,IF(AND(L786=1,M786=0),4.5*(E786*4+1)/5,0))))))))))))),0.9*IF(L786+M786=5,10,IF(AND(L786=2,M786=2),9.75,IF(AND(L786=2,M786=1),9.5,IF(AND(L786=2,M786=0.5),9.25,IF(AND(L786=2,M786=0),9,IF(AND(L786=1,M786=3),5.5,IF(AND(L786=1,M786=2),5.25,IF(AND(L786=1,M786=1,E786=1),5,IF(AND(L786=1,M786=1,E786=0.5),3,IF(AND(L786=0,M786=2),1,IF(AND(L786=1,M786=1,E786=0),1,IF(AND(L786=0,M786=1),0.5,IF(AND(L786=1,M786=0),4.5*(E786*4+1)/5,0))))))))))))))))</f>
        <v>4.5</v>
      </c>
      <c r="Q786" s="10">
        <v>7.2</v>
      </c>
      <c r="R786" s="9">
        <v>0</v>
      </c>
      <c r="S786" s="9">
        <v>0</v>
      </c>
      <c r="T786" s="10">
        <v>0</v>
      </c>
      <c r="U786" s="9">
        <v>0</v>
      </c>
      <c r="V786" s="9"/>
      <c r="W786" s="9">
        <v>0</v>
      </c>
      <c r="X786" s="10">
        <v>0</v>
      </c>
      <c r="Y786" s="10">
        <v>0</v>
      </c>
      <c r="Z786" s="9">
        <v>0</v>
      </c>
      <c r="AA786" s="9">
        <v>0</v>
      </c>
      <c r="AB786" s="9">
        <v>0</v>
      </c>
      <c r="AC786" s="8"/>
      <c r="AD786" s="8">
        <v>0</v>
      </c>
      <c r="AE786" s="9">
        <v>0</v>
      </c>
      <c r="AF786" s="9">
        <v>0</v>
      </c>
      <c r="AG786" s="9">
        <v>0</v>
      </c>
      <c r="AH786" s="9">
        <f>AF786*(AG786+1)</f>
        <v>0</v>
      </c>
      <c r="AI786" s="9">
        <v>0</v>
      </c>
      <c r="AJ786" s="9">
        <v>0</v>
      </c>
      <c r="AK786" s="9">
        <v>0</v>
      </c>
      <c r="AL786" s="10"/>
      <c r="AM786" s="10"/>
      <c r="AN786" s="9">
        <v>0</v>
      </c>
      <c r="AO786" s="10">
        <v>0</v>
      </c>
      <c r="AP786" s="9">
        <v>0</v>
      </c>
      <c r="AQ786" s="10"/>
      <c r="AR786" s="10">
        <v>1</v>
      </c>
      <c r="AS786" s="8">
        <v>0.5</v>
      </c>
      <c r="AT786" s="8">
        <v>0.5</v>
      </c>
      <c r="AU786" s="8">
        <v>1</v>
      </c>
      <c r="AV786" s="8">
        <v>1</v>
      </c>
      <c r="AW786" s="8">
        <v>1</v>
      </c>
    </row>
    <row r="787" spans="1:49" x14ac:dyDescent="0.2">
      <c r="A787" s="9" t="s">
        <v>88</v>
      </c>
      <c r="B787" s="9">
        <v>2001</v>
      </c>
      <c r="C787" s="9">
        <v>0</v>
      </c>
      <c r="D787" s="9">
        <v>0</v>
      </c>
      <c r="E787" s="9">
        <v>0</v>
      </c>
      <c r="F787" s="9">
        <v>1</v>
      </c>
      <c r="G787" s="9" t="s">
        <v>64</v>
      </c>
      <c r="H787" s="9">
        <v>177.1</v>
      </c>
      <c r="I787" s="9">
        <f>IF(G787="n/a",828,G787*201.6/H787)</f>
        <v>828</v>
      </c>
      <c r="J787" s="9">
        <v>0</v>
      </c>
      <c r="K787" s="9">
        <v>0</v>
      </c>
      <c r="L787" s="9">
        <v>2</v>
      </c>
      <c r="M787" s="9">
        <v>0</v>
      </c>
      <c r="N787">
        <v>0</v>
      </c>
      <c r="O787">
        <v>0</v>
      </c>
      <c r="P787" s="10">
        <f>IF(N787=1,IF(K787=1,IF(L787+M787=5,10,IF(AND(L787=2,M787=2),9.75,IF(AND(L787=2,M787=1),9.5,IF(AND(L787=2,M787=0.5),9.25,IF(AND(L787=2,M787=0),9,IF(AND(L787=1,M787=3),5.5,IF(AND(L787=1,M787=2),5.25,IF(AND(L787=1,M787=1,E787=1),5,IF(AND(L787=1,M787=1,E787=0.5),3,IF(AND(L787=0,M787=2),1,IF(AND(L787=1,M787=1,E787=0),1,IF(AND(L787=0,M787=1),0.5,IF(AND(L787=1,M787=0),4.5*(E787*4+1)/5,0))))))))))))),0.9*IF(L787+M787=5,10,IF(AND(L787=2,M787=2),9.75,IF(AND(L787=2,M787=1),9.5,IF(AND(L787=2,M787=0.5),9.25,IF(AND(L787=2,M787=0),9,IF(AND(L787=1,M787=3),5.5,IF(AND(L787=1,M787=2),5.25,IF(AND(L787=1,M787=1,E787=1),5,IF(AND(L787=1,M787=1,E787=0.5),3,IF(AND(L787=0,M787=2),1,IF(AND(L787=1,M787=1,E787=0),1,IF(AND(L787=0,M787=1),0.5,IF(AND(L787=1,M787=0),4.5*(E787*4+1)/5,0)))))))))))))),IF(N787=0.5,0.75*IF(K787=1,IF(L787+M787=5,10,IF(AND(L787=2,M787=2),9.75,IF(AND(L787=2,M787=1),9.5,IF(AND(L787=2,M787=0.5),9.25,IF(AND(L787=2,M787=0),9,IF(AND(L787=1,M787=3),5.5,IF(AND(L787=1,M787=2),5.25,IF(AND(L787=1,M787=1,E787=1),5,IF(AND(L787=1,M787=1,E787=0.5),3,IF(AND(L787=0,M787=2),1,IF(AND(L787=1,M787=1,E787=0),1,IF(AND(L787=0,M787=1),0.5,IF(AND(L787=1,M787=0,E787=0),0.5,0))))))))))))),0.9*IF(L787+M787=5,10,IF(AND(L787=2,M787=2),9.75,IF(AND(L787=2,M787=1),9.5,IF(AND(L787=2,M787=0.5),9.25,IF(AND(L787=2,M787=0),9,IF(AND(L787=1,M787=3),5.5,IF(AND(L787=1,M787=2),5.25,IF(AND(L787=1,M787=1,E787=1),5,IF(AND(L787=1,M787=1,E787=0.5),3,IF(AND(L787=0,M787=2),1,IF(AND(L787=1,M787=1,E787=0),1,IF(AND(L787=0,M787=1),0.5,IF(AND(L787=1,M787=0,E787=0),0.5,0)))))))))))))),0.5*IF(K787=1,IF(L787+M787=5,10,IF(AND(L787=2,M787=2),9.75,IF(AND(L787=2,M787=1),9.5,IF(AND(L787=2,M787=0.5),9.25,IF(AND(L787=2,M787=0),9,IF(AND(L787=1,M787=3),5.5,IF(AND(L787=1,M787=2),5.25,IF(AND(L787=1,M787=1,E787=1),5,IF(AND(L787=1,M787=1,E787=0.5),3,IF(AND(L787=0,M787=2),1,IF(AND(L787=1,M787=1,E787=0),1,IF(AND(L787=0,M787=1),0.5,IF(AND(L787=1,M787=0),4.5*(E787*4+1)/5,0))))))))))))),0.9*IF(L787+M787=5,10,IF(AND(L787=2,M787=2),9.75,IF(AND(L787=2,M787=1),9.5,IF(AND(L787=2,M787=0.5),9.25,IF(AND(L787=2,M787=0),9,IF(AND(L787=1,M787=3),5.5,IF(AND(L787=1,M787=2),5.25,IF(AND(L787=1,M787=1,E787=1),5,IF(AND(L787=1,M787=1,E787=0.5),3,IF(AND(L787=0,M787=2),1,IF(AND(L787=1,M787=1,E787=0),1,IF(AND(L787=0,M787=1),0.5,IF(AND(L787=1,M787=0),4.5*(E787*4+1)/5,0))))))))))))))))</f>
        <v>4.05</v>
      </c>
      <c r="Q787" s="10">
        <v>0</v>
      </c>
      <c r="R787" s="9">
        <v>0</v>
      </c>
      <c r="S787" s="9">
        <v>0</v>
      </c>
      <c r="T787" s="10">
        <v>0</v>
      </c>
      <c r="U787" s="9">
        <v>0</v>
      </c>
      <c r="V787" s="9"/>
      <c r="W787" s="9">
        <v>1</v>
      </c>
      <c r="X787" s="10">
        <v>0</v>
      </c>
      <c r="Y787" s="10">
        <v>0</v>
      </c>
      <c r="Z787" s="9">
        <v>0.5</v>
      </c>
      <c r="AA787" s="9">
        <v>0</v>
      </c>
      <c r="AB787" s="9">
        <v>0</v>
      </c>
      <c r="AC787" s="8"/>
      <c r="AD787" s="8">
        <v>1</v>
      </c>
      <c r="AE787" s="9">
        <v>0</v>
      </c>
      <c r="AF787" s="9">
        <v>0.25</v>
      </c>
      <c r="AG787" s="9">
        <v>0</v>
      </c>
      <c r="AH787" s="9">
        <f>AF787*(AG787+1)</f>
        <v>0.25</v>
      </c>
      <c r="AI787" s="9">
        <v>0</v>
      </c>
      <c r="AJ787" s="9">
        <v>0</v>
      </c>
      <c r="AK787" s="9">
        <v>0</v>
      </c>
      <c r="AL787" s="10"/>
      <c r="AM787" s="10"/>
      <c r="AN787" s="9">
        <v>0</v>
      </c>
      <c r="AO787" s="10">
        <v>0</v>
      </c>
      <c r="AP787" s="9">
        <v>0.25</v>
      </c>
      <c r="AQ787" s="10"/>
      <c r="AR787" s="10">
        <v>1</v>
      </c>
      <c r="AS787" s="8">
        <v>1</v>
      </c>
      <c r="AT787" s="8">
        <v>1</v>
      </c>
      <c r="AU787" s="8">
        <v>1</v>
      </c>
      <c r="AV787" s="8">
        <v>1</v>
      </c>
      <c r="AW787" s="8">
        <v>1</v>
      </c>
    </row>
    <row r="788" spans="1:49" x14ac:dyDescent="0.2">
      <c r="A788" s="9" t="s">
        <v>89</v>
      </c>
      <c r="B788" s="9">
        <v>2001</v>
      </c>
      <c r="C788" s="9">
        <v>1</v>
      </c>
      <c r="D788" s="9">
        <v>0</v>
      </c>
      <c r="E788" s="9">
        <v>1</v>
      </c>
      <c r="F788" s="9">
        <v>1</v>
      </c>
      <c r="G788" s="9">
        <v>125</v>
      </c>
      <c r="H788" s="9">
        <v>177.1</v>
      </c>
      <c r="I788" s="9">
        <f>IF(G788="n/a",828,G788*201.6/H788)</f>
        <v>142.29249011857709</v>
      </c>
      <c r="J788" s="9">
        <v>4</v>
      </c>
      <c r="K788" s="9">
        <v>0</v>
      </c>
      <c r="L788" s="9">
        <v>0</v>
      </c>
      <c r="M788" s="9">
        <v>1</v>
      </c>
      <c r="N788" s="9">
        <v>1</v>
      </c>
      <c r="O788" s="9">
        <v>1</v>
      </c>
      <c r="P788" s="10">
        <f>IF(N788=1,IF(K788=1,IF(L788+M788=5,10,IF(AND(L788=2,M788=2),9.75,IF(AND(L788=2,M788=1),9.5,IF(AND(L788=2,M788=0.5),9.25,IF(AND(L788=2,M788=0),9,IF(AND(L788=1,M788=3),5.5,IF(AND(L788=1,M788=2),5.25,IF(AND(L788=1,M788=1,E788=1),5,IF(AND(L788=1,M788=1,E788=0.5),3,IF(AND(L788=0,M788=2),1,IF(AND(L788=1,M788=1,E788=0),1,IF(AND(L788=0,M788=1),0.5,IF(AND(L788=1,M788=0),4.5*(E788*4+1)/5,0))))))))))))),0.9*IF(L788+M788=5,10,IF(AND(L788=2,M788=2),9.75,IF(AND(L788=2,M788=1),9.5,IF(AND(L788=2,M788=0.5),9.25,IF(AND(L788=2,M788=0),9,IF(AND(L788=1,M788=3),5.5,IF(AND(L788=1,M788=2),5.25,IF(AND(L788=1,M788=1,E788=1),5,IF(AND(L788=1,M788=1,E788=0.5),3,IF(AND(L788=0,M788=2),1,IF(AND(L788=1,M788=1,E788=0),1,IF(AND(L788=0,M788=1),0.5,IF(AND(L788=1,M788=0),4.5*(E788*4+1)/5,0)))))))))))))),IF(N788=0.5,0.75*IF(K788=1,IF(L788+M788=5,10,IF(AND(L788=2,M788=2),9.75,IF(AND(L788=2,M788=1),9.5,IF(AND(L788=2,M788=0.5),9.25,IF(AND(L788=2,M788=0),9,IF(AND(L788=1,M788=3),5.5,IF(AND(L788=1,M788=2),5.25,IF(AND(L788=1,M788=1,E788=1),5,IF(AND(L788=1,M788=1,E788=0.5),3,IF(AND(L788=0,M788=2),1,IF(AND(L788=1,M788=1,E788=0),1,IF(AND(L788=0,M788=1),0.5,IF(AND(L788=1,M788=0,E788=0),0.5,0))))))))))))),0.9*IF(L788+M788=5,10,IF(AND(L788=2,M788=2),9.75,IF(AND(L788=2,M788=1),9.5,IF(AND(L788=2,M788=0.5),9.25,IF(AND(L788=2,M788=0),9,IF(AND(L788=1,M788=3),5.5,IF(AND(L788=1,M788=2),5.25,IF(AND(L788=1,M788=1,E788=1),5,IF(AND(L788=1,M788=1,E788=0.5),3,IF(AND(L788=0,M788=2),1,IF(AND(L788=1,M788=1,E788=0),1,IF(AND(L788=0,M788=1),0.5,IF(AND(L788=1,M788=0,E788=0),0.5,0)))))))))))))),0.5*IF(K788=1,IF(L788+M788=5,10,IF(AND(L788=2,M788=2),9.75,IF(AND(L788=2,M788=1),9.5,IF(AND(L788=2,M788=0.5),9.25,IF(AND(L788=2,M788=0),9,IF(AND(L788=1,M788=3),5.5,IF(AND(L788=1,M788=2),5.25,IF(AND(L788=1,M788=1,E788=1),5,IF(AND(L788=1,M788=1,E788=0.5),3,IF(AND(L788=0,M788=2),1,IF(AND(L788=1,M788=1,E788=0),1,IF(AND(L788=0,M788=1),0.5,IF(AND(L788=1,M788=0),4.5*(E788*4+1)/5,0))))))))))))),0.9*IF(L788+M788=5,10,IF(AND(L788=2,M788=2),9.75,IF(AND(L788=2,M788=1),9.5,IF(AND(L788=2,M788=0.5),9.25,IF(AND(L788=2,M788=0),9,IF(AND(L788=1,M788=3),5.5,IF(AND(L788=1,M788=2),5.25,IF(AND(L788=1,M788=1,E788=1),5,IF(AND(L788=1,M788=1,E788=0.5),3,IF(AND(L788=0,M788=2),1,IF(AND(L788=1,M788=1,E788=0),1,IF(AND(L788=0,M788=1),0.5,IF(AND(L788=1,M788=0),4.5*(E788*4+1)/5,0))))))))))))))))</f>
        <v>0.45</v>
      </c>
      <c r="Q788" s="10">
        <v>7.2</v>
      </c>
      <c r="R788" s="9">
        <v>0</v>
      </c>
      <c r="S788" s="9">
        <v>0</v>
      </c>
      <c r="T788" s="10">
        <v>0</v>
      </c>
      <c r="U788" s="9">
        <v>0</v>
      </c>
      <c r="V788" s="9"/>
      <c r="W788" s="9">
        <v>1</v>
      </c>
      <c r="X788" s="10">
        <v>0</v>
      </c>
      <c r="Y788" s="10">
        <v>0</v>
      </c>
      <c r="Z788" s="9">
        <v>0</v>
      </c>
      <c r="AA788" s="9">
        <v>0</v>
      </c>
      <c r="AB788" s="9">
        <v>0</v>
      </c>
      <c r="AC788" s="8"/>
      <c r="AD788" s="8">
        <v>0</v>
      </c>
      <c r="AE788" s="9">
        <v>0</v>
      </c>
      <c r="AF788" s="9">
        <v>0</v>
      </c>
      <c r="AG788" s="9">
        <v>0</v>
      </c>
      <c r="AH788" s="9">
        <f>AF788*(AG788+1)</f>
        <v>0</v>
      </c>
      <c r="AI788" s="9">
        <v>0</v>
      </c>
      <c r="AJ788" s="9">
        <v>0</v>
      </c>
      <c r="AK788" s="9">
        <v>0</v>
      </c>
      <c r="AL788" s="10"/>
      <c r="AM788" s="10"/>
      <c r="AN788" s="9">
        <v>0</v>
      </c>
      <c r="AO788" s="9">
        <v>0.5</v>
      </c>
      <c r="AP788" s="10">
        <v>0</v>
      </c>
      <c r="AQ788" s="10"/>
      <c r="AR788" s="10">
        <v>1</v>
      </c>
      <c r="AS788" s="8">
        <v>1</v>
      </c>
      <c r="AT788" s="8">
        <v>1</v>
      </c>
      <c r="AU788" s="8">
        <v>1</v>
      </c>
      <c r="AV788" s="8">
        <v>1</v>
      </c>
      <c r="AW788" s="8">
        <v>1</v>
      </c>
    </row>
    <row r="789" spans="1:49" x14ac:dyDescent="0.2">
      <c r="A789" s="9" t="s">
        <v>90</v>
      </c>
      <c r="B789" s="9">
        <v>2001</v>
      </c>
      <c r="C789" s="9">
        <v>1</v>
      </c>
      <c r="D789" s="9">
        <v>0.5</v>
      </c>
      <c r="E789" s="9">
        <v>1</v>
      </c>
      <c r="F789" s="9">
        <v>1</v>
      </c>
      <c r="G789" s="9">
        <v>65</v>
      </c>
      <c r="H789" s="9">
        <v>177.1</v>
      </c>
      <c r="I789" s="9">
        <f>IF(G789="n/a",828,G789*201.6/H789)</f>
        <v>73.992094861660078</v>
      </c>
      <c r="J789" s="9">
        <v>4</v>
      </c>
      <c r="K789" s="9">
        <v>1</v>
      </c>
      <c r="L789" s="9">
        <v>2</v>
      </c>
      <c r="M789">
        <v>2</v>
      </c>
      <c r="N789" s="9">
        <v>1</v>
      </c>
      <c r="O789" s="10">
        <v>1</v>
      </c>
      <c r="P789" s="10">
        <f>IF(N789=1,IF(K789=1,IF(L789+M789=5,10,IF(AND(L789=2,M789=2),9.75,IF(AND(L789=2,M789=1),9.5,IF(AND(L789=2,M789=0.5),9.25,IF(AND(L789=2,M789=0),9,IF(AND(L789=1,M789=3),5.5,IF(AND(L789=1,M789=2),5.25,IF(AND(L789=1,M789=1,E789=1),5,IF(AND(L789=1,M789=1,E789=0.5),3,IF(AND(L789=0,M789=2),1,IF(AND(L789=1,M789=1,E789=0),1,IF(AND(L789=0,M789=1),0.5,IF(AND(L789=1,M789=0),4.5*(E789*4+1)/5,0))))))))))))),0.9*IF(L789+M789=5,10,IF(AND(L789=2,M789=2),9.75,IF(AND(L789=2,M789=1),9.5,IF(AND(L789=2,M789=0.5),9.25,IF(AND(L789=2,M789=0),9,IF(AND(L789=1,M789=3),5.5,IF(AND(L789=1,M789=2),5.25,IF(AND(L789=1,M789=1,E789=1),5,IF(AND(L789=1,M789=1,E789=0.5),3,IF(AND(L789=0,M789=2),1,IF(AND(L789=1,M789=1,E789=0),1,IF(AND(L789=0,M789=1),0.5,IF(AND(L789=1,M789=0),4.5*(E789*4+1)/5,0)))))))))))))),IF(N789=0.5,0.75*IF(K789=1,IF(L789+M789=5,10,IF(AND(L789=2,M789=2),9.75,IF(AND(L789=2,M789=1),9.5,IF(AND(L789=2,M789=0.5),9.25,IF(AND(L789=2,M789=0),9,IF(AND(L789=1,M789=3),5.5,IF(AND(L789=1,M789=2),5.25,IF(AND(L789=1,M789=1,E789=1),5,IF(AND(L789=1,M789=1,E789=0.5),3,IF(AND(L789=0,M789=2),1,IF(AND(L789=1,M789=1,E789=0),1,IF(AND(L789=0,M789=1),0.5,IF(AND(L789=1,M789=0,E789=0),0.5,0))))))))))))),0.9*IF(L789+M789=5,10,IF(AND(L789=2,M789=2),9.75,IF(AND(L789=2,M789=1),9.5,IF(AND(L789=2,M789=0.5),9.25,IF(AND(L789=2,M789=0),9,IF(AND(L789=1,M789=3),5.5,IF(AND(L789=1,M789=2),5.25,IF(AND(L789=1,M789=1,E789=1),5,IF(AND(L789=1,M789=1,E789=0.5),3,IF(AND(L789=0,M789=2),1,IF(AND(L789=1,M789=1,E789=0),1,IF(AND(L789=0,M789=1),0.5,IF(AND(L789=1,M789=0,E789=0),0.5,0)))))))))))))),0.5*IF(K789=1,IF(L789+M789=5,10,IF(AND(L789=2,M789=2),9.75,IF(AND(L789=2,M789=1),9.5,IF(AND(L789=2,M789=0.5),9.25,IF(AND(L789=2,M789=0),9,IF(AND(L789=1,M789=3),5.5,IF(AND(L789=1,M789=2),5.25,IF(AND(L789=1,M789=1,E789=1),5,IF(AND(L789=1,M789=1,E789=0.5),3,IF(AND(L789=0,M789=2),1,IF(AND(L789=1,M789=1,E789=0),1,IF(AND(L789=0,M789=1),0.5,IF(AND(L789=1,M789=0),4.5*(E789*4+1)/5,0))))))))))))),0.9*IF(L789+M789=5,10,IF(AND(L789=2,M789=2),9.75,IF(AND(L789=2,M789=1),9.5,IF(AND(L789=2,M789=0.5),9.25,IF(AND(L789=2,M789=0),9,IF(AND(L789=1,M789=3),5.5,IF(AND(L789=1,M789=2),5.25,IF(AND(L789=1,M789=1,E789=1),5,IF(AND(L789=1,M789=1,E789=0.5),3,IF(AND(L789=0,M789=2),1,IF(AND(L789=1,M789=1,E789=0),1,IF(AND(L789=0,M789=1),0.5,IF(AND(L789=1,M789=0),4.5*(E789*4+1)/5,0))))))))))))))))</f>
        <v>9.75</v>
      </c>
      <c r="Q789" s="10">
        <v>8</v>
      </c>
      <c r="R789" s="9">
        <v>0</v>
      </c>
      <c r="S789" s="9">
        <v>0</v>
      </c>
      <c r="T789" s="10">
        <v>0</v>
      </c>
      <c r="U789" s="9">
        <v>0</v>
      </c>
      <c r="V789" s="9"/>
      <c r="W789" s="9">
        <v>1</v>
      </c>
      <c r="X789" s="10">
        <v>0</v>
      </c>
      <c r="Y789" s="10">
        <v>0</v>
      </c>
      <c r="Z789" s="10">
        <v>0</v>
      </c>
      <c r="AA789" s="9">
        <v>0</v>
      </c>
      <c r="AB789" s="9">
        <v>0</v>
      </c>
      <c r="AC789" s="8"/>
      <c r="AD789" s="8">
        <v>0</v>
      </c>
      <c r="AE789" s="9">
        <v>1</v>
      </c>
      <c r="AF789" s="9">
        <v>0</v>
      </c>
      <c r="AG789" s="9">
        <v>0</v>
      </c>
      <c r="AH789" s="9">
        <f>AF789*(AG789+1)</f>
        <v>0</v>
      </c>
      <c r="AI789" s="9">
        <v>0</v>
      </c>
      <c r="AJ789" s="9">
        <v>0</v>
      </c>
      <c r="AK789" s="9">
        <v>0</v>
      </c>
      <c r="AL789" s="10"/>
      <c r="AM789" s="10"/>
      <c r="AN789" s="9">
        <v>0</v>
      </c>
      <c r="AO789" s="10">
        <v>0</v>
      </c>
      <c r="AP789" s="10">
        <v>0.5</v>
      </c>
      <c r="AQ789" s="10"/>
      <c r="AR789" s="10">
        <v>1</v>
      </c>
      <c r="AS789" s="8">
        <v>1</v>
      </c>
      <c r="AT789" s="8">
        <v>1</v>
      </c>
      <c r="AU789" s="8">
        <v>1</v>
      </c>
      <c r="AV789" s="8">
        <v>1</v>
      </c>
      <c r="AW789" s="8">
        <v>1</v>
      </c>
    </row>
    <row r="790" spans="1:49" x14ac:dyDescent="0.2">
      <c r="A790" s="9" t="s">
        <v>91</v>
      </c>
      <c r="B790" s="9">
        <v>2001</v>
      </c>
      <c r="C790" s="9">
        <v>1</v>
      </c>
      <c r="D790" s="9">
        <v>1</v>
      </c>
      <c r="E790" s="9">
        <v>1</v>
      </c>
      <c r="F790" s="9">
        <v>0</v>
      </c>
      <c r="G790" s="9">
        <v>19</v>
      </c>
      <c r="H790" s="9">
        <v>177.1</v>
      </c>
      <c r="I790" s="9">
        <f>IF(G790="n/a",828,G790*201.6/H790)</f>
        <v>21.628458498023715</v>
      </c>
      <c r="J790" s="9">
        <v>5</v>
      </c>
      <c r="K790" s="9">
        <v>1</v>
      </c>
      <c r="L790" s="9">
        <v>2</v>
      </c>
      <c r="M790" s="9">
        <v>1</v>
      </c>
      <c r="N790" s="9">
        <v>0.5</v>
      </c>
      <c r="O790">
        <v>1</v>
      </c>
      <c r="P790" s="10">
        <f>IF(N790=1,IF(K790=1,IF(L790+M790=5,10,IF(AND(L790=2,M790=2),9.75,IF(AND(L790=2,M790=1),9.5,IF(AND(L790=2,M790=0.5),9.25,IF(AND(L790=2,M790=0),9,IF(AND(L790=1,M790=3),5.5,IF(AND(L790=1,M790=2),5.25,IF(AND(L790=1,M790=1,E790=1),5,IF(AND(L790=1,M790=1,E790=0.5),3,IF(AND(L790=0,M790=2),1,IF(AND(L790=1,M790=1,E790=0),1,IF(AND(L790=0,M790=1),0.5,IF(AND(L790=1,M790=0),4.5*(E790*4+1)/5,0))))))))))))),0.9*IF(L790+M790=5,10,IF(AND(L790=2,M790=2),9.75,IF(AND(L790=2,M790=1),9.5,IF(AND(L790=2,M790=0.5),9.25,IF(AND(L790=2,M790=0),9,IF(AND(L790=1,M790=3),5.5,IF(AND(L790=1,M790=2),5.25,IF(AND(L790=1,M790=1,E790=1),5,IF(AND(L790=1,M790=1,E790=0.5),3,IF(AND(L790=0,M790=2),1,IF(AND(L790=1,M790=1,E790=0),1,IF(AND(L790=0,M790=1),0.5,IF(AND(L790=1,M790=0),4.5*(E790*4+1)/5,0)))))))))))))),IF(N790=0.5,0.75*IF(K790=1,IF(L790+M790=5,10,IF(AND(L790=2,M790=2),9.75,IF(AND(L790=2,M790=1),9.5,IF(AND(L790=2,M790=0.5),9.25,IF(AND(L790=2,M790=0),9,IF(AND(L790=1,M790=3),5.5,IF(AND(L790=1,M790=2),5.25,IF(AND(L790=1,M790=1,E790=1),5,IF(AND(L790=1,M790=1,E790=0.5),3,IF(AND(L790=0,M790=2),1,IF(AND(L790=1,M790=1,E790=0),1,IF(AND(L790=0,M790=1),0.5,IF(AND(L790=1,M790=0,E790=0),0.5,0))))))))))))),0.9*IF(L790+M790=5,10,IF(AND(L790=2,M790=2),9.75,IF(AND(L790=2,M790=1),9.5,IF(AND(L790=2,M790=0.5),9.25,IF(AND(L790=2,M790=0),9,IF(AND(L790=1,M790=3),5.5,IF(AND(L790=1,M790=2),5.25,IF(AND(L790=1,M790=1,E790=1),5,IF(AND(L790=1,M790=1,E790=0.5),3,IF(AND(L790=0,M790=2),1,IF(AND(L790=1,M790=1,E790=0),1,IF(AND(L790=0,M790=1),0.5,IF(AND(L790=1,M790=0,E790=0),0.5,0)))))))))))))),0.5*IF(K790=1,IF(L790+M790=5,10,IF(AND(L790=2,M790=2),9.75,IF(AND(L790=2,M790=1),9.5,IF(AND(L790=2,M790=0.5),9.25,IF(AND(L790=2,M790=0),9,IF(AND(L790=1,M790=3),5.5,IF(AND(L790=1,M790=2),5.25,IF(AND(L790=1,M790=1,E790=1),5,IF(AND(L790=1,M790=1,E790=0.5),3,IF(AND(L790=0,M790=2),1,IF(AND(L790=1,M790=1,E790=0),1,IF(AND(L790=0,M790=1),0.5,IF(AND(L790=1,M790=0),4.5*(E790*4+1)/5,0))))))))))))),0.9*IF(L790+M790=5,10,IF(AND(L790=2,M790=2),9.75,IF(AND(L790=2,M790=1),9.5,IF(AND(L790=2,M790=0.5),9.25,IF(AND(L790=2,M790=0),9,IF(AND(L790=1,M790=3),5.5,IF(AND(L790=1,M790=2),5.25,IF(AND(L790=1,M790=1,E790=1),5,IF(AND(L790=1,M790=1,E790=0.5),3,IF(AND(L790=0,M790=2),1,IF(AND(L790=1,M790=1,E790=0),1,IF(AND(L790=0,M790=1),0.5,IF(AND(L790=1,M790=0),4.5*(E790*4+1)/5,0))))))))))))))))</f>
        <v>7.125</v>
      </c>
      <c r="Q790" s="10">
        <v>8</v>
      </c>
      <c r="R790" s="9">
        <v>0</v>
      </c>
      <c r="S790" s="9">
        <v>0</v>
      </c>
      <c r="T790" s="10">
        <v>0</v>
      </c>
      <c r="U790" s="9">
        <v>0</v>
      </c>
      <c r="V790" s="9"/>
      <c r="W790" s="9">
        <v>1</v>
      </c>
      <c r="X790" s="10">
        <v>0</v>
      </c>
      <c r="Y790" s="10">
        <v>0</v>
      </c>
      <c r="Z790" s="10">
        <v>1</v>
      </c>
      <c r="AA790" s="9">
        <v>0</v>
      </c>
      <c r="AB790" s="9">
        <v>1</v>
      </c>
      <c r="AC790" s="8"/>
      <c r="AD790" s="8">
        <v>0</v>
      </c>
      <c r="AE790" s="10">
        <v>0.5</v>
      </c>
      <c r="AF790" s="9">
        <v>0</v>
      </c>
      <c r="AG790" s="9">
        <v>0</v>
      </c>
      <c r="AH790" s="9">
        <f>AF790*(AG790+1)</f>
        <v>0</v>
      </c>
      <c r="AI790" s="9">
        <v>0</v>
      </c>
      <c r="AJ790" s="9">
        <v>0</v>
      </c>
      <c r="AK790" s="9">
        <v>1</v>
      </c>
      <c r="AL790" s="10"/>
      <c r="AM790" s="10"/>
      <c r="AN790" s="9">
        <v>0</v>
      </c>
      <c r="AO790" s="10">
        <v>0.5</v>
      </c>
      <c r="AP790" s="10">
        <v>1</v>
      </c>
      <c r="AQ790" s="10"/>
      <c r="AR790" s="10">
        <v>1</v>
      </c>
      <c r="AS790" s="8">
        <v>1</v>
      </c>
      <c r="AT790" s="8">
        <v>1</v>
      </c>
      <c r="AU790" s="8">
        <v>1</v>
      </c>
      <c r="AV790" s="8">
        <v>1</v>
      </c>
      <c r="AW790" s="8">
        <v>1</v>
      </c>
    </row>
    <row r="791" spans="1:49" x14ac:dyDescent="0.2">
      <c r="A791" s="9" t="s">
        <v>92</v>
      </c>
      <c r="B791" s="9">
        <v>2001</v>
      </c>
      <c r="C791" s="9">
        <v>1</v>
      </c>
      <c r="D791" s="9">
        <v>0.5</v>
      </c>
      <c r="E791" s="9">
        <v>0</v>
      </c>
      <c r="F791" s="9">
        <v>1</v>
      </c>
      <c r="G791" s="9">
        <v>40</v>
      </c>
      <c r="H791" s="9">
        <v>177.1</v>
      </c>
      <c r="I791" s="9">
        <f>IF(G791="n/a",828,G791*201.6/H791)</f>
        <v>45.533596837944664</v>
      </c>
      <c r="J791" s="9">
        <v>4</v>
      </c>
      <c r="K791" s="9">
        <v>1</v>
      </c>
      <c r="L791" s="9">
        <v>1</v>
      </c>
      <c r="M791" s="9">
        <v>1</v>
      </c>
      <c r="N791" s="9">
        <v>1</v>
      </c>
      <c r="O791" s="9">
        <v>1</v>
      </c>
      <c r="P791" s="10">
        <f>IF(N791=1,IF(K791=1,IF(L791+M791=5,10,IF(AND(L791=2,M791=2),9.75,IF(AND(L791=2,M791=1),9.5,IF(AND(L791=2,M791=0.5),9.25,IF(AND(L791=2,M791=0),9,IF(AND(L791=1,M791=3),5.5,IF(AND(L791=1,M791=2),5.25,IF(AND(L791=1,M791=1,E791=1),5,IF(AND(L791=1,M791=1,E791=0.5),3,IF(AND(L791=0,M791=2),1,IF(AND(L791=1,M791=1,E791=0),1,IF(AND(L791=0,M791=1),0.5,IF(AND(L791=1,M791=0),4.5*(E791*4+1)/5,0))))))))))))),0.9*IF(L791+M791=5,10,IF(AND(L791=2,M791=2),9.75,IF(AND(L791=2,M791=1),9.5,IF(AND(L791=2,M791=0.5),9.25,IF(AND(L791=2,M791=0),9,IF(AND(L791=1,M791=3),5.5,IF(AND(L791=1,M791=2),5.25,IF(AND(L791=1,M791=1,E791=1),5,IF(AND(L791=1,M791=1,E791=0.5),3,IF(AND(L791=0,M791=2),1,IF(AND(L791=1,M791=1,E791=0),1,IF(AND(L791=0,M791=1),0.5,IF(AND(L791=1,M791=0),4.5*(E791*4+1)/5,0)))))))))))))),IF(N791=0.5,0.75*IF(K791=1,IF(L791+M791=5,10,IF(AND(L791=2,M791=2),9.75,IF(AND(L791=2,M791=1),9.5,IF(AND(L791=2,M791=0.5),9.25,IF(AND(L791=2,M791=0),9,IF(AND(L791=1,M791=3),5.5,IF(AND(L791=1,M791=2),5.25,IF(AND(L791=1,M791=1,E791=1),5,IF(AND(L791=1,M791=1,E791=0.5),3,IF(AND(L791=0,M791=2),1,IF(AND(L791=1,M791=1,E791=0),1,IF(AND(L791=0,M791=1),0.5,IF(AND(L791=1,M791=0,E791=0),0.5,0))))))))))))),0.9*IF(L791+M791=5,10,IF(AND(L791=2,M791=2),9.75,IF(AND(L791=2,M791=1),9.5,IF(AND(L791=2,M791=0.5),9.25,IF(AND(L791=2,M791=0),9,IF(AND(L791=1,M791=3),5.5,IF(AND(L791=1,M791=2),5.25,IF(AND(L791=1,M791=1,E791=1),5,IF(AND(L791=1,M791=1,E791=0.5),3,IF(AND(L791=0,M791=2),1,IF(AND(L791=1,M791=1,E791=0),1,IF(AND(L791=0,M791=1),0.5,IF(AND(L791=1,M791=0,E791=0),0.5,0)))))))))))))),0.5*IF(K791=1,IF(L791+M791=5,10,IF(AND(L791=2,M791=2),9.75,IF(AND(L791=2,M791=1),9.5,IF(AND(L791=2,M791=0.5),9.25,IF(AND(L791=2,M791=0),9,IF(AND(L791=1,M791=3),5.5,IF(AND(L791=1,M791=2),5.25,IF(AND(L791=1,M791=1,E791=1),5,IF(AND(L791=1,M791=1,E791=0.5),3,IF(AND(L791=0,M791=2),1,IF(AND(L791=1,M791=1,E791=0),1,IF(AND(L791=0,M791=1),0.5,IF(AND(L791=1,M791=0),4.5*(E791*4+1)/5,0))))))))))))),0.9*IF(L791+M791=5,10,IF(AND(L791=2,M791=2),9.75,IF(AND(L791=2,M791=1),9.5,IF(AND(L791=2,M791=0.5),9.25,IF(AND(L791=2,M791=0),9,IF(AND(L791=1,M791=3),5.5,IF(AND(L791=1,M791=2),5.25,IF(AND(L791=1,M791=1,E791=1),5,IF(AND(L791=1,M791=1,E791=0.5),3,IF(AND(L791=0,M791=2),1,IF(AND(L791=1,M791=1,E791=0),1,IF(AND(L791=0,M791=1),0.5,IF(AND(L791=1,M791=0),4.5*(E791*4+1)/5,0))))))))))))))))</f>
        <v>1</v>
      </c>
      <c r="Q791" s="10">
        <v>2</v>
      </c>
      <c r="R791" s="9">
        <v>0</v>
      </c>
      <c r="S791" s="9">
        <v>0</v>
      </c>
      <c r="T791" s="10">
        <v>0</v>
      </c>
      <c r="U791" s="9">
        <v>0</v>
      </c>
      <c r="V791" s="9"/>
      <c r="W791" s="9">
        <v>1</v>
      </c>
      <c r="X791" s="10">
        <v>1</v>
      </c>
      <c r="Y791" s="10">
        <v>0</v>
      </c>
      <c r="Z791" s="10">
        <v>1</v>
      </c>
      <c r="AA791" s="9">
        <v>0</v>
      </c>
      <c r="AB791" s="9">
        <v>1</v>
      </c>
      <c r="AC791" s="8"/>
      <c r="AD791" s="8">
        <v>1</v>
      </c>
      <c r="AE791" s="10">
        <v>1</v>
      </c>
      <c r="AF791" s="9">
        <v>0.5</v>
      </c>
      <c r="AG791" s="9">
        <v>1</v>
      </c>
      <c r="AH791" s="9">
        <f>AF791*(AG791+1)</f>
        <v>1</v>
      </c>
      <c r="AI791" s="9">
        <v>0</v>
      </c>
      <c r="AJ791" s="9">
        <v>0</v>
      </c>
      <c r="AK791" s="9">
        <v>1</v>
      </c>
      <c r="AL791" s="10"/>
      <c r="AM791" s="10"/>
      <c r="AN791" s="9">
        <v>0</v>
      </c>
      <c r="AO791" s="10">
        <v>0.5</v>
      </c>
      <c r="AP791" s="10">
        <v>0.5</v>
      </c>
      <c r="AQ791" s="10"/>
      <c r="AR791" s="10">
        <v>1</v>
      </c>
      <c r="AS791" s="8">
        <v>0</v>
      </c>
      <c r="AT791" s="8">
        <v>0</v>
      </c>
      <c r="AU791" s="8">
        <v>0</v>
      </c>
      <c r="AV791" s="8">
        <v>0</v>
      </c>
      <c r="AW791" s="8">
        <v>0</v>
      </c>
    </row>
    <row r="792" spans="1:49" x14ac:dyDescent="0.2">
      <c r="A792" s="9" t="s">
        <v>93</v>
      </c>
      <c r="B792" s="9">
        <v>2001</v>
      </c>
      <c r="C792" s="9">
        <v>1</v>
      </c>
      <c r="D792" s="9">
        <v>0.5</v>
      </c>
      <c r="E792" s="9">
        <v>1</v>
      </c>
      <c r="F792" s="9">
        <v>1</v>
      </c>
      <c r="G792" s="9">
        <v>50</v>
      </c>
      <c r="H792" s="9">
        <v>177.1</v>
      </c>
      <c r="I792" s="9">
        <f>IF(G792="n/a",828,G792*201.6/H792)</f>
        <v>56.916996047430835</v>
      </c>
      <c r="J792" s="9">
        <v>4</v>
      </c>
      <c r="K792" s="9">
        <v>0</v>
      </c>
      <c r="L792" s="9">
        <v>0</v>
      </c>
      <c r="M792" s="9">
        <v>1</v>
      </c>
      <c r="N792" s="9">
        <v>1</v>
      </c>
      <c r="O792" s="9">
        <v>1</v>
      </c>
      <c r="P792" s="10">
        <f>IF(N792=1,IF(K792=1,IF(L792+M792=5,10,IF(AND(L792=2,M792=2),9.75,IF(AND(L792=2,M792=1),9.5,IF(AND(L792=2,M792=0.5),9.25,IF(AND(L792=2,M792=0),9,IF(AND(L792=1,M792=3),5.5,IF(AND(L792=1,M792=2),5.25,IF(AND(L792=1,M792=1,E792=1),5,IF(AND(L792=1,M792=1,E792=0.5),3,IF(AND(L792=0,M792=2),1,IF(AND(L792=1,M792=1,E792=0),1,IF(AND(L792=0,M792=1),0.5,IF(AND(L792=1,M792=0),4.5*(E792*4+1)/5,0))))))))))))),0.9*IF(L792+M792=5,10,IF(AND(L792=2,M792=2),9.75,IF(AND(L792=2,M792=1),9.5,IF(AND(L792=2,M792=0.5),9.25,IF(AND(L792=2,M792=0),9,IF(AND(L792=1,M792=3),5.5,IF(AND(L792=1,M792=2),5.25,IF(AND(L792=1,M792=1,E792=1),5,IF(AND(L792=1,M792=1,E792=0.5),3,IF(AND(L792=0,M792=2),1,IF(AND(L792=1,M792=1,E792=0),1,IF(AND(L792=0,M792=1),0.5,IF(AND(L792=1,M792=0),4.5*(E792*4+1)/5,0)))))))))))))),IF(N792=0.5,0.75*IF(K792=1,IF(L792+M792=5,10,IF(AND(L792=2,M792=2),9.75,IF(AND(L792=2,M792=1),9.5,IF(AND(L792=2,M792=0.5),9.25,IF(AND(L792=2,M792=0),9,IF(AND(L792=1,M792=3),5.5,IF(AND(L792=1,M792=2),5.25,IF(AND(L792=1,M792=1,E792=1),5,IF(AND(L792=1,M792=1,E792=0.5),3,IF(AND(L792=0,M792=2),1,IF(AND(L792=1,M792=1,E792=0),1,IF(AND(L792=0,M792=1),0.5,IF(AND(L792=1,M792=0,E792=0),0.5,0))))))))))))),0.9*IF(L792+M792=5,10,IF(AND(L792=2,M792=2),9.75,IF(AND(L792=2,M792=1),9.5,IF(AND(L792=2,M792=0.5),9.25,IF(AND(L792=2,M792=0),9,IF(AND(L792=1,M792=3),5.5,IF(AND(L792=1,M792=2),5.25,IF(AND(L792=1,M792=1,E792=1),5,IF(AND(L792=1,M792=1,E792=0.5),3,IF(AND(L792=0,M792=2),1,IF(AND(L792=1,M792=1,E792=0),1,IF(AND(L792=0,M792=1),0.5,IF(AND(L792=1,M792=0,E792=0),0.5,0)))))))))))))),0.5*IF(K792=1,IF(L792+M792=5,10,IF(AND(L792=2,M792=2),9.75,IF(AND(L792=2,M792=1),9.5,IF(AND(L792=2,M792=0.5),9.25,IF(AND(L792=2,M792=0),9,IF(AND(L792=1,M792=3),5.5,IF(AND(L792=1,M792=2),5.25,IF(AND(L792=1,M792=1,E792=1),5,IF(AND(L792=1,M792=1,E792=0.5),3,IF(AND(L792=0,M792=2),1,IF(AND(L792=1,M792=1,E792=0),1,IF(AND(L792=0,M792=1),0.5,IF(AND(L792=1,M792=0),4.5*(E792*4+1)/5,0))))))))))))),0.9*IF(L792+M792=5,10,IF(AND(L792=2,M792=2),9.75,IF(AND(L792=2,M792=1),9.5,IF(AND(L792=2,M792=0.5),9.25,IF(AND(L792=2,M792=0),9,IF(AND(L792=1,M792=3),5.5,IF(AND(L792=1,M792=2),5.25,IF(AND(L792=1,M792=1,E792=1),5,IF(AND(L792=1,M792=1,E792=0.5),3,IF(AND(L792=0,M792=2),1,IF(AND(L792=1,M792=1,E792=0),1,IF(AND(L792=0,M792=1),0.5,IF(AND(L792=1,M792=0),4.5*(E792*4+1)/5,0))))))))))))))))</f>
        <v>0.45</v>
      </c>
      <c r="Q792" s="10">
        <v>7.2</v>
      </c>
      <c r="R792" s="9">
        <v>0</v>
      </c>
      <c r="S792" s="9">
        <v>0</v>
      </c>
      <c r="T792" s="10">
        <v>0</v>
      </c>
      <c r="U792" s="9">
        <v>0</v>
      </c>
      <c r="V792" s="9"/>
      <c r="W792" s="9">
        <v>1</v>
      </c>
      <c r="X792" s="10">
        <v>0</v>
      </c>
      <c r="Y792" s="10">
        <v>1</v>
      </c>
      <c r="Z792" s="10">
        <v>1</v>
      </c>
      <c r="AA792" s="9">
        <v>0</v>
      </c>
      <c r="AB792" s="9">
        <v>0</v>
      </c>
      <c r="AC792" s="8"/>
      <c r="AD792" s="8">
        <v>0</v>
      </c>
      <c r="AE792" s="10">
        <v>0</v>
      </c>
      <c r="AF792" s="9">
        <v>0</v>
      </c>
      <c r="AG792" s="9">
        <v>0</v>
      </c>
      <c r="AH792" s="9">
        <f>AF792*(AG792+1)</f>
        <v>0</v>
      </c>
      <c r="AI792" s="9">
        <v>0</v>
      </c>
      <c r="AJ792" s="9">
        <v>1</v>
      </c>
      <c r="AK792" s="9">
        <v>0</v>
      </c>
      <c r="AL792" s="10"/>
      <c r="AM792" s="10"/>
      <c r="AN792" s="9">
        <v>0</v>
      </c>
      <c r="AO792" s="10">
        <v>0</v>
      </c>
      <c r="AP792" s="10">
        <v>0</v>
      </c>
      <c r="AQ792" s="10"/>
      <c r="AR792" s="10">
        <v>1</v>
      </c>
      <c r="AS792" s="8">
        <v>1</v>
      </c>
      <c r="AT792" s="8">
        <v>1</v>
      </c>
      <c r="AU792" s="8">
        <v>1</v>
      </c>
      <c r="AV792" s="8">
        <v>1</v>
      </c>
      <c r="AW792" s="8">
        <v>1</v>
      </c>
    </row>
    <row r="793" spans="1:49" x14ac:dyDescent="0.2">
      <c r="A793" s="9" t="s">
        <v>94</v>
      </c>
      <c r="B793" s="9">
        <v>2001</v>
      </c>
      <c r="C793" s="9">
        <v>1</v>
      </c>
      <c r="D793" s="9">
        <v>0</v>
      </c>
      <c r="E793" s="9">
        <v>1</v>
      </c>
      <c r="F793" s="9">
        <v>0</v>
      </c>
      <c r="G793" s="9">
        <v>10</v>
      </c>
      <c r="H793" s="9">
        <v>177.1</v>
      </c>
      <c r="I793" s="9">
        <f>IF(G793="n/a",828,G793*201.6/H793)</f>
        <v>11.383399209486166</v>
      </c>
      <c r="J793" s="9">
        <v>4</v>
      </c>
      <c r="K793" s="9">
        <v>0</v>
      </c>
      <c r="L793" s="9">
        <v>2</v>
      </c>
      <c r="M793" s="9">
        <v>2</v>
      </c>
      <c r="N793" s="9">
        <v>1</v>
      </c>
      <c r="O793" s="9">
        <v>1</v>
      </c>
      <c r="P793" s="10">
        <f>IF(N793=1,IF(K793=1,IF(L793+M793=5,10,IF(AND(L793=2,M793=2),9.75,IF(AND(L793=2,M793=1),9.5,IF(AND(L793=2,M793=0.5),9.25,IF(AND(L793=2,M793=0),9,IF(AND(L793=1,M793=3),5.5,IF(AND(L793=1,M793=2),5.25,IF(AND(L793=1,M793=1,E793=1),5,IF(AND(L793=1,M793=1,E793=0.5),3,IF(AND(L793=0,M793=2),1,IF(AND(L793=1,M793=1,E793=0),1,IF(AND(L793=0,M793=1),0.5,IF(AND(L793=1,M793=0),4.5*(E793*4+1)/5,0))))))))))))),0.9*IF(L793+M793=5,10,IF(AND(L793=2,M793=2),9.75,IF(AND(L793=2,M793=1),9.5,IF(AND(L793=2,M793=0.5),9.25,IF(AND(L793=2,M793=0),9,IF(AND(L793=1,M793=3),5.5,IF(AND(L793=1,M793=2),5.25,IF(AND(L793=1,M793=1,E793=1),5,IF(AND(L793=1,M793=1,E793=0.5),3,IF(AND(L793=0,M793=2),1,IF(AND(L793=1,M793=1,E793=0),1,IF(AND(L793=0,M793=1),0.5,IF(AND(L793=1,M793=0),4.5*(E793*4+1)/5,0)))))))))))))),IF(N793=0.5,0.75*IF(K793=1,IF(L793+M793=5,10,IF(AND(L793=2,M793=2),9.75,IF(AND(L793=2,M793=1),9.5,IF(AND(L793=2,M793=0.5),9.25,IF(AND(L793=2,M793=0),9,IF(AND(L793=1,M793=3),5.5,IF(AND(L793=1,M793=2),5.25,IF(AND(L793=1,M793=1,E793=1),5,IF(AND(L793=1,M793=1,E793=0.5),3,IF(AND(L793=0,M793=2),1,IF(AND(L793=1,M793=1,E793=0),1,IF(AND(L793=0,M793=1),0.5,IF(AND(L793=1,M793=0,E793=0),0.5,0))))))))))))),0.9*IF(L793+M793=5,10,IF(AND(L793=2,M793=2),9.75,IF(AND(L793=2,M793=1),9.5,IF(AND(L793=2,M793=0.5),9.25,IF(AND(L793=2,M793=0),9,IF(AND(L793=1,M793=3),5.5,IF(AND(L793=1,M793=2),5.25,IF(AND(L793=1,M793=1,E793=1),5,IF(AND(L793=1,M793=1,E793=0.5),3,IF(AND(L793=0,M793=2),1,IF(AND(L793=1,M793=1,E793=0),1,IF(AND(L793=0,M793=1),0.5,IF(AND(L793=1,M793=0,E793=0),0.5,0)))))))))))))),0.5*IF(K793=1,IF(L793+M793=5,10,IF(AND(L793=2,M793=2),9.75,IF(AND(L793=2,M793=1),9.5,IF(AND(L793=2,M793=0.5),9.25,IF(AND(L793=2,M793=0),9,IF(AND(L793=1,M793=3),5.5,IF(AND(L793=1,M793=2),5.25,IF(AND(L793=1,M793=1,E793=1),5,IF(AND(L793=1,M793=1,E793=0.5),3,IF(AND(L793=0,M793=2),1,IF(AND(L793=1,M793=1,E793=0),1,IF(AND(L793=0,M793=1),0.5,IF(AND(L793=1,M793=0),4.5*(E793*4+1)/5,0))))))))))))),0.9*IF(L793+M793=5,10,IF(AND(L793=2,M793=2),9.75,IF(AND(L793=2,M793=1),9.5,IF(AND(L793=2,M793=0.5),9.25,IF(AND(L793=2,M793=0),9,IF(AND(L793=1,M793=3),5.5,IF(AND(L793=1,M793=2),5.25,IF(AND(L793=1,M793=1,E793=1),5,IF(AND(L793=1,M793=1,E793=0.5),3,IF(AND(L793=0,M793=2),1,IF(AND(L793=1,M793=1,E793=0),1,IF(AND(L793=0,M793=1),0.5,IF(AND(L793=1,M793=0),4.5*(E793*4+1)/5,0))))))))))))))))</f>
        <v>8.7750000000000004</v>
      </c>
      <c r="Q793" s="10">
        <v>7.2</v>
      </c>
      <c r="R793" s="9">
        <v>0</v>
      </c>
      <c r="S793" s="9">
        <v>0</v>
      </c>
      <c r="T793" s="10">
        <v>0</v>
      </c>
      <c r="U793" s="9">
        <v>0</v>
      </c>
      <c r="V793" s="9"/>
      <c r="W793" s="9">
        <v>0</v>
      </c>
      <c r="X793" s="9">
        <v>0.5</v>
      </c>
      <c r="Y793" s="10">
        <v>0</v>
      </c>
      <c r="Z793" s="10">
        <v>0</v>
      </c>
      <c r="AA793" s="9">
        <v>0</v>
      </c>
      <c r="AB793" s="9">
        <v>0</v>
      </c>
      <c r="AC793" s="8"/>
      <c r="AD793" s="8">
        <v>0</v>
      </c>
      <c r="AE793" s="10">
        <v>0</v>
      </c>
      <c r="AF793" s="9">
        <v>0</v>
      </c>
      <c r="AG793" s="9">
        <v>0</v>
      </c>
      <c r="AH793" s="9">
        <f>AF793*(AG793+1)</f>
        <v>0</v>
      </c>
      <c r="AI793" s="9">
        <v>0</v>
      </c>
      <c r="AJ793" s="9">
        <v>0</v>
      </c>
      <c r="AK793" s="9">
        <v>0</v>
      </c>
      <c r="AL793" s="10"/>
      <c r="AM793" s="10"/>
      <c r="AN793" s="9">
        <v>0</v>
      </c>
      <c r="AO793" s="10">
        <v>0</v>
      </c>
      <c r="AP793" s="11">
        <v>0.5</v>
      </c>
      <c r="AQ793" s="10"/>
      <c r="AR793" s="10">
        <v>1</v>
      </c>
      <c r="AS793" s="8">
        <v>1</v>
      </c>
      <c r="AT793" s="8">
        <v>1</v>
      </c>
      <c r="AU793" s="8">
        <v>1</v>
      </c>
      <c r="AV793" s="8">
        <v>1</v>
      </c>
      <c r="AW793" s="8">
        <v>1</v>
      </c>
    </row>
    <row r="794" spans="1:49" x14ac:dyDescent="0.2">
      <c r="A794" s="9" t="s">
        <v>95</v>
      </c>
      <c r="B794" s="9">
        <v>2001</v>
      </c>
      <c r="C794" s="9">
        <v>1</v>
      </c>
      <c r="D794" s="9">
        <v>0</v>
      </c>
      <c r="E794" s="9">
        <v>1</v>
      </c>
      <c r="F794" s="9">
        <v>1</v>
      </c>
      <c r="G794" s="9">
        <v>115</v>
      </c>
      <c r="H794" s="9">
        <v>177.1</v>
      </c>
      <c r="I794" s="9">
        <f>IF(G794="n/a",828,G794*201.6/H794)</f>
        <v>130.90909090909091</v>
      </c>
      <c r="J794" s="9">
        <v>4</v>
      </c>
      <c r="K794" s="9">
        <v>0</v>
      </c>
      <c r="L794" s="9">
        <v>1</v>
      </c>
      <c r="M794" s="9">
        <v>1</v>
      </c>
      <c r="N794" s="9">
        <v>1</v>
      </c>
      <c r="O794" s="10">
        <v>1</v>
      </c>
      <c r="P794" s="10">
        <f>IF(N794=1,IF(K794=1,IF(L794+M794=5,10,IF(AND(L794=2,M794=2),9.75,IF(AND(L794=2,M794=1),9.5,IF(AND(L794=2,M794=0.5),9.25,IF(AND(L794=2,M794=0),9,IF(AND(L794=1,M794=3),5.5,IF(AND(L794=1,M794=2),5.25,IF(AND(L794=1,M794=1,E794=1),5,IF(AND(L794=1,M794=1,E794=0.5),3,IF(AND(L794=0,M794=2),1,IF(AND(L794=1,M794=1,E794=0),1,IF(AND(L794=0,M794=1),0.5,IF(AND(L794=1,M794=0),4.5*(E794*4+1)/5,0))))))))))))),0.9*IF(L794+M794=5,10,IF(AND(L794=2,M794=2),9.75,IF(AND(L794=2,M794=1),9.5,IF(AND(L794=2,M794=0.5),9.25,IF(AND(L794=2,M794=0),9,IF(AND(L794=1,M794=3),5.5,IF(AND(L794=1,M794=2),5.25,IF(AND(L794=1,M794=1,E794=1),5,IF(AND(L794=1,M794=1,E794=0.5),3,IF(AND(L794=0,M794=2),1,IF(AND(L794=1,M794=1,E794=0),1,IF(AND(L794=0,M794=1),0.5,IF(AND(L794=1,M794=0),4.5*(E794*4+1)/5,0)))))))))))))),IF(N794=0.5,0.75*IF(K794=1,IF(L794+M794=5,10,IF(AND(L794=2,M794=2),9.75,IF(AND(L794=2,M794=1),9.5,IF(AND(L794=2,M794=0.5),9.25,IF(AND(L794=2,M794=0),9,IF(AND(L794=1,M794=3),5.5,IF(AND(L794=1,M794=2),5.25,IF(AND(L794=1,M794=1,E794=1),5,IF(AND(L794=1,M794=1,E794=0.5),3,IF(AND(L794=0,M794=2),1,IF(AND(L794=1,M794=1,E794=0),1,IF(AND(L794=0,M794=1),0.5,IF(AND(L794=1,M794=0,E794=0),0.5,0))))))))))))),0.9*IF(L794+M794=5,10,IF(AND(L794=2,M794=2),9.75,IF(AND(L794=2,M794=1),9.5,IF(AND(L794=2,M794=0.5),9.25,IF(AND(L794=2,M794=0),9,IF(AND(L794=1,M794=3),5.5,IF(AND(L794=1,M794=2),5.25,IF(AND(L794=1,M794=1,E794=1),5,IF(AND(L794=1,M794=1,E794=0.5),3,IF(AND(L794=0,M794=2),1,IF(AND(L794=1,M794=1,E794=0),1,IF(AND(L794=0,M794=1),0.5,IF(AND(L794=1,M794=0,E794=0),0.5,0)))))))))))))),0.5*IF(K794=1,IF(L794+M794=5,10,IF(AND(L794=2,M794=2),9.75,IF(AND(L794=2,M794=1),9.5,IF(AND(L794=2,M794=0.5),9.25,IF(AND(L794=2,M794=0),9,IF(AND(L794=1,M794=3),5.5,IF(AND(L794=1,M794=2),5.25,IF(AND(L794=1,M794=1,E794=1),5,IF(AND(L794=1,M794=1,E794=0.5),3,IF(AND(L794=0,M794=2),1,IF(AND(L794=1,M794=1,E794=0),1,IF(AND(L794=0,M794=1),0.5,IF(AND(L794=1,M794=0),4.5*(E794*4+1)/5,0))))))))))))),0.9*IF(L794+M794=5,10,IF(AND(L794=2,M794=2),9.75,IF(AND(L794=2,M794=1),9.5,IF(AND(L794=2,M794=0.5),9.25,IF(AND(L794=2,M794=0),9,IF(AND(L794=1,M794=3),5.5,IF(AND(L794=1,M794=2),5.25,IF(AND(L794=1,M794=1,E794=1),5,IF(AND(L794=1,M794=1,E794=0.5),3,IF(AND(L794=0,M794=2),1,IF(AND(L794=1,M794=1,E794=0),1,IF(AND(L794=0,M794=1),0.5,IF(AND(L794=1,M794=0),4.5*(E794*4+1)/5,0))))))))))))))))</f>
        <v>4.5</v>
      </c>
      <c r="Q794" s="10">
        <v>7.2</v>
      </c>
      <c r="R794" s="9">
        <v>0</v>
      </c>
      <c r="S794" s="9">
        <v>0</v>
      </c>
      <c r="T794" s="10">
        <v>0</v>
      </c>
      <c r="U794" s="9">
        <v>0</v>
      </c>
      <c r="V794" s="9"/>
      <c r="W794" s="9">
        <v>0</v>
      </c>
      <c r="X794" s="9">
        <v>0</v>
      </c>
      <c r="Y794" s="10">
        <v>0</v>
      </c>
      <c r="Z794" s="10">
        <v>0.5</v>
      </c>
      <c r="AA794" s="9">
        <v>0</v>
      </c>
      <c r="AB794" s="9">
        <v>0</v>
      </c>
      <c r="AC794" s="8"/>
      <c r="AD794" s="8">
        <v>0</v>
      </c>
      <c r="AE794" s="10">
        <v>0</v>
      </c>
      <c r="AF794" s="9">
        <v>0</v>
      </c>
      <c r="AG794" s="9">
        <v>0</v>
      </c>
      <c r="AH794" s="9">
        <f>AF794*(AG794+1)</f>
        <v>0</v>
      </c>
      <c r="AI794" s="9">
        <v>0</v>
      </c>
      <c r="AJ794" s="9">
        <v>0</v>
      </c>
      <c r="AK794" s="9">
        <v>0</v>
      </c>
      <c r="AL794" s="10"/>
      <c r="AM794" s="10"/>
      <c r="AN794" s="9">
        <v>0</v>
      </c>
      <c r="AO794" s="9">
        <v>1</v>
      </c>
      <c r="AP794">
        <v>0</v>
      </c>
      <c r="AQ794" s="10"/>
      <c r="AR794" s="10">
        <v>1</v>
      </c>
      <c r="AS794" s="8">
        <v>1</v>
      </c>
      <c r="AT794" s="8">
        <v>1</v>
      </c>
      <c r="AU794" s="8">
        <v>1</v>
      </c>
      <c r="AV794" s="8">
        <v>1</v>
      </c>
      <c r="AW794" s="8">
        <v>1</v>
      </c>
    </row>
    <row r="795" spans="1:49" x14ac:dyDescent="0.2">
      <c r="A795" s="9" t="s">
        <v>96</v>
      </c>
      <c r="B795" s="9">
        <v>2001</v>
      </c>
      <c r="C795" s="9">
        <v>1</v>
      </c>
      <c r="D795" s="9">
        <v>1</v>
      </c>
      <c r="E795" s="9">
        <v>1</v>
      </c>
      <c r="F795" s="9">
        <v>1</v>
      </c>
      <c r="G795" s="9">
        <v>40</v>
      </c>
      <c r="H795" s="9">
        <v>177.1</v>
      </c>
      <c r="I795" s="9">
        <f>IF(G795="n/a",828,G795*201.6/H795)</f>
        <v>45.533596837944664</v>
      </c>
      <c r="J795" s="9">
        <v>4</v>
      </c>
      <c r="K795">
        <v>0</v>
      </c>
      <c r="L795" s="9">
        <v>0</v>
      </c>
      <c r="M795">
        <v>2</v>
      </c>
      <c r="N795" s="9">
        <v>0.5</v>
      </c>
      <c r="O795">
        <v>1</v>
      </c>
      <c r="P795" s="10">
        <f>IF(N795=1,IF(K795=1,IF(L795+M795=5,10,IF(AND(L795=2,M795=2),9.75,IF(AND(L795=2,M795=1),9.5,IF(AND(L795=2,M795=0.5),9.25,IF(AND(L795=2,M795=0),9,IF(AND(L795=1,M795=3),5.5,IF(AND(L795=1,M795=2),5.25,IF(AND(L795=1,M795=1,E795=1),5,IF(AND(L795=1,M795=1,E795=0.5),3,IF(AND(L795=0,M795=2),1,IF(AND(L795=1,M795=1,E795=0),1,IF(AND(L795=0,M795=1),0.5,IF(AND(L795=1,M795=0),4.5*(E795*4+1)/5,0))))))))))))),0.9*IF(L795+M795=5,10,IF(AND(L795=2,M795=2),9.75,IF(AND(L795=2,M795=1),9.5,IF(AND(L795=2,M795=0.5),9.25,IF(AND(L795=2,M795=0),9,IF(AND(L795=1,M795=3),5.5,IF(AND(L795=1,M795=2),5.25,IF(AND(L795=1,M795=1,E795=1),5,IF(AND(L795=1,M795=1,E795=0.5),3,IF(AND(L795=0,M795=2),1,IF(AND(L795=1,M795=1,E795=0),1,IF(AND(L795=0,M795=1),0.5,IF(AND(L795=1,M795=0),4.5*(E795*4+1)/5,0)))))))))))))),IF(N795=0.5,0.75*IF(K795=1,IF(L795+M795=5,10,IF(AND(L795=2,M795=2),9.75,IF(AND(L795=2,M795=1),9.5,IF(AND(L795=2,M795=0.5),9.25,IF(AND(L795=2,M795=0),9,IF(AND(L795=1,M795=3),5.5,IF(AND(L795=1,M795=2),5.25,IF(AND(L795=1,M795=1,E795=1),5,IF(AND(L795=1,M795=1,E795=0.5),3,IF(AND(L795=0,M795=2),1,IF(AND(L795=1,M795=1,E795=0),1,IF(AND(L795=0,M795=1),0.5,IF(AND(L795=1,M795=0,E795=0),0.5,0))))))))))))),0.9*IF(L795+M795=5,10,IF(AND(L795=2,M795=2),9.75,IF(AND(L795=2,M795=1),9.5,IF(AND(L795=2,M795=0.5),9.25,IF(AND(L795=2,M795=0),9,IF(AND(L795=1,M795=3),5.5,IF(AND(L795=1,M795=2),5.25,IF(AND(L795=1,M795=1,E795=1),5,IF(AND(L795=1,M795=1,E795=0.5),3,IF(AND(L795=0,M795=2),1,IF(AND(L795=1,M795=1,E795=0),1,IF(AND(L795=0,M795=1),0.5,IF(AND(L795=1,M795=0,E795=0),0.5,0)))))))))))))),0.5*IF(K795=1,IF(L795+M795=5,10,IF(AND(L795=2,M795=2),9.75,IF(AND(L795=2,M795=1),9.5,IF(AND(L795=2,M795=0.5),9.25,IF(AND(L795=2,M795=0),9,IF(AND(L795=1,M795=3),5.5,IF(AND(L795=1,M795=2),5.25,IF(AND(L795=1,M795=1,E795=1),5,IF(AND(L795=1,M795=1,E795=0.5),3,IF(AND(L795=0,M795=2),1,IF(AND(L795=1,M795=1,E795=0),1,IF(AND(L795=0,M795=1),0.5,IF(AND(L795=1,M795=0),4.5*(E795*4+1)/5,0))))))))))))),0.9*IF(L795+M795=5,10,IF(AND(L795=2,M795=2),9.75,IF(AND(L795=2,M795=1),9.5,IF(AND(L795=2,M795=0.5),9.25,IF(AND(L795=2,M795=0),9,IF(AND(L795=1,M795=3),5.5,IF(AND(L795=1,M795=2),5.25,IF(AND(L795=1,M795=1,E795=1),5,IF(AND(L795=1,M795=1,E795=0.5),3,IF(AND(L795=0,M795=2),1,IF(AND(L795=1,M795=1,E795=0),1,IF(AND(L795=0,M795=1),0.5,IF(AND(L795=1,M795=0),4.5*(E795*4+1)/5,0))))))))))))))))</f>
        <v>0.67500000000000004</v>
      </c>
      <c r="Q795" s="10">
        <v>7.2</v>
      </c>
      <c r="R795" s="9">
        <v>0</v>
      </c>
      <c r="S795" s="9">
        <v>0</v>
      </c>
      <c r="T795" s="10">
        <v>0</v>
      </c>
      <c r="U795" s="9">
        <v>0</v>
      </c>
      <c r="V795" s="9"/>
      <c r="W795" s="9">
        <v>1</v>
      </c>
      <c r="X795" s="9">
        <v>0</v>
      </c>
      <c r="Y795" s="10">
        <v>0</v>
      </c>
      <c r="Z795" s="10">
        <v>0.5</v>
      </c>
      <c r="AA795" s="9">
        <v>0</v>
      </c>
      <c r="AB795" s="9">
        <v>0</v>
      </c>
      <c r="AC795" s="8"/>
      <c r="AD795" s="8">
        <v>0</v>
      </c>
      <c r="AE795" s="10">
        <v>0</v>
      </c>
      <c r="AF795" s="9">
        <v>0</v>
      </c>
      <c r="AG795" s="9">
        <v>0</v>
      </c>
      <c r="AH795" s="9">
        <f>AF795*(AG795+1)</f>
        <v>0</v>
      </c>
      <c r="AI795" s="9">
        <v>0</v>
      </c>
      <c r="AJ795" s="9">
        <v>0</v>
      </c>
      <c r="AK795" s="9">
        <v>0</v>
      </c>
      <c r="AL795" s="10"/>
      <c r="AM795" s="10"/>
      <c r="AN795" s="9">
        <v>0</v>
      </c>
      <c r="AO795" s="9">
        <v>0.5</v>
      </c>
      <c r="AP795">
        <v>0</v>
      </c>
      <c r="AQ795" s="10"/>
      <c r="AR795" s="10">
        <v>1</v>
      </c>
      <c r="AS795" s="8">
        <v>1</v>
      </c>
      <c r="AT795" s="8">
        <v>1</v>
      </c>
      <c r="AU795" s="8">
        <v>1</v>
      </c>
      <c r="AV795" s="8">
        <v>1</v>
      </c>
      <c r="AW795" s="8">
        <v>1</v>
      </c>
    </row>
    <row r="796" spans="1:49" x14ac:dyDescent="0.2">
      <c r="A796" s="9" t="s">
        <v>97</v>
      </c>
      <c r="B796" s="9">
        <v>2001</v>
      </c>
      <c r="C796" s="9">
        <v>1</v>
      </c>
      <c r="D796" s="9">
        <v>1</v>
      </c>
      <c r="E796" s="9">
        <v>1</v>
      </c>
      <c r="F796" s="9">
        <v>1</v>
      </c>
      <c r="G796" s="9">
        <v>59</v>
      </c>
      <c r="H796" s="9">
        <v>177.1</v>
      </c>
      <c r="I796" s="9">
        <f>IF(G796="n/a",828,G796*201.6/H796)</f>
        <v>67.162055335968375</v>
      </c>
      <c r="J796" s="9">
        <v>5</v>
      </c>
      <c r="K796" s="9">
        <v>1</v>
      </c>
      <c r="L796" s="9">
        <v>2</v>
      </c>
      <c r="M796" s="9">
        <v>1</v>
      </c>
      <c r="N796" s="9">
        <v>1</v>
      </c>
      <c r="O796" s="9">
        <v>1</v>
      </c>
      <c r="P796" s="10">
        <f>IF(N796=1,IF(K796=1,IF(L796+M796=5,10,IF(AND(L796=2,M796=2),9.75,IF(AND(L796=2,M796=1),9.5,IF(AND(L796=2,M796=0.5),9.25,IF(AND(L796=2,M796=0),9,IF(AND(L796=1,M796=3),5.5,IF(AND(L796=1,M796=2),5.25,IF(AND(L796=1,M796=1,E796=1),5,IF(AND(L796=1,M796=1,E796=0.5),3,IF(AND(L796=0,M796=2),1,IF(AND(L796=1,M796=1,E796=0),1,IF(AND(L796=0,M796=1),0.5,IF(AND(L796=1,M796=0),4.5*(E796*4+1)/5,0))))))))))))),0.9*IF(L796+M796=5,10,IF(AND(L796=2,M796=2),9.75,IF(AND(L796=2,M796=1),9.5,IF(AND(L796=2,M796=0.5),9.25,IF(AND(L796=2,M796=0),9,IF(AND(L796=1,M796=3),5.5,IF(AND(L796=1,M796=2),5.25,IF(AND(L796=1,M796=1,E796=1),5,IF(AND(L796=1,M796=1,E796=0.5),3,IF(AND(L796=0,M796=2),1,IF(AND(L796=1,M796=1,E796=0),1,IF(AND(L796=0,M796=1),0.5,IF(AND(L796=1,M796=0),4.5*(E796*4+1)/5,0)))))))))))))),IF(N796=0.5,0.75*IF(K796=1,IF(L796+M796=5,10,IF(AND(L796=2,M796=2),9.75,IF(AND(L796=2,M796=1),9.5,IF(AND(L796=2,M796=0.5),9.25,IF(AND(L796=2,M796=0),9,IF(AND(L796=1,M796=3),5.5,IF(AND(L796=1,M796=2),5.25,IF(AND(L796=1,M796=1,E796=1),5,IF(AND(L796=1,M796=1,E796=0.5),3,IF(AND(L796=0,M796=2),1,IF(AND(L796=1,M796=1,E796=0),1,IF(AND(L796=0,M796=1),0.5,IF(AND(L796=1,M796=0,E796=0),0.5,0))))))))))))),0.9*IF(L796+M796=5,10,IF(AND(L796=2,M796=2),9.75,IF(AND(L796=2,M796=1),9.5,IF(AND(L796=2,M796=0.5),9.25,IF(AND(L796=2,M796=0),9,IF(AND(L796=1,M796=3),5.5,IF(AND(L796=1,M796=2),5.25,IF(AND(L796=1,M796=1,E796=1),5,IF(AND(L796=1,M796=1,E796=0.5),3,IF(AND(L796=0,M796=2),1,IF(AND(L796=1,M796=1,E796=0),1,IF(AND(L796=0,M796=1),0.5,IF(AND(L796=1,M796=0,E796=0),0.5,0)))))))))))))),0.5*IF(K796=1,IF(L796+M796=5,10,IF(AND(L796=2,M796=2),9.75,IF(AND(L796=2,M796=1),9.5,IF(AND(L796=2,M796=0.5),9.25,IF(AND(L796=2,M796=0),9,IF(AND(L796=1,M796=3),5.5,IF(AND(L796=1,M796=2),5.25,IF(AND(L796=1,M796=1,E796=1),5,IF(AND(L796=1,M796=1,E796=0.5),3,IF(AND(L796=0,M796=2),1,IF(AND(L796=1,M796=1,E796=0),1,IF(AND(L796=0,M796=1),0.5,IF(AND(L796=1,M796=0),4.5*(E796*4+1)/5,0))))))))))))),0.9*IF(L796+M796=5,10,IF(AND(L796=2,M796=2),9.75,IF(AND(L796=2,M796=1),9.5,IF(AND(L796=2,M796=0.5),9.25,IF(AND(L796=2,M796=0),9,IF(AND(L796=1,M796=3),5.5,IF(AND(L796=1,M796=2),5.25,IF(AND(L796=1,M796=1,E796=1),5,IF(AND(L796=1,M796=1,E796=0.5),3,IF(AND(L796=0,M796=2),1,IF(AND(L796=1,M796=1,E796=0),1,IF(AND(L796=0,M796=1),0.5,IF(AND(L796=1,M796=0),4.5*(E796*4+1)/5,0))))))))))))))))</f>
        <v>9.5</v>
      </c>
      <c r="Q796" s="10">
        <v>8</v>
      </c>
      <c r="R796" s="9">
        <v>0</v>
      </c>
      <c r="S796" s="9">
        <v>0</v>
      </c>
      <c r="T796" s="10">
        <v>0</v>
      </c>
      <c r="U796" s="9">
        <v>0</v>
      </c>
      <c r="V796" s="9"/>
      <c r="W796" s="9">
        <v>1</v>
      </c>
      <c r="X796" s="9">
        <v>0</v>
      </c>
      <c r="Y796" s="10">
        <v>0</v>
      </c>
      <c r="Z796" s="10">
        <v>0</v>
      </c>
      <c r="AA796" s="9">
        <v>0</v>
      </c>
      <c r="AB796" s="9">
        <v>0</v>
      </c>
      <c r="AC796" s="8"/>
      <c r="AD796" s="8">
        <v>0</v>
      </c>
      <c r="AE796" s="10">
        <v>0</v>
      </c>
      <c r="AF796" s="9">
        <v>0</v>
      </c>
      <c r="AG796" s="9">
        <v>0</v>
      </c>
      <c r="AH796" s="9">
        <f>AF796*(AG796+1)</f>
        <v>0</v>
      </c>
      <c r="AI796" s="9">
        <v>0</v>
      </c>
      <c r="AJ796" s="9">
        <v>0</v>
      </c>
      <c r="AK796" s="9">
        <v>0</v>
      </c>
      <c r="AL796" s="10"/>
      <c r="AM796" s="10"/>
      <c r="AN796" s="9">
        <v>0</v>
      </c>
      <c r="AO796" s="10">
        <v>0.5</v>
      </c>
      <c r="AP796">
        <v>0</v>
      </c>
      <c r="AQ796" s="10"/>
      <c r="AR796" s="10">
        <v>1</v>
      </c>
      <c r="AS796" s="8">
        <v>1</v>
      </c>
      <c r="AT796" s="8">
        <v>1</v>
      </c>
      <c r="AU796" s="8">
        <v>1</v>
      </c>
      <c r="AV796" s="8">
        <v>1</v>
      </c>
      <c r="AW796" s="8">
        <v>1</v>
      </c>
    </row>
    <row r="797" spans="1:49" x14ac:dyDescent="0.2">
      <c r="A797" s="9" t="s">
        <v>98</v>
      </c>
      <c r="B797" s="9">
        <v>2001</v>
      </c>
      <c r="C797" s="9">
        <v>2</v>
      </c>
      <c r="D797" s="9">
        <v>2</v>
      </c>
      <c r="E797" s="9">
        <v>2</v>
      </c>
      <c r="F797" s="9">
        <v>0</v>
      </c>
      <c r="G797" s="9">
        <v>0</v>
      </c>
      <c r="H797" s="9">
        <v>177.1</v>
      </c>
      <c r="I797" s="9">
        <f>IF(G797="n/a",828,G797*201.6/H797)</f>
        <v>0</v>
      </c>
      <c r="J797" s="9">
        <v>25</v>
      </c>
      <c r="K797" s="9">
        <v>1</v>
      </c>
      <c r="L797" s="9">
        <v>2</v>
      </c>
      <c r="M797" s="9">
        <v>3</v>
      </c>
      <c r="N797" s="9">
        <v>1</v>
      </c>
      <c r="O797" s="10">
        <v>1</v>
      </c>
      <c r="P797" s="10">
        <f>IF(N797=1,IF(K797=1,IF(L797+M797=5,10,IF(AND(L797=2,M797=2),9.75,IF(AND(L797=2,M797=1),9.5,IF(AND(L797=2,M797=0.5),9.25,IF(AND(L797=2,M797=0),9,IF(AND(L797=1,M797=3),5.5,IF(AND(L797=1,M797=2),5.25,IF(AND(L797=1,M797=1,E797=1),5,IF(AND(L797=1,M797=1,E797=0.5),3,IF(AND(L797=0,M797=2),1,IF(AND(L797=1,M797=1,E797=0),1,IF(AND(L797=0,M797=1),0.5,IF(AND(L797=1,M797=0),4.5*(E797*4+1)/5,0))))))))))))),0.9*IF(L797+M797=5,10,IF(AND(L797=2,M797=2),9.75,IF(AND(L797=2,M797=1),9.5,IF(AND(L797=2,M797=0.5),9.25,IF(AND(L797=2,M797=0),9,IF(AND(L797=1,M797=3),5.5,IF(AND(L797=1,M797=2),5.25,IF(AND(L797=1,M797=1,E797=1),5,IF(AND(L797=1,M797=1,E797=0.5),3,IF(AND(L797=0,M797=2),1,IF(AND(L797=1,M797=1,E797=0),1,IF(AND(L797=0,M797=1),0.5,IF(AND(L797=1,M797=0),4.5*(E797*4+1)/5,0)))))))))))))),IF(N797=0.5,0.75*IF(K797=1,IF(L797+M797=5,10,IF(AND(L797=2,M797=2),9.75,IF(AND(L797=2,M797=1),9.5,IF(AND(L797=2,M797=0.5),9.25,IF(AND(L797=2,M797=0),9,IF(AND(L797=1,M797=3),5.5,IF(AND(L797=1,M797=2),5.25,IF(AND(L797=1,M797=1,E797=1),5,IF(AND(L797=1,M797=1,E797=0.5),3,IF(AND(L797=0,M797=2),1,IF(AND(L797=1,M797=1,E797=0),1,IF(AND(L797=0,M797=1),0.5,IF(AND(L797=1,M797=0,E797=0),0.5,0))))))))))))),0.9*IF(L797+M797=5,10,IF(AND(L797=2,M797=2),9.75,IF(AND(L797=2,M797=1),9.5,IF(AND(L797=2,M797=0.5),9.25,IF(AND(L797=2,M797=0),9,IF(AND(L797=1,M797=3),5.5,IF(AND(L797=1,M797=2),5.25,IF(AND(L797=1,M797=1,E797=1),5,IF(AND(L797=1,M797=1,E797=0.5),3,IF(AND(L797=0,M797=2),1,IF(AND(L797=1,M797=1,E797=0),1,IF(AND(L797=0,M797=1),0.5,IF(AND(L797=1,M797=0,E797=0),0.5,0)))))))))))))),0.5*IF(K797=1,IF(L797+M797=5,10,IF(AND(L797=2,M797=2),9.75,IF(AND(L797=2,M797=1),9.5,IF(AND(L797=2,M797=0.5),9.25,IF(AND(L797=2,M797=0),9,IF(AND(L797=1,M797=3),5.5,IF(AND(L797=1,M797=2),5.25,IF(AND(L797=1,M797=1,E797=1),5,IF(AND(L797=1,M797=1,E797=0.5),3,IF(AND(L797=0,M797=2),1,IF(AND(L797=1,M797=1,E797=0),1,IF(AND(L797=0,M797=1),0.5,IF(AND(L797=1,M797=0),4.5*(E797*4+1)/5,0))))))))))))),0.9*IF(L797+M797=5,10,IF(AND(L797=2,M797=2),9.75,IF(AND(L797=2,M797=1),9.5,IF(AND(L797=2,M797=0.5),9.25,IF(AND(L797=2,M797=0),9,IF(AND(L797=1,M797=3),5.5,IF(AND(L797=1,M797=2),5.25,IF(AND(L797=1,M797=1,E797=1),5,IF(AND(L797=1,M797=1,E797=0.5),3,IF(AND(L797=0,M797=2),1,IF(AND(L797=1,M797=1,E797=0),1,IF(AND(L797=0,M797=1),0.5,IF(AND(L797=1,M797=0),4.5*(E797*4+1)/5,0))))))))))))))))</f>
        <v>10</v>
      </c>
      <c r="Q797" s="10">
        <v>10</v>
      </c>
      <c r="R797" s="9">
        <v>0</v>
      </c>
      <c r="S797" s="9">
        <v>0</v>
      </c>
      <c r="T797" s="10">
        <v>0</v>
      </c>
      <c r="U797" s="9">
        <v>0</v>
      </c>
      <c r="V797" s="9"/>
      <c r="W797" s="9">
        <v>0</v>
      </c>
      <c r="X797" s="9">
        <v>0</v>
      </c>
      <c r="Y797" s="10">
        <v>0</v>
      </c>
      <c r="Z797" s="10">
        <v>0</v>
      </c>
      <c r="AA797" s="9">
        <v>0</v>
      </c>
      <c r="AB797" s="9">
        <v>0</v>
      </c>
      <c r="AC797" s="8"/>
      <c r="AD797" s="8">
        <v>0</v>
      </c>
      <c r="AE797" s="10">
        <v>0</v>
      </c>
      <c r="AF797" s="9">
        <v>0</v>
      </c>
      <c r="AG797" s="9">
        <v>0</v>
      </c>
      <c r="AH797" s="9">
        <f>AF797*(AG797+1)</f>
        <v>0</v>
      </c>
      <c r="AI797" s="9">
        <v>0</v>
      </c>
      <c r="AJ797" s="9">
        <v>0</v>
      </c>
      <c r="AK797" s="9">
        <v>0</v>
      </c>
      <c r="AL797" s="10"/>
      <c r="AM797" s="10"/>
      <c r="AN797" s="9">
        <v>0</v>
      </c>
      <c r="AO797" s="10">
        <v>0</v>
      </c>
      <c r="AP797" s="9">
        <v>0.5</v>
      </c>
      <c r="AQ797" s="10"/>
      <c r="AR797" s="10">
        <v>1</v>
      </c>
      <c r="AS797" s="8">
        <v>1</v>
      </c>
      <c r="AT797" s="8">
        <v>0</v>
      </c>
      <c r="AU797" s="8">
        <v>1</v>
      </c>
      <c r="AV797" s="8">
        <v>1</v>
      </c>
      <c r="AW797" s="8">
        <v>1</v>
      </c>
    </row>
    <row r="798" spans="1:49" x14ac:dyDescent="0.2">
      <c r="A798" s="9" t="s">
        <v>99</v>
      </c>
      <c r="B798" s="9">
        <v>2001</v>
      </c>
      <c r="C798" s="9">
        <v>1</v>
      </c>
      <c r="D798" s="9">
        <v>0</v>
      </c>
      <c r="E798" s="9">
        <v>1</v>
      </c>
      <c r="F798" s="9">
        <v>1</v>
      </c>
      <c r="G798">
        <v>50</v>
      </c>
      <c r="H798" s="9">
        <v>177.1</v>
      </c>
      <c r="I798" s="9">
        <f>IF(G798="n/a",828,G798*201.6/H798)</f>
        <v>56.916996047430835</v>
      </c>
      <c r="J798" s="9">
        <v>5</v>
      </c>
      <c r="K798" s="9">
        <v>0</v>
      </c>
      <c r="L798" s="9">
        <v>2</v>
      </c>
      <c r="M798">
        <v>2</v>
      </c>
      <c r="N798" s="9">
        <v>0.5</v>
      </c>
      <c r="O798">
        <v>1</v>
      </c>
      <c r="P798" s="10">
        <f>IF(N798=1,IF(K798=1,IF(L798+M798=5,10,IF(AND(L798=2,M798=2),9.75,IF(AND(L798=2,M798=1),9.5,IF(AND(L798=2,M798=0.5),9.25,IF(AND(L798=2,M798=0),9,IF(AND(L798=1,M798=3),5.5,IF(AND(L798=1,M798=2),5.25,IF(AND(L798=1,M798=1,E798=1),5,IF(AND(L798=1,M798=1,E798=0.5),3,IF(AND(L798=0,M798=2),1,IF(AND(L798=1,M798=1,E798=0),1,IF(AND(L798=0,M798=1),0.5,IF(AND(L798=1,M798=0),4.5*(E798*4+1)/5,0))))))))))))),0.9*IF(L798+M798=5,10,IF(AND(L798=2,M798=2),9.75,IF(AND(L798=2,M798=1),9.5,IF(AND(L798=2,M798=0.5),9.25,IF(AND(L798=2,M798=0),9,IF(AND(L798=1,M798=3),5.5,IF(AND(L798=1,M798=2),5.25,IF(AND(L798=1,M798=1,E798=1),5,IF(AND(L798=1,M798=1,E798=0.5),3,IF(AND(L798=0,M798=2),1,IF(AND(L798=1,M798=1,E798=0),1,IF(AND(L798=0,M798=1),0.5,IF(AND(L798=1,M798=0),4.5*(E798*4+1)/5,0)))))))))))))),IF(N798=0.5,0.75*IF(K798=1,IF(L798+M798=5,10,IF(AND(L798=2,M798=2),9.75,IF(AND(L798=2,M798=1),9.5,IF(AND(L798=2,M798=0.5),9.25,IF(AND(L798=2,M798=0),9,IF(AND(L798=1,M798=3),5.5,IF(AND(L798=1,M798=2),5.25,IF(AND(L798=1,M798=1,E798=1),5,IF(AND(L798=1,M798=1,E798=0.5),3,IF(AND(L798=0,M798=2),1,IF(AND(L798=1,M798=1,E798=0),1,IF(AND(L798=0,M798=1),0.5,IF(AND(L798=1,M798=0,E798=0),0.5,0))))))))))))),0.9*IF(L798+M798=5,10,IF(AND(L798=2,M798=2),9.75,IF(AND(L798=2,M798=1),9.5,IF(AND(L798=2,M798=0.5),9.25,IF(AND(L798=2,M798=0),9,IF(AND(L798=1,M798=3),5.5,IF(AND(L798=1,M798=2),5.25,IF(AND(L798=1,M798=1,E798=1),5,IF(AND(L798=1,M798=1,E798=0.5),3,IF(AND(L798=0,M798=2),1,IF(AND(L798=1,M798=1,E798=0),1,IF(AND(L798=0,M798=1),0.5,IF(AND(L798=1,M798=0,E798=0),0.5,0)))))))))))))),0.5*IF(K798=1,IF(L798+M798=5,10,IF(AND(L798=2,M798=2),9.75,IF(AND(L798=2,M798=1),9.5,IF(AND(L798=2,M798=0.5),9.25,IF(AND(L798=2,M798=0),9,IF(AND(L798=1,M798=3),5.5,IF(AND(L798=1,M798=2),5.25,IF(AND(L798=1,M798=1,E798=1),5,IF(AND(L798=1,M798=1,E798=0.5),3,IF(AND(L798=0,M798=2),1,IF(AND(L798=1,M798=1,E798=0),1,IF(AND(L798=0,M798=1),0.5,IF(AND(L798=1,M798=0),4.5*(E798*4+1)/5,0))))))))))))),0.9*IF(L798+M798=5,10,IF(AND(L798=2,M798=2),9.75,IF(AND(L798=2,M798=1),9.5,IF(AND(L798=2,M798=0.5),9.25,IF(AND(L798=2,M798=0),9,IF(AND(L798=1,M798=3),5.5,IF(AND(L798=1,M798=2),5.25,IF(AND(L798=1,M798=1,E798=1),5,IF(AND(L798=1,M798=1,E798=0.5),3,IF(AND(L798=0,M798=2),1,IF(AND(L798=1,M798=1,E798=0),1,IF(AND(L798=0,M798=1),0.5,IF(AND(L798=1,M798=0),4.5*(E798*4+1)/5,0))))))))))))))))</f>
        <v>6.5812500000000007</v>
      </c>
      <c r="Q798" s="10">
        <v>7.2</v>
      </c>
      <c r="R798" s="9">
        <v>0</v>
      </c>
      <c r="S798" s="9">
        <v>0</v>
      </c>
      <c r="T798" s="10">
        <v>0</v>
      </c>
      <c r="U798" s="9">
        <v>0</v>
      </c>
      <c r="V798" s="9"/>
      <c r="W798" s="9">
        <v>0</v>
      </c>
      <c r="X798" s="9">
        <v>0</v>
      </c>
      <c r="Y798" s="10">
        <v>1</v>
      </c>
      <c r="Z798" s="10">
        <v>1</v>
      </c>
      <c r="AA798" s="9">
        <v>0</v>
      </c>
      <c r="AB798" s="9">
        <v>0</v>
      </c>
      <c r="AC798" s="8"/>
      <c r="AD798" s="8">
        <v>0</v>
      </c>
      <c r="AE798" s="10">
        <v>0</v>
      </c>
      <c r="AF798" s="9">
        <v>0</v>
      </c>
      <c r="AG798" s="9">
        <v>0</v>
      </c>
      <c r="AH798" s="9">
        <f>AF798*(AG798+1)</f>
        <v>0</v>
      </c>
      <c r="AI798" s="9">
        <v>0</v>
      </c>
      <c r="AJ798" s="9">
        <v>0</v>
      </c>
      <c r="AK798" s="9">
        <v>0</v>
      </c>
      <c r="AL798" s="10"/>
      <c r="AM798" s="10"/>
      <c r="AN798" s="9">
        <v>0</v>
      </c>
      <c r="AO798" s="10">
        <v>0</v>
      </c>
      <c r="AP798" s="9">
        <v>0.5</v>
      </c>
      <c r="AQ798" s="10"/>
      <c r="AR798" s="10">
        <v>1</v>
      </c>
      <c r="AS798" s="8">
        <v>0.5</v>
      </c>
      <c r="AT798" s="8">
        <v>1</v>
      </c>
      <c r="AU798" s="8">
        <v>1</v>
      </c>
      <c r="AV798" s="8">
        <v>1</v>
      </c>
      <c r="AW798" s="8">
        <v>1</v>
      </c>
    </row>
    <row r="799" spans="1:49" x14ac:dyDescent="0.2">
      <c r="A799" s="9" t="s">
        <v>100</v>
      </c>
      <c r="B799" s="9">
        <v>2001</v>
      </c>
      <c r="C799" s="9">
        <v>1</v>
      </c>
      <c r="D799" s="9">
        <v>1</v>
      </c>
      <c r="E799" s="9">
        <v>1</v>
      </c>
      <c r="F799" s="9">
        <v>0</v>
      </c>
      <c r="G799" s="9">
        <v>60</v>
      </c>
      <c r="H799" s="9">
        <v>177.1</v>
      </c>
      <c r="I799" s="9">
        <f>IF(G799="n/a",828,G799*201.6/H799)</f>
        <v>68.300395256917</v>
      </c>
      <c r="J799" s="9">
        <v>5</v>
      </c>
      <c r="K799" s="9">
        <v>0</v>
      </c>
      <c r="L799">
        <v>2</v>
      </c>
      <c r="M799" s="9">
        <v>1</v>
      </c>
      <c r="N799" s="9">
        <v>1</v>
      </c>
      <c r="O799" s="10">
        <v>1</v>
      </c>
      <c r="P799" s="10">
        <f>IF(N799=1,IF(K799=1,IF(L799+M799=5,10,IF(AND(L799=2,M799=2),9.75,IF(AND(L799=2,M799=1),9.5,IF(AND(L799=2,M799=0.5),9.25,IF(AND(L799=2,M799=0),9,IF(AND(L799=1,M799=3),5.5,IF(AND(L799=1,M799=2),5.25,IF(AND(L799=1,M799=1,E799=1),5,IF(AND(L799=1,M799=1,E799=0.5),3,IF(AND(L799=0,M799=2),1,IF(AND(L799=1,M799=1,E799=0),1,IF(AND(L799=0,M799=1),0.5,IF(AND(L799=1,M799=0),4.5*(E799*4+1)/5,0))))))))))))),0.9*IF(L799+M799=5,10,IF(AND(L799=2,M799=2),9.75,IF(AND(L799=2,M799=1),9.5,IF(AND(L799=2,M799=0.5),9.25,IF(AND(L799=2,M799=0),9,IF(AND(L799=1,M799=3),5.5,IF(AND(L799=1,M799=2),5.25,IF(AND(L799=1,M799=1,E799=1),5,IF(AND(L799=1,M799=1,E799=0.5),3,IF(AND(L799=0,M799=2),1,IF(AND(L799=1,M799=1,E799=0),1,IF(AND(L799=0,M799=1),0.5,IF(AND(L799=1,M799=0),4.5*(E799*4+1)/5,0)))))))))))))),IF(N799=0.5,0.75*IF(K799=1,IF(L799+M799=5,10,IF(AND(L799=2,M799=2),9.75,IF(AND(L799=2,M799=1),9.5,IF(AND(L799=2,M799=0.5),9.25,IF(AND(L799=2,M799=0),9,IF(AND(L799=1,M799=3),5.5,IF(AND(L799=1,M799=2),5.25,IF(AND(L799=1,M799=1,E799=1),5,IF(AND(L799=1,M799=1,E799=0.5),3,IF(AND(L799=0,M799=2),1,IF(AND(L799=1,M799=1,E799=0),1,IF(AND(L799=0,M799=1),0.5,IF(AND(L799=1,M799=0,E799=0),0.5,0))))))))))))),0.9*IF(L799+M799=5,10,IF(AND(L799=2,M799=2),9.75,IF(AND(L799=2,M799=1),9.5,IF(AND(L799=2,M799=0.5),9.25,IF(AND(L799=2,M799=0),9,IF(AND(L799=1,M799=3),5.5,IF(AND(L799=1,M799=2),5.25,IF(AND(L799=1,M799=1,E799=1),5,IF(AND(L799=1,M799=1,E799=0.5),3,IF(AND(L799=0,M799=2),1,IF(AND(L799=1,M799=1,E799=0),1,IF(AND(L799=0,M799=1),0.5,IF(AND(L799=1,M799=0,E799=0),0.5,0)))))))))))))),0.5*IF(K799=1,IF(L799+M799=5,10,IF(AND(L799=2,M799=2),9.75,IF(AND(L799=2,M799=1),9.5,IF(AND(L799=2,M799=0.5),9.25,IF(AND(L799=2,M799=0),9,IF(AND(L799=1,M799=3),5.5,IF(AND(L799=1,M799=2),5.25,IF(AND(L799=1,M799=1,E799=1),5,IF(AND(L799=1,M799=1,E799=0.5),3,IF(AND(L799=0,M799=2),1,IF(AND(L799=1,M799=1,E799=0),1,IF(AND(L799=0,M799=1),0.5,IF(AND(L799=1,M799=0),4.5*(E799*4+1)/5,0))))))))))))),0.9*IF(L799+M799=5,10,IF(AND(L799=2,M799=2),9.75,IF(AND(L799=2,M799=1),9.5,IF(AND(L799=2,M799=0.5),9.25,IF(AND(L799=2,M799=0),9,IF(AND(L799=1,M799=3),5.5,IF(AND(L799=1,M799=2),5.25,IF(AND(L799=1,M799=1,E799=1),5,IF(AND(L799=1,M799=1,E799=0.5),3,IF(AND(L799=0,M799=2),1,IF(AND(L799=1,M799=1,E799=0),1,IF(AND(L799=0,M799=1),0.5,IF(AND(L799=1,M799=0),4.5*(E799*4+1)/5,0))))))))))))))))</f>
        <v>8.5500000000000007</v>
      </c>
      <c r="Q799" s="10">
        <v>7.2</v>
      </c>
      <c r="R799" s="9">
        <v>0</v>
      </c>
      <c r="S799" s="9">
        <v>0</v>
      </c>
      <c r="T799" s="10">
        <v>0</v>
      </c>
      <c r="U799" s="9">
        <v>0</v>
      </c>
      <c r="V799" s="9"/>
      <c r="W799" s="9">
        <v>1</v>
      </c>
      <c r="X799" s="9">
        <v>0.5</v>
      </c>
      <c r="Y799" s="9">
        <v>0</v>
      </c>
      <c r="Z799" s="10">
        <v>1</v>
      </c>
      <c r="AA799" s="9">
        <v>0</v>
      </c>
      <c r="AB799" s="9">
        <v>0</v>
      </c>
      <c r="AC799" s="8"/>
      <c r="AD799" s="8">
        <v>0</v>
      </c>
      <c r="AE799" s="10">
        <v>0</v>
      </c>
      <c r="AF799" s="9">
        <v>0</v>
      </c>
      <c r="AG799" s="9">
        <v>0</v>
      </c>
      <c r="AH799" s="9">
        <f>AF799*(AG799+1)</f>
        <v>0</v>
      </c>
      <c r="AI799" s="9">
        <v>0</v>
      </c>
      <c r="AJ799" s="9">
        <v>0</v>
      </c>
      <c r="AK799" s="9">
        <v>0</v>
      </c>
      <c r="AL799" s="10"/>
      <c r="AM799" s="10"/>
      <c r="AN799" s="9">
        <v>0</v>
      </c>
      <c r="AO799" s="10">
        <v>0</v>
      </c>
      <c r="AP799" s="9">
        <v>1</v>
      </c>
      <c r="AQ799" s="10"/>
      <c r="AR799" s="10">
        <v>1</v>
      </c>
      <c r="AS799" s="8">
        <v>0</v>
      </c>
      <c r="AT799" s="8">
        <v>0.5</v>
      </c>
      <c r="AU799" s="8">
        <v>0</v>
      </c>
      <c r="AV799" s="8">
        <v>0</v>
      </c>
      <c r="AW799" s="8">
        <v>1</v>
      </c>
    </row>
    <row r="800" spans="1:49" x14ac:dyDescent="0.2">
      <c r="A800" s="9" t="s">
        <v>101</v>
      </c>
      <c r="B800" s="9">
        <v>2001</v>
      </c>
      <c r="C800" s="9">
        <v>1</v>
      </c>
      <c r="D800" s="9">
        <v>0</v>
      </c>
      <c r="E800" s="9">
        <v>1</v>
      </c>
      <c r="F800" s="9">
        <v>1</v>
      </c>
      <c r="G800" s="9">
        <v>75</v>
      </c>
      <c r="H800" s="9">
        <v>177.1</v>
      </c>
      <c r="I800" s="9">
        <f>IF(G800="n/a",828,G800*201.6/H800)</f>
        <v>85.37549407114625</v>
      </c>
      <c r="J800" s="9">
        <v>5</v>
      </c>
      <c r="K800">
        <v>0</v>
      </c>
      <c r="L800" s="9">
        <v>2</v>
      </c>
      <c r="M800" s="9">
        <v>2</v>
      </c>
      <c r="N800" s="9">
        <v>1</v>
      </c>
      <c r="O800" s="9">
        <v>1</v>
      </c>
      <c r="P800" s="10">
        <f>IF(N800=1,IF(K800=1,IF(L800+M800=5,10,IF(AND(L800=2,M800=2),9.75,IF(AND(L800=2,M800=1),9.5,IF(AND(L800=2,M800=0.5),9.25,IF(AND(L800=2,M800=0),9,IF(AND(L800=1,M800=3),5.5,IF(AND(L800=1,M800=2),5.25,IF(AND(L800=1,M800=1,E800=1),5,IF(AND(L800=1,M800=1,E800=0.5),3,IF(AND(L800=0,M800=2),1,IF(AND(L800=1,M800=1,E800=0),1,IF(AND(L800=0,M800=1),0.5,IF(AND(L800=1,M800=0),4.5*(E800*4+1)/5,0))))))))))))),0.9*IF(L800+M800=5,10,IF(AND(L800=2,M800=2),9.75,IF(AND(L800=2,M800=1),9.5,IF(AND(L800=2,M800=0.5),9.25,IF(AND(L800=2,M800=0),9,IF(AND(L800=1,M800=3),5.5,IF(AND(L800=1,M800=2),5.25,IF(AND(L800=1,M800=1,E800=1),5,IF(AND(L800=1,M800=1,E800=0.5),3,IF(AND(L800=0,M800=2),1,IF(AND(L800=1,M800=1,E800=0),1,IF(AND(L800=0,M800=1),0.5,IF(AND(L800=1,M800=0),4.5*(E800*4+1)/5,0)))))))))))))),IF(N800=0.5,0.75*IF(K800=1,IF(L800+M800=5,10,IF(AND(L800=2,M800=2),9.75,IF(AND(L800=2,M800=1),9.5,IF(AND(L800=2,M800=0.5),9.25,IF(AND(L800=2,M800=0),9,IF(AND(L800=1,M800=3),5.5,IF(AND(L800=1,M800=2),5.25,IF(AND(L800=1,M800=1,E800=1),5,IF(AND(L800=1,M800=1,E800=0.5),3,IF(AND(L800=0,M800=2),1,IF(AND(L800=1,M800=1,E800=0),1,IF(AND(L800=0,M800=1),0.5,IF(AND(L800=1,M800=0,E800=0),0.5,0))))))))))))),0.9*IF(L800+M800=5,10,IF(AND(L800=2,M800=2),9.75,IF(AND(L800=2,M800=1),9.5,IF(AND(L800=2,M800=0.5),9.25,IF(AND(L800=2,M800=0),9,IF(AND(L800=1,M800=3),5.5,IF(AND(L800=1,M800=2),5.25,IF(AND(L800=1,M800=1,E800=1),5,IF(AND(L800=1,M800=1,E800=0.5),3,IF(AND(L800=0,M800=2),1,IF(AND(L800=1,M800=1,E800=0),1,IF(AND(L800=0,M800=1),0.5,IF(AND(L800=1,M800=0,E800=0),0.5,0)))))))))))))),0.5*IF(K800=1,IF(L800+M800=5,10,IF(AND(L800=2,M800=2),9.75,IF(AND(L800=2,M800=1),9.5,IF(AND(L800=2,M800=0.5),9.25,IF(AND(L800=2,M800=0),9,IF(AND(L800=1,M800=3),5.5,IF(AND(L800=1,M800=2),5.25,IF(AND(L800=1,M800=1,E800=1),5,IF(AND(L800=1,M800=1,E800=0.5),3,IF(AND(L800=0,M800=2),1,IF(AND(L800=1,M800=1,E800=0),1,IF(AND(L800=0,M800=1),0.5,IF(AND(L800=1,M800=0),4.5*(E800*4+1)/5,0))))))))))))),0.9*IF(L800+M800=5,10,IF(AND(L800=2,M800=2),9.75,IF(AND(L800=2,M800=1),9.5,IF(AND(L800=2,M800=0.5),9.25,IF(AND(L800=2,M800=0),9,IF(AND(L800=1,M800=3),5.5,IF(AND(L800=1,M800=2),5.25,IF(AND(L800=1,M800=1,E800=1),5,IF(AND(L800=1,M800=1,E800=0.5),3,IF(AND(L800=0,M800=2),1,IF(AND(L800=1,M800=1,E800=0),1,IF(AND(L800=0,M800=1),0.5,IF(AND(L800=1,M800=0),4.5*(E800*4+1)/5,0))))))))))))))))</f>
        <v>8.7750000000000004</v>
      </c>
      <c r="Q800" s="10">
        <v>7.2</v>
      </c>
      <c r="R800" s="9">
        <v>0</v>
      </c>
      <c r="S800" s="9">
        <v>0</v>
      </c>
      <c r="T800" s="10">
        <v>0</v>
      </c>
      <c r="U800" s="9">
        <v>0</v>
      </c>
      <c r="V800" s="9"/>
      <c r="W800" s="9">
        <v>0</v>
      </c>
      <c r="X800" s="9">
        <v>0</v>
      </c>
      <c r="Y800" s="9">
        <v>0</v>
      </c>
      <c r="Z800" s="10">
        <v>0</v>
      </c>
      <c r="AA800" s="9">
        <v>0</v>
      </c>
      <c r="AB800" s="9">
        <v>1</v>
      </c>
      <c r="AC800" s="8"/>
      <c r="AD800" s="8">
        <v>0</v>
      </c>
      <c r="AE800" s="10">
        <v>0</v>
      </c>
      <c r="AF800" s="9">
        <v>0</v>
      </c>
      <c r="AG800" s="9">
        <v>0</v>
      </c>
      <c r="AH800" s="9">
        <f>AF800*(AG800+1)</f>
        <v>0</v>
      </c>
      <c r="AI800" s="9">
        <v>0</v>
      </c>
      <c r="AJ800" s="9">
        <v>0</v>
      </c>
      <c r="AK800" s="9">
        <v>0</v>
      </c>
      <c r="AL800" s="10"/>
      <c r="AM800" s="10"/>
      <c r="AN800" s="9">
        <v>0</v>
      </c>
      <c r="AO800" s="10">
        <v>0</v>
      </c>
      <c r="AP800" s="9">
        <v>0</v>
      </c>
      <c r="AQ800" s="10"/>
      <c r="AR800" s="10">
        <v>1</v>
      </c>
      <c r="AS800" s="8">
        <v>1</v>
      </c>
      <c r="AT800" s="8">
        <v>1</v>
      </c>
      <c r="AU800" s="8">
        <v>1</v>
      </c>
      <c r="AV800" s="8">
        <v>1</v>
      </c>
      <c r="AW800" s="8">
        <v>1</v>
      </c>
    </row>
    <row r="801" spans="1:49" x14ac:dyDescent="0.2">
      <c r="A801" s="9" t="s">
        <v>102</v>
      </c>
      <c r="B801" s="9">
        <v>2001</v>
      </c>
      <c r="C801" s="9">
        <v>0</v>
      </c>
      <c r="D801" s="9">
        <v>0</v>
      </c>
      <c r="E801" s="9">
        <v>0</v>
      </c>
      <c r="F801" s="9">
        <v>1</v>
      </c>
      <c r="G801" s="9" t="s">
        <v>64</v>
      </c>
      <c r="H801" s="9">
        <v>177.1</v>
      </c>
      <c r="I801" s="9">
        <f>IF(G801="n/a",828,G801*201.6/H801)</f>
        <v>828</v>
      </c>
      <c r="J801" s="9">
        <v>0</v>
      </c>
      <c r="K801" s="9">
        <v>0</v>
      </c>
      <c r="L801">
        <v>2</v>
      </c>
      <c r="M801" s="9">
        <v>0</v>
      </c>
      <c r="N801" s="9">
        <v>1</v>
      </c>
      <c r="O801" s="9">
        <v>1</v>
      </c>
      <c r="P801" s="10">
        <f>IF(N801=1,IF(K801=1,IF(L801+M801=5,10,IF(AND(L801=2,M801=2),9.75,IF(AND(L801=2,M801=1),9.5,IF(AND(L801=2,M801=0.5),9.25,IF(AND(L801=2,M801=0),9,IF(AND(L801=1,M801=3),5.5,IF(AND(L801=1,M801=2),5.25,IF(AND(L801=1,M801=1,E801=1),5,IF(AND(L801=1,M801=1,E801=0.5),3,IF(AND(L801=0,M801=2),1,IF(AND(L801=1,M801=1,E801=0),1,IF(AND(L801=0,M801=1),0.5,IF(AND(L801=1,M801=0),4.5*(E801*4+1)/5,0))))))))))))),0.9*IF(L801+M801=5,10,IF(AND(L801=2,M801=2),9.75,IF(AND(L801=2,M801=1),9.5,IF(AND(L801=2,M801=0.5),9.25,IF(AND(L801=2,M801=0),9,IF(AND(L801=1,M801=3),5.5,IF(AND(L801=1,M801=2),5.25,IF(AND(L801=1,M801=1,E801=1),5,IF(AND(L801=1,M801=1,E801=0.5),3,IF(AND(L801=0,M801=2),1,IF(AND(L801=1,M801=1,E801=0),1,IF(AND(L801=0,M801=1),0.5,IF(AND(L801=1,M801=0),4.5*(E801*4+1)/5,0)))))))))))))),IF(N801=0.5,0.75*IF(K801=1,IF(L801+M801=5,10,IF(AND(L801=2,M801=2),9.75,IF(AND(L801=2,M801=1),9.5,IF(AND(L801=2,M801=0.5),9.25,IF(AND(L801=2,M801=0),9,IF(AND(L801=1,M801=3),5.5,IF(AND(L801=1,M801=2),5.25,IF(AND(L801=1,M801=1,E801=1),5,IF(AND(L801=1,M801=1,E801=0.5),3,IF(AND(L801=0,M801=2),1,IF(AND(L801=1,M801=1,E801=0),1,IF(AND(L801=0,M801=1),0.5,IF(AND(L801=1,M801=0,E801=0),0.5,0))))))))))))),0.9*IF(L801+M801=5,10,IF(AND(L801=2,M801=2),9.75,IF(AND(L801=2,M801=1),9.5,IF(AND(L801=2,M801=0.5),9.25,IF(AND(L801=2,M801=0),9,IF(AND(L801=1,M801=3),5.5,IF(AND(L801=1,M801=2),5.25,IF(AND(L801=1,M801=1,E801=1),5,IF(AND(L801=1,M801=1,E801=0.5),3,IF(AND(L801=0,M801=2),1,IF(AND(L801=1,M801=1,E801=0),1,IF(AND(L801=0,M801=1),0.5,IF(AND(L801=1,M801=0,E801=0),0.5,0)))))))))))))),0.5*IF(K801=1,IF(L801+M801=5,10,IF(AND(L801=2,M801=2),9.75,IF(AND(L801=2,M801=1),9.5,IF(AND(L801=2,M801=0.5),9.25,IF(AND(L801=2,M801=0),9,IF(AND(L801=1,M801=3),5.5,IF(AND(L801=1,M801=2),5.25,IF(AND(L801=1,M801=1,E801=1),5,IF(AND(L801=1,M801=1,E801=0.5),3,IF(AND(L801=0,M801=2),1,IF(AND(L801=1,M801=1,E801=0),1,IF(AND(L801=0,M801=1),0.5,IF(AND(L801=1,M801=0),4.5*(E801*4+1)/5,0))))))))))))),0.9*IF(L801+M801=5,10,IF(AND(L801=2,M801=2),9.75,IF(AND(L801=2,M801=1),9.5,IF(AND(L801=2,M801=0.5),9.25,IF(AND(L801=2,M801=0),9,IF(AND(L801=1,M801=3),5.5,IF(AND(L801=1,M801=2),5.25,IF(AND(L801=1,M801=1,E801=1),5,IF(AND(L801=1,M801=1,E801=0.5),3,IF(AND(L801=0,M801=2),1,IF(AND(L801=1,M801=1,E801=0),1,IF(AND(L801=0,M801=1),0.5,IF(AND(L801=1,M801=0),4.5*(E801*4+1)/5,0))))))))))))))))</f>
        <v>8.1</v>
      </c>
      <c r="Q801" s="10">
        <v>0</v>
      </c>
      <c r="R801" s="9">
        <v>0</v>
      </c>
      <c r="S801" s="9">
        <v>0</v>
      </c>
      <c r="T801" s="10">
        <v>0</v>
      </c>
      <c r="U801" s="9">
        <v>0</v>
      </c>
      <c r="V801" s="9"/>
      <c r="W801" s="9">
        <v>1</v>
      </c>
      <c r="X801" s="9">
        <v>0.5</v>
      </c>
      <c r="Y801" s="9">
        <v>0</v>
      </c>
      <c r="Z801" s="10">
        <v>1</v>
      </c>
      <c r="AA801" s="9">
        <v>0</v>
      </c>
      <c r="AB801" s="9">
        <v>0</v>
      </c>
      <c r="AC801" s="8"/>
      <c r="AD801" s="8">
        <v>0</v>
      </c>
      <c r="AE801" s="10">
        <v>0</v>
      </c>
      <c r="AF801" s="9">
        <v>0</v>
      </c>
      <c r="AG801" s="9">
        <v>0</v>
      </c>
      <c r="AH801" s="9">
        <f>AF801*(AG801+1)</f>
        <v>0</v>
      </c>
      <c r="AI801" s="9">
        <v>0</v>
      </c>
      <c r="AJ801" s="9">
        <v>0</v>
      </c>
      <c r="AK801" s="9">
        <v>0</v>
      </c>
      <c r="AL801" s="10"/>
      <c r="AM801" s="10"/>
      <c r="AN801" s="9">
        <v>0</v>
      </c>
      <c r="AO801" s="9">
        <v>0</v>
      </c>
      <c r="AP801" s="9">
        <v>0.5</v>
      </c>
      <c r="AQ801" s="10"/>
      <c r="AR801" s="10">
        <v>1</v>
      </c>
      <c r="AS801" s="8">
        <v>0.5</v>
      </c>
      <c r="AT801" s="8">
        <v>1</v>
      </c>
      <c r="AU801" s="8">
        <v>1</v>
      </c>
      <c r="AV801" s="8">
        <v>1</v>
      </c>
      <c r="AW801" s="8">
        <v>1</v>
      </c>
    </row>
    <row r="802" spans="1:49" x14ac:dyDescent="0.2">
      <c r="A802" s="9" t="s">
        <v>103</v>
      </c>
      <c r="B802" s="9">
        <v>2001</v>
      </c>
      <c r="C802" s="9">
        <v>1</v>
      </c>
      <c r="D802" s="9">
        <v>0</v>
      </c>
      <c r="E802" s="9">
        <v>1</v>
      </c>
      <c r="F802" s="9">
        <v>1</v>
      </c>
      <c r="G802" s="9">
        <v>74</v>
      </c>
      <c r="H802" s="9">
        <v>177.1</v>
      </c>
      <c r="I802" s="9">
        <f>IF(G802="n/a",828,G802*201.6/H802)</f>
        <v>84.237154150197625</v>
      </c>
      <c r="J802" s="9">
        <v>5</v>
      </c>
      <c r="K802">
        <v>0</v>
      </c>
      <c r="L802" s="9">
        <v>2</v>
      </c>
      <c r="M802" s="9">
        <v>2</v>
      </c>
      <c r="N802" s="9">
        <v>1</v>
      </c>
      <c r="O802" s="9">
        <v>1</v>
      </c>
      <c r="P802" s="10">
        <f>IF(N802=1,IF(K802=1,IF(L802+M802=5,10,IF(AND(L802=2,M802=2),9.75,IF(AND(L802=2,M802=1),9.5,IF(AND(L802=2,M802=0.5),9.25,IF(AND(L802=2,M802=0),9,IF(AND(L802=1,M802=3),5.5,IF(AND(L802=1,M802=2),5.25,IF(AND(L802=1,M802=1,E802=1),5,IF(AND(L802=1,M802=1,E802=0.5),3,IF(AND(L802=0,M802=2),1,IF(AND(L802=1,M802=1,E802=0),1,IF(AND(L802=0,M802=1),0.5,IF(AND(L802=1,M802=0),4.5*(E802*4+1)/5,0))))))))))))),0.9*IF(L802+M802=5,10,IF(AND(L802=2,M802=2),9.75,IF(AND(L802=2,M802=1),9.5,IF(AND(L802=2,M802=0.5),9.25,IF(AND(L802=2,M802=0),9,IF(AND(L802=1,M802=3),5.5,IF(AND(L802=1,M802=2),5.25,IF(AND(L802=1,M802=1,E802=1),5,IF(AND(L802=1,M802=1,E802=0.5),3,IF(AND(L802=0,M802=2),1,IF(AND(L802=1,M802=1,E802=0),1,IF(AND(L802=0,M802=1),0.5,IF(AND(L802=1,M802=0),4.5*(E802*4+1)/5,0)))))))))))))),IF(N802=0.5,0.75*IF(K802=1,IF(L802+M802=5,10,IF(AND(L802=2,M802=2),9.75,IF(AND(L802=2,M802=1),9.5,IF(AND(L802=2,M802=0.5),9.25,IF(AND(L802=2,M802=0),9,IF(AND(L802=1,M802=3),5.5,IF(AND(L802=1,M802=2),5.25,IF(AND(L802=1,M802=1,E802=1),5,IF(AND(L802=1,M802=1,E802=0.5),3,IF(AND(L802=0,M802=2),1,IF(AND(L802=1,M802=1,E802=0),1,IF(AND(L802=0,M802=1),0.5,IF(AND(L802=1,M802=0,E802=0),0.5,0))))))))))))),0.9*IF(L802+M802=5,10,IF(AND(L802=2,M802=2),9.75,IF(AND(L802=2,M802=1),9.5,IF(AND(L802=2,M802=0.5),9.25,IF(AND(L802=2,M802=0),9,IF(AND(L802=1,M802=3),5.5,IF(AND(L802=1,M802=2),5.25,IF(AND(L802=1,M802=1,E802=1),5,IF(AND(L802=1,M802=1,E802=0.5),3,IF(AND(L802=0,M802=2),1,IF(AND(L802=1,M802=1,E802=0),1,IF(AND(L802=0,M802=1),0.5,IF(AND(L802=1,M802=0,E802=0),0.5,0)))))))))))))),0.5*IF(K802=1,IF(L802+M802=5,10,IF(AND(L802=2,M802=2),9.75,IF(AND(L802=2,M802=1),9.5,IF(AND(L802=2,M802=0.5),9.25,IF(AND(L802=2,M802=0),9,IF(AND(L802=1,M802=3),5.5,IF(AND(L802=1,M802=2),5.25,IF(AND(L802=1,M802=1,E802=1),5,IF(AND(L802=1,M802=1,E802=0.5),3,IF(AND(L802=0,M802=2),1,IF(AND(L802=1,M802=1,E802=0),1,IF(AND(L802=0,M802=1),0.5,IF(AND(L802=1,M802=0),4.5*(E802*4+1)/5,0))))))))))))),0.9*IF(L802+M802=5,10,IF(AND(L802=2,M802=2),9.75,IF(AND(L802=2,M802=1),9.5,IF(AND(L802=2,M802=0.5),9.25,IF(AND(L802=2,M802=0),9,IF(AND(L802=1,M802=3),5.5,IF(AND(L802=1,M802=2),5.25,IF(AND(L802=1,M802=1,E802=1),5,IF(AND(L802=1,M802=1,E802=0.5),3,IF(AND(L802=0,M802=2),1,IF(AND(L802=1,M802=1,E802=0),1,IF(AND(L802=0,M802=1),0.5,IF(AND(L802=1,M802=0),4.5*(E802*4+1)/5,0))))))))))))))))</f>
        <v>8.7750000000000004</v>
      </c>
      <c r="Q802" s="10">
        <v>7.2</v>
      </c>
      <c r="R802" s="9">
        <v>0</v>
      </c>
      <c r="S802" s="9">
        <v>0</v>
      </c>
      <c r="T802" s="10">
        <v>0</v>
      </c>
      <c r="U802" s="9">
        <v>0</v>
      </c>
      <c r="V802" s="9"/>
      <c r="W802" s="9">
        <v>0</v>
      </c>
      <c r="X802" s="9">
        <v>0</v>
      </c>
      <c r="Y802" s="9">
        <v>0</v>
      </c>
      <c r="Z802" s="10">
        <v>0</v>
      </c>
      <c r="AA802" s="9">
        <v>0</v>
      </c>
      <c r="AB802" s="9">
        <v>0</v>
      </c>
      <c r="AC802" s="8"/>
      <c r="AD802" s="8">
        <v>0</v>
      </c>
      <c r="AE802" s="10">
        <v>0</v>
      </c>
      <c r="AF802" s="9">
        <v>0</v>
      </c>
      <c r="AG802" s="9">
        <v>0</v>
      </c>
      <c r="AH802" s="9">
        <f>AF802*(AG802+1)</f>
        <v>0</v>
      </c>
      <c r="AI802" s="9">
        <v>0</v>
      </c>
      <c r="AJ802" s="9">
        <v>0</v>
      </c>
      <c r="AK802" s="9">
        <v>0</v>
      </c>
      <c r="AL802" s="10"/>
      <c r="AM802" s="10"/>
      <c r="AN802" s="9">
        <v>0</v>
      </c>
      <c r="AO802" s="10">
        <v>0</v>
      </c>
      <c r="AP802" s="9">
        <v>0</v>
      </c>
      <c r="AQ802" s="10"/>
      <c r="AR802" s="10">
        <v>1</v>
      </c>
      <c r="AS802" s="8">
        <v>1</v>
      </c>
      <c r="AT802" s="8">
        <v>1</v>
      </c>
      <c r="AU802" s="8">
        <v>1</v>
      </c>
      <c r="AV802" s="8">
        <v>1</v>
      </c>
      <c r="AW802" s="8">
        <v>1</v>
      </c>
    </row>
    <row r="803" spans="1:49" x14ac:dyDescent="0.2">
      <c r="A803" s="9" t="s">
        <v>53</v>
      </c>
      <c r="B803" s="9">
        <v>2002</v>
      </c>
      <c r="C803" s="9">
        <v>1</v>
      </c>
      <c r="D803" s="9">
        <v>0</v>
      </c>
      <c r="E803" s="9">
        <v>0</v>
      </c>
      <c r="F803" s="9">
        <v>0</v>
      </c>
      <c r="G803" s="9">
        <v>1</v>
      </c>
      <c r="H803" s="9">
        <v>179.9</v>
      </c>
      <c r="I803" s="9">
        <f>IF(G803="n/a",828,G803*201.6/H803)</f>
        <v>1.1206225680933852</v>
      </c>
      <c r="J803" s="9">
        <v>1</v>
      </c>
      <c r="K803" s="9">
        <v>0</v>
      </c>
      <c r="L803" s="9">
        <v>2</v>
      </c>
      <c r="M803" s="9">
        <v>1</v>
      </c>
      <c r="N803" s="9">
        <v>1</v>
      </c>
      <c r="O803" s="10">
        <v>1</v>
      </c>
      <c r="P803" s="10">
        <f>IF(N803=1,IF(K803=1,IF(L803+M803=5,10,IF(AND(L803=2,M803=2),9.75,IF(AND(L803=2,M803=1),9.5,IF(AND(L803=2,M803=0.5),9.25,IF(AND(L803=2,M803=0),9,IF(AND(L803=1,M803=3),5.5,IF(AND(L803=1,M803=2),5.25,IF(AND(L803=1,M803=1,E803=1),5,IF(AND(L803=1,M803=1,E803=0.5),3,IF(AND(L803=0,M803=2),1,IF(AND(L803=1,M803=1,E803=0),1,IF(AND(L803=0,M803=1),0.5,IF(AND(L803=1,M803=0),4.5*(E803*4+1)/5,0))))))))))))),0.9*IF(L803+M803=5,10,IF(AND(L803=2,M803=2),9.75,IF(AND(L803=2,M803=1),9.5,IF(AND(L803=2,M803=0.5),9.25,IF(AND(L803=2,M803=0),9,IF(AND(L803=1,M803=3),5.5,IF(AND(L803=1,M803=2),5.25,IF(AND(L803=1,M803=1,E803=1),5,IF(AND(L803=1,M803=1,E803=0.5),3,IF(AND(L803=0,M803=2),1,IF(AND(L803=1,M803=1,E803=0),1,IF(AND(L803=0,M803=1),0.5,IF(AND(L803=1,M803=0),4.5*(E803*4+1)/5,0)))))))))))))),IF(N803=0.5,0.75*IF(K803=1,IF(L803+M803=5,10,IF(AND(L803=2,M803=2),9.75,IF(AND(L803=2,M803=1),9.5,IF(AND(L803=2,M803=0.5),9.25,IF(AND(L803=2,M803=0),9,IF(AND(L803=1,M803=3),5.5,IF(AND(L803=1,M803=2),5.25,IF(AND(L803=1,M803=1,E803=1),5,IF(AND(L803=1,M803=1,E803=0.5),3,IF(AND(L803=0,M803=2),1,IF(AND(L803=1,M803=1,E803=0),1,IF(AND(L803=0,M803=1),0.5,IF(AND(L803=1,M803=0,E803=0),0.5,0))))))))))))),0.9*IF(L803+M803=5,10,IF(AND(L803=2,M803=2),9.75,IF(AND(L803=2,M803=1),9.5,IF(AND(L803=2,M803=0.5),9.25,IF(AND(L803=2,M803=0),9,IF(AND(L803=1,M803=3),5.5,IF(AND(L803=1,M803=2),5.25,IF(AND(L803=1,M803=1,E803=1),5,IF(AND(L803=1,M803=1,E803=0.5),3,IF(AND(L803=0,M803=2),1,IF(AND(L803=1,M803=1,E803=0),1,IF(AND(L803=0,M803=1),0.5,IF(AND(L803=1,M803=0,E803=0),0.5,0)))))))))))))),0.5*IF(K803=1,IF(L803+M803=5,10,IF(AND(L803=2,M803=2),9.75,IF(AND(L803=2,M803=1),9.5,IF(AND(L803=2,M803=0.5),9.25,IF(AND(L803=2,M803=0),9,IF(AND(L803=1,M803=3),5.5,IF(AND(L803=1,M803=2),5.25,IF(AND(L803=1,M803=1,E803=1),5,IF(AND(L803=1,M803=1,E803=0.5),3,IF(AND(L803=0,M803=2),1,IF(AND(L803=1,M803=1,E803=0),1,IF(AND(L803=0,M803=1),0.5,IF(AND(L803=1,M803=0),4.5*(E803*4+1)/5,0))))))))))))),0.9*IF(L803+M803=5,10,IF(AND(L803=2,M803=2),9.75,IF(AND(L803=2,M803=1),9.5,IF(AND(L803=2,M803=0.5),9.25,IF(AND(L803=2,M803=0),9,IF(AND(L803=1,M803=3),5.5,IF(AND(L803=1,M803=2),5.25,IF(AND(L803=1,M803=1,E803=1),5,IF(AND(L803=1,M803=1,E803=0.5),3,IF(AND(L803=0,M803=2),1,IF(AND(L803=1,M803=1,E803=0),1,IF(AND(L803=0,M803=1),0.5,IF(AND(L803=1,M803=0),4.5*(E803*4+1)/5,0))))))))))))))))</f>
        <v>8.5500000000000007</v>
      </c>
      <c r="Q803" s="10">
        <v>1.8</v>
      </c>
      <c r="R803" s="9">
        <v>0</v>
      </c>
      <c r="S803" s="9">
        <v>0</v>
      </c>
      <c r="T803" s="9">
        <v>0</v>
      </c>
      <c r="U803" s="9">
        <v>0</v>
      </c>
      <c r="V803" s="9"/>
      <c r="W803" s="9">
        <v>0</v>
      </c>
      <c r="X803" s="9">
        <v>0</v>
      </c>
      <c r="Y803" s="9">
        <v>0</v>
      </c>
      <c r="Z803" s="9">
        <v>1</v>
      </c>
      <c r="AA803" s="9">
        <v>0</v>
      </c>
      <c r="AB803" s="9">
        <v>1</v>
      </c>
      <c r="AC803" s="8"/>
      <c r="AD803" s="9">
        <v>0</v>
      </c>
      <c r="AE803" s="9">
        <v>0</v>
      </c>
      <c r="AF803" s="9">
        <v>0</v>
      </c>
      <c r="AG803" s="9">
        <v>0</v>
      </c>
      <c r="AH803" s="9">
        <f>AF803*(AG803+1)</f>
        <v>0</v>
      </c>
      <c r="AI803" s="9">
        <v>0</v>
      </c>
      <c r="AJ803" s="9">
        <v>0</v>
      </c>
      <c r="AK803" s="9">
        <v>0</v>
      </c>
      <c r="AL803" s="10"/>
      <c r="AM803" s="10"/>
      <c r="AN803" s="9">
        <v>0</v>
      </c>
      <c r="AO803" s="9">
        <v>0</v>
      </c>
      <c r="AP803" s="9">
        <v>1</v>
      </c>
      <c r="AQ803" s="10"/>
      <c r="AR803" s="9">
        <v>1</v>
      </c>
      <c r="AS803" s="9">
        <v>1</v>
      </c>
      <c r="AT803" s="9">
        <v>1</v>
      </c>
      <c r="AU803" s="9">
        <v>0</v>
      </c>
      <c r="AV803" s="9">
        <v>0</v>
      </c>
      <c r="AW803" s="9">
        <v>1</v>
      </c>
    </row>
    <row r="804" spans="1:49" x14ac:dyDescent="0.2">
      <c r="A804" s="9" t="s">
        <v>54</v>
      </c>
      <c r="B804" s="9">
        <v>2002</v>
      </c>
      <c r="C804" s="9">
        <v>1</v>
      </c>
      <c r="D804" s="9">
        <v>0</v>
      </c>
      <c r="E804" s="9">
        <v>1</v>
      </c>
      <c r="F804" s="9">
        <v>1</v>
      </c>
      <c r="G804" s="9">
        <v>99</v>
      </c>
      <c r="H804" s="9">
        <v>179.9</v>
      </c>
      <c r="I804" s="9">
        <f>IF(G804="n/a",828,G804*201.6/H804)</f>
        <v>110.94163424124513</v>
      </c>
      <c r="J804" s="9">
        <v>5</v>
      </c>
      <c r="K804" s="9">
        <v>0</v>
      </c>
      <c r="L804" s="9">
        <v>2</v>
      </c>
      <c r="M804" s="9">
        <v>1</v>
      </c>
      <c r="N804" s="9">
        <v>0</v>
      </c>
      <c r="O804" s="10">
        <v>1</v>
      </c>
      <c r="P804" s="10">
        <f>IF(N804=1,IF(K804=1,IF(L804+M804=5,10,IF(AND(L804=2,M804=2),9.75,IF(AND(L804=2,M804=1),9.5,IF(AND(L804=2,M804=0.5),9.25,IF(AND(L804=2,M804=0),9,IF(AND(L804=1,M804=3),5.5,IF(AND(L804=1,M804=2),5.25,IF(AND(L804=1,M804=1,E804=1),5,IF(AND(L804=1,M804=1,E804=0.5),3,IF(AND(L804=0,M804=2),1,IF(AND(L804=1,M804=1,E804=0),1,IF(AND(L804=0,M804=1),0.5,IF(AND(L804=1,M804=0),4.5*(E804*4+1)/5,0))))))))))))),0.9*IF(L804+M804=5,10,IF(AND(L804=2,M804=2),9.75,IF(AND(L804=2,M804=1),9.5,IF(AND(L804=2,M804=0.5),9.25,IF(AND(L804=2,M804=0),9,IF(AND(L804=1,M804=3),5.5,IF(AND(L804=1,M804=2),5.25,IF(AND(L804=1,M804=1,E804=1),5,IF(AND(L804=1,M804=1,E804=0.5),3,IF(AND(L804=0,M804=2),1,IF(AND(L804=1,M804=1,E804=0),1,IF(AND(L804=0,M804=1),0.5,IF(AND(L804=1,M804=0),4.5*(E804*4+1)/5,0)))))))))))))),IF(N804=0.5,0.75*IF(K804=1,IF(L804+M804=5,10,IF(AND(L804=2,M804=2),9.75,IF(AND(L804=2,M804=1),9.5,IF(AND(L804=2,M804=0.5),9.25,IF(AND(L804=2,M804=0),9,IF(AND(L804=1,M804=3),5.5,IF(AND(L804=1,M804=2),5.25,IF(AND(L804=1,M804=1,E804=1),5,IF(AND(L804=1,M804=1,E804=0.5),3,IF(AND(L804=0,M804=2),1,IF(AND(L804=1,M804=1,E804=0),1,IF(AND(L804=0,M804=1),0.5,IF(AND(L804=1,M804=0,E804=0),0.5,0))))))))))))),0.9*IF(L804+M804=5,10,IF(AND(L804=2,M804=2),9.75,IF(AND(L804=2,M804=1),9.5,IF(AND(L804=2,M804=0.5),9.25,IF(AND(L804=2,M804=0),9,IF(AND(L804=1,M804=3),5.5,IF(AND(L804=1,M804=2),5.25,IF(AND(L804=1,M804=1,E804=1),5,IF(AND(L804=1,M804=1,E804=0.5),3,IF(AND(L804=0,M804=2),1,IF(AND(L804=1,M804=1,E804=0),1,IF(AND(L804=0,M804=1),0.5,IF(AND(L804=1,M804=0,E804=0),0.5,0)))))))))))))),0.5*IF(K804=1,IF(L804+M804=5,10,IF(AND(L804=2,M804=2),9.75,IF(AND(L804=2,M804=1),9.5,IF(AND(L804=2,M804=0.5),9.25,IF(AND(L804=2,M804=0),9,IF(AND(L804=1,M804=3),5.5,IF(AND(L804=1,M804=2),5.25,IF(AND(L804=1,M804=1,E804=1),5,IF(AND(L804=1,M804=1,E804=0.5),3,IF(AND(L804=0,M804=2),1,IF(AND(L804=1,M804=1,E804=0),1,IF(AND(L804=0,M804=1),0.5,IF(AND(L804=1,M804=0),4.5*(E804*4+1)/5,0))))))))))))),0.9*IF(L804+M804=5,10,IF(AND(L804=2,M804=2),9.75,IF(AND(L804=2,M804=1),9.5,IF(AND(L804=2,M804=0.5),9.25,IF(AND(L804=2,M804=0),9,IF(AND(L804=1,M804=3),5.5,IF(AND(L804=1,M804=2),5.25,IF(AND(L804=1,M804=1,E804=1),5,IF(AND(L804=1,M804=1,E804=0.5),3,IF(AND(L804=0,M804=2),1,IF(AND(L804=1,M804=1,E804=0),1,IF(AND(L804=0,M804=1),0.5,IF(AND(L804=1,M804=0),4.5*(E804*4+1)/5,0))))))))))))))))</f>
        <v>4.2750000000000004</v>
      </c>
      <c r="Q804" s="10">
        <v>7.2</v>
      </c>
      <c r="R804" s="9">
        <v>0</v>
      </c>
      <c r="S804" s="9">
        <v>0</v>
      </c>
      <c r="T804" s="9">
        <v>0</v>
      </c>
      <c r="U804" s="9">
        <v>0</v>
      </c>
      <c r="V804" s="9"/>
      <c r="W804" s="9">
        <v>1</v>
      </c>
      <c r="X804" s="9">
        <v>0</v>
      </c>
      <c r="Y804" s="9">
        <v>0</v>
      </c>
      <c r="Z804" s="9">
        <v>0</v>
      </c>
      <c r="AA804" s="9">
        <v>0</v>
      </c>
      <c r="AB804" s="9">
        <v>0</v>
      </c>
      <c r="AC804" s="8"/>
      <c r="AD804" s="9">
        <v>0</v>
      </c>
      <c r="AE804" s="9">
        <v>0</v>
      </c>
      <c r="AF804" s="9">
        <v>0</v>
      </c>
      <c r="AG804" s="9">
        <v>0</v>
      </c>
      <c r="AH804" s="9">
        <f>AF804*(AG804+1)</f>
        <v>0</v>
      </c>
      <c r="AI804" s="9">
        <v>0</v>
      </c>
      <c r="AJ804" s="9">
        <v>0</v>
      </c>
      <c r="AK804" s="9">
        <v>0</v>
      </c>
      <c r="AL804" s="10"/>
      <c r="AM804" s="10"/>
      <c r="AN804" s="9">
        <v>0</v>
      </c>
      <c r="AO804" s="10">
        <v>0</v>
      </c>
      <c r="AP804" s="9">
        <v>0.25</v>
      </c>
      <c r="AQ804" s="10"/>
      <c r="AR804" s="9">
        <v>1</v>
      </c>
      <c r="AS804" s="9">
        <v>1</v>
      </c>
      <c r="AT804" s="9">
        <v>1</v>
      </c>
      <c r="AU804" s="9">
        <v>1</v>
      </c>
      <c r="AV804" s="9">
        <v>1</v>
      </c>
      <c r="AW804" s="9">
        <v>1</v>
      </c>
    </row>
    <row r="805" spans="1:49" x14ac:dyDescent="0.2">
      <c r="A805" s="9" t="s">
        <v>55</v>
      </c>
      <c r="B805" s="9">
        <v>2002</v>
      </c>
      <c r="C805" s="9">
        <v>1</v>
      </c>
      <c r="D805" s="9">
        <v>1</v>
      </c>
      <c r="E805" s="9">
        <v>1</v>
      </c>
      <c r="F805" s="9">
        <v>1</v>
      </c>
      <c r="G805" s="9">
        <v>50</v>
      </c>
      <c r="H805" s="9">
        <v>179.9</v>
      </c>
      <c r="I805" s="9">
        <f>IF(G805="n/a",828,G805*201.6/H805)</f>
        <v>56.031128404669261</v>
      </c>
      <c r="J805" s="9">
        <v>4</v>
      </c>
      <c r="K805" s="9">
        <v>1</v>
      </c>
      <c r="L805" s="9">
        <v>2</v>
      </c>
      <c r="M805" s="9">
        <v>2</v>
      </c>
      <c r="N805" s="9">
        <v>0.5</v>
      </c>
      <c r="O805" s="10">
        <v>1</v>
      </c>
      <c r="P805" s="10">
        <f>IF(N805=1,IF(K805=1,IF(L805+M805=5,10,IF(AND(L805=2,M805=2),9.75,IF(AND(L805=2,M805=1),9.5,IF(AND(L805=2,M805=0.5),9.25,IF(AND(L805=2,M805=0),9,IF(AND(L805=1,M805=3),5.5,IF(AND(L805=1,M805=2),5.25,IF(AND(L805=1,M805=1,E805=1),5,IF(AND(L805=1,M805=1,E805=0.5),3,IF(AND(L805=0,M805=2),1,IF(AND(L805=1,M805=1,E805=0),1,IF(AND(L805=0,M805=1),0.5,IF(AND(L805=1,M805=0),4.5*(E805*4+1)/5,0))))))))))))),0.9*IF(L805+M805=5,10,IF(AND(L805=2,M805=2),9.75,IF(AND(L805=2,M805=1),9.5,IF(AND(L805=2,M805=0.5),9.25,IF(AND(L805=2,M805=0),9,IF(AND(L805=1,M805=3),5.5,IF(AND(L805=1,M805=2),5.25,IF(AND(L805=1,M805=1,E805=1),5,IF(AND(L805=1,M805=1,E805=0.5),3,IF(AND(L805=0,M805=2),1,IF(AND(L805=1,M805=1,E805=0),1,IF(AND(L805=0,M805=1),0.5,IF(AND(L805=1,M805=0),4.5*(E805*4+1)/5,0)))))))))))))),IF(N805=0.5,0.75*IF(K805=1,IF(L805+M805=5,10,IF(AND(L805=2,M805=2),9.75,IF(AND(L805=2,M805=1),9.5,IF(AND(L805=2,M805=0.5),9.25,IF(AND(L805=2,M805=0),9,IF(AND(L805=1,M805=3),5.5,IF(AND(L805=1,M805=2),5.25,IF(AND(L805=1,M805=1,E805=1),5,IF(AND(L805=1,M805=1,E805=0.5),3,IF(AND(L805=0,M805=2),1,IF(AND(L805=1,M805=1,E805=0),1,IF(AND(L805=0,M805=1),0.5,IF(AND(L805=1,M805=0,E805=0),0.5,0))))))))))))),0.9*IF(L805+M805=5,10,IF(AND(L805=2,M805=2),9.75,IF(AND(L805=2,M805=1),9.5,IF(AND(L805=2,M805=0.5),9.25,IF(AND(L805=2,M805=0),9,IF(AND(L805=1,M805=3),5.5,IF(AND(L805=1,M805=2),5.25,IF(AND(L805=1,M805=1,E805=1),5,IF(AND(L805=1,M805=1,E805=0.5),3,IF(AND(L805=0,M805=2),1,IF(AND(L805=1,M805=1,E805=0),1,IF(AND(L805=0,M805=1),0.5,IF(AND(L805=1,M805=0,E805=0),0.5,0)))))))))))))),0.5*IF(K805=1,IF(L805+M805=5,10,IF(AND(L805=2,M805=2),9.75,IF(AND(L805=2,M805=1),9.5,IF(AND(L805=2,M805=0.5),9.25,IF(AND(L805=2,M805=0),9,IF(AND(L805=1,M805=3),5.5,IF(AND(L805=1,M805=2),5.25,IF(AND(L805=1,M805=1,E805=1),5,IF(AND(L805=1,M805=1,E805=0.5),3,IF(AND(L805=0,M805=2),1,IF(AND(L805=1,M805=1,E805=0),1,IF(AND(L805=0,M805=1),0.5,IF(AND(L805=1,M805=0),4.5*(E805*4+1)/5,0))))))))))))),0.9*IF(L805+M805=5,10,IF(AND(L805=2,M805=2),9.75,IF(AND(L805=2,M805=1),9.5,IF(AND(L805=2,M805=0.5),9.25,IF(AND(L805=2,M805=0),9,IF(AND(L805=1,M805=3),5.5,IF(AND(L805=1,M805=2),5.25,IF(AND(L805=1,M805=1,E805=1),5,IF(AND(L805=1,M805=1,E805=0.5),3,IF(AND(L805=0,M805=2),1,IF(AND(L805=1,M805=1,E805=0),1,IF(AND(L805=0,M805=1),0.5,IF(AND(L805=1,M805=0),4.5*(E805*4+1)/5,0))))))))))))))))</f>
        <v>7.3125</v>
      </c>
      <c r="Q805" s="10">
        <v>8</v>
      </c>
      <c r="R805" s="9">
        <v>0</v>
      </c>
      <c r="S805" s="9">
        <v>0</v>
      </c>
      <c r="T805" s="9">
        <v>0</v>
      </c>
      <c r="U805" s="9">
        <v>0</v>
      </c>
      <c r="V805" s="9"/>
      <c r="W805" s="9">
        <v>1</v>
      </c>
      <c r="X805" s="9">
        <v>0</v>
      </c>
      <c r="Y805" s="9">
        <v>0</v>
      </c>
      <c r="Z805" s="9">
        <v>0</v>
      </c>
      <c r="AA805" s="9">
        <v>0</v>
      </c>
      <c r="AB805" s="9">
        <v>0</v>
      </c>
      <c r="AC805" s="8"/>
      <c r="AD805" s="9">
        <v>0</v>
      </c>
      <c r="AE805" s="9">
        <v>0</v>
      </c>
      <c r="AF805" s="9">
        <v>0</v>
      </c>
      <c r="AG805" s="9">
        <v>0</v>
      </c>
      <c r="AH805" s="9">
        <f>AF805*(AG805+1)</f>
        <v>0</v>
      </c>
      <c r="AI805" s="9">
        <v>0</v>
      </c>
      <c r="AJ805" s="9">
        <v>0</v>
      </c>
      <c r="AK805" s="9">
        <v>0</v>
      </c>
      <c r="AL805" s="10"/>
      <c r="AM805" s="10"/>
      <c r="AN805" s="9">
        <v>0</v>
      </c>
      <c r="AO805" s="10">
        <v>0</v>
      </c>
      <c r="AP805" s="10">
        <v>0</v>
      </c>
      <c r="AQ805" s="10"/>
      <c r="AR805" s="9">
        <v>1</v>
      </c>
      <c r="AS805" s="9">
        <v>1</v>
      </c>
      <c r="AT805" s="9">
        <v>1</v>
      </c>
      <c r="AU805" s="9">
        <v>1</v>
      </c>
      <c r="AV805" s="9">
        <v>1</v>
      </c>
      <c r="AW805" s="9">
        <v>1</v>
      </c>
    </row>
    <row r="806" spans="1:49" x14ac:dyDescent="0.2">
      <c r="A806" s="9" t="s">
        <v>56</v>
      </c>
      <c r="B806" s="9">
        <v>2002</v>
      </c>
      <c r="C806" s="9">
        <v>1</v>
      </c>
      <c r="D806" s="9">
        <v>0</v>
      </c>
      <c r="E806" s="9">
        <v>1</v>
      </c>
      <c r="F806" s="9">
        <v>1</v>
      </c>
      <c r="G806" s="9">
        <v>144.25</v>
      </c>
      <c r="H806" s="9">
        <v>179.9</v>
      </c>
      <c r="I806" s="9">
        <f>IF(G806="n/a",828,G806*201.6/H806)</f>
        <v>161.64980544747081</v>
      </c>
      <c r="J806" s="9">
        <v>4</v>
      </c>
      <c r="K806" s="9">
        <v>0</v>
      </c>
      <c r="L806" s="9">
        <v>0</v>
      </c>
      <c r="M806" s="9">
        <v>1</v>
      </c>
      <c r="N806" s="9">
        <v>1</v>
      </c>
      <c r="O806" s="9">
        <v>1</v>
      </c>
      <c r="P806" s="10">
        <f>IF(N806=1,IF(K806=1,IF(L806+M806=5,10,IF(AND(L806=2,M806=2),9.75,IF(AND(L806=2,M806=1),9.5,IF(AND(L806=2,M806=0.5),9.25,IF(AND(L806=2,M806=0),9,IF(AND(L806=1,M806=3),5.5,IF(AND(L806=1,M806=2),5.25,IF(AND(L806=1,M806=1,E806=1),5,IF(AND(L806=1,M806=1,E806=0.5),3,IF(AND(L806=0,M806=2),1,IF(AND(L806=1,M806=1,E806=0),1,IF(AND(L806=0,M806=1),0.5,IF(AND(L806=1,M806=0),4.5*(E806*4+1)/5,0))))))))))))),0.9*IF(L806+M806=5,10,IF(AND(L806=2,M806=2),9.75,IF(AND(L806=2,M806=1),9.5,IF(AND(L806=2,M806=0.5),9.25,IF(AND(L806=2,M806=0),9,IF(AND(L806=1,M806=3),5.5,IF(AND(L806=1,M806=2),5.25,IF(AND(L806=1,M806=1,E806=1),5,IF(AND(L806=1,M806=1,E806=0.5),3,IF(AND(L806=0,M806=2),1,IF(AND(L806=1,M806=1,E806=0),1,IF(AND(L806=0,M806=1),0.5,IF(AND(L806=1,M806=0),4.5*(E806*4+1)/5,0)))))))))))))),IF(N806=0.5,0.75*IF(K806=1,IF(L806+M806=5,10,IF(AND(L806=2,M806=2),9.75,IF(AND(L806=2,M806=1),9.5,IF(AND(L806=2,M806=0.5),9.25,IF(AND(L806=2,M806=0),9,IF(AND(L806=1,M806=3),5.5,IF(AND(L806=1,M806=2),5.25,IF(AND(L806=1,M806=1,E806=1),5,IF(AND(L806=1,M806=1,E806=0.5),3,IF(AND(L806=0,M806=2),1,IF(AND(L806=1,M806=1,E806=0),1,IF(AND(L806=0,M806=1),0.5,IF(AND(L806=1,M806=0,E806=0),0.5,0))))))))))))),0.9*IF(L806+M806=5,10,IF(AND(L806=2,M806=2),9.75,IF(AND(L806=2,M806=1),9.5,IF(AND(L806=2,M806=0.5),9.25,IF(AND(L806=2,M806=0),9,IF(AND(L806=1,M806=3),5.5,IF(AND(L806=1,M806=2),5.25,IF(AND(L806=1,M806=1,E806=1),5,IF(AND(L806=1,M806=1,E806=0.5),3,IF(AND(L806=0,M806=2),1,IF(AND(L806=1,M806=1,E806=0),1,IF(AND(L806=0,M806=1),0.5,IF(AND(L806=1,M806=0,E806=0),0.5,0)))))))))))))),0.5*IF(K806=1,IF(L806+M806=5,10,IF(AND(L806=2,M806=2),9.75,IF(AND(L806=2,M806=1),9.5,IF(AND(L806=2,M806=0.5),9.25,IF(AND(L806=2,M806=0),9,IF(AND(L806=1,M806=3),5.5,IF(AND(L806=1,M806=2),5.25,IF(AND(L806=1,M806=1,E806=1),5,IF(AND(L806=1,M806=1,E806=0.5),3,IF(AND(L806=0,M806=2),1,IF(AND(L806=1,M806=1,E806=0),1,IF(AND(L806=0,M806=1),0.5,IF(AND(L806=1,M806=0),4.5*(E806*4+1)/5,0))))))))))))),0.9*IF(L806+M806=5,10,IF(AND(L806=2,M806=2),9.75,IF(AND(L806=2,M806=1),9.5,IF(AND(L806=2,M806=0.5),9.25,IF(AND(L806=2,M806=0),9,IF(AND(L806=1,M806=3),5.5,IF(AND(L806=1,M806=2),5.25,IF(AND(L806=1,M806=1,E806=1),5,IF(AND(L806=1,M806=1,E806=0.5),3,IF(AND(L806=0,M806=2),1,IF(AND(L806=1,M806=1,E806=0),1,IF(AND(L806=0,M806=1),0.5,IF(AND(L806=1,M806=0),4.5*(E806*4+1)/5,0))))))))))))))))</f>
        <v>0.45</v>
      </c>
      <c r="Q806" s="10">
        <v>7.2</v>
      </c>
      <c r="R806" s="9">
        <v>0</v>
      </c>
      <c r="S806" s="9">
        <v>0</v>
      </c>
      <c r="T806" s="9">
        <v>0</v>
      </c>
      <c r="U806" s="9">
        <v>0</v>
      </c>
      <c r="V806" s="9"/>
      <c r="W806" s="9">
        <v>1</v>
      </c>
      <c r="X806" s="9">
        <v>0</v>
      </c>
      <c r="Y806" s="9">
        <v>0</v>
      </c>
      <c r="Z806" s="9">
        <v>0</v>
      </c>
      <c r="AA806" s="9">
        <v>0</v>
      </c>
      <c r="AB806" s="9">
        <v>0</v>
      </c>
      <c r="AC806" s="8"/>
      <c r="AD806" s="9">
        <v>0</v>
      </c>
      <c r="AE806" s="9">
        <v>0</v>
      </c>
      <c r="AF806" s="9">
        <v>0</v>
      </c>
      <c r="AG806" s="9">
        <v>0</v>
      </c>
      <c r="AH806" s="9">
        <f>AF806*(AG806+1)</f>
        <v>0</v>
      </c>
      <c r="AI806" s="9">
        <v>0</v>
      </c>
      <c r="AJ806" s="9">
        <v>0</v>
      </c>
      <c r="AK806" s="9">
        <v>0</v>
      </c>
      <c r="AL806" s="10"/>
      <c r="AM806" s="10"/>
      <c r="AN806" s="9">
        <v>0</v>
      </c>
      <c r="AO806" s="10">
        <v>0</v>
      </c>
      <c r="AP806" s="10">
        <v>0</v>
      </c>
      <c r="AQ806" s="10"/>
      <c r="AR806" s="9">
        <v>1</v>
      </c>
      <c r="AS806" s="9">
        <v>0.5</v>
      </c>
      <c r="AT806" s="9">
        <v>1</v>
      </c>
      <c r="AU806" s="9">
        <v>1</v>
      </c>
      <c r="AV806" s="9">
        <v>1</v>
      </c>
      <c r="AW806" s="9">
        <v>1</v>
      </c>
    </row>
    <row r="807" spans="1:49" x14ac:dyDescent="0.2">
      <c r="A807" s="9" t="s">
        <v>57</v>
      </c>
      <c r="B807" s="9">
        <v>2002</v>
      </c>
      <c r="C807" s="9">
        <v>1</v>
      </c>
      <c r="D807" s="9">
        <v>0</v>
      </c>
      <c r="E807" s="9">
        <v>0</v>
      </c>
      <c r="F807" s="9">
        <v>1</v>
      </c>
      <c r="G807" s="9">
        <f>G808-0.5</f>
        <v>99.5</v>
      </c>
      <c r="H807" s="9">
        <v>179.9</v>
      </c>
      <c r="I807" s="9">
        <f>IF(G807="n/a",828,G807*201.6/H807)</f>
        <v>111.50194552529183</v>
      </c>
      <c r="J807" s="9">
        <v>2</v>
      </c>
      <c r="K807" s="9">
        <v>0</v>
      </c>
      <c r="L807" s="9">
        <v>0</v>
      </c>
      <c r="M807" s="9">
        <v>1</v>
      </c>
      <c r="N807" s="9">
        <v>1</v>
      </c>
      <c r="O807" s="10">
        <v>1</v>
      </c>
      <c r="P807" s="10">
        <f>IF(N807=1,IF(K807=1,IF(L807+M807=5,10,IF(AND(L807=2,M807=2),9.75,IF(AND(L807=2,M807=1),9.5,IF(AND(L807=2,M807=0.5),9.25,IF(AND(L807=2,M807=0),9,IF(AND(L807=1,M807=3),5.5,IF(AND(L807=1,M807=2),5.25,IF(AND(L807=1,M807=1,E807=1),5,IF(AND(L807=1,M807=1,E807=0.5),3,IF(AND(L807=0,M807=2),1,IF(AND(L807=1,M807=1,E807=0),1,IF(AND(L807=0,M807=1),0.5,IF(AND(L807=1,M807=0),4.5*(E807*4+1)/5,0))))))))))))),0.9*IF(L807+M807=5,10,IF(AND(L807=2,M807=2),9.75,IF(AND(L807=2,M807=1),9.5,IF(AND(L807=2,M807=0.5),9.25,IF(AND(L807=2,M807=0),9,IF(AND(L807=1,M807=3),5.5,IF(AND(L807=1,M807=2),5.25,IF(AND(L807=1,M807=1,E807=1),5,IF(AND(L807=1,M807=1,E807=0.5),3,IF(AND(L807=0,M807=2),1,IF(AND(L807=1,M807=1,E807=0),1,IF(AND(L807=0,M807=1),0.5,IF(AND(L807=1,M807=0),4.5*(E807*4+1)/5,0)))))))))))))),IF(N807=0.5,0.75*IF(K807=1,IF(L807+M807=5,10,IF(AND(L807=2,M807=2),9.75,IF(AND(L807=2,M807=1),9.5,IF(AND(L807=2,M807=0.5),9.25,IF(AND(L807=2,M807=0),9,IF(AND(L807=1,M807=3),5.5,IF(AND(L807=1,M807=2),5.25,IF(AND(L807=1,M807=1,E807=1),5,IF(AND(L807=1,M807=1,E807=0.5),3,IF(AND(L807=0,M807=2),1,IF(AND(L807=1,M807=1,E807=0),1,IF(AND(L807=0,M807=1),0.5,IF(AND(L807=1,M807=0,E807=0),0.5,0))))))))))))),0.9*IF(L807+M807=5,10,IF(AND(L807=2,M807=2),9.75,IF(AND(L807=2,M807=1),9.5,IF(AND(L807=2,M807=0.5),9.25,IF(AND(L807=2,M807=0),9,IF(AND(L807=1,M807=3),5.5,IF(AND(L807=1,M807=2),5.25,IF(AND(L807=1,M807=1,E807=1),5,IF(AND(L807=1,M807=1,E807=0.5),3,IF(AND(L807=0,M807=2),1,IF(AND(L807=1,M807=1,E807=0),1,IF(AND(L807=0,M807=1),0.5,IF(AND(L807=1,M807=0,E807=0),0.5,0)))))))))))))),0.5*IF(K807=1,IF(L807+M807=5,10,IF(AND(L807=2,M807=2),9.75,IF(AND(L807=2,M807=1),9.5,IF(AND(L807=2,M807=0.5),9.25,IF(AND(L807=2,M807=0),9,IF(AND(L807=1,M807=3),5.5,IF(AND(L807=1,M807=2),5.25,IF(AND(L807=1,M807=1,E807=1),5,IF(AND(L807=1,M807=1,E807=0.5),3,IF(AND(L807=0,M807=2),1,IF(AND(L807=1,M807=1,E807=0),1,IF(AND(L807=0,M807=1),0.5,IF(AND(L807=1,M807=0),4.5*(E807*4+1)/5,0))))))))))))),0.9*IF(L807+M807=5,10,IF(AND(L807=2,M807=2),9.75,IF(AND(L807=2,M807=1),9.5,IF(AND(L807=2,M807=0.5),9.25,IF(AND(L807=2,M807=0),9,IF(AND(L807=1,M807=3),5.5,IF(AND(L807=1,M807=2),5.25,IF(AND(L807=1,M807=1,E807=1),5,IF(AND(L807=1,M807=1,E807=0.5),3,IF(AND(L807=0,M807=2),1,IF(AND(L807=1,M807=1,E807=0),1,IF(AND(L807=0,M807=1),0.5,IF(AND(L807=1,M807=0),4.5*(E807*4+1)/5,0))))))))))))))))</f>
        <v>0.45</v>
      </c>
      <c r="Q807" s="10">
        <v>1.8</v>
      </c>
      <c r="R807" s="9">
        <v>1</v>
      </c>
      <c r="S807" s="9">
        <v>1</v>
      </c>
      <c r="T807" s="9">
        <v>0</v>
      </c>
      <c r="U807" s="9">
        <v>0</v>
      </c>
      <c r="V807" s="9"/>
      <c r="W807" s="9">
        <v>1</v>
      </c>
      <c r="X807" s="9">
        <v>1</v>
      </c>
      <c r="Y807" s="9">
        <v>1</v>
      </c>
      <c r="Z807" s="9">
        <v>1</v>
      </c>
      <c r="AA807" s="9">
        <v>1</v>
      </c>
      <c r="AB807" s="9">
        <v>1</v>
      </c>
      <c r="AC807" s="8"/>
      <c r="AD807" s="9">
        <v>0</v>
      </c>
      <c r="AE807" s="9">
        <v>1</v>
      </c>
      <c r="AF807" s="9">
        <v>0</v>
      </c>
      <c r="AG807" s="9">
        <v>0.5</v>
      </c>
      <c r="AH807" s="9">
        <f>AF807*(AG807+1)</f>
        <v>0</v>
      </c>
      <c r="AI807" s="9">
        <v>0.5</v>
      </c>
      <c r="AJ807" s="9">
        <v>1</v>
      </c>
      <c r="AK807" s="9">
        <v>1</v>
      </c>
      <c r="AL807" s="10"/>
      <c r="AM807" s="10"/>
      <c r="AN807" s="9">
        <v>0</v>
      </c>
      <c r="AO807" s="10">
        <v>0.5</v>
      </c>
      <c r="AP807" s="10">
        <v>1</v>
      </c>
      <c r="AQ807" s="10"/>
      <c r="AR807" s="9">
        <v>0</v>
      </c>
      <c r="AS807" s="9">
        <v>0</v>
      </c>
      <c r="AT807" s="9">
        <v>0</v>
      </c>
      <c r="AU807" s="9">
        <v>0</v>
      </c>
      <c r="AV807" s="9">
        <v>0</v>
      </c>
      <c r="AW807" s="9">
        <v>0</v>
      </c>
    </row>
    <row r="808" spans="1:49" x14ac:dyDescent="0.2">
      <c r="A808" s="9" t="s">
        <v>58</v>
      </c>
      <c r="B808" s="9">
        <v>2002</v>
      </c>
      <c r="C808" s="9">
        <v>1</v>
      </c>
      <c r="D808" s="9">
        <v>0</v>
      </c>
      <c r="E808" s="9">
        <v>0</v>
      </c>
      <c r="F808" s="9">
        <v>0</v>
      </c>
      <c r="G808" s="9">
        <v>100</v>
      </c>
      <c r="H808" s="9">
        <v>179.9</v>
      </c>
      <c r="I808" s="9">
        <f>IF(G808="n/a",828,G808*201.6/H808)</f>
        <v>112.06225680933852</v>
      </c>
      <c r="J808" s="9">
        <v>5</v>
      </c>
      <c r="K808" s="9">
        <v>1</v>
      </c>
      <c r="L808" s="9">
        <v>2</v>
      </c>
      <c r="M808" s="9">
        <v>3</v>
      </c>
      <c r="N808" s="9">
        <v>0</v>
      </c>
      <c r="O808" s="10">
        <v>0</v>
      </c>
      <c r="P808" s="10">
        <f>IF(N808=1,IF(K808=1,IF(L808+M808=5,10,IF(AND(L808=2,M808=2),9.75,IF(AND(L808=2,M808=1),9.5,IF(AND(L808=2,M808=0.5),9.25,IF(AND(L808=2,M808=0),9,IF(AND(L808=1,M808=3),5.5,IF(AND(L808=1,M808=2),5.25,IF(AND(L808=1,M808=1,E808=1),5,IF(AND(L808=1,M808=1,E808=0.5),3,IF(AND(L808=0,M808=2),1,IF(AND(L808=1,M808=1,E808=0),1,IF(AND(L808=0,M808=1),0.5,IF(AND(L808=1,M808=0),4.5*(E808*4+1)/5,0))))))))))))),0.9*IF(L808+M808=5,10,IF(AND(L808=2,M808=2),9.75,IF(AND(L808=2,M808=1),9.5,IF(AND(L808=2,M808=0.5),9.25,IF(AND(L808=2,M808=0),9,IF(AND(L808=1,M808=3),5.5,IF(AND(L808=1,M808=2),5.25,IF(AND(L808=1,M808=1,E808=1),5,IF(AND(L808=1,M808=1,E808=0.5),3,IF(AND(L808=0,M808=2),1,IF(AND(L808=1,M808=1,E808=0),1,IF(AND(L808=0,M808=1),0.5,IF(AND(L808=1,M808=0),4.5*(E808*4+1)/5,0)))))))))))))),IF(N808=0.5,0.75*IF(K808=1,IF(L808+M808=5,10,IF(AND(L808=2,M808=2),9.75,IF(AND(L808=2,M808=1),9.5,IF(AND(L808=2,M808=0.5),9.25,IF(AND(L808=2,M808=0),9,IF(AND(L808=1,M808=3),5.5,IF(AND(L808=1,M808=2),5.25,IF(AND(L808=1,M808=1,E808=1),5,IF(AND(L808=1,M808=1,E808=0.5),3,IF(AND(L808=0,M808=2),1,IF(AND(L808=1,M808=1,E808=0),1,IF(AND(L808=0,M808=1),0.5,IF(AND(L808=1,M808=0,E808=0),0.5,0))))))))))))),0.9*IF(L808+M808=5,10,IF(AND(L808=2,M808=2),9.75,IF(AND(L808=2,M808=1),9.5,IF(AND(L808=2,M808=0.5),9.25,IF(AND(L808=2,M808=0),9,IF(AND(L808=1,M808=3),5.5,IF(AND(L808=1,M808=2),5.25,IF(AND(L808=1,M808=1,E808=1),5,IF(AND(L808=1,M808=1,E808=0.5),3,IF(AND(L808=0,M808=2),1,IF(AND(L808=1,M808=1,E808=0),1,IF(AND(L808=0,M808=1),0.5,IF(AND(L808=1,M808=0,E808=0),0.5,0)))))))))))))),0.5*IF(K808=1,IF(L808+M808=5,10,IF(AND(L808=2,M808=2),9.75,IF(AND(L808=2,M808=1),9.5,IF(AND(L808=2,M808=0.5),9.25,IF(AND(L808=2,M808=0),9,IF(AND(L808=1,M808=3),5.5,IF(AND(L808=1,M808=2),5.25,IF(AND(L808=1,M808=1,E808=1),5,IF(AND(L808=1,M808=1,E808=0.5),3,IF(AND(L808=0,M808=2),1,IF(AND(L808=1,M808=1,E808=0),1,IF(AND(L808=0,M808=1),0.5,IF(AND(L808=1,M808=0),4.5*(E808*4+1)/5,0))))))))))))),0.9*IF(L808+M808=5,10,IF(AND(L808=2,M808=2),9.75,IF(AND(L808=2,M808=1),9.5,IF(AND(L808=2,M808=0.5),9.25,IF(AND(L808=2,M808=0),9,IF(AND(L808=1,M808=3),5.5,IF(AND(L808=1,M808=2),5.25,IF(AND(L808=1,M808=1,E808=1),5,IF(AND(L808=1,M808=1,E808=0.5),3,IF(AND(L808=0,M808=2),1,IF(AND(L808=1,M808=1,E808=0),1,IF(AND(L808=0,M808=1),0.5,IF(AND(L808=1,M808=0),4.5*(E808*4+1)/5,0))))))))))))))))</f>
        <v>5</v>
      </c>
      <c r="Q808" s="10">
        <v>1</v>
      </c>
      <c r="R808" s="9">
        <v>0.5</v>
      </c>
      <c r="S808" s="9">
        <v>0.5</v>
      </c>
      <c r="T808" s="10">
        <v>0</v>
      </c>
      <c r="U808" s="9">
        <v>0</v>
      </c>
      <c r="V808" s="9"/>
      <c r="W808" s="9">
        <v>0</v>
      </c>
      <c r="X808" s="9">
        <v>0</v>
      </c>
      <c r="Y808" s="9">
        <v>0</v>
      </c>
      <c r="Z808" s="9">
        <v>0</v>
      </c>
      <c r="AA808" s="9">
        <v>0</v>
      </c>
      <c r="AB808" s="9">
        <v>0</v>
      </c>
      <c r="AC808" s="8"/>
      <c r="AD808" s="9">
        <v>0</v>
      </c>
      <c r="AE808" s="9">
        <v>1</v>
      </c>
      <c r="AF808" s="9">
        <v>0</v>
      </c>
      <c r="AG808" s="9">
        <v>0</v>
      </c>
      <c r="AH808" s="9">
        <f>AF808*(AG808+1)</f>
        <v>0</v>
      </c>
      <c r="AI808" s="9">
        <v>0</v>
      </c>
      <c r="AJ808" s="9">
        <v>0</v>
      </c>
      <c r="AK808" s="9">
        <v>0</v>
      </c>
      <c r="AL808" s="10"/>
      <c r="AM808" s="10"/>
      <c r="AN808" s="9">
        <v>0</v>
      </c>
      <c r="AO808" s="10">
        <v>0</v>
      </c>
      <c r="AP808" s="10">
        <v>0.5</v>
      </c>
      <c r="AQ808" s="10"/>
      <c r="AR808" s="9">
        <v>1</v>
      </c>
      <c r="AS808" s="9">
        <v>1</v>
      </c>
      <c r="AT808" s="9">
        <v>1</v>
      </c>
      <c r="AU808" s="9">
        <v>1</v>
      </c>
      <c r="AV808" s="9">
        <v>1</v>
      </c>
      <c r="AW808" s="9">
        <v>1</v>
      </c>
    </row>
    <row r="809" spans="1:49" x14ac:dyDescent="0.2">
      <c r="A809" s="9" t="s">
        <v>59</v>
      </c>
      <c r="B809" s="9">
        <v>2002</v>
      </c>
      <c r="C809" s="9">
        <v>1</v>
      </c>
      <c r="D809" s="9">
        <v>1</v>
      </c>
      <c r="E809" s="9">
        <v>0.5</v>
      </c>
      <c r="F809" s="9">
        <v>1</v>
      </c>
      <c r="G809" s="9">
        <v>70</v>
      </c>
      <c r="H809" s="9">
        <v>179.9</v>
      </c>
      <c r="I809" s="9">
        <f>IF(G809="n/a",828,G809*201.6/H809)</f>
        <v>78.443579766536956</v>
      </c>
      <c r="J809" s="9">
        <v>5</v>
      </c>
      <c r="K809" s="9">
        <v>0</v>
      </c>
      <c r="L809" s="9">
        <v>1</v>
      </c>
      <c r="M809" s="9">
        <v>1</v>
      </c>
      <c r="N809" s="9">
        <v>0</v>
      </c>
      <c r="O809" s="10">
        <v>0</v>
      </c>
      <c r="P809" s="10">
        <f>IF(N809=1,IF(K809=1,IF(L809+M809=5,10,IF(AND(L809=2,M809=2),9.75,IF(AND(L809=2,M809=1),9.5,IF(AND(L809=2,M809=0.5),9.25,IF(AND(L809=2,M809=0),9,IF(AND(L809=1,M809=3),5.5,IF(AND(L809=1,M809=2),5.25,IF(AND(L809=1,M809=1,E809=1),5,IF(AND(L809=1,M809=1,E809=0.5),3,IF(AND(L809=0,M809=2),1,IF(AND(L809=1,M809=1,E809=0),1,IF(AND(L809=0,M809=1),0.5,IF(AND(L809=1,M809=0),4.5*(E809*4+1)/5,0))))))))))))),0.9*IF(L809+M809=5,10,IF(AND(L809=2,M809=2),9.75,IF(AND(L809=2,M809=1),9.5,IF(AND(L809=2,M809=0.5),9.25,IF(AND(L809=2,M809=0),9,IF(AND(L809=1,M809=3),5.5,IF(AND(L809=1,M809=2),5.25,IF(AND(L809=1,M809=1,E809=1),5,IF(AND(L809=1,M809=1,E809=0.5),3,IF(AND(L809=0,M809=2),1,IF(AND(L809=1,M809=1,E809=0),1,IF(AND(L809=0,M809=1),0.5,IF(AND(L809=1,M809=0),4.5*(E809*4+1)/5,0)))))))))))))),IF(N809=0.5,0.75*IF(K809=1,IF(L809+M809=5,10,IF(AND(L809=2,M809=2),9.75,IF(AND(L809=2,M809=1),9.5,IF(AND(L809=2,M809=0.5),9.25,IF(AND(L809=2,M809=0),9,IF(AND(L809=1,M809=3),5.5,IF(AND(L809=1,M809=2),5.25,IF(AND(L809=1,M809=1,E809=1),5,IF(AND(L809=1,M809=1,E809=0.5),3,IF(AND(L809=0,M809=2),1,IF(AND(L809=1,M809=1,E809=0),1,IF(AND(L809=0,M809=1),0.5,IF(AND(L809=1,M809=0,E809=0),0.5,0))))))))))))),0.9*IF(L809+M809=5,10,IF(AND(L809=2,M809=2),9.75,IF(AND(L809=2,M809=1),9.5,IF(AND(L809=2,M809=0.5),9.25,IF(AND(L809=2,M809=0),9,IF(AND(L809=1,M809=3),5.5,IF(AND(L809=1,M809=2),5.25,IF(AND(L809=1,M809=1,E809=1),5,IF(AND(L809=1,M809=1,E809=0.5),3,IF(AND(L809=0,M809=2),1,IF(AND(L809=1,M809=1,E809=0),1,IF(AND(L809=0,M809=1),0.5,IF(AND(L809=1,M809=0,E809=0),0.5,0)))))))))))))),0.5*IF(K809=1,IF(L809+M809=5,10,IF(AND(L809=2,M809=2),9.75,IF(AND(L809=2,M809=1),9.5,IF(AND(L809=2,M809=0.5),9.25,IF(AND(L809=2,M809=0),9,IF(AND(L809=1,M809=3),5.5,IF(AND(L809=1,M809=2),5.25,IF(AND(L809=1,M809=1,E809=1),5,IF(AND(L809=1,M809=1,E809=0.5),3,IF(AND(L809=0,M809=2),1,IF(AND(L809=1,M809=1,E809=0),1,IF(AND(L809=0,M809=1),0.5,IF(AND(L809=1,M809=0),4.5*(E809*4+1)/5,0))))))))))))),0.9*IF(L809+M809=5,10,IF(AND(L809=2,M809=2),9.75,IF(AND(L809=2,M809=1),9.5,IF(AND(L809=2,M809=0.5),9.25,IF(AND(L809=2,M809=0),9,IF(AND(L809=1,M809=3),5.5,IF(AND(L809=1,M809=2),5.25,IF(AND(L809=1,M809=1,E809=1),5,IF(AND(L809=1,M809=1,E809=0.5),3,IF(AND(L809=0,M809=2),1,IF(AND(L809=1,M809=1,E809=0),1,IF(AND(L809=0,M809=1),0.5,IF(AND(L809=1,M809=0),4.5*(E809*4+1)/5,0))))))))))))))))</f>
        <v>1.35</v>
      </c>
      <c r="Q809" s="10">
        <v>2.25</v>
      </c>
      <c r="R809" s="9">
        <v>1</v>
      </c>
      <c r="S809" s="9">
        <v>0</v>
      </c>
      <c r="T809" s="10">
        <v>0</v>
      </c>
      <c r="U809" s="9">
        <v>0</v>
      </c>
      <c r="V809" s="9"/>
      <c r="W809" s="9">
        <v>1</v>
      </c>
      <c r="X809" s="9">
        <v>0.5</v>
      </c>
      <c r="Y809" s="9">
        <v>0</v>
      </c>
      <c r="Z809" s="9">
        <v>1</v>
      </c>
      <c r="AA809" s="9">
        <v>0</v>
      </c>
      <c r="AB809" s="9">
        <v>1</v>
      </c>
      <c r="AC809" s="8"/>
      <c r="AD809" s="9">
        <v>0</v>
      </c>
      <c r="AE809" s="9">
        <v>1</v>
      </c>
      <c r="AF809" s="9">
        <v>0.5</v>
      </c>
      <c r="AG809" s="9">
        <v>1</v>
      </c>
      <c r="AH809" s="9">
        <f>AF809*(AG809+1)</f>
        <v>1</v>
      </c>
      <c r="AI809" s="9">
        <v>0.5</v>
      </c>
      <c r="AJ809" s="9">
        <v>0</v>
      </c>
      <c r="AK809" s="9">
        <v>1</v>
      </c>
      <c r="AL809" s="10"/>
      <c r="AM809" s="10"/>
      <c r="AN809" s="9">
        <v>0</v>
      </c>
      <c r="AO809" s="10">
        <v>0.5</v>
      </c>
      <c r="AP809" s="10">
        <v>1</v>
      </c>
      <c r="AQ809" s="10"/>
      <c r="AR809" s="9">
        <v>1</v>
      </c>
      <c r="AS809" s="9">
        <v>0.5</v>
      </c>
      <c r="AT809" s="9">
        <v>1</v>
      </c>
      <c r="AU809" s="9">
        <v>1</v>
      </c>
      <c r="AV809" s="9">
        <v>1</v>
      </c>
      <c r="AW809" s="9">
        <v>1</v>
      </c>
    </row>
    <row r="810" spans="1:49" x14ac:dyDescent="0.2">
      <c r="A810" s="9" t="s">
        <v>60</v>
      </c>
      <c r="B810" s="9">
        <v>2002</v>
      </c>
      <c r="C810" s="9">
        <v>1</v>
      </c>
      <c r="D810" s="9">
        <v>0</v>
      </c>
      <c r="E810" s="9">
        <v>0</v>
      </c>
      <c r="F810" s="9">
        <v>1</v>
      </c>
      <c r="G810" s="9">
        <f>34.5+75</f>
        <v>109.5</v>
      </c>
      <c r="H810" s="9">
        <v>179.9</v>
      </c>
      <c r="I810" s="9">
        <f>IF(G810="n/a",828,G810*201.6/H810)</f>
        <v>122.70817120622569</v>
      </c>
      <c r="J810" s="9">
        <v>2</v>
      </c>
      <c r="K810" s="9">
        <v>0</v>
      </c>
      <c r="L810" s="9">
        <v>2</v>
      </c>
      <c r="M810" s="9">
        <v>2</v>
      </c>
      <c r="N810" s="9">
        <v>0.5</v>
      </c>
      <c r="O810" s="10">
        <v>1</v>
      </c>
      <c r="P810" s="10">
        <f>IF(N810=1,IF(K810=1,IF(L810+M810=5,10,IF(AND(L810=2,M810=2),9.75,IF(AND(L810=2,M810=1),9.5,IF(AND(L810=2,M810=0.5),9.25,IF(AND(L810=2,M810=0),9,IF(AND(L810=1,M810=3),5.5,IF(AND(L810=1,M810=2),5.25,IF(AND(L810=1,M810=1,E810=1),5,IF(AND(L810=1,M810=1,E810=0.5),3,IF(AND(L810=0,M810=2),1,IF(AND(L810=1,M810=1,E810=0),1,IF(AND(L810=0,M810=1),0.5,IF(AND(L810=1,M810=0),4.5*(E810*4+1)/5,0))))))))))))),0.9*IF(L810+M810=5,10,IF(AND(L810=2,M810=2),9.75,IF(AND(L810=2,M810=1),9.5,IF(AND(L810=2,M810=0.5),9.25,IF(AND(L810=2,M810=0),9,IF(AND(L810=1,M810=3),5.5,IF(AND(L810=1,M810=2),5.25,IF(AND(L810=1,M810=1,E810=1),5,IF(AND(L810=1,M810=1,E810=0.5),3,IF(AND(L810=0,M810=2),1,IF(AND(L810=1,M810=1,E810=0),1,IF(AND(L810=0,M810=1),0.5,IF(AND(L810=1,M810=0),4.5*(E810*4+1)/5,0)))))))))))))),IF(N810=0.5,0.75*IF(K810=1,IF(L810+M810=5,10,IF(AND(L810=2,M810=2),9.75,IF(AND(L810=2,M810=1),9.5,IF(AND(L810=2,M810=0.5),9.25,IF(AND(L810=2,M810=0),9,IF(AND(L810=1,M810=3),5.5,IF(AND(L810=1,M810=2),5.25,IF(AND(L810=1,M810=1,E810=1),5,IF(AND(L810=1,M810=1,E810=0.5),3,IF(AND(L810=0,M810=2),1,IF(AND(L810=1,M810=1,E810=0),1,IF(AND(L810=0,M810=1),0.5,IF(AND(L810=1,M810=0,E810=0),0.5,0))))))))))))),0.9*IF(L810+M810=5,10,IF(AND(L810=2,M810=2),9.75,IF(AND(L810=2,M810=1),9.5,IF(AND(L810=2,M810=0.5),9.25,IF(AND(L810=2,M810=0),9,IF(AND(L810=1,M810=3),5.5,IF(AND(L810=1,M810=2),5.25,IF(AND(L810=1,M810=1,E810=1),5,IF(AND(L810=1,M810=1,E810=0.5),3,IF(AND(L810=0,M810=2),1,IF(AND(L810=1,M810=1,E810=0),1,IF(AND(L810=0,M810=1),0.5,IF(AND(L810=1,M810=0,E810=0),0.5,0)))))))))))))),0.5*IF(K810=1,IF(L810+M810=5,10,IF(AND(L810=2,M810=2),9.75,IF(AND(L810=2,M810=1),9.5,IF(AND(L810=2,M810=0.5),9.25,IF(AND(L810=2,M810=0),9,IF(AND(L810=1,M810=3),5.5,IF(AND(L810=1,M810=2),5.25,IF(AND(L810=1,M810=1,E810=1),5,IF(AND(L810=1,M810=1,E810=0.5),3,IF(AND(L810=0,M810=2),1,IF(AND(L810=1,M810=1,E810=0),1,IF(AND(L810=0,M810=1),0.5,IF(AND(L810=1,M810=0),4.5*(E810*4+1)/5,0))))))))))))),0.9*IF(L810+M810=5,10,IF(AND(L810=2,M810=2),9.75,IF(AND(L810=2,M810=1),9.5,IF(AND(L810=2,M810=0.5),9.25,IF(AND(L810=2,M810=0),9,IF(AND(L810=1,M810=3),5.5,IF(AND(L810=1,M810=2),5.25,IF(AND(L810=1,M810=1,E810=1),5,IF(AND(L810=1,M810=1,E810=0.5),3,IF(AND(L810=0,M810=2),1,IF(AND(L810=1,M810=1,E810=0),1,IF(AND(L810=0,M810=1),0.5,IF(AND(L810=1,M810=0),4.5*(E810*4+1)/5,0))))))))))))))))</f>
        <v>6.5812500000000007</v>
      </c>
      <c r="Q810" s="10">
        <v>1.8</v>
      </c>
      <c r="R810" s="9">
        <v>0</v>
      </c>
      <c r="S810" s="9">
        <v>0</v>
      </c>
      <c r="T810" s="10">
        <v>0</v>
      </c>
      <c r="U810" s="9">
        <v>0</v>
      </c>
      <c r="V810" s="9"/>
      <c r="W810" s="9">
        <v>1</v>
      </c>
      <c r="X810" s="9">
        <v>0</v>
      </c>
      <c r="Y810" s="9">
        <v>0</v>
      </c>
      <c r="Z810" s="9">
        <v>1</v>
      </c>
      <c r="AA810" s="9">
        <v>0</v>
      </c>
      <c r="AB810" s="9">
        <v>0</v>
      </c>
      <c r="AC810" s="8"/>
      <c r="AD810" s="9">
        <v>0</v>
      </c>
      <c r="AE810" s="9">
        <v>0</v>
      </c>
      <c r="AF810" s="9">
        <v>0</v>
      </c>
      <c r="AG810" s="9">
        <v>0</v>
      </c>
      <c r="AH810" s="9">
        <f>AF810*(AG810+1)</f>
        <v>0</v>
      </c>
      <c r="AI810" s="9">
        <v>0</v>
      </c>
      <c r="AJ810" s="9">
        <v>0</v>
      </c>
      <c r="AK810" s="9">
        <v>0</v>
      </c>
      <c r="AL810" s="10"/>
      <c r="AM810" s="10"/>
      <c r="AN810" s="9">
        <v>0</v>
      </c>
      <c r="AO810" s="10">
        <v>0.5</v>
      </c>
      <c r="AP810" s="10">
        <v>0.5</v>
      </c>
      <c r="AQ810" s="10"/>
      <c r="AR810" s="9">
        <v>1</v>
      </c>
      <c r="AS810" s="10">
        <v>0</v>
      </c>
      <c r="AT810" s="10">
        <v>0</v>
      </c>
      <c r="AU810" s="10">
        <v>1</v>
      </c>
      <c r="AV810" s="10">
        <v>0</v>
      </c>
      <c r="AW810" s="10">
        <v>0.5</v>
      </c>
    </row>
    <row r="811" spans="1:49" x14ac:dyDescent="0.2">
      <c r="A811" s="9" t="s">
        <v>61</v>
      </c>
      <c r="B811" s="9">
        <v>2002</v>
      </c>
      <c r="C811" s="9">
        <v>1</v>
      </c>
      <c r="D811" s="9">
        <v>1</v>
      </c>
      <c r="E811" s="9">
        <v>1</v>
      </c>
      <c r="F811" s="9">
        <v>1</v>
      </c>
      <c r="G811" s="9">
        <v>117</v>
      </c>
      <c r="H811" s="9">
        <v>179.9</v>
      </c>
      <c r="I811" s="9">
        <f>IF(G811="n/a",828,G811*201.6/H811)</f>
        <v>131.11284046692606</v>
      </c>
      <c r="J811" s="9">
        <v>5</v>
      </c>
      <c r="K811" s="9">
        <v>0</v>
      </c>
      <c r="L811" s="9">
        <v>0</v>
      </c>
      <c r="M811" s="9">
        <v>1</v>
      </c>
      <c r="N811" s="9">
        <v>1</v>
      </c>
      <c r="O811" s="10">
        <v>1</v>
      </c>
      <c r="P811" s="10">
        <f>IF(N811=1,IF(K811=1,IF(L811+M811=5,10,IF(AND(L811=2,M811=2),9.75,IF(AND(L811=2,M811=1),9.5,IF(AND(L811=2,M811=0.5),9.25,IF(AND(L811=2,M811=0),9,IF(AND(L811=1,M811=3),5.5,IF(AND(L811=1,M811=2),5.25,IF(AND(L811=1,M811=1,E811=1),5,IF(AND(L811=1,M811=1,E811=0.5),3,IF(AND(L811=0,M811=2),1,IF(AND(L811=1,M811=1,E811=0),1,IF(AND(L811=0,M811=1),0.5,IF(AND(L811=1,M811=0),4.5*(E811*4+1)/5,0))))))))))))),0.9*IF(L811+M811=5,10,IF(AND(L811=2,M811=2),9.75,IF(AND(L811=2,M811=1),9.5,IF(AND(L811=2,M811=0.5),9.25,IF(AND(L811=2,M811=0),9,IF(AND(L811=1,M811=3),5.5,IF(AND(L811=1,M811=2),5.25,IF(AND(L811=1,M811=1,E811=1),5,IF(AND(L811=1,M811=1,E811=0.5),3,IF(AND(L811=0,M811=2),1,IF(AND(L811=1,M811=1,E811=0),1,IF(AND(L811=0,M811=1),0.5,IF(AND(L811=1,M811=0),4.5*(E811*4+1)/5,0)))))))))))))),IF(N811=0.5,0.75*IF(K811=1,IF(L811+M811=5,10,IF(AND(L811=2,M811=2),9.75,IF(AND(L811=2,M811=1),9.5,IF(AND(L811=2,M811=0.5),9.25,IF(AND(L811=2,M811=0),9,IF(AND(L811=1,M811=3),5.5,IF(AND(L811=1,M811=2),5.25,IF(AND(L811=1,M811=1,E811=1),5,IF(AND(L811=1,M811=1,E811=0.5),3,IF(AND(L811=0,M811=2),1,IF(AND(L811=1,M811=1,E811=0),1,IF(AND(L811=0,M811=1),0.5,IF(AND(L811=1,M811=0,E811=0),0.5,0))))))))))))),0.9*IF(L811+M811=5,10,IF(AND(L811=2,M811=2),9.75,IF(AND(L811=2,M811=1),9.5,IF(AND(L811=2,M811=0.5),9.25,IF(AND(L811=2,M811=0),9,IF(AND(L811=1,M811=3),5.5,IF(AND(L811=1,M811=2),5.25,IF(AND(L811=1,M811=1,E811=1),5,IF(AND(L811=1,M811=1,E811=0.5),3,IF(AND(L811=0,M811=2),1,IF(AND(L811=1,M811=1,E811=0),1,IF(AND(L811=0,M811=1),0.5,IF(AND(L811=1,M811=0,E811=0),0.5,0)))))))))))))),0.5*IF(K811=1,IF(L811+M811=5,10,IF(AND(L811=2,M811=2),9.75,IF(AND(L811=2,M811=1),9.5,IF(AND(L811=2,M811=0.5),9.25,IF(AND(L811=2,M811=0),9,IF(AND(L811=1,M811=3),5.5,IF(AND(L811=1,M811=2),5.25,IF(AND(L811=1,M811=1,E811=1),5,IF(AND(L811=1,M811=1,E811=0.5),3,IF(AND(L811=0,M811=2),1,IF(AND(L811=1,M811=1,E811=0),1,IF(AND(L811=0,M811=1),0.5,IF(AND(L811=1,M811=0),4.5*(E811*4+1)/5,0))))))))))))),0.9*IF(L811+M811=5,10,IF(AND(L811=2,M811=2),9.75,IF(AND(L811=2,M811=1),9.5,IF(AND(L811=2,M811=0.5),9.25,IF(AND(L811=2,M811=0),9,IF(AND(L811=1,M811=3),5.5,IF(AND(L811=1,M811=2),5.25,IF(AND(L811=1,M811=1,E811=1),5,IF(AND(L811=1,M811=1,E811=0.5),3,IF(AND(L811=0,M811=2),1,IF(AND(L811=1,M811=1,E811=0),1,IF(AND(L811=0,M811=1),0.5,IF(AND(L811=1,M811=0),4.5*(E811*4+1)/5,0))))))))))))))))</f>
        <v>0.45</v>
      </c>
      <c r="Q811" s="10">
        <v>7.2</v>
      </c>
      <c r="R811" s="9">
        <v>0</v>
      </c>
      <c r="S811" s="9">
        <v>0</v>
      </c>
      <c r="T811" s="10">
        <v>0</v>
      </c>
      <c r="U811" s="9">
        <v>0</v>
      </c>
      <c r="V811" s="9"/>
      <c r="W811" s="9">
        <v>1</v>
      </c>
      <c r="X811">
        <v>0.5</v>
      </c>
      <c r="Y811" s="9">
        <v>0</v>
      </c>
      <c r="Z811" s="9">
        <v>0.5</v>
      </c>
      <c r="AA811" s="9">
        <v>0</v>
      </c>
      <c r="AB811" s="9">
        <v>0</v>
      </c>
      <c r="AC811" s="8"/>
      <c r="AD811" s="9">
        <v>0</v>
      </c>
      <c r="AE811" s="9">
        <v>0</v>
      </c>
      <c r="AF811" s="9">
        <v>0</v>
      </c>
      <c r="AG811" s="9">
        <v>0</v>
      </c>
      <c r="AH811" s="9">
        <f>AF811*(AG811+1)</f>
        <v>0</v>
      </c>
      <c r="AI811" s="9">
        <v>0</v>
      </c>
      <c r="AJ811" s="9">
        <v>0</v>
      </c>
      <c r="AK811" s="9">
        <v>0</v>
      </c>
      <c r="AL811" s="10"/>
      <c r="AM811" s="10"/>
      <c r="AN811" s="9">
        <v>0</v>
      </c>
      <c r="AO811" s="10">
        <v>0</v>
      </c>
      <c r="AP811" s="10">
        <v>0</v>
      </c>
      <c r="AQ811" s="10"/>
      <c r="AR811" s="9">
        <v>1</v>
      </c>
      <c r="AS811" s="10">
        <v>1</v>
      </c>
      <c r="AT811" s="10">
        <v>1</v>
      </c>
      <c r="AU811" s="10">
        <v>1</v>
      </c>
      <c r="AV811" s="10">
        <v>1</v>
      </c>
      <c r="AW811" s="10">
        <v>1</v>
      </c>
    </row>
    <row r="812" spans="1:49" x14ac:dyDescent="0.2">
      <c r="A812" s="9" t="s">
        <v>62</v>
      </c>
      <c r="B812" s="9">
        <v>2002</v>
      </c>
      <c r="C812" s="9">
        <v>1</v>
      </c>
      <c r="D812" s="9">
        <v>0</v>
      </c>
      <c r="E812" s="9">
        <v>1</v>
      </c>
      <c r="F812" s="9">
        <v>0</v>
      </c>
      <c r="G812">
        <v>50</v>
      </c>
      <c r="H812" s="9">
        <v>179.9</v>
      </c>
      <c r="I812" s="9">
        <f>IF(G812="n/a",828,G812*201.6/H812)</f>
        <v>56.031128404669261</v>
      </c>
      <c r="J812" s="9">
        <v>5</v>
      </c>
      <c r="K812" s="9">
        <v>0</v>
      </c>
      <c r="L812" s="9">
        <v>1</v>
      </c>
      <c r="M812" s="9">
        <v>3</v>
      </c>
      <c r="N812" s="9">
        <v>1</v>
      </c>
      <c r="O812" s="10">
        <v>1</v>
      </c>
      <c r="P812" s="10">
        <f>IF(N812=1,IF(K812=1,IF(L812+M812=5,10,IF(AND(L812=2,M812=2),9.75,IF(AND(L812=2,M812=1),9.5,IF(AND(L812=2,M812=0.5),9.25,IF(AND(L812=2,M812=0),9,IF(AND(L812=1,M812=3),5.5,IF(AND(L812=1,M812=2),5.25,IF(AND(L812=1,M812=1,E812=1),5,IF(AND(L812=1,M812=1,E812=0.5),3,IF(AND(L812=0,M812=2),1,IF(AND(L812=1,M812=1,E812=0),1,IF(AND(L812=0,M812=1),0.5,IF(AND(L812=1,M812=0),4.5*(E812*4+1)/5,0))))))))))))),0.9*IF(L812+M812=5,10,IF(AND(L812=2,M812=2),9.75,IF(AND(L812=2,M812=1),9.5,IF(AND(L812=2,M812=0.5),9.25,IF(AND(L812=2,M812=0),9,IF(AND(L812=1,M812=3),5.5,IF(AND(L812=1,M812=2),5.25,IF(AND(L812=1,M812=1,E812=1),5,IF(AND(L812=1,M812=1,E812=0.5),3,IF(AND(L812=0,M812=2),1,IF(AND(L812=1,M812=1,E812=0),1,IF(AND(L812=0,M812=1),0.5,IF(AND(L812=1,M812=0),4.5*(E812*4+1)/5,0)))))))))))))),IF(N812=0.5,0.75*IF(K812=1,IF(L812+M812=5,10,IF(AND(L812=2,M812=2),9.75,IF(AND(L812=2,M812=1),9.5,IF(AND(L812=2,M812=0.5),9.25,IF(AND(L812=2,M812=0),9,IF(AND(L812=1,M812=3),5.5,IF(AND(L812=1,M812=2),5.25,IF(AND(L812=1,M812=1,E812=1),5,IF(AND(L812=1,M812=1,E812=0.5),3,IF(AND(L812=0,M812=2),1,IF(AND(L812=1,M812=1,E812=0),1,IF(AND(L812=0,M812=1),0.5,IF(AND(L812=1,M812=0,E812=0),0.5,0))))))))))))),0.9*IF(L812+M812=5,10,IF(AND(L812=2,M812=2),9.75,IF(AND(L812=2,M812=1),9.5,IF(AND(L812=2,M812=0.5),9.25,IF(AND(L812=2,M812=0),9,IF(AND(L812=1,M812=3),5.5,IF(AND(L812=1,M812=2),5.25,IF(AND(L812=1,M812=1,E812=1),5,IF(AND(L812=1,M812=1,E812=0.5),3,IF(AND(L812=0,M812=2),1,IF(AND(L812=1,M812=1,E812=0),1,IF(AND(L812=0,M812=1),0.5,IF(AND(L812=1,M812=0,E812=0),0.5,0)))))))))))))),0.5*IF(K812=1,IF(L812+M812=5,10,IF(AND(L812=2,M812=2),9.75,IF(AND(L812=2,M812=1),9.5,IF(AND(L812=2,M812=0.5),9.25,IF(AND(L812=2,M812=0),9,IF(AND(L812=1,M812=3),5.5,IF(AND(L812=1,M812=2),5.25,IF(AND(L812=1,M812=1,E812=1),5,IF(AND(L812=1,M812=1,E812=0.5),3,IF(AND(L812=0,M812=2),1,IF(AND(L812=1,M812=1,E812=0),1,IF(AND(L812=0,M812=1),0.5,IF(AND(L812=1,M812=0),4.5*(E812*4+1)/5,0))))))))))))),0.9*IF(L812+M812=5,10,IF(AND(L812=2,M812=2),9.75,IF(AND(L812=2,M812=1),9.5,IF(AND(L812=2,M812=0.5),9.25,IF(AND(L812=2,M812=0),9,IF(AND(L812=1,M812=3),5.5,IF(AND(L812=1,M812=2),5.25,IF(AND(L812=1,M812=1,E812=1),5,IF(AND(L812=1,M812=1,E812=0.5),3,IF(AND(L812=0,M812=2),1,IF(AND(L812=1,M812=1,E812=0),1,IF(AND(L812=0,M812=1),0.5,IF(AND(L812=1,M812=0),4.5*(E812*4+1)/5,0))))))))))))))))</f>
        <v>4.95</v>
      </c>
      <c r="Q812" s="10">
        <v>7.2</v>
      </c>
      <c r="R812" s="9">
        <v>0</v>
      </c>
      <c r="S812" s="9">
        <v>0</v>
      </c>
      <c r="T812" s="10">
        <v>0</v>
      </c>
      <c r="U812" s="9">
        <v>0</v>
      </c>
      <c r="V812" s="9"/>
      <c r="W812" s="9">
        <v>0</v>
      </c>
      <c r="X812" s="9">
        <v>0</v>
      </c>
      <c r="Y812" s="9">
        <v>0</v>
      </c>
      <c r="Z812" s="9">
        <v>1</v>
      </c>
      <c r="AA812" s="9">
        <v>0</v>
      </c>
      <c r="AB812" s="9">
        <v>0</v>
      </c>
      <c r="AC812" s="8"/>
      <c r="AD812" s="9">
        <v>0</v>
      </c>
      <c r="AE812" s="9">
        <v>0</v>
      </c>
      <c r="AF812" s="9">
        <v>0</v>
      </c>
      <c r="AG812" s="9">
        <v>0</v>
      </c>
      <c r="AH812" s="9">
        <f>AF812*(AG812+1)</f>
        <v>0</v>
      </c>
      <c r="AI812" s="9">
        <v>0</v>
      </c>
      <c r="AJ812" s="9">
        <v>0</v>
      </c>
      <c r="AK812" s="9">
        <v>0</v>
      </c>
      <c r="AL812" s="10"/>
      <c r="AM812" s="10"/>
      <c r="AN812" s="9">
        <v>0</v>
      </c>
      <c r="AO812" s="10">
        <v>0</v>
      </c>
      <c r="AP812" s="10">
        <v>0.5</v>
      </c>
      <c r="AQ812" s="10"/>
      <c r="AR812" s="9">
        <v>1</v>
      </c>
      <c r="AS812" s="9">
        <v>1</v>
      </c>
      <c r="AT812" s="9">
        <v>1</v>
      </c>
      <c r="AU812" s="9">
        <v>1</v>
      </c>
      <c r="AV812" s="9">
        <v>1</v>
      </c>
      <c r="AW812" s="9">
        <v>1</v>
      </c>
    </row>
    <row r="813" spans="1:49" x14ac:dyDescent="0.2">
      <c r="A813" s="9" t="s">
        <v>63</v>
      </c>
      <c r="B813" s="9">
        <v>2002</v>
      </c>
      <c r="C813" s="9">
        <v>1</v>
      </c>
      <c r="D813" s="9">
        <v>0</v>
      </c>
      <c r="E813" s="9">
        <v>0</v>
      </c>
      <c r="F813" s="9">
        <v>1</v>
      </c>
      <c r="G813" s="9" t="s">
        <v>64</v>
      </c>
      <c r="H813" s="9">
        <v>179.9</v>
      </c>
      <c r="I813" s="9">
        <f>IF(G813="n/a",828,G813*201.6/H813)</f>
        <v>828</v>
      </c>
      <c r="J813" s="9">
        <v>0</v>
      </c>
      <c r="K813" s="9">
        <v>0</v>
      </c>
      <c r="L813" s="9">
        <v>0</v>
      </c>
      <c r="M813" s="9">
        <v>0</v>
      </c>
      <c r="N813" s="9">
        <v>0</v>
      </c>
      <c r="O813" s="9">
        <v>0</v>
      </c>
      <c r="P813" s="10">
        <f>IF(N813=1,IF(K813=1,IF(L813+M813=5,10,IF(AND(L813=2,M813=2),9.75,IF(AND(L813=2,M813=1),9.5,IF(AND(L813=2,M813=0.5),9.25,IF(AND(L813=2,M813=0),9,IF(AND(L813=1,M813=3),5.5,IF(AND(L813=1,M813=2),5.25,IF(AND(L813=1,M813=1,E813=1),5,IF(AND(L813=1,M813=1,E813=0.5),3,IF(AND(L813=0,M813=2),1,IF(AND(L813=1,M813=1,E813=0),1,IF(AND(L813=0,M813=1),0.5,IF(AND(L813=1,M813=0),4.5*(E813*4+1)/5,0))))))))))))),0.9*IF(L813+M813=5,10,IF(AND(L813=2,M813=2),9.75,IF(AND(L813=2,M813=1),9.5,IF(AND(L813=2,M813=0.5),9.25,IF(AND(L813=2,M813=0),9,IF(AND(L813=1,M813=3),5.5,IF(AND(L813=1,M813=2),5.25,IF(AND(L813=1,M813=1,E813=1),5,IF(AND(L813=1,M813=1,E813=0.5),3,IF(AND(L813=0,M813=2),1,IF(AND(L813=1,M813=1,E813=0),1,IF(AND(L813=0,M813=1),0.5,IF(AND(L813=1,M813=0),4.5*(E813*4+1)/5,0)))))))))))))),IF(N813=0.5,0.75*IF(K813=1,IF(L813+M813=5,10,IF(AND(L813=2,M813=2),9.75,IF(AND(L813=2,M813=1),9.5,IF(AND(L813=2,M813=0.5),9.25,IF(AND(L813=2,M813=0),9,IF(AND(L813=1,M813=3),5.5,IF(AND(L813=1,M813=2),5.25,IF(AND(L813=1,M813=1,E813=1),5,IF(AND(L813=1,M813=1,E813=0.5),3,IF(AND(L813=0,M813=2),1,IF(AND(L813=1,M813=1,E813=0),1,IF(AND(L813=0,M813=1),0.5,IF(AND(L813=1,M813=0,E813=0),0.5,0))))))))))))),0.9*IF(L813+M813=5,10,IF(AND(L813=2,M813=2),9.75,IF(AND(L813=2,M813=1),9.5,IF(AND(L813=2,M813=0.5),9.25,IF(AND(L813=2,M813=0),9,IF(AND(L813=1,M813=3),5.5,IF(AND(L813=1,M813=2),5.25,IF(AND(L813=1,M813=1,E813=1),5,IF(AND(L813=1,M813=1,E813=0.5),3,IF(AND(L813=0,M813=2),1,IF(AND(L813=1,M813=1,E813=0),1,IF(AND(L813=0,M813=1),0.5,IF(AND(L813=1,M813=0,E813=0),0.5,0)))))))))))))),0.5*IF(K813=1,IF(L813+M813=5,10,IF(AND(L813=2,M813=2),9.75,IF(AND(L813=2,M813=1),9.5,IF(AND(L813=2,M813=0.5),9.25,IF(AND(L813=2,M813=0),9,IF(AND(L813=1,M813=3),5.5,IF(AND(L813=1,M813=2),5.25,IF(AND(L813=1,M813=1,E813=1),5,IF(AND(L813=1,M813=1,E813=0.5),3,IF(AND(L813=0,M813=2),1,IF(AND(L813=1,M813=1,E813=0),1,IF(AND(L813=0,M813=1),0.5,IF(AND(L813=1,M813=0),4.5*(E813*4+1)/5,0))))))))))))),0.9*IF(L813+M813=5,10,IF(AND(L813=2,M813=2),9.75,IF(AND(L813=2,M813=1),9.5,IF(AND(L813=2,M813=0.5),9.25,IF(AND(L813=2,M813=0),9,IF(AND(L813=1,M813=3),5.5,IF(AND(L813=1,M813=2),5.25,IF(AND(L813=1,M813=1,E813=1),5,IF(AND(L813=1,M813=1,E813=0.5),3,IF(AND(L813=0,M813=2),1,IF(AND(L813=1,M813=1,E813=0),1,IF(AND(L813=0,M813=1),0.5,IF(AND(L813=1,M813=0),4.5*(E813*4+1)/5,0))))))))))))))))</f>
        <v>0</v>
      </c>
      <c r="Q813" s="10">
        <v>0.9</v>
      </c>
      <c r="R813" s="9">
        <v>1</v>
      </c>
      <c r="S813" s="9">
        <v>1</v>
      </c>
      <c r="T813" s="10">
        <v>0</v>
      </c>
      <c r="U813" s="9">
        <v>0</v>
      </c>
      <c r="V813" s="9"/>
      <c r="W813" s="9">
        <v>1</v>
      </c>
      <c r="X813" s="9">
        <v>1</v>
      </c>
      <c r="Y813" s="9">
        <v>0</v>
      </c>
      <c r="Z813" s="9">
        <v>1</v>
      </c>
      <c r="AA813" s="9">
        <v>0</v>
      </c>
      <c r="AB813" s="9">
        <v>0</v>
      </c>
      <c r="AC813" s="8"/>
      <c r="AD813" s="9">
        <v>0</v>
      </c>
      <c r="AE813" s="9">
        <v>1</v>
      </c>
      <c r="AF813" s="9">
        <v>1</v>
      </c>
      <c r="AG813" s="9">
        <v>1</v>
      </c>
      <c r="AH813" s="9">
        <f>AF813*(AG813+1)</f>
        <v>2</v>
      </c>
      <c r="AI813" s="9">
        <v>1</v>
      </c>
      <c r="AJ813" s="9">
        <v>1</v>
      </c>
      <c r="AK813" s="9">
        <v>0</v>
      </c>
      <c r="AL813" s="10"/>
      <c r="AM813" s="10"/>
      <c r="AN813" s="9">
        <v>0</v>
      </c>
      <c r="AO813" s="10">
        <v>0.5</v>
      </c>
      <c r="AP813" s="10">
        <v>0</v>
      </c>
      <c r="AQ813" s="10"/>
      <c r="AR813" s="9">
        <v>1</v>
      </c>
      <c r="AS813" s="9">
        <v>0</v>
      </c>
      <c r="AT813" s="9">
        <v>0</v>
      </c>
      <c r="AU813" s="9">
        <v>0</v>
      </c>
      <c r="AV813" s="9">
        <v>0</v>
      </c>
      <c r="AW813" s="9">
        <v>0</v>
      </c>
    </row>
    <row r="814" spans="1:49" x14ac:dyDescent="0.2">
      <c r="A814" s="9" t="s">
        <v>65</v>
      </c>
      <c r="B814" s="9">
        <v>2002</v>
      </c>
      <c r="C814" s="9">
        <v>1</v>
      </c>
      <c r="D814" s="9"/>
      <c r="E814" s="9">
        <v>1</v>
      </c>
      <c r="F814" s="9">
        <v>1</v>
      </c>
      <c r="G814" s="9">
        <v>35</v>
      </c>
      <c r="H814" s="9">
        <v>179.9</v>
      </c>
      <c r="I814" s="9">
        <f>IF(G814="n/a",828,G814*201.6/H814)</f>
        <v>39.221789883268478</v>
      </c>
      <c r="J814" s="9">
        <v>4</v>
      </c>
      <c r="K814" s="9">
        <v>0</v>
      </c>
      <c r="L814" s="9">
        <v>2</v>
      </c>
      <c r="M814" s="9">
        <v>2</v>
      </c>
      <c r="N814" s="9">
        <v>1</v>
      </c>
      <c r="O814" s="10">
        <v>1</v>
      </c>
      <c r="P814" s="10">
        <f>IF(N814=1,IF(K814=1,IF(L814+M814=5,10,IF(AND(L814=2,M814=2),9.75,IF(AND(L814=2,M814=1),9.5,IF(AND(L814=2,M814=0.5),9.25,IF(AND(L814=2,M814=0),9,IF(AND(L814=1,M814=3),5.5,IF(AND(L814=1,M814=2),5.25,IF(AND(L814=1,M814=1,E814=1),5,IF(AND(L814=1,M814=1,E814=0.5),3,IF(AND(L814=0,M814=2),1,IF(AND(L814=1,M814=1,E814=0),1,IF(AND(L814=0,M814=1),0.5,IF(AND(L814=1,M814=0),4.5*(E814*4+1)/5,0))))))))))))),0.9*IF(L814+M814=5,10,IF(AND(L814=2,M814=2),9.75,IF(AND(L814=2,M814=1),9.5,IF(AND(L814=2,M814=0.5),9.25,IF(AND(L814=2,M814=0),9,IF(AND(L814=1,M814=3),5.5,IF(AND(L814=1,M814=2),5.25,IF(AND(L814=1,M814=1,E814=1),5,IF(AND(L814=1,M814=1,E814=0.5),3,IF(AND(L814=0,M814=2),1,IF(AND(L814=1,M814=1,E814=0),1,IF(AND(L814=0,M814=1),0.5,IF(AND(L814=1,M814=0),4.5*(E814*4+1)/5,0)))))))))))))),IF(N814=0.5,0.75*IF(K814=1,IF(L814+M814=5,10,IF(AND(L814=2,M814=2),9.75,IF(AND(L814=2,M814=1),9.5,IF(AND(L814=2,M814=0.5),9.25,IF(AND(L814=2,M814=0),9,IF(AND(L814=1,M814=3),5.5,IF(AND(L814=1,M814=2),5.25,IF(AND(L814=1,M814=1,E814=1),5,IF(AND(L814=1,M814=1,E814=0.5),3,IF(AND(L814=0,M814=2),1,IF(AND(L814=1,M814=1,E814=0),1,IF(AND(L814=0,M814=1),0.5,IF(AND(L814=1,M814=0,E814=0),0.5,0))))))))))))),0.9*IF(L814+M814=5,10,IF(AND(L814=2,M814=2),9.75,IF(AND(L814=2,M814=1),9.5,IF(AND(L814=2,M814=0.5),9.25,IF(AND(L814=2,M814=0),9,IF(AND(L814=1,M814=3),5.5,IF(AND(L814=1,M814=2),5.25,IF(AND(L814=1,M814=1,E814=1),5,IF(AND(L814=1,M814=1,E814=0.5),3,IF(AND(L814=0,M814=2),1,IF(AND(L814=1,M814=1,E814=0),1,IF(AND(L814=0,M814=1),0.5,IF(AND(L814=1,M814=0,E814=0),0.5,0)))))))))))))),0.5*IF(K814=1,IF(L814+M814=5,10,IF(AND(L814=2,M814=2),9.75,IF(AND(L814=2,M814=1),9.5,IF(AND(L814=2,M814=0.5),9.25,IF(AND(L814=2,M814=0),9,IF(AND(L814=1,M814=3),5.5,IF(AND(L814=1,M814=2),5.25,IF(AND(L814=1,M814=1,E814=1),5,IF(AND(L814=1,M814=1,E814=0.5),3,IF(AND(L814=0,M814=2),1,IF(AND(L814=1,M814=1,E814=0),1,IF(AND(L814=0,M814=1),0.5,IF(AND(L814=1,M814=0),4.5*(E814*4+1)/5,0))))))))))))),0.9*IF(L814+M814=5,10,IF(AND(L814=2,M814=2),9.75,IF(AND(L814=2,M814=1),9.5,IF(AND(L814=2,M814=0.5),9.25,IF(AND(L814=2,M814=0),9,IF(AND(L814=1,M814=3),5.5,IF(AND(L814=1,M814=2),5.25,IF(AND(L814=1,M814=1,E814=1),5,IF(AND(L814=1,M814=1,E814=0.5),3,IF(AND(L814=0,M814=2),1,IF(AND(L814=1,M814=1,E814=0),1,IF(AND(L814=0,M814=1),0.5,IF(AND(L814=1,M814=0),4.5*(E814*4+1)/5,0))))))))))))))))</f>
        <v>8.7750000000000004</v>
      </c>
      <c r="Q814" s="10">
        <v>7.2</v>
      </c>
      <c r="R814" s="9">
        <v>0</v>
      </c>
      <c r="S814" s="9">
        <v>0</v>
      </c>
      <c r="T814" s="10">
        <v>0</v>
      </c>
      <c r="U814" s="9">
        <v>0</v>
      </c>
      <c r="V814" s="9"/>
      <c r="W814" s="9">
        <v>1</v>
      </c>
      <c r="X814" s="9">
        <v>0</v>
      </c>
      <c r="Y814" s="9">
        <v>0</v>
      </c>
      <c r="Z814" s="9">
        <v>0</v>
      </c>
      <c r="AA814" s="9">
        <v>0</v>
      </c>
      <c r="AB814" s="9">
        <v>0</v>
      </c>
      <c r="AC814" s="8"/>
      <c r="AD814" s="9">
        <v>0</v>
      </c>
      <c r="AE814" s="9">
        <v>0</v>
      </c>
      <c r="AF814" s="9">
        <v>0</v>
      </c>
      <c r="AG814" s="9">
        <v>0</v>
      </c>
      <c r="AH814" s="9">
        <f>AF814*(AG814+1)</f>
        <v>0</v>
      </c>
      <c r="AI814" s="9">
        <v>0</v>
      </c>
      <c r="AJ814" s="9">
        <v>0</v>
      </c>
      <c r="AK814" s="9">
        <v>0</v>
      </c>
      <c r="AL814" s="10"/>
      <c r="AM814" s="10"/>
      <c r="AN814" s="9">
        <v>0</v>
      </c>
      <c r="AO814" s="10">
        <v>0.5</v>
      </c>
      <c r="AP814" s="10">
        <v>0</v>
      </c>
      <c r="AQ814" s="10"/>
      <c r="AR814" s="9">
        <v>1</v>
      </c>
      <c r="AS814" s="10">
        <v>1</v>
      </c>
      <c r="AT814" s="10">
        <v>1</v>
      </c>
      <c r="AU814" s="10">
        <v>1</v>
      </c>
      <c r="AV814" s="10">
        <v>1</v>
      </c>
      <c r="AW814" s="10">
        <v>1</v>
      </c>
    </row>
    <row r="815" spans="1:49" x14ac:dyDescent="0.2">
      <c r="A815" s="9" t="s">
        <v>66</v>
      </c>
      <c r="B815" s="9">
        <v>2002</v>
      </c>
      <c r="C815" s="9">
        <v>0</v>
      </c>
      <c r="D815" s="9">
        <v>0</v>
      </c>
      <c r="E815" s="9">
        <v>0</v>
      </c>
      <c r="F815" s="9">
        <v>1</v>
      </c>
      <c r="G815" s="9" t="s">
        <v>64</v>
      </c>
      <c r="H815" s="9">
        <v>179.9</v>
      </c>
      <c r="I815" s="9">
        <f>IF(G815="n/a",828,G815*201.6/H815)</f>
        <v>828</v>
      </c>
      <c r="J815" s="9">
        <v>0</v>
      </c>
      <c r="K815" s="9">
        <v>0</v>
      </c>
      <c r="L815" s="9">
        <v>0</v>
      </c>
      <c r="M815" s="9">
        <v>0</v>
      </c>
      <c r="N815" s="9">
        <v>0</v>
      </c>
      <c r="O815" s="10">
        <v>0</v>
      </c>
      <c r="P815" s="10">
        <f>IF(N815=1,IF(K815=1,IF(L815+M815=5,10,IF(AND(L815=2,M815=2),9.75,IF(AND(L815=2,M815=1),9.5,IF(AND(L815=2,M815=0.5),9.25,IF(AND(L815=2,M815=0),9,IF(AND(L815=1,M815=3),5.5,IF(AND(L815=1,M815=2),5.25,IF(AND(L815=1,M815=1,E815=1),5,IF(AND(L815=1,M815=1,E815=0.5),3,IF(AND(L815=0,M815=2),1,IF(AND(L815=1,M815=1,E815=0),1,IF(AND(L815=0,M815=1),0.5,IF(AND(L815=1,M815=0),4.5*(E815*4+1)/5,0))))))))))))),0.9*IF(L815+M815=5,10,IF(AND(L815=2,M815=2),9.75,IF(AND(L815=2,M815=1),9.5,IF(AND(L815=2,M815=0.5),9.25,IF(AND(L815=2,M815=0),9,IF(AND(L815=1,M815=3),5.5,IF(AND(L815=1,M815=2),5.25,IF(AND(L815=1,M815=1,E815=1),5,IF(AND(L815=1,M815=1,E815=0.5),3,IF(AND(L815=0,M815=2),1,IF(AND(L815=1,M815=1,E815=0),1,IF(AND(L815=0,M815=1),0.5,IF(AND(L815=1,M815=0),4.5*(E815*4+1)/5,0)))))))))))))),IF(N815=0.5,0.75*IF(K815=1,IF(L815+M815=5,10,IF(AND(L815=2,M815=2),9.75,IF(AND(L815=2,M815=1),9.5,IF(AND(L815=2,M815=0.5),9.25,IF(AND(L815=2,M815=0),9,IF(AND(L815=1,M815=3),5.5,IF(AND(L815=1,M815=2),5.25,IF(AND(L815=1,M815=1,E815=1),5,IF(AND(L815=1,M815=1,E815=0.5),3,IF(AND(L815=0,M815=2),1,IF(AND(L815=1,M815=1,E815=0),1,IF(AND(L815=0,M815=1),0.5,IF(AND(L815=1,M815=0,E815=0),0.5,0))))))))))))),0.9*IF(L815+M815=5,10,IF(AND(L815=2,M815=2),9.75,IF(AND(L815=2,M815=1),9.5,IF(AND(L815=2,M815=0.5),9.25,IF(AND(L815=2,M815=0),9,IF(AND(L815=1,M815=3),5.5,IF(AND(L815=1,M815=2),5.25,IF(AND(L815=1,M815=1,E815=1),5,IF(AND(L815=1,M815=1,E815=0.5),3,IF(AND(L815=0,M815=2),1,IF(AND(L815=1,M815=1,E815=0),1,IF(AND(L815=0,M815=1),0.5,IF(AND(L815=1,M815=0,E815=0),0.5,0)))))))))))))),0.5*IF(K815=1,IF(L815+M815=5,10,IF(AND(L815=2,M815=2),9.75,IF(AND(L815=2,M815=1),9.5,IF(AND(L815=2,M815=0.5),9.25,IF(AND(L815=2,M815=0),9,IF(AND(L815=1,M815=3),5.5,IF(AND(L815=1,M815=2),5.25,IF(AND(L815=1,M815=1,E815=1),5,IF(AND(L815=1,M815=1,E815=0.5),3,IF(AND(L815=0,M815=2),1,IF(AND(L815=1,M815=1,E815=0),1,IF(AND(L815=0,M815=1),0.5,IF(AND(L815=1,M815=0),4.5*(E815*4+1)/5,0))))))))))))),0.9*IF(L815+M815=5,10,IF(AND(L815=2,M815=2),9.75,IF(AND(L815=2,M815=1),9.5,IF(AND(L815=2,M815=0.5),9.25,IF(AND(L815=2,M815=0),9,IF(AND(L815=1,M815=3),5.5,IF(AND(L815=1,M815=2),5.25,IF(AND(L815=1,M815=1,E815=1),5,IF(AND(L815=1,M815=1,E815=0.5),3,IF(AND(L815=0,M815=2),1,IF(AND(L815=1,M815=1,E815=0),1,IF(AND(L815=0,M815=1),0.5,IF(AND(L815=1,M815=0),4.5*(E815*4+1)/5,0))))))))))))))))</f>
        <v>0</v>
      </c>
      <c r="Q815" s="10">
        <v>0</v>
      </c>
      <c r="R815" s="9">
        <v>0.5</v>
      </c>
      <c r="S815" s="9">
        <v>0.5</v>
      </c>
      <c r="T815" s="10">
        <v>0</v>
      </c>
      <c r="U815" s="9">
        <v>1</v>
      </c>
      <c r="V815" s="9"/>
      <c r="W815" s="9">
        <v>1</v>
      </c>
      <c r="X815" s="9">
        <v>1</v>
      </c>
      <c r="Y815" s="9">
        <v>0</v>
      </c>
      <c r="Z815" s="9">
        <v>0.5</v>
      </c>
      <c r="AA815" s="9">
        <v>0</v>
      </c>
      <c r="AB815" s="9">
        <v>0</v>
      </c>
      <c r="AC815" s="8"/>
      <c r="AD815" s="9">
        <v>0</v>
      </c>
      <c r="AE815" s="9">
        <v>0</v>
      </c>
      <c r="AF815" s="9">
        <v>1</v>
      </c>
      <c r="AG815" s="9">
        <v>0</v>
      </c>
      <c r="AH815" s="9">
        <f>AF815*(AG815+1)</f>
        <v>1</v>
      </c>
      <c r="AI815" s="9">
        <v>0.25</v>
      </c>
      <c r="AJ815" s="9">
        <v>1</v>
      </c>
      <c r="AK815" s="9">
        <v>0</v>
      </c>
      <c r="AL815" s="10"/>
      <c r="AM815" s="10"/>
      <c r="AN815" s="9">
        <v>0</v>
      </c>
      <c r="AO815" s="10">
        <v>0</v>
      </c>
      <c r="AP815" s="10">
        <v>0.5</v>
      </c>
      <c r="AQ815" s="10"/>
      <c r="AR815" s="9">
        <v>1</v>
      </c>
      <c r="AS815" s="10">
        <v>0</v>
      </c>
      <c r="AT815" s="10">
        <v>0</v>
      </c>
      <c r="AU815" s="10">
        <v>0</v>
      </c>
      <c r="AV815" s="10">
        <v>0</v>
      </c>
      <c r="AW815" s="10">
        <v>1</v>
      </c>
    </row>
    <row r="816" spans="1:49" x14ac:dyDescent="0.2">
      <c r="A816" s="9" t="s">
        <v>67</v>
      </c>
      <c r="B816" s="9">
        <v>2002</v>
      </c>
      <c r="C816" s="9">
        <v>1</v>
      </c>
      <c r="D816" s="9">
        <v>0.5</v>
      </c>
      <c r="E816" s="9">
        <v>1</v>
      </c>
      <c r="F816" s="9">
        <v>0</v>
      </c>
      <c r="G816" s="9">
        <v>25</v>
      </c>
      <c r="H816" s="9">
        <v>179.9</v>
      </c>
      <c r="I816" s="9">
        <f>IF(G816="n/a",828,G816*201.6/H816)</f>
        <v>28.01556420233463</v>
      </c>
      <c r="J816" s="9">
        <v>4</v>
      </c>
      <c r="K816" s="9">
        <v>0</v>
      </c>
      <c r="L816" s="9">
        <v>1</v>
      </c>
      <c r="M816" s="9">
        <v>1</v>
      </c>
      <c r="N816" s="9">
        <v>1</v>
      </c>
      <c r="O816" s="10">
        <v>1</v>
      </c>
      <c r="P816" s="10">
        <f>IF(N816=1,IF(K816=1,IF(L816+M816=5,10,IF(AND(L816=2,M816=2),9.75,IF(AND(L816=2,M816=1),9.5,IF(AND(L816=2,M816=0.5),9.25,IF(AND(L816=2,M816=0),9,IF(AND(L816=1,M816=3),5.5,IF(AND(L816=1,M816=2),5.25,IF(AND(L816=1,M816=1,E816=1),5,IF(AND(L816=1,M816=1,E816=0.5),3,IF(AND(L816=0,M816=2),1,IF(AND(L816=1,M816=1,E816=0),1,IF(AND(L816=0,M816=1),0.5,IF(AND(L816=1,M816=0),4.5*(E816*4+1)/5,0))))))))))))),0.9*IF(L816+M816=5,10,IF(AND(L816=2,M816=2),9.75,IF(AND(L816=2,M816=1),9.5,IF(AND(L816=2,M816=0.5),9.25,IF(AND(L816=2,M816=0),9,IF(AND(L816=1,M816=3),5.5,IF(AND(L816=1,M816=2),5.25,IF(AND(L816=1,M816=1,E816=1),5,IF(AND(L816=1,M816=1,E816=0.5),3,IF(AND(L816=0,M816=2),1,IF(AND(L816=1,M816=1,E816=0),1,IF(AND(L816=0,M816=1),0.5,IF(AND(L816=1,M816=0),4.5*(E816*4+1)/5,0)))))))))))))),IF(N816=0.5,0.75*IF(K816=1,IF(L816+M816=5,10,IF(AND(L816=2,M816=2),9.75,IF(AND(L816=2,M816=1),9.5,IF(AND(L816=2,M816=0.5),9.25,IF(AND(L816=2,M816=0),9,IF(AND(L816=1,M816=3),5.5,IF(AND(L816=1,M816=2),5.25,IF(AND(L816=1,M816=1,E816=1),5,IF(AND(L816=1,M816=1,E816=0.5),3,IF(AND(L816=0,M816=2),1,IF(AND(L816=1,M816=1,E816=0),1,IF(AND(L816=0,M816=1),0.5,IF(AND(L816=1,M816=0,E816=0),0.5,0))))))))))))),0.9*IF(L816+M816=5,10,IF(AND(L816=2,M816=2),9.75,IF(AND(L816=2,M816=1),9.5,IF(AND(L816=2,M816=0.5),9.25,IF(AND(L816=2,M816=0),9,IF(AND(L816=1,M816=3),5.5,IF(AND(L816=1,M816=2),5.25,IF(AND(L816=1,M816=1,E816=1),5,IF(AND(L816=1,M816=1,E816=0.5),3,IF(AND(L816=0,M816=2),1,IF(AND(L816=1,M816=1,E816=0),1,IF(AND(L816=0,M816=1),0.5,IF(AND(L816=1,M816=0,E816=0),0.5,0)))))))))))))),0.5*IF(K816=1,IF(L816+M816=5,10,IF(AND(L816=2,M816=2),9.75,IF(AND(L816=2,M816=1),9.5,IF(AND(L816=2,M816=0.5),9.25,IF(AND(L816=2,M816=0),9,IF(AND(L816=1,M816=3),5.5,IF(AND(L816=1,M816=2),5.25,IF(AND(L816=1,M816=1,E816=1),5,IF(AND(L816=1,M816=1,E816=0.5),3,IF(AND(L816=0,M816=2),1,IF(AND(L816=1,M816=1,E816=0),1,IF(AND(L816=0,M816=1),0.5,IF(AND(L816=1,M816=0),4.5*(E816*4+1)/5,0))))))))))))),0.9*IF(L816+M816=5,10,IF(AND(L816=2,M816=2),9.75,IF(AND(L816=2,M816=1),9.5,IF(AND(L816=2,M816=0.5),9.25,IF(AND(L816=2,M816=0),9,IF(AND(L816=1,M816=3),5.5,IF(AND(L816=1,M816=2),5.25,IF(AND(L816=1,M816=1,E816=1),5,IF(AND(L816=1,M816=1,E816=0.5),3,IF(AND(L816=0,M816=2),1,IF(AND(L816=1,M816=1,E816=0),1,IF(AND(L816=0,M816=1),0.5,IF(AND(L816=1,M816=0),4.5*(E816*4+1)/5,0))))))))))))))))</f>
        <v>4.5</v>
      </c>
      <c r="Q816" s="10">
        <v>7.2</v>
      </c>
      <c r="R816" s="9">
        <v>0</v>
      </c>
      <c r="S816" s="9">
        <v>0</v>
      </c>
      <c r="T816" s="10">
        <v>0</v>
      </c>
      <c r="U816" s="10">
        <v>0</v>
      </c>
      <c r="V816" s="9"/>
      <c r="W816" s="9">
        <v>1</v>
      </c>
      <c r="X816" s="9">
        <v>0</v>
      </c>
      <c r="Y816" s="9">
        <v>0</v>
      </c>
      <c r="Z816" s="9">
        <v>1</v>
      </c>
      <c r="AA816" s="9">
        <v>0</v>
      </c>
      <c r="AB816" s="9">
        <v>0</v>
      </c>
      <c r="AC816" s="8"/>
      <c r="AD816" s="9">
        <v>0</v>
      </c>
      <c r="AE816" s="9">
        <v>0</v>
      </c>
      <c r="AF816" s="9">
        <v>0</v>
      </c>
      <c r="AG816" s="9">
        <v>0</v>
      </c>
      <c r="AH816" s="9">
        <f>AF816*(AG816+1)</f>
        <v>0</v>
      </c>
      <c r="AI816" s="9">
        <v>0</v>
      </c>
      <c r="AJ816" s="9">
        <v>0</v>
      </c>
      <c r="AK816" s="9">
        <v>0</v>
      </c>
      <c r="AL816" s="10"/>
      <c r="AM816" s="10"/>
      <c r="AN816" s="9">
        <v>0</v>
      </c>
      <c r="AO816" s="10">
        <v>0.5</v>
      </c>
      <c r="AP816" s="10">
        <v>0</v>
      </c>
      <c r="AQ816" s="10"/>
      <c r="AR816" s="9">
        <v>1</v>
      </c>
      <c r="AS816" s="10">
        <v>1</v>
      </c>
      <c r="AT816" s="10">
        <v>1</v>
      </c>
      <c r="AU816" s="10">
        <v>1</v>
      </c>
      <c r="AV816" s="10">
        <v>0</v>
      </c>
      <c r="AW816" s="10">
        <v>1</v>
      </c>
    </row>
    <row r="817" spans="1:49" x14ac:dyDescent="0.2">
      <c r="A817" s="9" t="s">
        <v>68</v>
      </c>
      <c r="B817" s="9">
        <v>2002</v>
      </c>
      <c r="C817" s="9">
        <v>1</v>
      </c>
      <c r="D817" s="9">
        <v>0.5</v>
      </c>
      <c r="E817" s="9">
        <v>0</v>
      </c>
      <c r="F817" s="9">
        <v>1</v>
      </c>
      <c r="G817" s="9">
        <v>10</v>
      </c>
      <c r="H817" s="9">
        <v>179.9</v>
      </c>
      <c r="I817" s="9">
        <f>IF(G817="n/a",828,G817*201.6/H817)</f>
        <v>11.206225680933851</v>
      </c>
      <c r="J817" s="9">
        <v>1</v>
      </c>
      <c r="K817" s="9">
        <v>0</v>
      </c>
      <c r="L817" s="9">
        <v>1</v>
      </c>
      <c r="M817" s="9">
        <v>1</v>
      </c>
      <c r="N817" s="9">
        <v>1</v>
      </c>
      <c r="O817" s="9">
        <v>1</v>
      </c>
      <c r="P817" s="10">
        <f>IF(N817=1,IF(K817=1,IF(L817+M817=5,10,IF(AND(L817=2,M817=2),9.75,IF(AND(L817=2,M817=1),9.5,IF(AND(L817=2,M817=0.5),9.25,IF(AND(L817=2,M817=0),9,IF(AND(L817=1,M817=3),5.5,IF(AND(L817=1,M817=2),5.25,IF(AND(L817=1,M817=1,E817=1),5,IF(AND(L817=1,M817=1,E817=0.5),3,IF(AND(L817=0,M817=2),1,IF(AND(L817=1,M817=1,E817=0),1,IF(AND(L817=0,M817=1),0.5,IF(AND(L817=1,M817=0),4.5*(E817*4+1)/5,0))))))))))))),0.9*IF(L817+M817=5,10,IF(AND(L817=2,M817=2),9.75,IF(AND(L817=2,M817=1),9.5,IF(AND(L817=2,M817=0.5),9.25,IF(AND(L817=2,M817=0),9,IF(AND(L817=1,M817=3),5.5,IF(AND(L817=1,M817=2),5.25,IF(AND(L817=1,M817=1,E817=1),5,IF(AND(L817=1,M817=1,E817=0.5),3,IF(AND(L817=0,M817=2),1,IF(AND(L817=1,M817=1,E817=0),1,IF(AND(L817=0,M817=1),0.5,IF(AND(L817=1,M817=0),4.5*(E817*4+1)/5,0)))))))))))))),IF(N817=0.5,0.75*IF(K817=1,IF(L817+M817=5,10,IF(AND(L817=2,M817=2),9.75,IF(AND(L817=2,M817=1),9.5,IF(AND(L817=2,M817=0.5),9.25,IF(AND(L817=2,M817=0),9,IF(AND(L817=1,M817=3),5.5,IF(AND(L817=1,M817=2),5.25,IF(AND(L817=1,M817=1,E817=1),5,IF(AND(L817=1,M817=1,E817=0.5),3,IF(AND(L817=0,M817=2),1,IF(AND(L817=1,M817=1,E817=0),1,IF(AND(L817=0,M817=1),0.5,IF(AND(L817=1,M817=0,E817=0),0.5,0))))))))))))),0.9*IF(L817+M817=5,10,IF(AND(L817=2,M817=2),9.75,IF(AND(L817=2,M817=1),9.5,IF(AND(L817=2,M817=0.5),9.25,IF(AND(L817=2,M817=0),9,IF(AND(L817=1,M817=3),5.5,IF(AND(L817=1,M817=2),5.25,IF(AND(L817=1,M817=1,E817=1),5,IF(AND(L817=1,M817=1,E817=0.5),3,IF(AND(L817=0,M817=2),1,IF(AND(L817=1,M817=1,E817=0),1,IF(AND(L817=0,M817=1),0.5,IF(AND(L817=1,M817=0,E817=0),0.5,0)))))))))))))),0.5*IF(K817=1,IF(L817+M817=5,10,IF(AND(L817=2,M817=2),9.75,IF(AND(L817=2,M817=1),9.5,IF(AND(L817=2,M817=0.5),9.25,IF(AND(L817=2,M817=0),9,IF(AND(L817=1,M817=3),5.5,IF(AND(L817=1,M817=2),5.25,IF(AND(L817=1,M817=1,E817=1),5,IF(AND(L817=1,M817=1,E817=0.5),3,IF(AND(L817=0,M817=2),1,IF(AND(L817=1,M817=1,E817=0),1,IF(AND(L817=0,M817=1),0.5,IF(AND(L817=1,M817=0),4.5*(E817*4+1)/5,0))))))))))))),0.9*IF(L817+M817=5,10,IF(AND(L817=2,M817=2),9.75,IF(AND(L817=2,M817=1),9.5,IF(AND(L817=2,M817=0.5),9.25,IF(AND(L817=2,M817=0),9,IF(AND(L817=1,M817=3),5.5,IF(AND(L817=1,M817=2),5.25,IF(AND(L817=1,M817=1,E817=1),5,IF(AND(L817=1,M817=1,E817=0.5),3,IF(AND(L817=0,M817=2),1,IF(AND(L817=1,M817=1,E817=0),1,IF(AND(L817=0,M817=1),0.5,IF(AND(L817=1,M817=0),4.5*(E817*4+1)/5,0))))))))))))))))</f>
        <v>0.9</v>
      </c>
      <c r="Q817" s="10">
        <v>1.8</v>
      </c>
      <c r="R817" s="9">
        <v>0</v>
      </c>
      <c r="S817" s="9">
        <v>0</v>
      </c>
      <c r="T817" s="10">
        <v>0</v>
      </c>
      <c r="U817" s="10">
        <v>0</v>
      </c>
      <c r="V817" s="9"/>
      <c r="W817" s="9">
        <v>1</v>
      </c>
      <c r="X817" s="9">
        <v>0</v>
      </c>
      <c r="Y817" s="9">
        <v>0</v>
      </c>
      <c r="Z817" s="9">
        <v>0</v>
      </c>
      <c r="AA817" s="9">
        <v>0</v>
      </c>
      <c r="AB817" s="9">
        <v>0</v>
      </c>
      <c r="AC817" s="8"/>
      <c r="AD817" s="9">
        <v>0</v>
      </c>
      <c r="AE817" s="9">
        <v>1</v>
      </c>
      <c r="AF817" s="9">
        <v>0.5</v>
      </c>
      <c r="AG817" s="9">
        <v>0</v>
      </c>
      <c r="AH817" s="9">
        <f>AF817*(AG817+1)</f>
        <v>0.5</v>
      </c>
      <c r="AI817" s="9">
        <v>0</v>
      </c>
      <c r="AJ817" s="9">
        <v>0</v>
      </c>
      <c r="AK817" s="9">
        <v>0</v>
      </c>
      <c r="AL817" s="10"/>
      <c r="AM817" s="10"/>
      <c r="AN817" s="9">
        <v>0</v>
      </c>
      <c r="AO817" s="10">
        <v>0.5</v>
      </c>
      <c r="AP817" s="10">
        <v>0</v>
      </c>
      <c r="AQ817" s="10"/>
      <c r="AR817" s="9">
        <v>0</v>
      </c>
      <c r="AS817" s="10">
        <v>0</v>
      </c>
      <c r="AT817" s="10">
        <v>0</v>
      </c>
      <c r="AU817" s="10">
        <v>0</v>
      </c>
      <c r="AV817" s="10">
        <v>0</v>
      </c>
      <c r="AW817" s="10">
        <v>0</v>
      </c>
    </row>
    <row r="818" spans="1:49" x14ac:dyDescent="0.2">
      <c r="A818" s="9" t="s">
        <v>69</v>
      </c>
      <c r="B818" s="9">
        <v>2002</v>
      </c>
      <c r="C818" s="9">
        <v>0</v>
      </c>
      <c r="D818" s="9">
        <v>0</v>
      </c>
      <c r="E818" s="9">
        <v>0</v>
      </c>
      <c r="F818" s="9">
        <v>1</v>
      </c>
      <c r="G818" s="9" t="s">
        <v>64</v>
      </c>
      <c r="H818" s="9">
        <v>179.9</v>
      </c>
      <c r="I818" s="9">
        <f>IF(G818="n/a",828,G818*201.6/H818)</f>
        <v>828</v>
      </c>
      <c r="J818" s="9">
        <v>0</v>
      </c>
      <c r="K818" s="9">
        <v>0</v>
      </c>
      <c r="L818" s="9">
        <v>2</v>
      </c>
      <c r="M818" s="9">
        <v>2</v>
      </c>
      <c r="N818" s="9">
        <v>0</v>
      </c>
      <c r="O818" s="10">
        <v>0</v>
      </c>
      <c r="P818" s="10">
        <f>IF(N818=1,IF(K818=1,IF(L818+M818=5,10,IF(AND(L818=2,M818=2),9.75,IF(AND(L818=2,M818=1),9.5,IF(AND(L818=2,M818=0.5),9.25,IF(AND(L818=2,M818=0),9,IF(AND(L818=1,M818=3),5.5,IF(AND(L818=1,M818=2),5.25,IF(AND(L818=1,M818=1,E818=1),5,IF(AND(L818=1,M818=1,E818=0.5),3,IF(AND(L818=0,M818=2),1,IF(AND(L818=1,M818=1,E818=0),1,IF(AND(L818=0,M818=1),0.5,IF(AND(L818=1,M818=0),4.5*(E818*4+1)/5,0))))))))))))),0.9*IF(L818+M818=5,10,IF(AND(L818=2,M818=2),9.75,IF(AND(L818=2,M818=1),9.5,IF(AND(L818=2,M818=0.5),9.25,IF(AND(L818=2,M818=0),9,IF(AND(L818=1,M818=3),5.5,IF(AND(L818=1,M818=2),5.25,IF(AND(L818=1,M818=1,E818=1),5,IF(AND(L818=1,M818=1,E818=0.5),3,IF(AND(L818=0,M818=2),1,IF(AND(L818=1,M818=1,E818=0),1,IF(AND(L818=0,M818=1),0.5,IF(AND(L818=1,M818=0),4.5*(E818*4+1)/5,0)))))))))))))),IF(N818=0.5,0.75*IF(K818=1,IF(L818+M818=5,10,IF(AND(L818=2,M818=2),9.75,IF(AND(L818=2,M818=1),9.5,IF(AND(L818=2,M818=0.5),9.25,IF(AND(L818=2,M818=0),9,IF(AND(L818=1,M818=3),5.5,IF(AND(L818=1,M818=2),5.25,IF(AND(L818=1,M818=1,E818=1),5,IF(AND(L818=1,M818=1,E818=0.5),3,IF(AND(L818=0,M818=2),1,IF(AND(L818=1,M818=1,E818=0),1,IF(AND(L818=0,M818=1),0.5,IF(AND(L818=1,M818=0,E818=0),0.5,0))))))))))))),0.9*IF(L818+M818=5,10,IF(AND(L818=2,M818=2),9.75,IF(AND(L818=2,M818=1),9.5,IF(AND(L818=2,M818=0.5),9.25,IF(AND(L818=2,M818=0),9,IF(AND(L818=1,M818=3),5.5,IF(AND(L818=1,M818=2),5.25,IF(AND(L818=1,M818=1,E818=1),5,IF(AND(L818=1,M818=1,E818=0.5),3,IF(AND(L818=0,M818=2),1,IF(AND(L818=1,M818=1,E818=0),1,IF(AND(L818=0,M818=1),0.5,IF(AND(L818=1,M818=0,E818=0),0.5,0)))))))))))))),0.5*IF(K818=1,IF(L818+M818=5,10,IF(AND(L818=2,M818=2),9.75,IF(AND(L818=2,M818=1),9.5,IF(AND(L818=2,M818=0.5),9.25,IF(AND(L818=2,M818=0),9,IF(AND(L818=1,M818=3),5.5,IF(AND(L818=1,M818=2),5.25,IF(AND(L818=1,M818=1,E818=1),5,IF(AND(L818=1,M818=1,E818=0.5),3,IF(AND(L818=0,M818=2),1,IF(AND(L818=1,M818=1,E818=0),1,IF(AND(L818=0,M818=1),0.5,IF(AND(L818=1,M818=0),4.5*(E818*4+1)/5,0))))))))))))),0.9*IF(L818+M818=5,10,IF(AND(L818=2,M818=2),9.75,IF(AND(L818=2,M818=1),9.5,IF(AND(L818=2,M818=0.5),9.25,IF(AND(L818=2,M818=0),9,IF(AND(L818=1,M818=3),5.5,IF(AND(L818=1,M818=2),5.25,IF(AND(L818=1,M818=1,E818=1),5,IF(AND(L818=1,M818=1,E818=0.5),3,IF(AND(L818=0,M818=2),1,IF(AND(L818=1,M818=1,E818=0),1,IF(AND(L818=0,M818=1),0.5,IF(AND(L818=1,M818=0),4.5*(E818*4+1)/5,0))))))))))))))))</f>
        <v>4.3875000000000002</v>
      </c>
      <c r="Q818" s="10">
        <v>0</v>
      </c>
      <c r="R818" s="9">
        <v>0</v>
      </c>
      <c r="S818" s="9">
        <v>0</v>
      </c>
      <c r="T818" s="10">
        <v>0</v>
      </c>
      <c r="U818" s="10">
        <v>0</v>
      </c>
      <c r="V818" s="9"/>
      <c r="W818" s="9">
        <v>0</v>
      </c>
      <c r="X818" s="9">
        <v>0</v>
      </c>
      <c r="Y818" s="9">
        <v>0</v>
      </c>
      <c r="Z818" s="9">
        <v>0.5</v>
      </c>
      <c r="AA818" s="9">
        <v>0</v>
      </c>
      <c r="AB818" s="9">
        <v>0</v>
      </c>
      <c r="AC818" s="8"/>
      <c r="AD818" s="9">
        <v>0</v>
      </c>
      <c r="AE818" s="9">
        <v>0</v>
      </c>
      <c r="AF818" s="9">
        <v>0</v>
      </c>
      <c r="AG818" s="9">
        <v>0</v>
      </c>
      <c r="AH818" s="9">
        <f>AF818*(AG818+1)</f>
        <v>0</v>
      </c>
      <c r="AI818" s="9">
        <v>0</v>
      </c>
      <c r="AJ818" s="9">
        <v>0</v>
      </c>
      <c r="AK818" s="9">
        <v>0</v>
      </c>
      <c r="AL818" s="10"/>
      <c r="AM818" s="10"/>
      <c r="AN818" s="9">
        <v>0</v>
      </c>
      <c r="AO818" s="9">
        <v>0</v>
      </c>
      <c r="AP818" s="10">
        <v>0.25</v>
      </c>
      <c r="AQ818" s="10"/>
      <c r="AR818" s="9">
        <v>0</v>
      </c>
      <c r="AS818" s="10">
        <v>0</v>
      </c>
      <c r="AT818" s="10">
        <v>0</v>
      </c>
      <c r="AU818" s="10">
        <v>1</v>
      </c>
      <c r="AV818" s="10">
        <v>0</v>
      </c>
      <c r="AW818" s="10">
        <v>1</v>
      </c>
    </row>
    <row r="819" spans="1:49" x14ac:dyDescent="0.2">
      <c r="A819" s="9" t="s">
        <v>70</v>
      </c>
      <c r="B819" s="9">
        <v>2002</v>
      </c>
      <c r="C819" s="9">
        <v>1</v>
      </c>
      <c r="D819" s="9">
        <v>0</v>
      </c>
      <c r="E819" s="9">
        <v>1</v>
      </c>
      <c r="F819" s="9">
        <v>1</v>
      </c>
      <c r="G819" s="9">
        <v>60</v>
      </c>
      <c r="H819" s="9">
        <v>179.9</v>
      </c>
      <c r="I819" s="9">
        <f>IF(G819="n/a",828,G819*201.6/H819)</f>
        <v>67.237354085603116</v>
      </c>
      <c r="J819" s="9">
        <v>5</v>
      </c>
      <c r="K819" s="9">
        <v>0</v>
      </c>
      <c r="L819" s="9">
        <v>2</v>
      </c>
      <c r="M819" s="9">
        <v>2</v>
      </c>
      <c r="N819" s="9">
        <v>1</v>
      </c>
      <c r="O819" s="10">
        <v>1</v>
      </c>
      <c r="P819" s="10">
        <f>IF(N819=1,IF(K819=1,IF(L819+M819=5,10,IF(AND(L819=2,M819=2),9.75,IF(AND(L819=2,M819=1),9.5,IF(AND(L819=2,M819=0.5),9.25,IF(AND(L819=2,M819=0),9,IF(AND(L819=1,M819=3),5.5,IF(AND(L819=1,M819=2),5.25,IF(AND(L819=1,M819=1,E819=1),5,IF(AND(L819=1,M819=1,E819=0.5),3,IF(AND(L819=0,M819=2),1,IF(AND(L819=1,M819=1,E819=0),1,IF(AND(L819=0,M819=1),0.5,IF(AND(L819=1,M819=0),4.5*(E819*4+1)/5,0))))))))))))),0.9*IF(L819+M819=5,10,IF(AND(L819=2,M819=2),9.75,IF(AND(L819=2,M819=1),9.5,IF(AND(L819=2,M819=0.5),9.25,IF(AND(L819=2,M819=0),9,IF(AND(L819=1,M819=3),5.5,IF(AND(L819=1,M819=2),5.25,IF(AND(L819=1,M819=1,E819=1),5,IF(AND(L819=1,M819=1,E819=0.5),3,IF(AND(L819=0,M819=2),1,IF(AND(L819=1,M819=1,E819=0),1,IF(AND(L819=0,M819=1),0.5,IF(AND(L819=1,M819=0),4.5*(E819*4+1)/5,0)))))))))))))),IF(N819=0.5,0.75*IF(K819=1,IF(L819+M819=5,10,IF(AND(L819=2,M819=2),9.75,IF(AND(L819=2,M819=1),9.5,IF(AND(L819=2,M819=0.5),9.25,IF(AND(L819=2,M819=0),9,IF(AND(L819=1,M819=3),5.5,IF(AND(L819=1,M819=2),5.25,IF(AND(L819=1,M819=1,E819=1),5,IF(AND(L819=1,M819=1,E819=0.5),3,IF(AND(L819=0,M819=2),1,IF(AND(L819=1,M819=1,E819=0),1,IF(AND(L819=0,M819=1),0.5,IF(AND(L819=1,M819=0,E819=0),0.5,0))))))))))))),0.9*IF(L819+M819=5,10,IF(AND(L819=2,M819=2),9.75,IF(AND(L819=2,M819=1),9.5,IF(AND(L819=2,M819=0.5),9.25,IF(AND(L819=2,M819=0),9,IF(AND(L819=1,M819=3),5.5,IF(AND(L819=1,M819=2),5.25,IF(AND(L819=1,M819=1,E819=1),5,IF(AND(L819=1,M819=1,E819=0.5),3,IF(AND(L819=0,M819=2),1,IF(AND(L819=1,M819=1,E819=0),1,IF(AND(L819=0,M819=1),0.5,IF(AND(L819=1,M819=0,E819=0),0.5,0)))))))))))))),0.5*IF(K819=1,IF(L819+M819=5,10,IF(AND(L819=2,M819=2),9.75,IF(AND(L819=2,M819=1),9.5,IF(AND(L819=2,M819=0.5),9.25,IF(AND(L819=2,M819=0),9,IF(AND(L819=1,M819=3),5.5,IF(AND(L819=1,M819=2),5.25,IF(AND(L819=1,M819=1,E819=1),5,IF(AND(L819=1,M819=1,E819=0.5),3,IF(AND(L819=0,M819=2),1,IF(AND(L819=1,M819=1,E819=0),1,IF(AND(L819=0,M819=1),0.5,IF(AND(L819=1,M819=0),4.5*(E819*4+1)/5,0))))))))))))),0.9*IF(L819+M819=5,10,IF(AND(L819=2,M819=2),9.75,IF(AND(L819=2,M819=1),9.5,IF(AND(L819=2,M819=0.5),9.25,IF(AND(L819=2,M819=0),9,IF(AND(L819=1,M819=3),5.5,IF(AND(L819=1,M819=2),5.25,IF(AND(L819=1,M819=1,E819=1),5,IF(AND(L819=1,M819=1,E819=0.5),3,IF(AND(L819=0,M819=2),1,IF(AND(L819=1,M819=1,E819=0),1,IF(AND(L819=0,M819=1),0.5,IF(AND(L819=1,M819=0),4.5*(E819*4+1)/5,0))))))))))))))))</f>
        <v>8.7750000000000004</v>
      </c>
      <c r="Q819" s="10">
        <v>7.2</v>
      </c>
      <c r="R819" s="9">
        <v>0</v>
      </c>
      <c r="S819" s="9">
        <v>0</v>
      </c>
      <c r="T819" s="10">
        <v>0</v>
      </c>
      <c r="U819" s="10">
        <v>0</v>
      </c>
      <c r="V819" s="9"/>
      <c r="W819" s="9">
        <v>0</v>
      </c>
      <c r="X819" s="9">
        <v>0</v>
      </c>
      <c r="Y819" s="9">
        <v>0</v>
      </c>
      <c r="Z819" s="9">
        <v>0</v>
      </c>
      <c r="AA819" s="9">
        <v>0</v>
      </c>
      <c r="AB819" s="9">
        <v>0</v>
      </c>
      <c r="AC819" s="8"/>
      <c r="AD819" s="9">
        <v>0</v>
      </c>
      <c r="AE819" s="9">
        <v>0</v>
      </c>
      <c r="AF819" s="9">
        <v>0</v>
      </c>
      <c r="AG819" s="9">
        <v>0</v>
      </c>
      <c r="AH819" s="9">
        <f>AF819*(AG819+1)</f>
        <v>0</v>
      </c>
      <c r="AI819" s="9">
        <v>0</v>
      </c>
      <c r="AJ819" s="9">
        <v>0</v>
      </c>
      <c r="AK819" s="9">
        <v>0</v>
      </c>
      <c r="AL819" s="10"/>
      <c r="AM819" s="10"/>
      <c r="AN819" s="9">
        <v>0</v>
      </c>
      <c r="AO819" s="10">
        <v>0</v>
      </c>
      <c r="AP819" s="10">
        <v>0</v>
      </c>
      <c r="AQ819" s="10"/>
      <c r="AR819" s="10">
        <v>1</v>
      </c>
      <c r="AS819" s="9">
        <v>1</v>
      </c>
      <c r="AT819" s="9">
        <v>1</v>
      </c>
      <c r="AU819" s="9">
        <v>1</v>
      </c>
      <c r="AV819" s="9">
        <v>1</v>
      </c>
      <c r="AW819" s="9">
        <v>1</v>
      </c>
    </row>
    <row r="820" spans="1:49" x14ac:dyDescent="0.2">
      <c r="A820" s="9" t="s">
        <v>71</v>
      </c>
      <c r="B820" s="9">
        <v>2002</v>
      </c>
      <c r="C820" s="9">
        <v>1</v>
      </c>
      <c r="D820" s="9">
        <v>0</v>
      </c>
      <c r="E820" s="9">
        <v>1</v>
      </c>
      <c r="F820" s="9">
        <v>1</v>
      </c>
      <c r="G820" s="9">
        <v>150</v>
      </c>
      <c r="H820" s="9">
        <v>179.9</v>
      </c>
      <c r="I820" s="9">
        <f>IF(G820="n/a",828,G820*201.6/H820)</f>
        <v>168.09338521400778</v>
      </c>
      <c r="J820" s="9">
        <v>4</v>
      </c>
      <c r="K820" s="9">
        <v>0</v>
      </c>
      <c r="L820" s="9">
        <v>2</v>
      </c>
      <c r="M820" s="9">
        <v>2</v>
      </c>
      <c r="N820" s="9">
        <v>1</v>
      </c>
      <c r="O820" s="9">
        <v>1</v>
      </c>
      <c r="P820" s="10">
        <f>IF(N820=1,IF(K820=1,IF(L820+M820=5,10,IF(AND(L820=2,M820=2),9.75,IF(AND(L820=2,M820=1),9.5,IF(AND(L820=2,M820=0.5),9.25,IF(AND(L820=2,M820=0),9,IF(AND(L820=1,M820=3),5.5,IF(AND(L820=1,M820=2),5.25,IF(AND(L820=1,M820=1,E820=1),5,IF(AND(L820=1,M820=1,E820=0.5),3,IF(AND(L820=0,M820=2),1,IF(AND(L820=1,M820=1,E820=0),1,IF(AND(L820=0,M820=1),0.5,IF(AND(L820=1,M820=0),4.5*(E820*4+1)/5,0))))))))))))),0.9*IF(L820+M820=5,10,IF(AND(L820=2,M820=2),9.75,IF(AND(L820=2,M820=1),9.5,IF(AND(L820=2,M820=0.5),9.25,IF(AND(L820=2,M820=0),9,IF(AND(L820=1,M820=3),5.5,IF(AND(L820=1,M820=2),5.25,IF(AND(L820=1,M820=1,E820=1),5,IF(AND(L820=1,M820=1,E820=0.5),3,IF(AND(L820=0,M820=2),1,IF(AND(L820=1,M820=1,E820=0),1,IF(AND(L820=0,M820=1),0.5,IF(AND(L820=1,M820=0),4.5*(E820*4+1)/5,0)))))))))))))),IF(N820=0.5,0.75*IF(K820=1,IF(L820+M820=5,10,IF(AND(L820=2,M820=2),9.75,IF(AND(L820=2,M820=1),9.5,IF(AND(L820=2,M820=0.5),9.25,IF(AND(L820=2,M820=0),9,IF(AND(L820=1,M820=3),5.5,IF(AND(L820=1,M820=2),5.25,IF(AND(L820=1,M820=1,E820=1),5,IF(AND(L820=1,M820=1,E820=0.5),3,IF(AND(L820=0,M820=2),1,IF(AND(L820=1,M820=1,E820=0),1,IF(AND(L820=0,M820=1),0.5,IF(AND(L820=1,M820=0,E820=0),0.5,0))))))))))))),0.9*IF(L820+M820=5,10,IF(AND(L820=2,M820=2),9.75,IF(AND(L820=2,M820=1),9.5,IF(AND(L820=2,M820=0.5),9.25,IF(AND(L820=2,M820=0),9,IF(AND(L820=1,M820=3),5.5,IF(AND(L820=1,M820=2),5.25,IF(AND(L820=1,M820=1,E820=1),5,IF(AND(L820=1,M820=1,E820=0.5),3,IF(AND(L820=0,M820=2),1,IF(AND(L820=1,M820=1,E820=0),1,IF(AND(L820=0,M820=1),0.5,IF(AND(L820=1,M820=0,E820=0),0.5,0)))))))))))))),0.5*IF(K820=1,IF(L820+M820=5,10,IF(AND(L820=2,M820=2),9.75,IF(AND(L820=2,M820=1),9.5,IF(AND(L820=2,M820=0.5),9.25,IF(AND(L820=2,M820=0),9,IF(AND(L820=1,M820=3),5.5,IF(AND(L820=1,M820=2),5.25,IF(AND(L820=1,M820=1,E820=1),5,IF(AND(L820=1,M820=1,E820=0.5),3,IF(AND(L820=0,M820=2),1,IF(AND(L820=1,M820=1,E820=0),1,IF(AND(L820=0,M820=1),0.5,IF(AND(L820=1,M820=0),4.5*(E820*4+1)/5,0))))))))))))),0.9*IF(L820+M820=5,10,IF(AND(L820=2,M820=2),9.75,IF(AND(L820=2,M820=1),9.5,IF(AND(L820=2,M820=0.5),9.25,IF(AND(L820=2,M820=0),9,IF(AND(L820=1,M820=3),5.5,IF(AND(L820=1,M820=2),5.25,IF(AND(L820=1,M820=1,E820=1),5,IF(AND(L820=1,M820=1,E820=0.5),3,IF(AND(L820=0,M820=2),1,IF(AND(L820=1,M820=1,E820=0),1,IF(AND(L820=0,M820=1),0.5,IF(AND(L820=1,M820=0),4.5*(E820*4+1)/5,0))))))))))))))))</f>
        <v>8.7750000000000004</v>
      </c>
      <c r="Q820" s="10">
        <v>7.2</v>
      </c>
      <c r="R820" s="9">
        <v>0</v>
      </c>
      <c r="S820" s="9">
        <v>0</v>
      </c>
      <c r="T820" s="10">
        <v>0</v>
      </c>
      <c r="U820" s="10">
        <v>0</v>
      </c>
      <c r="V820" s="9"/>
      <c r="W820" s="9">
        <v>1</v>
      </c>
      <c r="X820" s="9">
        <v>0</v>
      </c>
      <c r="Y820" s="9">
        <v>0</v>
      </c>
      <c r="Z820" s="9">
        <v>0</v>
      </c>
      <c r="AA820" s="9">
        <v>0</v>
      </c>
      <c r="AB820" s="9">
        <v>0</v>
      </c>
      <c r="AC820" s="8"/>
      <c r="AD820" s="9">
        <v>0</v>
      </c>
      <c r="AE820" s="9">
        <v>0</v>
      </c>
      <c r="AF820" s="9">
        <v>0</v>
      </c>
      <c r="AG820" s="9">
        <v>0</v>
      </c>
      <c r="AH820" s="9">
        <f>AF820*(AG820+1)</f>
        <v>0</v>
      </c>
      <c r="AI820" s="9">
        <v>0</v>
      </c>
      <c r="AJ820" s="9">
        <v>0</v>
      </c>
      <c r="AK820" s="9">
        <v>0</v>
      </c>
      <c r="AL820" s="10"/>
      <c r="AM820" s="10"/>
      <c r="AN820" s="9">
        <v>0</v>
      </c>
      <c r="AO820" s="10">
        <v>0</v>
      </c>
      <c r="AP820" s="10">
        <v>0</v>
      </c>
      <c r="AQ820" s="9"/>
      <c r="AR820" s="10">
        <v>1</v>
      </c>
      <c r="AS820" s="9">
        <v>0.5</v>
      </c>
      <c r="AT820" s="9">
        <v>0.5</v>
      </c>
      <c r="AU820" s="9">
        <v>0.5</v>
      </c>
      <c r="AV820" s="9">
        <v>0.5</v>
      </c>
      <c r="AW820" s="9">
        <v>0.5</v>
      </c>
    </row>
    <row r="821" spans="1:49" x14ac:dyDescent="0.2">
      <c r="A821" s="9" t="s">
        <v>72</v>
      </c>
      <c r="B821" s="9">
        <v>2002</v>
      </c>
      <c r="C821" s="9">
        <v>1</v>
      </c>
      <c r="D821" s="9">
        <v>1</v>
      </c>
      <c r="E821" s="9">
        <v>1</v>
      </c>
      <c r="F821" s="9">
        <v>0</v>
      </c>
      <c r="G821" s="9">
        <v>55</v>
      </c>
      <c r="H821" s="9">
        <v>179.9</v>
      </c>
      <c r="I821" s="9">
        <f>IF(G821="n/a",828,G821*201.6/H821)</f>
        <v>61.634241245136188</v>
      </c>
      <c r="J821" s="9">
        <v>4</v>
      </c>
      <c r="K821" s="9">
        <v>1</v>
      </c>
      <c r="L821" s="9">
        <v>2</v>
      </c>
      <c r="M821" s="9">
        <v>1</v>
      </c>
      <c r="N821" s="9">
        <v>1</v>
      </c>
      <c r="O821" s="10">
        <v>1</v>
      </c>
      <c r="P821" s="10">
        <f>IF(N821=1,IF(K821=1,IF(L821+M821=5,10,IF(AND(L821=2,M821=2),9.75,IF(AND(L821=2,M821=1),9.5,IF(AND(L821=2,M821=0.5),9.25,IF(AND(L821=2,M821=0),9,IF(AND(L821=1,M821=3),5.5,IF(AND(L821=1,M821=2),5.25,IF(AND(L821=1,M821=1,E821=1),5,IF(AND(L821=1,M821=1,E821=0.5),3,IF(AND(L821=0,M821=2),1,IF(AND(L821=1,M821=1,E821=0),1,IF(AND(L821=0,M821=1),0.5,IF(AND(L821=1,M821=0),4.5*(E821*4+1)/5,0))))))))))))),0.9*IF(L821+M821=5,10,IF(AND(L821=2,M821=2),9.75,IF(AND(L821=2,M821=1),9.5,IF(AND(L821=2,M821=0.5),9.25,IF(AND(L821=2,M821=0),9,IF(AND(L821=1,M821=3),5.5,IF(AND(L821=1,M821=2),5.25,IF(AND(L821=1,M821=1,E821=1),5,IF(AND(L821=1,M821=1,E821=0.5),3,IF(AND(L821=0,M821=2),1,IF(AND(L821=1,M821=1,E821=0),1,IF(AND(L821=0,M821=1),0.5,IF(AND(L821=1,M821=0),4.5*(E821*4+1)/5,0)))))))))))))),IF(N821=0.5,0.75*IF(K821=1,IF(L821+M821=5,10,IF(AND(L821=2,M821=2),9.75,IF(AND(L821=2,M821=1),9.5,IF(AND(L821=2,M821=0.5),9.25,IF(AND(L821=2,M821=0),9,IF(AND(L821=1,M821=3),5.5,IF(AND(L821=1,M821=2),5.25,IF(AND(L821=1,M821=1,E821=1),5,IF(AND(L821=1,M821=1,E821=0.5),3,IF(AND(L821=0,M821=2),1,IF(AND(L821=1,M821=1,E821=0),1,IF(AND(L821=0,M821=1),0.5,IF(AND(L821=1,M821=0,E821=0),0.5,0))))))))))))),0.9*IF(L821+M821=5,10,IF(AND(L821=2,M821=2),9.75,IF(AND(L821=2,M821=1),9.5,IF(AND(L821=2,M821=0.5),9.25,IF(AND(L821=2,M821=0),9,IF(AND(L821=1,M821=3),5.5,IF(AND(L821=1,M821=2),5.25,IF(AND(L821=1,M821=1,E821=1),5,IF(AND(L821=1,M821=1,E821=0.5),3,IF(AND(L821=0,M821=2),1,IF(AND(L821=1,M821=1,E821=0),1,IF(AND(L821=0,M821=1),0.5,IF(AND(L821=1,M821=0,E821=0),0.5,0)))))))))))))),0.5*IF(K821=1,IF(L821+M821=5,10,IF(AND(L821=2,M821=2),9.75,IF(AND(L821=2,M821=1),9.5,IF(AND(L821=2,M821=0.5),9.25,IF(AND(L821=2,M821=0),9,IF(AND(L821=1,M821=3),5.5,IF(AND(L821=1,M821=2),5.25,IF(AND(L821=1,M821=1,E821=1),5,IF(AND(L821=1,M821=1,E821=0.5),3,IF(AND(L821=0,M821=2),1,IF(AND(L821=1,M821=1,E821=0),1,IF(AND(L821=0,M821=1),0.5,IF(AND(L821=1,M821=0),4.5*(E821*4+1)/5,0))))))))))))),0.9*IF(L821+M821=5,10,IF(AND(L821=2,M821=2),9.75,IF(AND(L821=2,M821=1),9.5,IF(AND(L821=2,M821=0.5),9.25,IF(AND(L821=2,M821=0),9,IF(AND(L821=1,M821=3),5.5,IF(AND(L821=1,M821=2),5.25,IF(AND(L821=1,M821=1,E821=1),5,IF(AND(L821=1,M821=1,E821=0.5),3,IF(AND(L821=0,M821=2),1,IF(AND(L821=1,M821=1,E821=0),1,IF(AND(L821=0,M821=1),0.5,IF(AND(L821=1,M821=0),4.5*(E821*4+1)/5,0))))))))))))))))</f>
        <v>9.5</v>
      </c>
      <c r="Q821" s="10">
        <v>8</v>
      </c>
      <c r="R821" s="9">
        <v>0</v>
      </c>
      <c r="S821" s="9">
        <v>0</v>
      </c>
      <c r="T821" s="10">
        <v>0</v>
      </c>
      <c r="U821" s="10">
        <v>0</v>
      </c>
      <c r="V821" s="9"/>
      <c r="W821" s="9">
        <v>1</v>
      </c>
      <c r="X821" s="9">
        <v>0</v>
      </c>
      <c r="Y821" s="9">
        <v>0</v>
      </c>
      <c r="Z821" s="9">
        <v>0.5</v>
      </c>
      <c r="AA821" s="9">
        <v>0</v>
      </c>
      <c r="AB821" s="9">
        <v>0</v>
      </c>
      <c r="AC821" s="8"/>
      <c r="AD821" s="9">
        <v>0</v>
      </c>
      <c r="AE821" s="9">
        <v>0</v>
      </c>
      <c r="AF821" s="9">
        <v>0</v>
      </c>
      <c r="AG821" s="9">
        <v>0</v>
      </c>
      <c r="AH821" s="9">
        <f>AF821*(AG821+1)</f>
        <v>0</v>
      </c>
      <c r="AI821" s="9">
        <v>0</v>
      </c>
      <c r="AJ821" s="9">
        <v>0</v>
      </c>
      <c r="AK821" s="9">
        <v>0</v>
      </c>
      <c r="AL821" s="10"/>
      <c r="AM821" s="10"/>
      <c r="AN821" s="9">
        <v>0</v>
      </c>
      <c r="AO821" s="10">
        <v>0.5</v>
      </c>
      <c r="AP821" s="10">
        <v>0.5</v>
      </c>
      <c r="AQ821" s="10"/>
      <c r="AR821" s="10">
        <v>1</v>
      </c>
      <c r="AS821" s="10">
        <v>1</v>
      </c>
      <c r="AT821" s="10">
        <v>1</v>
      </c>
      <c r="AU821" s="10">
        <v>1</v>
      </c>
      <c r="AV821" s="10">
        <v>1</v>
      </c>
      <c r="AW821" s="10">
        <v>1</v>
      </c>
    </row>
    <row r="822" spans="1:49" x14ac:dyDescent="0.2">
      <c r="A822" s="9" t="s">
        <v>73</v>
      </c>
      <c r="B822" s="9">
        <v>2002</v>
      </c>
      <c r="C822" s="9">
        <v>1</v>
      </c>
      <c r="D822" s="9">
        <v>1</v>
      </c>
      <c r="E822" s="9">
        <v>0</v>
      </c>
      <c r="F822" s="9">
        <v>0</v>
      </c>
      <c r="G822" s="9">
        <v>112.25</v>
      </c>
      <c r="H822" s="9">
        <v>179.9</v>
      </c>
      <c r="I822" s="9">
        <f>IF(G822="n/a",828,G822*201.6/H822)</f>
        <v>125.78988326848248</v>
      </c>
      <c r="J822" s="9">
        <v>2</v>
      </c>
      <c r="K822" s="9">
        <v>0</v>
      </c>
      <c r="L822" s="9">
        <v>1</v>
      </c>
      <c r="M822" s="9">
        <v>0</v>
      </c>
      <c r="N822" s="9">
        <v>1</v>
      </c>
      <c r="O822" s="10">
        <v>1</v>
      </c>
      <c r="P822" s="10">
        <f>IF(N822=1,IF(K822=1,IF(L822+M822=5,10,IF(AND(L822=2,M822=2),9.75,IF(AND(L822=2,M822=1),9.5,IF(AND(L822=2,M822=0.5),9.25,IF(AND(L822=2,M822=0),9,IF(AND(L822=1,M822=3),5.5,IF(AND(L822=1,M822=2),5.25,IF(AND(L822=1,M822=1,E822=1),5,IF(AND(L822=1,M822=1,E822=0.5),3,IF(AND(L822=0,M822=2),1,IF(AND(L822=1,M822=1,E822=0),1,IF(AND(L822=0,M822=1),0.5,IF(AND(L822=1,M822=0),4.5*(E822*4+1)/5,0))))))))))))),0.9*IF(L822+M822=5,10,IF(AND(L822=2,M822=2),9.75,IF(AND(L822=2,M822=1),9.5,IF(AND(L822=2,M822=0.5),9.25,IF(AND(L822=2,M822=0),9,IF(AND(L822=1,M822=3),5.5,IF(AND(L822=1,M822=2),5.25,IF(AND(L822=1,M822=1,E822=1),5,IF(AND(L822=1,M822=1,E822=0.5),3,IF(AND(L822=0,M822=2),1,IF(AND(L822=1,M822=1,E822=0),1,IF(AND(L822=0,M822=1),0.5,IF(AND(L822=1,M822=0),4.5*(E822*4+1)/5,0)))))))))))))),IF(N822=0.5,0.75*IF(K822=1,IF(L822+M822=5,10,IF(AND(L822=2,M822=2),9.75,IF(AND(L822=2,M822=1),9.5,IF(AND(L822=2,M822=0.5),9.25,IF(AND(L822=2,M822=0),9,IF(AND(L822=1,M822=3),5.5,IF(AND(L822=1,M822=2),5.25,IF(AND(L822=1,M822=1,E822=1),5,IF(AND(L822=1,M822=1,E822=0.5),3,IF(AND(L822=0,M822=2),1,IF(AND(L822=1,M822=1,E822=0),1,IF(AND(L822=0,M822=1),0.5,IF(AND(L822=1,M822=0,E822=0),0.5,0))))))))))))),0.9*IF(L822+M822=5,10,IF(AND(L822=2,M822=2),9.75,IF(AND(L822=2,M822=1),9.5,IF(AND(L822=2,M822=0.5),9.25,IF(AND(L822=2,M822=0),9,IF(AND(L822=1,M822=3),5.5,IF(AND(L822=1,M822=2),5.25,IF(AND(L822=1,M822=1,E822=1),5,IF(AND(L822=1,M822=1,E822=0.5),3,IF(AND(L822=0,M822=2),1,IF(AND(L822=1,M822=1,E822=0),1,IF(AND(L822=0,M822=1),0.5,IF(AND(L822=1,M822=0,E822=0),0.5,0)))))))))))))),0.5*IF(K822=1,IF(L822+M822=5,10,IF(AND(L822=2,M822=2),9.75,IF(AND(L822=2,M822=1),9.5,IF(AND(L822=2,M822=0.5),9.25,IF(AND(L822=2,M822=0),9,IF(AND(L822=1,M822=3),5.5,IF(AND(L822=1,M822=2),5.25,IF(AND(L822=1,M822=1,E822=1),5,IF(AND(L822=1,M822=1,E822=0.5),3,IF(AND(L822=0,M822=2),1,IF(AND(L822=1,M822=1,E822=0),1,IF(AND(L822=0,M822=1),0.5,IF(AND(L822=1,M822=0),4.5*(E822*4+1)/5,0))))))))))))),0.9*IF(L822+M822=5,10,IF(AND(L822=2,M822=2),9.75,IF(AND(L822=2,M822=1),9.5,IF(AND(L822=2,M822=0.5),9.25,IF(AND(L822=2,M822=0),9,IF(AND(L822=1,M822=3),5.5,IF(AND(L822=1,M822=2),5.25,IF(AND(L822=1,M822=1,E822=1),5,IF(AND(L822=1,M822=1,E822=0.5),3,IF(AND(L822=0,M822=2),1,IF(AND(L822=1,M822=1,E822=0),1,IF(AND(L822=0,M822=1),0.5,IF(AND(L822=1,M822=0),4.5*(E822*4+1)/5,0))))))))))))))))</f>
        <v>0.81</v>
      </c>
      <c r="Q822" s="10">
        <v>1.8</v>
      </c>
      <c r="R822" s="9">
        <v>1</v>
      </c>
      <c r="S822" s="9">
        <v>1</v>
      </c>
      <c r="T822" s="10">
        <v>0</v>
      </c>
      <c r="U822" s="10">
        <v>0</v>
      </c>
      <c r="V822" s="9"/>
      <c r="W822" s="9">
        <v>1</v>
      </c>
      <c r="X822" s="9">
        <v>0.5</v>
      </c>
      <c r="Y822" s="9">
        <v>1</v>
      </c>
      <c r="Z822">
        <v>1</v>
      </c>
      <c r="AA822" s="9">
        <v>0</v>
      </c>
      <c r="AB822" s="9">
        <v>0</v>
      </c>
      <c r="AC822" s="8"/>
      <c r="AD822" s="9">
        <v>0</v>
      </c>
      <c r="AE822" s="9">
        <v>1</v>
      </c>
      <c r="AF822" s="9">
        <v>0</v>
      </c>
      <c r="AG822" s="9">
        <v>0</v>
      </c>
      <c r="AH822" s="9">
        <f>AF822*(AG822+1)</f>
        <v>0</v>
      </c>
      <c r="AI822" s="9">
        <v>0.5</v>
      </c>
      <c r="AJ822" s="9">
        <v>1</v>
      </c>
      <c r="AK822" s="9">
        <v>1</v>
      </c>
      <c r="AL822" s="10"/>
      <c r="AM822" s="10"/>
      <c r="AN822" s="9">
        <v>1</v>
      </c>
      <c r="AO822" s="10">
        <v>0</v>
      </c>
      <c r="AP822" s="10">
        <v>1</v>
      </c>
      <c r="AQ822" s="10"/>
      <c r="AR822" s="10">
        <v>0</v>
      </c>
      <c r="AS822" s="10">
        <v>0.5</v>
      </c>
      <c r="AT822" s="10">
        <v>1</v>
      </c>
      <c r="AU822" s="10">
        <v>1</v>
      </c>
      <c r="AV822" s="10">
        <v>1</v>
      </c>
      <c r="AW822" s="10">
        <v>1</v>
      </c>
    </row>
    <row r="823" spans="1:49" x14ac:dyDescent="0.2">
      <c r="A823" s="9" t="s">
        <v>74</v>
      </c>
      <c r="B823" s="9">
        <v>2002</v>
      </c>
      <c r="C823" s="9">
        <v>1</v>
      </c>
      <c r="D823" s="9">
        <v>1</v>
      </c>
      <c r="E823" s="9">
        <v>0</v>
      </c>
      <c r="F823" s="9">
        <v>1</v>
      </c>
      <c r="G823" s="9">
        <v>25</v>
      </c>
      <c r="H823" s="9">
        <v>179.9</v>
      </c>
      <c r="I823" s="9">
        <f>IF(G823="n/a",828,G823*201.6/H823)</f>
        <v>28.01556420233463</v>
      </c>
      <c r="J823" s="9">
        <v>4</v>
      </c>
      <c r="K823" s="9">
        <v>0</v>
      </c>
      <c r="L823" s="9">
        <v>1</v>
      </c>
      <c r="M823" s="9">
        <v>1</v>
      </c>
      <c r="N823" s="9">
        <v>0</v>
      </c>
      <c r="O823" s="10">
        <v>0</v>
      </c>
      <c r="P823" s="10">
        <f>IF(N823=1,IF(K823=1,IF(L823+M823=5,10,IF(AND(L823=2,M823=2),9.75,IF(AND(L823=2,M823=1),9.5,IF(AND(L823=2,M823=0.5),9.25,IF(AND(L823=2,M823=0),9,IF(AND(L823=1,M823=3),5.5,IF(AND(L823=1,M823=2),5.25,IF(AND(L823=1,M823=1,E823=1),5,IF(AND(L823=1,M823=1,E823=0.5),3,IF(AND(L823=0,M823=2),1,IF(AND(L823=1,M823=1,E823=0),1,IF(AND(L823=0,M823=1),0.5,IF(AND(L823=1,M823=0),4.5*(E823*4+1)/5,0))))))))))))),0.9*IF(L823+M823=5,10,IF(AND(L823=2,M823=2),9.75,IF(AND(L823=2,M823=1),9.5,IF(AND(L823=2,M823=0.5),9.25,IF(AND(L823=2,M823=0),9,IF(AND(L823=1,M823=3),5.5,IF(AND(L823=1,M823=2),5.25,IF(AND(L823=1,M823=1,E823=1),5,IF(AND(L823=1,M823=1,E823=0.5),3,IF(AND(L823=0,M823=2),1,IF(AND(L823=1,M823=1,E823=0),1,IF(AND(L823=0,M823=1),0.5,IF(AND(L823=1,M823=0),4.5*(E823*4+1)/5,0)))))))))))))),IF(N823=0.5,0.75*IF(K823=1,IF(L823+M823=5,10,IF(AND(L823=2,M823=2),9.75,IF(AND(L823=2,M823=1),9.5,IF(AND(L823=2,M823=0.5),9.25,IF(AND(L823=2,M823=0),9,IF(AND(L823=1,M823=3),5.5,IF(AND(L823=1,M823=2),5.25,IF(AND(L823=1,M823=1,E823=1),5,IF(AND(L823=1,M823=1,E823=0.5),3,IF(AND(L823=0,M823=2),1,IF(AND(L823=1,M823=1,E823=0),1,IF(AND(L823=0,M823=1),0.5,IF(AND(L823=1,M823=0,E823=0),0.5,0))))))))))))),0.9*IF(L823+M823=5,10,IF(AND(L823=2,M823=2),9.75,IF(AND(L823=2,M823=1),9.5,IF(AND(L823=2,M823=0.5),9.25,IF(AND(L823=2,M823=0),9,IF(AND(L823=1,M823=3),5.5,IF(AND(L823=1,M823=2),5.25,IF(AND(L823=1,M823=1,E823=1),5,IF(AND(L823=1,M823=1,E823=0.5),3,IF(AND(L823=0,M823=2),1,IF(AND(L823=1,M823=1,E823=0),1,IF(AND(L823=0,M823=1),0.5,IF(AND(L823=1,M823=0,E823=0),0.5,0)))))))))))))),0.5*IF(K823=1,IF(L823+M823=5,10,IF(AND(L823=2,M823=2),9.75,IF(AND(L823=2,M823=1),9.5,IF(AND(L823=2,M823=0.5),9.25,IF(AND(L823=2,M823=0),9,IF(AND(L823=1,M823=3),5.5,IF(AND(L823=1,M823=2),5.25,IF(AND(L823=1,M823=1,E823=1),5,IF(AND(L823=1,M823=1,E823=0.5),3,IF(AND(L823=0,M823=2),1,IF(AND(L823=1,M823=1,E823=0),1,IF(AND(L823=0,M823=1),0.5,IF(AND(L823=1,M823=0),4.5*(E823*4+1)/5,0))))))))))))),0.9*IF(L823+M823=5,10,IF(AND(L823=2,M823=2),9.75,IF(AND(L823=2,M823=1),9.5,IF(AND(L823=2,M823=0.5),9.25,IF(AND(L823=2,M823=0),9,IF(AND(L823=1,M823=3),5.5,IF(AND(L823=1,M823=2),5.25,IF(AND(L823=1,M823=1,E823=1),5,IF(AND(L823=1,M823=1,E823=0.5),3,IF(AND(L823=0,M823=2),1,IF(AND(L823=1,M823=1,E823=0),1,IF(AND(L823=0,M823=1),0.5,IF(AND(L823=1,M823=0),4.5*(E823*4+1)/5,0))))))))))))))))</f>
        <v>0.45</v>
      </c>
      <c r="Q823" s="10">
        <v>0.9</v>
      </c>
      <c r="R823" s="9">
        <v>1</v>
      </c>
      <c r="S823" s="9">
        <v>1</v>
      </c>
      <c r="T823" s="10">
        <v>0</v>
      </c>
      <c r="U823" s="9">
        <v>0</v>
      </c>
      <c r="V823" s="9"/>
      <c r="W823" s="9">
        <v>1</v>
      </c>
      <c r="X823" s="9">
        <v>0</v>
      </c>
      <c r="Y823" s="9">
        <v>0</v>
      </c>
      <c r="Z823">
        <v>1</v>
      </c>
      <c r="AA823" s="9">
        <v>1</v>
      </c>
      <c r="AB823" s="9">
        <v>1</v>
      </c>
      <c r="AC823" s="8"/>
      <c r="AD823" s="9">
        <v>1</v>
      </c>
      <c r="AE823" s="9">
        <v>1</v>
      </c>
      <c r="AF823" s="9">
        <v>1</v>
      </c>
      <c r="AG823" s="9">
        <v>1</v>
      </c>
      <c r="AH823" s="9">
        <f>AF823*(AG823+1)</f>
        <v>2</v>
      </c>
      <c r="AI823" s="9">
        <v>0</v>
      </c>
      <c r="AJ823" s="9">
        <v>1</v>
      </c>
      <c r="AK823" s="9">
        <v>2</v>
      </c>
      <c r="AL823" s="10"/>
      <c r="AM823" s="10"/>
      <c r="AN823" s="9">
        <v>0</v>
      </c>
      <c r="AO823" s="10">
        <v>0.5</v>
      </c>
      <c r="AP823" s="10">
        <v>1</v>
      </c>
      <c r="AQ823" s="10"/>
      <c r="AR823" s="10">
        <v>0</v>
      </c>
      <c r="AS823" s="9">
        <v>0.5</v>
      </c>
      <c r="AT823" s="9">
        <v>0</v>
      </c>
      <c r="AU823" s="9">
        <v>0.5</v>
      </c>
      <c r="AV823" s="9">
        <v>0.5</v>
      </c>
      <c r="AW823" s="9">
        <v>0.5</v>
      </c>
    </row>
    <row r="824" spans="1:49" x14ac:dyDescent="0.2">
      <c r="A824" s="9" t="s">
        <v>75</v>
      </c>
      <c r="B824" s="9">
        <v>2002</v>
      </c>
      <c r="C824" s="9">
        <v>1</v>
      </c>
      <c r="D824" s="9">
        <v>0</v>
      </c>
      <c r="E824" s="9">
        <v>1</v>
      </c>
      <c r="F824" s="9">
        <v>1</v>
      </c>
      <c r="G824" s="9">
        <v>70</v>
      </c>
      <c r="H824" s="9">
        <v>179.9</v>
      </c>
      <c r="I824" s="9">
        <f>IF(G824="n/a",828,G824*201.6/H824)</f>
        <v>78.443579766536956</v>
      </c>
      <c r="J824" s="9">
        <v>3</v>
      </c>
      <c r="K824" s="9">
        <v>0</v>
      </c>
      <c r="L824" s="9">
        <v>2</v>
      </c>
      <c r="M824">
        <v>1</v>
      </c>
      <c r="N824" s="9">
        <v>1</v>
      </c>
      <c r="O824" s="10">
        <v>1</v>
      </c>
      <c r="P824" s="10">
        <f>IF(N824=1,IF(K824=1,IF(L824+M824=5,10,IF(AND(L824=2,M824=2),9.75,IF(AND(L824=2,M824=1),9.5,IF(AND(L824=2,M824=0.5),9.25,IF(AND(L824=2,M824=0),9,IF(AND(L824=1,M824=3),5.5,IF(AND(L824=1,M824=2),5.25,IF(AND(L824=1,M824=1,E824=1),5,IF(AND(L824=1,M824=1,E824=0.5),3,IF(AND(L824=0,M824=2),1,IF(AND(L824=1,M824=1,E824=0),1,IF(AND(L824=0,M824=1),0.5,IF(AND(L824=1,M824=0),4.5*(E824*4+1)/5,0))))))))))))),0.9*IF(L824+M824=5,10,IF(AND(L824=2,M824=2),9.75,IF(AND(L824=2,M824=1),9.5,IF(AND(L824=2,M824=0.5),9.25,IF(AND(L824=2,M824=0),9,IF(AND(L824=1,M824=3),5.5,IF(AND(L824=1,M824=2),5.25,IF(AND(L824=1,M824=1,E824=1),5,IF(AND(L824=1,M824=1,E824=0.5),3,IF(AND(L824=0,M824=2),1,IF(AND(L824=1,M824=1,E824=0),1,IF(AND(L824=0,M824=1),0.5,IF(AND(L824=1,M824=0),4.5*(E824*4+1)/5,0)))))))))))))),IF(N824=0.5,0.75*IF(K824=1,IF(L824+M824=5,10,IF(AND(L824=2,M824=2),9.75,IF(AND(L824=2,M824=1),9.5,IF(AND(L824=2,M824=0.5),9.25,IF(AND(L824=2,M824=0),9,IF(AND(L824=1,M824=3),5.5,IF(AND(L824=1,M824=2),5.25,IF(AND(L824=1,M824=1,E824=1),5,IF(AND(L824=1,M824=1,E824=0.5),3,IF(AND(L824=0,M824=2),1,IF(AND(L824=1,M824=1,E824=0),1,IF(AND(L824=0,M824=1),0.5,IF(AND(L824=1,M824=0,E824=0),0.5,0))))))))))))),0.9*IF(L824+M824=5,10,IF(AND(L824=2,M824=2),9.75,IF(AND(L824=2,M824=1),9.5,IF(AND(L824=2,M824=0.5),9.25,IF(AND(L824=2,M824=0),9,IF(AND(L824=1,M824=3),5.5,IF(AND(L824=1,M824=2),5.25,IF(AND(L824=1,M824=1,E824=1),5,IF(AND(L824=1,M824=1,E824=0.5),3,IF(AND(L824=0,M824=2),1,IF(AND(L824=1,M824=1,E824=0),1,IF(AND(L824=0,M824=1),0.5,IF(AND(L824=1,M824=0,E824=0),0.5,0)))))))))))))),0.5*IF(K824=1,IF(L824+M824=5,10,IF(AND(L824=2,M824=2),9.75,IF(AND(L824=2,M824=1),9.5,IF(AND(L824=2,M824=0.5),9.25,IF(AND(L824=2,M824=0),9,IF(AND(L824=1,M824=3),5.5,IF(AND(L824=1,M824=2),5.25,IF(AND(L824=1,M824=1,E824=1),5,IF(AND(L824=1,M824=1,E824=0.5),3,IF(AND(L824=0,M824=2),1,IF(AND(L824=1,M824=1,E824=0),1,IF(AND(L824=0,M824=1),0.5,IF(AND(L824=1,M824=0),4.5*(E824*4+1)/5,0))))))))))))),0.9*IF(L824+M824=5,10,IF(AND(L824=2,M824=2),9.75,IF(AND(L824=2,M824=1),9.5,IF(AND(L824=2,M824=0.5),9.25,IF(AND(L824=2,M824=0),9,IF(AND(L824=1,M824=3),5.5,IF(AND(L824=1,M824=2),5.25,IF(AND(L824=1,M824=1,E824=1),5,IF(AND(L824=1,M824=1,E824=0.5),3,IF(AND(L824=0,M824=2),1,IF(AND(L824=1,M824=1,E824=0),1,IF(AND(L824=0,M824=1),0.5,IF(AND(L824=1,M824=0),4.5*(E824*4+1)/5,0))))))))))))))))</f>
        <v>8.5500000000000007</v>
      </c>
      <c r="Q824" s="10">
        <v>7.2</v>
      </c>
      <c r="R824" s="9">
        <v>0</v>
      </c>
      <c r="S824" s="9">
        <v>0</v>
      </c>
      <c r="T824" s="10">
        <v>0</v>
      </c>
      <c r="U824" s="9">
        <v>0</v>
      </c>
      <c r="V824" s="9"/>
      <c r="W824" s="9">
        <v>1</v>
      </c>
      <c r="X824" s="9">
        <v>0</v>
      </c>
      <c r="Y824" s="9">
        <v>0</v>
      </c>
      <c r="Z824" s="9">
        <v>0.5</v>
      </c>
      <c r="AA824" s="9">
        <v>0</v>
      </c>
      <c r="AB824" s="9">
        <v>0</v>
      </c>
      <c r="AC824" s="8"/>
      <c r="AD824" s="9">
        <v>0</v>
      </c>
      <c r="AE824" s="9">
        <v>0.5</v>
      </c>
      <c r="AF824" s="9">
        <v>0.5</v>
      </c>
      <c r="AG824" s="9">
        <v>0.5</v>
      </c>
      <c r="AH824" s="9">
        <f>AF824*(AG824+1)</f>
        <v>0.75</v>
      </c>
      <c r="AI824" s="9">
        <v>0.5</v>
      </c>
      <c r="AJ824" s="9">
        <v>0</v>
      </c>
      <c r="AK824" s="9">
        <v>1</v>
      </c>
      <c r="AL824" s="10"/>
      <c r="AM824" s="10"/>
      <c r="AN824" s="9">
        <v>0</v>
      </c>
      <c r="AO824" s="10">
        <v>0</v>
      </c>
      <c r="AP824" s="9">
        <v>1</v>
      </c>
      <c r="AQ824" s="10"/>
      <c r="AR824" s="10">
        <v>1</v>
      </c>
      <c r="AS824" s="10">
        <v>0.5</v>
      </c>
      <c r="AT824" s="10">
        <v>0</v>
      </c>
      <c r="AU824" s="10">
        <v>0</v>
      </c>
      <c r="AV824" s="10">
        <v>0</v>
      </c>
      <c r="AW824" s="10">
        <v>0</v>
      </c>
    </row>
    <row r="825" spans="1:49" x14ac:dyDescent="0.2">
      <c r="A825" s="9" t="s">
        <v>76</v>
      </c>
      <c r="B825" s="9">
        <v>2002</v>
      </c>
      <c r="C825" s="9">
        <v>1</v>
      </c>
      <c r="D825" s="9">
        <v>0</v>
      </c>
      <c r="E825" s="9">
        <v>0</v>
      </c>
      <c r="F825" s="9">
        <v>1</v>
      </c>
      <c r="G825" s="9">
        <v>10</v>
      </c>
      <c r="H825" s="9">
        <v>179.9</v>
      </c>
      <c r="I825" s="9">
        <f>IF(G825="n/a",828,G825*201.6/H825)</f>
        <v>11.206225680933851</v>
      </c>
      <c r="J825" s="9">
        <v>1</v>
      </c>
      <c r="K825" s="9">
        <v>1</v>
      </c>
      <c r="L825" s="9">
        <v>1</v>
      </c>
      <c r="M825" s="9">
        <v>1</v>
      </c>
      <c r="N825" s="9">
        <v>1</v>
      </c>
      <c r="O825" s="10">
        <v>1</v>
      </c>
      <c r="P825" s="10">
        <f>IF(N825=1,IF(K825=1,IF(L825+M825=5,10,IF(AND(L825=2,M825=2),9.75,IF(AND(L825=2,M825=1),9.5,IF(AND(L825=2,M825=0.5),9.25,IF(AND(L825=2,M825=0),9,IF(AND(L825=1,M825=3),5.5,IF(AND(L825=1,M825=2),5.25,IF(AND(L825=1,M825=1,E825=1),5,IF(AND(L825=1,M825=1,E825=0.5),3,IF(AND(L825=0,M825=2),1,IF(AND(L825=1,M825=1,E825=0),1,IF(AND(L825=0,M825=1),0.5,IF(AND(L825=1,M825=0),4.5*(E825*4+1)/5,0))))))))))))),0.9*IF(L825+M825=5,10,IF(AND(L825=2,M825=2),9.75,IF(AND(L825=2,M825=1),9.5,IF(AND(L825=2,M825=0.5),9.25,IF(AND(L825=2,M825=0),9,IF(AND(L825=1,M825=3),5.5,IF(AND(L825=1,M825=2),5.25,IF(AND(L825=1,M825=1,E825=1),5,IF(AND(L825=1,M825=1,E825=0.5),3,IF(AND(L825=0,M825=2),1,IF(AND(L825=1,M825=1,E825=0),1,IF(AND(L825=0,M825=1),0.5,IF(AND(L825=1,M825=0),4.5*(E825*4+1)/5,0)))))))))))))),IF(N825=0.5,0.75*IF(K825=1,IF(L825+M825=5,10,IF(AND(L825=2,M825=2),9.75,IF(AND(L825=2,M825=1),9.5,IF(AND(L825=2,M825=0.5),9.25,IF(AND(L825=2,M825=0),9,IF(AND(L825=1,M825=3),5.5,IF(AND(L825=1,M825=2),5.25,IF(AND(L825=1,M825=1,E825=1),5,IF(AND(L825=1,M825=1,E825=0.5),3,IF(AND(L825=0,M825=2),1,IF(AND(L825=1,M825=1,E825=0),1,IF(AND(L825=0,M825=1),0.5,IF(AND(L825=1,M825=0,E825=0),0.5,0))))))))))))),0.9*IF(L825+M825=5,10,IF(AND(L825=2,M825=2),9.75,IF(AND(L825=2,M825=1),9.5,IF(AND(L825=2,M825=0.5),9.25,IF(AND(L825=2,M825=0),9,IF(AND(L825=1,M825=3),5.5,IF(AND(L825=1,M825=2),5.25,IF(AND(L825=1,M825=1,E825=1),5,IF(AND(L825=1,M825=1,E825=0.5),3,IF(AND(L825=0,M825=2),1,IF(AND(L825=1,M825=1,E825=0),1,IF(AND(L825=0,M825=1),0.5,IF(AND(L825=1,M825=0,E825=0),0.5,0)))))))))))))),0.5*IF(K825=1,IF(L825+M825=5,10,IF(AND(L825=2,M825=2),9.75,IF(AND(L825=2,M825=1),9.5,IF(AND(L825=2,M825=0.5),9.25,IF(AND(L825=2,M825=0),9,IF(AND(L825=1,M825=3),5.5,IF(AND(L825=1,M825=2),5.25,IF(AND(L825=1,M825=1,E825=1),5,IF(AND(L825=1,M825=1,E825=0.5),3,IF(AND(L825=0,M825=2),1,IF(AND(L825=1,M825=1,E825=0),1,IF(AND(L825=0,M825=1),0.5,IF(AND(L825=1,M825=0),4.5*(E825*4+1)/5,0))))))))))))),0.9*IF(L825+M825=5,10,IF(AND(L825=2,M825=2),9.75,IF(AND(L825=2,M825=1),9.5,IF(AND(L825=2,M825=0.5),9.25,IF(AND(L825=2,M825=0),9,IF(AND(L825=1,M825=3),5.5,IF(AND(L825=1,M825=2),5.25,IF(AND(L825=1,M825=1,E825=1),5,IF(AND(L825=1,M825=1,E825=0.5),3,IF(AND(L825=0,M825=2),1,IF(AND(L825=1,M825=1,E825=0),1,IF(AND(L825=0,M825=1),0.5,IF(AND(L825=1,M825=0),4.5*(E825*4+1)/5,0))))))))))))))))</f>
        <v>1</v>
      </c>
      <c r="Q825" s="10">
        <v>2</v>
      </c>
      <c r="R825" s="9">
        <v>0</v>
      </c>
      <c r="S825" s="9">
        <v>0</v>
      </c>
      <c r="T825" s="10">
        <v>0</v>
      </c>
      <c r="U825" s="9">
        <v>0</v>
      </c>
      <c r="V825" s="9"/>
      <c r="W825" s="9">
        <v>1</v>
      </c>
      <c r="X825" s="9">
        <v>0.5</v>
      </c>
      <c r="Y825" s="9">
        <v>0</v>
      </c>
      <c r="Z825" s="9">
        <v>0.5</v>
      </c>
      <c r="AA825" s="9">
        <v>0</v>
      </c>
      <c r="AB825" s="9">
        <v>1</v>
      </c>
      <c r="AC825" s="8"/>
      <c r="AD825" s="9">
        <v>0</v>
      </c>
      <c r="AE825" s="9">
        <v>0</v>
      </c>
      <c r="AF825" s="9">
        <v>0.5</v>
      </c>
      <c r="AG825" s="9">
        <v>0</v>
      </c>
      <c r="AH825" s="9">
        <f>AF825*(AG825+1)</f>
        <v>0.5</v>
      </c>
      <c r="AI825" s="9">
        <v>0</v>
      </c>
      <c r="AJ825" s="9">
        <v>1</v>
      </c>
      <c r="AK825" s="9">
        <v>0</v>
      </c>
      <c r="AL825" s="10"/>
      <c r="AM825" s="10"/>
      <c r="AN825" s="9">
        <v>0</v>
      </c>
      <c r="AO825" s="10">
        <v>0.5</v>
      </c>
      <c r="AP825" s="9">
        <v>0</v>
      </c>
      <c r="AQ825" s="10"/>
      <c r="AR825" s="10">
        <v>0</v>
      </c>
      <c r="AS825" s="9">
        <v>0.5</v>
      </c>
      <c r="AT825" s="9">
        <v>0</v>
      </c>
      <c r="AU825" s="9">
        <v>1</v>
      </c>
      <c r="AV825" s="9">
        <v>0.5</v>
      </c>
      <c r="AW825" s="9">
        <v>1</v>
      </c>
    </row>
    <row r="826" spans="1:49" x14ac:dyDescent="0.2">
      <c r="A826" s="9" t="s">
        <v>77</v>
      </c>
      <c r="B826" s="9">
        <v>2002</v>
      </c>
      <c r="C826" s="9">
        <v>1</v>
      </c>
      <c r="D826" s="9">
        <v>0</v>
      </c>
      <c r="E826" s="9">
        <v>1</v>
      </c>
      <c r="F826" s="9">
        <v>0</v>
      </c>
      <c r="G826" s="9">
        <v>132</v>
      </c>
      <c r="H826" s="9">
        <v>179.9</v>
      </c>
      <c r="I826" s="9">
        <f>IF(G826="n/a",828,G826*201.6/H826)</f>
        <v>147.92217898832683</v>
      </c>
      <c r="J826" s="9">
        <v>4</v>
      </c>
      <c r="K826">
        <v>0</v>
      </c>
      <c r="L826" s="9">
        <v>1</v>
      </c>
      <c r="M826" s="9">
        <v>3</v>
      </c>
      <c r="N826" s="9">
        <v>1</v>
      </c>
      <c r="O826" s="10">
        <v>1</v>
      </c>
      <c r="P826" s="10">
        <f>IF(N826=1,IF(K826=1,IF(L826+M826=5,10,IF(AND(L826=2,M826=2),9.75,IF(AND(L826=2,M826=1),9.5,IF(AND(L826=2,M826=0.5),9.25,IF(AND(L826=2,M826=0),9,IF(AND(L826=1,M826=3),5.5,IF(AND(L826=1,M826=2),5.25,IF(AND(L826=1,M826=1,E826=1),5,IF(AND(L826=1,M826=1,E826=0.5),3,IF(AND(L826=0,M826=2),1,IF(AND(L826=1,M826=1,E826=0),1,IF(AND(L826=0,M826=1),0.5,IF(AND(L826=1,M826=0),4.5*(E826*4+1)/5,0))))))))))))),0.9*IF(L826+M826=5,10,IF(AND(L826=2,M826=2),9.75,IF(AND(L826=2,M826=1),9.5,IF(AND(L826=2,M826=0.5),9.25,IF(AND(L826=2,M826=0),9,IF(AND(L826=1,M826=3),5.5,IF(AND(L826=1,M826=2),5.25,IF(AND(L826=1,M826=1,E826=1),5,IF(AND(L826=1,M826=1,E826=0.5),3,IF(AND(L826=0,M826=2),1,IF(AND(L826=1,M826=1,E826=0),1,IF(AND(L826=0,M826=1),0.5,IF(AND(L826=1,M826=0),4.5*(E826*4+1)/5,0)))))))))))))),IF(N826=0.5,0.75*IF(K826=1,IF(L826+M826=5,10,IF(AND(L826=2,M826=2),9.75,IF(AND(L826=2,M826=1),9.5,IF(AND(L826=2,M826=0.5),9.25,IF(AND(L826=2,M826=0),9,IF(AND(L826=1,M826=3),5.5,IF(AND(L826=1,M826=2),5.25,IF(AND(L826=1,M826=1,E826=1),5,IF(AND(L826=1,M826=1,E826=0.5),3,IF(AND(L826=0,M826=2),1,IF(AND(L826=1,M826=1,E826=0),1,IF(AND(L826=0,M826=1),0.5,IF(AND(L826=1,M826=0,E826=0),0.5,0))))))))))))),0.9*IF(L826+M826=5,10,IF(AND(L826=2,M826=2),9.75,IF(AND(L826=2,M826=1),9.5,IF(AND(L826=2,M826=0.5),9.25,IF(AND(L826=2,M826=0),9,IF(AND(L826=1,M826=3),5.5,IF(AND(L826=1,M826=2),5.25,IF(AND(L826=1,M826=1,E826=1),5,IF(AND(L826=1,M826=1,E826=0.5),3,IF(AND(L826=0,M826=2),1,IF(AND(L826=1,M826=1,E826=0),1,IF(AND(L826=0,M826=1),0.5,IF(AND(L826=1,M826=0,E826=0),0.5,0)))))))))))))),0.5*IF(K826=1,IF(L826+M826=5,10,IF(AND(L826=2,M826=2),9.75,IF(AND(L826=2,M826=1),9.5,IF(AND(L826=2,M826=0.5),9.25,IF(AND(L826=2,M826=0),9,IF(AND(L826=1,M826=3),5.5,IF(AND(L826=1,M826=2),5.25,IF(AND(L826=1,M826=1,E826=1),5,IF(AND(L826=1,M826=1,E826=0.5),3,IF(AND(L826=0,M826=2),1,IF(AND(L826=1,M826=1,E826=0),1,IF(AND(L826=0,M826=1),0.5,IF(AND(L826=1,M826=0),4.5*(E826*4+1)/5,0))))))))))))),0.9*IF(L826+M826=5,10,IF(AND(L826=2,M826=2),9.75,IF(AND(L826=2,M826=1),9.5,IF(AND(L826=2,M826=0.5),9.25,IF(AND(L826=2,M826=0),9,IF(AND(L826=1,M826=3),5.5,IF(AND(L826=1,M826=2),5.25,IF(AND(L826=1,M826=1,E826=1),5,IF(AND(L826=1,M826=1,E826=0.5),3,IF(AND(L826=0,M826=2),1,IF(AND(L826=1,M826=1,E826=0),1,IF(AND(L826=0,M826=1),0.5,IF(AND(L826=1,M826=0),4.5*(E826*4+1)/5,0))))))))))))))))</f>
        <v>4.95</v>
      </c>
      <c r="Q826" s="10">
        <v>7.2</v>
      </c>
      <c r="R826" s="9">
        <v>0</v>
      </c>
      <c r="S826" s="9">
        <v>0</v>
      </c>
      <c r="T826" s="10">
        <v>0</v>
      </c>
      <c r="U826" s="9">
        <v>0</v>
      </c>
      <c r="V826" s="9"/>
      <c r="W826" s="9">
        <v>0</v>
      </c>
      <c r="X826" s="9">
        <v>0</v>
      </c>
      <c r="Y826" s="9">
        <v>0</v>
      </c>
      <c r="Z826" s="9">
        <v>0</v>
      </c>
      <c r="AA826" s="9">
        <v>0</v>
      </c>
      <c r="AB826" s="9">
        <v>0</v>
      </c>
      <c r="AC826" s="8"/>
      <c r="AD826" s="9">
        <v>0</v>
      </c>
      <c r="AE826" s="9">
        <v>0</v>
      </c>
      <c r="AF826" s="9">
        <v>0</v>
      </c>
      <c r="AG826" s="9">
        <v>0</v>
      </c>
      <c r="AH826" s="9">
        <f>AF826*(AG826+1)</f>
        <v>0</v>
      </c>
      <c r="AI826" s="9">
        <v>0</v>
      </c>
      <c r="AJ826" s="9">
        <v>0</v>
      </c>
      <c r="AK826" s="9">
        <v>0</v>
      </c>
      <c r="AL826" s="10"/>
      <c r="AM826" s="10"/>
      <c r="AN826" s="9">
        <v>0</v>
      </c>
      <c r="AO826" s="10">
        <v>0</v>
      </c>
      <c r="AP826" s="9">
        <v>0</v>
      </c>
      <c r="AQ826" s="10"/>
      <c r="AR826" s="10">
        <v>1</v>
      </c>
      <c r="AS826" s="9">
        <v>1</v>
      </c>
      <c r="AT826" s="9">
        <v>0.5</v>
      </c>
      <c r="AU826" s="9">
        <v>1</v>
      </c>
      <c r="AV826" s="9">
        <v>1</v>
      </c>
      <c r="AW826" s="9">
        <v>1</v>
      </c>
    </row>
    <row r="827" spans="1:49" x14ac:dyDescent="0.2">
      <c r="A827" s="9" t="s">
        <v>78</v>
      </c>
      <c r="B827" s="9">
        <v>2002</v>
      </c>
      <c r="C827" s="9">
        <v>0</v>
      </c>
      <c r="D827" s="9">
        <v>0</v>
      </c>
      <c r="E827" s="9">
        <v>0</v>
      </c>
      <c r="F827" s="9">
        <v>1</v>
      </c>
      <c r="G827" s="9" t="s">
        <v>64</v>
      </c>
      <c r="H827" s="9">
        <v>179.9</v>
      </c>
      <c r="I827" s="9">
        <f>IF(G827="n/a",828,G827*201.6/H827)</f>
        <v>828</v>
      </c>
      <c r="J827" s="9">
        <v>0</v>
      </c>
      <c r="K827" s="9">
        <v>0</v>
      </c>
      <c r="L827" s="9">
        <v>2</v>
      </c>
      <c r="M827" s="9">
        <v>2</v>
      </c>
      <c r="N827" s="9">
        <v>0</v>
      </c>
      <c r="O827" s="9">
        <v>1</v>
      </c>
      <c r="P827" s="10">
        <f>IF(N827=1,IF(K827=1,IF(L827+M827=5,10,IF(AND(L827=2,M827=2),9.75,IF(AND(L827=2,M827=1),9.5,IF(AND(L827=2,M827=0.5),9.25,IF(AND(L827=2,M827=0),9,IF(AND(L827=1,M827=3),5.5,IF(AND(L827=1,M827=2),5.25,IF(AND(L827=1,M827=1,E827=1),5,IF(AND(L827=1,M827=1,E827=0.5),3,IF(AND(L827=0,M827=2),1,IF(AND(L827=1,M827=1,E827=0),1,IF(AND(L827=0,M827=1),0.5,IF(AND(L827=1,M827=0),4.5*(E827*4+1)/5,0))))))))))))),0.9*IF(L827+M827=5,10,IF(AND(L827=2,M827=2),9.75,IF(AND(L827=2,M827=1),9.5,IF(AND(L827=2,M827=0.5),9.25,IF(AND(L827=2,M827=0),9,IF(AND(L827=1,M827=3),5.5,IF(AND(L827=1,M827=2),5.25,IF(AND(L827=1,M827=1,E827=1),5,IF(AND(L827=1,M827=1,E827=0.5),3,IF(AND(L827=0,M827=2),1,IF(AND(L827=1,M827=1,E827=0),1,IF(AND(L827=0,M827=1),0.5,IF(AND(L827=1,M827=0),4.5*(E827*4+1)/5,0)))))))))))))),IF(N827=0.5,0.75*IF(K827=1,IF(L827+M827=5,10,IF(AND(L827=2,M827=2),9.75,IF(AND(L827=2,M827=1),9.5,IF(AND(L827=2,M827=0.5),9.25,IF(AND(L827=2,M827=0),9,IF(AND(L827=1,M827=3),5.5,IF(AND(L827=1,M827=2),5.25,IF(AND(L827=1,M827=1,E827=1),5,IF(AND(L827=1,M827=1,E827=0.5),3,IF(AND(L827=0,M827=2),1,IF(AND(L827=1,M827=1,E827=0),1,IF(AND(L827=0,M827=1),0.5,IF(AND(L827=1,M827=0,E827=0),0.5,0))))))))))))),0.9*IF(L827+M827=5,10,IF(AND(L827=2,M827=2),9.75,IF(AND(L827=2,M827=1),9.5,IF(AND(L827=2,M827=0.5),9.25,IF(AND(L827=2,M827=0),9,IF(AND(L827=1,M827=3),5.5,IF(AND(L827=1,M827=2),5.25,IF(AND(L827=1,M827=1,E827=1),5,IF(AND(L827=1,M827=1,E827=0.5),3,IF(AND(L827=0,M827=2),1,IF(AND(L827=1,M827=1,E827=0),1,IF(AND(L827=0,M827=1),0.5,IF(AND(L827=1,M827=0,E827=0),0.5,0)))))))))))))),0.5*IF(K827=1,IF(L827+M827=5,10,IF(AND(L827=2,M827=2),9.75,IF(AND(L827=2,M827=1),9.5,IF(AND(L827=2,M827=0.5),9.25,IF(AND(L827=2,M827=0),9,IF(AND(L827=1,M827=3),5.5,IF(AND(L827=1,M827=2),5.25,IF(AND(L827=1,M827=1,E827=1),5,IF(AND(L827=1,M827=1,E827=0.5),3,IF(AND(L827=0,M827=2),1,IF(AND(L827=1,M827=1,E827=0),1,IF(AND(L827=0,M827=1),0.5,IF(AND(L827=1,M827=0),4.5*(E827*4+1)/5,0))))))))))))),0.9*IF(L827+M827=5,10,IF(AND(L827=2,M827=2),9.75,IF(AND(L827=2,M827=1),9.5,IF(AND(L827=2,M827=0.5),9.25,IF(AND(L827=2,M827=0),9,IF(AND(L827=1,M827=3),5.5,IF(AND(L827=1,M827=2),5.25,IF(AND(L827=1,M827=1,E827=1),5,IF(AND(L827=1,M827=1,E827=0.5),3,IF(AND(L827=0,M827=2),1,IF(AND(L827=1,M827=1,E827=0),1,IF(AND(L827=0,M827=1),0.5,IF(AND(L827=1,M827=0),4.5*(E827*4+1)/5,0))))))))))))))))</f>
        <v>4.3875000000000002</v>
      </c>
      <c r="Q827" s="10">
        <v>0</v>
      </c>
      <c r="R827" s="9">
        <v>0</v>
      </c>
      <c r="S827" s="9">
        <v>0</v>
      </c>
      <c r="T827" s="10">
        <v>0</v>
      </c>
      <c r="U827" s="9">
        <v>0</v>
      </c>
      <c r="V827" s="9"/>
      <c r="W827" s="9">
        <v>1</v>
      </c>
      <c r="X827" s="9">
        <v>0</v>
      </c>
      <c r="Y827" s="9">
        <v>0</v>
      </c>
      <c r="Z827" s="9">
        <v>0</v>
      </c>
      <c r="AA827" s="9">
        <v>0</v>
      </c>
      <c r="AB827" s="9">
        <v>0</v>
      </c>
      <c r="AC827" s="8"/>
      <c r="AD827" s="9">
        <v>0</v>
      </c>
      <c r="AE827" s="9">
        <v>0</v>
      </c>
      <c r="AF827" s="9">
        <v>0.5</v>
      </c>
      <c r="AG827" s="9">
        <v>0</v>
      </c>
      <c r="AH827" s="9">
        <f>AF827*(AG827+1)</f>
        <v>0.5</v>
      </c>
      <c r="AI827" s="9">
        <v>0</v>
      </c>
      <c r="AJ827" s="9">
        <v>0</v>
      </c>
      <c r="AK827" s="9">
        <v>0</v>
      </c>
      <c r="AL827" s="10"/>
      <c r="AM827" s="10"/>
      <c r="AN827" s="9">
        <v>0</v>
      </c>
      <c r="AO827" s="10">
        <v>0</v>
      </c>
      <c r="AP827" s="9">
        <v>0</v>
      </c>
      <c r="AQ827" s="10"/>
      <c r="AR827" s="10">
        <v>1</v>
      </c>
      <c r="AS827" s="9">
        <v>0.5</v>
      </c>
      <c r="AT827" s="9">
        <v>0</v>
      </c>
      <c r="AU827" s="9">
        <v>0.5</v>
      </c>
      <c r="AV827" s="9">
        <v>0.5</v>
      </c>
      <c r="AW827" s="9">
        <v>1</v>
      </c>
    </row>
    <row r="828" spans="1:49" x14ac:dyDescent="0.2">
      <c r="A828" s="9" t="s">
        <v>79</v>
      </c>
      <c r="B828" s="9">
        <v>2002</v>
      </c>
      <c r="C828" s="9">
        <v>1</v>
      </c>
      <c r="D828" s="9">
        <v>0</v>
      </c>
      <c r="E828" s="9">
        <v>1</v>
      </c>
      <c r="F828" s="9">
        <v>1</v>
      </c>
      <c r="G828" s="9">
        <v>55</v>
      </c>
      <c r="H828" s="9">
        <v>179.9</v>
      </c>
      <c r="I828" s="9">
        <f>IF(G828="n/a",828,G828*201.6/H828)</f>
        <v>61.634241245136188</v>
      </c>
      <c r="J828" s="9">
        <v>4</v>
      </c>
      <c r="K828" s="9">
        <v>0</v>
      </c>
      <c r="L828" s="9">
        <v>2</v>
      </c>
      <c r="M828" s="9">
        <v>3</v>
      </c>
      <c r="N828" s="9">
        <v>1</v>
      </c>
      <c r="O828" s="9">
        <v>1</v>
      </c>
      <c r="P828" s="10">
        <f>IF(N828=1,IF(K828=1,IF(L828+M828=5,10,IF(AND(L828=2,M828=2),9.75,IF(AND(L828=2,M828=1),9.5,IF(AND(L828=2,M828=0.5),9.25,IF(AND(L828=2,M828=0),9,IF(AND(L828=1,M828=3),5.5,IF(AND(L828=1,M828=2),5.25,IF(AND(L828=1,M828=1,E828=1),5,IF(AND(L828=1,M828=1,E828=0.5),3,IF(AND(L828=0,M828=2),1,IF(AND(L828=1,M828=1,E828=0),1,IF(AND(L828=0,M828=1),0.5,IF(AND(L828=1,M828=0),4.5*(E828*4+1)/5,0))))))))))))),0.9*IF(L828+M828=5,10,IF(AND(L828=2,M828=2),9.75,IF(AND(L828=2,M828=1),9.5,IF(AND(L828=2,M828=0.5),9.25,IF(AND(L828=2,M828=0),9,IF(AND(L828=1,M828=3),5.5,IF(AND(L828=1,M828=2),5.25,IF(AND(L828=1,M828=1,E828=1),5,IF(AND(L828=1,M828=1,E828=0.5),3,IF(AND(L828=0,M828=2),1,IF(AND(L828=1,M828=1,E828=0),1,IF(AND(L828=0,M828=1),0.5,IF(AND(L828=1,M828=0),4.5*(E828*4+1)/5,0)))))))))))))),IF(N828=0.5,0.75*IF(K828=1,IF(L828+M828=5,10,IF(AND(L828=2,M828=2),9.75,IF(AND(L828=2,M828=1),9.5,IF(AND(L828=2,M828=0.5),9.25,IF(AND(L828=2,M828=0),9,IF(AND(L828=1,M828=3),5.5,IF(AND(L828=1,M828=2),5.25,IF(AND(L828=1,M828=1,E828=1),5,IF(AND(L828=1,M828=1,E828=0.5),3,IF(AND(L828=0,M828=2),1,IF(AND(L828=1,M828=1,E828=0),1,IF(AND(L828=0,M828=1),0.5,IF(AND(L828=1,M828=0,E828=0),0.5,0))))))))))))),0.9*IF(L828+M828=5,10,IF(AND(L828=2,M828=2),9.75,IF(AND(L828=2,M828=1),9.5,IF(AND(L828=2,M828=0.5),9.25,IF(AND(L828=2,M828=0),9,IF(AND(L828=1,M828=3),5.5,IF(AND(L828=1,M828=2),5.25,IF(AND(L828=1,M828=1,E828=1),5,IF(AND(L828=1,M828=1,E828=0.5),3,IF(AND(L828=0,M828=2),1,IF(AND(L828=1,M828=1,E828=0),1,IF(AND(L828=0,M828=1),0.5,IF(AND(L828=1,M828=0,E828=0),0.5,0)))))))))))))),0.5*IF(K828=1,IF(L828+M828=5,10,IF(AND(L828=2,M828=2),9.75,IF(AND(L828=2,M828=1),9.5,IF(AND(L828=2,M828=0.5),9.25,IF(AND(L828=2,M828=0),9,IF(AND(L828=1,M828=3),5.5,IF(AND(L828=1,M828=2),5.25,IF(AND(L828=1,M828=1,E828=1),5,IF(AND(L828=1,M828=1,E828=0.5),3,IF(AND(L828=0,M828=2),1,IF(AND(L828=1,M828=1,E828=0),1,IF(AND(L828=0,M828=1),0.5,IF(AND(L828=1,M828=0),4.5*(E828*4+1)/5,0))))))))))))),0.9*IF(L828+M828=5,10,IF(AND(L828=2,M828=2),9.75,IF(AND(L828=2,M828=1),9.5,IF(AND(L828=2,M828=0.5),9.25,IF(AND(L828=2,M828=0),9,IF(AND(L828=1,M828=3),5.5,IF(AND(L828=1,M828=2),5.25,IF(AND(L828=1,M828=1,E828=1),5,IF(AND(L828=1,M828=1,E828=0.5),3,IF(AND(L828=0,M828=2),1,IF(AND(L828=1,M828=1,E828=0),1,IF(AND(L828=0,M828=1),0.5,IF(AND(L828=1,M828=0),4.5*(E828*4+1)/5,0))))))))))))))))</f>
        <v>9</v>
      </c>
      <c r="Q828" s="10">
        <v>7.2</v>
      </c>
      <c r="R828" s="9">
        <v>0</v>
      </c>
      <c r="S828" s="9">
        <v>0</v>
      </c>
      <c r="T828" s="10">
        <v>0</v>
      </c>
      <c r="U828" s="9">
        <v>0</v>
      </c>
      <c r="V828" s="9"/>
      <c r="W828" s="9">
        <v>1</v>
      </c>
      <c r="X828" s="9">
        <v>0</v>
      </c>
      <c r="Y828" s="9">
        <v>0</v>
      </c>
      <c r="Z828" s="9">
        <v>0</v>
      </c>
      <c r="AA828" s="9">
        <v>0</v>
      </c>
      <c r="AB828" s="9">
        <v>0</v>
      </c>
      <c r="AC828" s="8"/>
      <c r="AD828" s="9">
        <v>0</v>
      </c>
      <c r="AE828" s="9">
        <v>0</v>
      </c>
      <c r="AF828" s="9">
        <v>0</v>
      </c>
      <c r="AG828" s="9">
        <v>0</v>
      </c>
      <c r="AH828" s="9">
        <f>AF828*(AG828+1)</f>
        <v>0</v>
      </c>
      <c r="AI828" s="9">
        <v>0</v>
      </c>
      <c r="AJ828" s="9">
        <v>0</v>
      </c>
      <c r="AK828" s="9">
        <v>0</v>
      </c>
      <c r="AL828" s="10"/>
      <c r="AM828" s="10"/>
      <c r="AN828" s="9">
        <v>0</v>
      </c>
      <c r="AO828" s="9">
        <v>0</v>
      </c>
      <c r="AP828" s="9">
        <v>0</v>
      </c>
      <c r="AQ828" s="10"/>
      <c r="AR828" s="10">
        <v>1</v>
      </c>
      <c r="AS828" s="9">
        <v>0.5</v>
      </c>
      <c r="AT828" s="9">
        <v>1</v>
      </c>
      <c r="AU828" s="9">
        <v>1</v>
      </c>
      <c r="AV828" s="9">
        <v>1</v>
      </c>
      <c r="AW828" s="9">
        <v>1</v>
      </c>
    </row>
    <row r="829" spans="1:49" x14ac:dyDescent="0.2">
      <c r="A829" s="9" t="s">
        <v>80</v>
      </c>
      <c r="B829" s="9">
        <v>2002</v>
      </c>
      <c r="C829" s="9">
        <v>0</v>
      </c>
      <c r="D829" s="9">
        <v>0</v>
      </c>
      <c r="E829" s="9">
        <v>0</v>
      </c>
      <c r="F829" s="9">
        <v>1</v>
      </c>
      <c r="G829" s="9" t="s">
        <v>64</v>
      </c>
      <c r="H829" s="9">
        <v>179.9</v>
      </c>
      <c r="I829" s="9">
        <f>IF(G829="n/a",828,G829*201.6/H829)</f>
        <v>828</v>
      </c>
      <c r="J829" s="9">
        <v>0</v>
      </c>
      <c r="K829" s="9">
        <v>0</v>
      </c>
      <c r="L829" s="9">
        <v>2</v>
      </c>
      <c r="M829" s="9">
        <v>2</v>
      </c>
      <c r="N829" s="9">
        <v>0.5</v>
      </c>
      <c r="O829" s="10">
        <v>0.5</v>
      </c>
      <c r="P829" s="10">
        <f>IF(N829=1,IF(K829=1,IF(L829+M829=5,10,IF(AND(L829=2,M829=2),9.75,IF(AND(L829=2,M829=1),9.5,IF(AND(L829=2,M829=0.5),9.25,IF(AND(L829=2,M829=0),9,IF(AND(L829=1,M829=3),5.5,IF(AND(L829=1,M829=2),5.25,IF(AND(L829=1,M829=1,E829=1),5,IF(AND(L829=1,M829=1,E829=0.5),3,IF(AND(L829=0,M829=2),1,IF(AND(L829=1,M829=1,E829=0),1,IF(AND(L829=0,M829=1),0.5,IF(AND(L829=1,M829=0),4.5*(E829*4+1)/5,0))))))))))))),0.9*IF(L829+M829=5,10,IF(AND(L829=2,M829=2),9.75,IF(AND(L829=2,M829=1),9.5,IF(AND(L829=2,M829=0.5),9.25,IF(AND(L829=2,M829=0),9,IF(AND(L829=1,M829=3),5.5,IF(AND(L829=1,M829=2),5.25,IF(AND(L829=1,M829=1,E829=1),5,IF(AND(L829=1,M829=1,E829=0.5),3,IF(AND(L829=0,M829=2),1,IF(AND(L829=1,M829=1,E829=0),1,IF(AND(L829=0,M829=1),0.5,IF(AND(L829=1,M829=0),4.5*(E829*4+1)/5,0)))))))))))))),IF(N829=0.5,0.75*IF(K829=1,IF(L829+M829=5,10,IF(AND(L829=2,M829=2),9.75,IF(AND(L829=2,M829=1),9.5,IF(AND(L829=2,M829=0.5),9.25,IF(AND(L829=2,M829=0),9,IF(AND(L829=1,M829=3),5.5,IF(AND(L829=1,M829=2),5.25,IF(AND(L829=1,M829=1,E829=1),5,IF(AND(L829=1,M829=1,E829=0.5),3,IF(AND(L829=0,M829=2),1,IF(AND(L829=1,M829=1,E829=0),1,IF(AND(L829=0,M829=1),0.5,IF(AND(L829=1,M829=0,E829=0),0.5,0))))))))))))),0.9*IF(L829+M829=5,10,IF(AND(L829=2,M829=2),9.75,IF(AND(L829=2,M829=1),9.5,IF(AND(L829=2,M829=0.5),9.25,IF(AND(L829=2,M829=0),9,IF(AND(L829=1,M829=3),5.5,IF(AND(L829=1,M829=2),5.25,IF(AND(L829=1,M829=1,E829=1),5,IF(AND(L829=1,M829=1,E829=0.5),3,IF(AND(L829=0,M829=2),1,IF(AND(L829=1,M829=1,E829=0),1,IF(AND(L829=0,M829=1),0.5,IF(AND(L829=1,M829=0,E829=0),0.5,0)))))))))))))),0.5*IF(K829=1,IF(L829+M829=5,10,IF(AND(L829=2,M829=2),9.75,IF(AND(L829=2,M829=1),9.5,IF(AND(L829=2,M829=0.5),9.25,IF(AND(L829=2,M829=0),9,IF(AND(L829=1,M829=3),5.5,IF(AND(L829=1,M829=2),5.25,IF(AND(L829=1,M829=1,E829=1),5,IF(AND(L829=1,M829=1,E829=0.5),3,IF(AND(L829=0,M829=2),1,IF(AND(L829=1,M829=1,E829=0),1,IF(AND(L829=0,M829=1),0.5,IF(AND(L829=1,M829=0),4.5*(E829*4+1)/5,0))))))))))))),0.9*IF(L829+M829=5,10,IF(AND(L829=2,M829=2),9.75,IF(AND(L829=2,M829=1),9.5,IF(AND(L829=2,M829=0.5),9.25,IF(AND(L829=2,M829=0),9,IF(AND(L829=1,M829=3),5.5,IF(AND(L829=1,M829=2),5.25,IF(AND(L829=1,M829=1,E829=1),5,IF(AND(L829=1,M829=1,E829=0.5),3,IF(AND(L829=0,M829=2),1,IF(AND(L829=1,M829=1,E829=0),1,IF(AND(L829=0,M829=1),0.5,IF(AND(L829=1,M829=0),4.5*(E829*4+1)/5,0))))))))))))))))</f>
        <v>6.5812500000000007</v>
      </c>
      <c r="Q829" s="10">
        <v>0</v>
      </c>
      <c r="R829" s="9">
        <v>0</v>
      </c>
      <c r="S829" s="9">
        <v>0</v>
      </c>
      <c r="T829" s="10">
        <v>0</v>
      </c>
      <c r="U829" s="9">
        <v>0</v>
      </c>
      <c r="V829" s="9"/>
      <c r="W829" s="10">
        <v>0</v>
      </c>
      <c r="X829" s="9">
        <v>0</v>
      </c>
      <c r="Y829" s="9">
        <v>0</v>
      </c>
      <c r="Z829" s="9">
        <v>0.5</v>
      </c>
      <c r="AA829" s="9">
        <v>0</v>
      </c>
      <c r="AB829" s="9">
        <v>0</v>
      </c>
      <c r="AC829" s="8"/>
      <c r="AD829" s="9">
        <v>0</v>
      </c>
      <c r="AE829" s="9">
        <v>0.5</v>
      </c>
      <c r="AF829" s="9">
        <v>0.5</v>
      </c>
      <c r="AG829" s="9">
        <v>0</v>
      </c>
      <c r="AH829" s="9">
        <f>AF829*(AG829+1)</f>
        <v>0.5</v>
      </c>
      <c r="AI829" s="9">
        <v>0.25</v>
      </c>
      <c r="AJ829" s="9">
        <v>0</v>
      </c>
      <c r="AK829" s="9">
        <v>0</v>
      </c>
      <c r="AL829" s="10"/>
      <c r="AM829" s="10"/>
      <c r="AN829" s="9">
        <v>0</v>
      </c>
      <c r="AO829" s="10">
        <v>0.5</v>
      </c>
      <c r="AP829" s="9">
        <v>0.25</v>
      </c>
      <c r="AQ829" s="10"/>
      <c r="AR829" s="10">
        <v>1</v>
      </c>
      <c r="AS829" s="9">
        <v>1</v>
      </c>
      <c r="AT829" s="9">
        <v>1</v>
      </c>
      <c r="AU829" s="9">
        <v>1</v>
      </c>
      <c r="AV829" s="9">
        <v>1</v>
      </c>
      <c r="AW829" s="9">
        <v>1</v>
      </c>
    </row>
    <row r="830" spans="1:49" x14ac:dyDescent="0.2">
      <c r="A830" s="9" t="s">
        <v>81</v>
      </c>
      <c r="B830" s="9">
        <v>2002</v>
      </c>
      <c r="C830" s="9">
        <v>1</v>
      </c>
      <c r="D830" s="9">
        <v>1</v>
      </c>
      <c r="E830" s="9">
        <v>1</v>
      </c>
      <c r="F830" s="9">
        <v>1</v>
      </c>
      <c r="G830">
        <v>96.25</v>
      </c>
      <c r="H830" s="9">
        <v>179.9</v>
      </c>
      <c r="I830" s="9">
        <f>IF(G830="n/a",828,G830*201.6/H830)</f>
        <v>107.85992217898833</v>
      </c>
      <c r="J830" s="9">
        <v>5</v>
      </c>
      <c r="K830" s="9">
        <v>0</v>
      </c>
      <c r="L830" s="9">
        <v>2</v>
      </c>
      <c r="M830" s="9">
        <v>2</v>
      </c>
      <c r="N830" s="9">
        <v>1</v>
      </c>
      <c r="O830" s="10">
        <v>1</v>
      </c>
      <c r="P830" s="10">
        <f>IF(N830=1,IF(K830=1,IF(L830+M830=5,10,IF(AND(L830=2,M830=2),9.75,IF(AND(L830=2,M830=1),9.5,IF(AND(L830=2,M830=0.5),9.25,IF(AND(L830=2,M830=0),9,IF(AND(L830=1,M830=3),5.5,IF(AND(L830=1,M830=2),5.25,IF(AND(L830=1,M830=1,E830=1),5,IF(AND(L830=1,M830=1,E830=0.5),3,IF(AND(L830=0,M830=2),1,IF(AND(L830=1,M830=1,E830=0),1,IF(AND(L830=0,M830=1),0.5,IF(AND(L830=1,M830=0),4.5*(E830*4+1)/5,0))))))))))))),0.9*IF(L830+M830=5,10,IF(AND(L830=2,M830=2),9.75,IF(AND(L830=2,M830=1),9.5,IF(AND(L830=2,M830=0.5),9.25,IF(AND(L830=2,M830=0),9,IF(AND(L830=1,M830=3),5.5,IF(AND(L830=1,M830=2),5.25,IF(AND(L830=1,M830=1,E830=1),5,IF(AND(L830=1,M830=1,E830=0.5),3,IF(AND(L830=0,M830=2),1,IF(AND(L830=1,M830=1,E830=0),1,IF(AND(L830=0,M830=1),0.5,IF(AND(L830=1,M830=0),4.5*(E830*4+1)/5,0)))))))))))))),IF(N830=0.5,0.75*IF(K830=1,IF(L830+M830=5,10,IF(AND(L830=2,M830=2),9.75,IF(AND(L830=2,M830=1),9.5,IF(AND(L830=2,M830=0.5),9.25,IF(AND(L830=2,M830=0),9,IF(AND(L830=1,M830=3),5.5,IF(AND(L830=1,M830=2),5.25,IF(AND(L830=1,M830=1,E830=1),5,IF(AND(L830=1,M830=1,E830=0.5),3,IF(AND(L830=0,M830=2),1,IF(AND(L830=1,M830=1,E830=0),1,IF(AND(L830=0,M830=1),0.5,IF(AND(L830=1,M830=0,E830=0),0.5,0))))))))))))),0.9*IF(L830+M830=5,10,IF(AND(L830=2,M830=2),9.75,IF(AND(L830=2,M830=1),9.5,IF(AND(L830=2,M830=0.5),9.25,IF(AND(L830=2,M830=0),9,IF(AND(L830=1,M830=3),5.5,IF(AND(L830=1,M830=2),5.25,IF(AND(L830=1,M830=1,E830=1),5,IF(AND(L830=1,M830=1,E830=0.5),3,IF(AND(L830=0,M830=2),1,IF(AND(L830=1,M830=1,E830=0),1,IF(AND(L830=0,M830=1),0.5,IF(AND(L830=1,M830=0,E830=0),0.5,0)))))))))))))),0.5*IF(K830=1,IF(L830+M830=5,10,IF(AND(L830=2,M830=2),9.75,IF(AND(L830=2,M830=1),9.5,IF(AND(L830=2,M830=0.5),9.25,IF(AND(L830=2,M830=0),9,IF(AND(L830=1,M830=3),5.5,IF(AND(L830=1,M830=2),5.25,IF(AND(L830=1,M830=1,E830=1),5,IF(AND(L830=1,M830=1,E830=0.5),3,IF(AND(L830=0,M830=2),1,IF(AND(L830=1,M830=1,E830=0),1,IF(AND(L830=0,M830=1),0.5,IF(AND(L830=1,M830=0),4.5*(E830*4+1)/5,0))))))))))))),0.9*IF(L830+M830=5,10,IF(AND(L830=2,M830=2),9.75,IF(AND(L830=2,M830=1),9.5,IF(AND(L830=2,M830=0.5),9.25,IF(AND(L830=2,M830=0),9,IF(AND(L830=1,M830=3),5.5,IF(AND(L830=1,M830=2),5.25,IF(AND(L830=1,M830=1,E830=1),5,IF(AND(L830=1,M830=1,E830=0.5),3,IF(AND(L830=0,M830=2),1,IF(AND(L830=1,M830=1,E830=0),1,IF(AND(L830=0,M830=1),0.5,IF(AND(L830=1,M830=0),4.5*(E830*4+1)/5,0))))))))))))))))</f>
        <v>8.7750000000000004</v>
      </c>
      <c r="Q830" s="10">
        <v>7.2</v>
      </c>
      <c r="R830" s="9">
        <v>0</v>
      </c>
      <c r="S830" s="9">
        <v>0</v>
      </c>
      <c r="T830" s="10">
        <v>0</v>
      </c>
      <c r="U830" s="9">
        <v>0</v>
      </c>
      <c r="V830" s="9"/>
      <c r="W830" s="10">
        <v>1</v>
      </c>
      <c r="X830" s="9">
        <v>0</v>
      </c>
      <c r="Y830" s="9">
        <v>0</v>
      </c>
      <c r="Z830" s="9">
        <v>0</v>
      </c>
      <c r="AA830" s="9">
        <v>0</v>
      </c>
      <c r="AB830" s="9">
        <v>0</v>
      </c>
      <c r="AC830" s="8"/>
      <c r="AD830" s="9">
        <v>0</v>
      </c>
      <c r="AE830" s="9">
        <v>0</v>
      </c>
      <c r="AF830" s="9">
        <v>0.25</v>
      </c>
      <c r="AG830" s="9">
        <v>0</v>
      </c>
      <c r="AH830" s="9">
        <f>AF830*(AG830+1)</f>
        <v>0.25</v>
      </c>
      <c r="AI830" s="9">
        <v>0.25</v>
      </c>
      <c r="AJ830" s="9">
        <v>0</v>
      </c>
      <c r="AK830" s="9">
        <v>0</v>
      </c>
      <c r="AL830" s="10"/>
      <c r="AM830" s="10"/>
      <c r="AN830" s="9">
        <v>0</v>
      </c>
      <c r="AO830" s="10">
        <v>0</v>
      </c>
      <c r="AP830" s="9">
        <v>0</v>
      </c>
      <c r="AQ830" s="10"/>
      <c r="AR830" s="10">
        <v>1</v>
      </c>
      <c r="AS830" s="9">
        <v>1</v>
      </c>
      <c r="AT830" s="9">
        <v>1</v>
      </c>
      <c r="AU830" s="9">
        <v>1</v>
      </c>
      <c r="AV830" s="9">
        <v>1</v>
      </c>
      <c r="AW830" s="9">
        <v>1</v>
      </c>
    </row>
    <row r="831" spans="1:49" x14ac:dyDescent="0.2">
      <c r="A831" s="9" t="s">
        <v>82</v>
      </c>
      <c r="B831" s="9">
        <v>2002</v>
      </c>
      <c r="C831" s="9">
        <v>1</v>
      </c>
      <c r="D831" s="9">
        <v>1</v>
      </c>
      <c r="E831" s="9">
        <v>1</v>
      </c>
      <c r="F831" s="9">
        <v>0</v>
      </c>
      <c r="G831" s="9">
        <v>10</v>
      </c>
      <c r="H831" s="9">
        <v>179.9</v>
      </c>
      <c r="I831" s="9">
        <f>IF(G831="n/a",828,G831*201.6/H831)</f>
        <v>11.206225680933851</v>
      </c>
      <c r="J831" s="9">
        <v>4</v>
      </c>
      <c r="K831" s="9">
        <v>1</v>
      </c>
      <c r="L831" s="9">
        <v>2</v>
      </c>
      <c r="M831" s="9">
        <v>1</v>
      </c>
      <c r="N831" s="9">
        <v>1</v>
      </c>
      <c r="O831" s="10">
        <v>1</v>
      </c>
      <c r="P831" s="10">
        <f>IF(N831=1,IF(K831=1,IF(L831+M831=5,10,IF(AND(L831=2,M831=2),9.75,IF(AND(L831=2,M831=1),9.5,IF(AND(L831=2,M831=0.5),9.25,IF(AND(L831=2,M831=0),9,IF(AND(L831=1,M831=3),5.5,IF(AND(L831=1,M831=2),5.25,IF(AND(L831=1,M831=1,E831=1),5,IF(AND(L831=1,M831=1,E831=0.5),3,IF(AND(L831=0,M831=2),1,IF(AND(L831=1,M831=1,E831=0),1,IF(AND(L831=0,M831=1),0.5,IF(AND(L831=1,M831=0),4.5*(E831*4+1)/5,0))))))))))))),0.9*IF(L831+M831=5,10,IF(AND(L831=2,M831=2),9.75,IF(AND(L831=2,M831=1),9.5,IF(AND(L831=2,M831=0.5),9.25,IF(AND(L831=2,M831=0),9,IF(AND(L831=1,M831=3),5.5,IF(AND(L831=1,M831=2),5.25,IF(AND(L831=1,M831=1,E831=1),5,IF(AND(L831=1,M831=1,E831=0.5),3,IF(AND(L831=0,M831=2),1,IF(AND(L831=1,M831=1,E831=0),1,IF(AND(L831=0,M831=1),0.5,IF(AND(L831=1,M831=0),4.5*(E831*4+1)/5,0)))))))))))))),IF(N831=0.5,0.75*IF(K831=1,IF(L831+M831=5,10,IF(AND(L831=2,M831=2),9.75,IF(AND(L831=2,M831=1),9.5,IF(AND(L831=2,M831=0.5),9.25,IF(AND(L831=2,M831=0),9,IF(AND(L831=1,M831=3),5.5,IF(AND(L831=1,M831=2),5.25,IF(AND(L831=1,M831=1,E831=1),5,IF(AND(L831=1,M831=1,E831=0.5),3,IF(AND(L831=0,M831=2),1,IF(AND(L831=1,M831=1,E831=0),1,IF(AND(L831=0,M831=1),0.5,IF(AND(L831=1,M831=0,E831=0),0.5,0))))))))))))),0.9*IF(L831+M831=5,10,IF(AND(L831=2,M831=2),9.75,IF(AND(L831=2,M831=1),9.5,IF(AND(L831=2,M831=0.5),9.25,IF(AND(L831=2,M831=0),9,IF(AND(L831=1,M831=3),5.5,IF(AND(L831=1,M831=2),5.25,IF(AND(L831=1,M831=1,E831=1),5,IF(AND(L831=1,M831=1,E831=0.5),3,IF(AND(L831=0,M831=2),1,IF(AND(L831=1,M831=1,E831=0),1,IF(AND(L831=0,M831=1),0.5,IF(AND(L831=1,M831=0,E831=0),0.5,0)))))))))))))),0.5*IF(K831=1,IF(L831+M831=5,10,IF(AND(L831=2,M831=2),9.75,IF(AND(L831=2,M831=1),9.5,IF(AND(L831=2,M831=0.5),9.25,IF(AND(L831=2,M831=0),9,IF(AND(L831=1,M831=3),5.5,IF(AND(L831=1,M831=2),5.25,IF(AND(L831=1,M831=1,E831=1),5,IF(AND(L831=1,M831=1,E831=0.5),3,IF(AND(L831=0,M831=2),1,IF(AND(L831=1,M831=1,E831=0),1,IF(AND(L831=0,M831=1),0.5,IF(AND(L831=1,M831=0),4.5*(E831*4+1)/5,0))))))))))))),0.9*IF(L831+M831=5,10,IF(AND(L831=2,M831=2),9.75,IF(AND(L831=2,M831=1),9.5,IF(AND(L831=2,M831=0.5),9.25,IF(AND(L831=2,M831=0),9,IF(AND(L831=1,M831=3),5.5,IF(AND(L831=1,M831=2),5.25,IF(AND(L831=1,M831=1,E831=1),5,IF(AND(L831=1,M831=1,E831=0.5),3,IF(AND(L831=0,M831=2),1,IF(AND(L831=1,M831=1,E831=0),1,IF(AND(L831=0,M831=1),0.5,IF(AND(L831=1,M831=0),4.5*(E831*4+1)/5,0))))))))))))))))</f>
        <v>9.5</v>
      </c>
      <c r="Q831" s="10">
        <v>8</v>
      </c>
      <c r="R831" s="9">
        <v>0</v>
      </c>
      <c r="S831" s="9">
        <v>0</v>
      </c>
      <c r="T831" s="10">
        <v>0</v>
      </c>
      <c r="U831" s="9">
        <v>0</v>
      </c>
      <c r="V831" s="9"/>
      <c r="W831" s="10">
        <v>0</v>
      </c>
      <c r="X831" s="9">
        <v>0</v>
      </c>
      <c r="Y831" s="9">
        <v>0</v>
      </c>
      <c r="Z831" s="9">
        <v>1</v>
      </c>
      <c r="AA831" s="9">
        <v>0</v>
      </c>
      <c r="AB831" s="9">
        <v>0</v>
      </c>
      <c r="AC831" s="8"/>
      <c r="AD831" s="9">
        <v>0</v>
      </c>
      <c r="AE831" s="9">
        <v>0</v>
      </c>
      <c r="AF831" s="9">
        <v>0</v>
      </c>
      <c r="AG831" s="9">
        <v>0</v>
      </c>
      <c r="AH831" s="9">
        <f>AF831*(AG831+1)</f>
        <v>0</v>
      </c>
      <c r="AI831" s="9">
        <v>0</v>
      </c>
      <c r="AJ831" s="9">
        <v>0</v>
      </c>
      <c r="AK831" s="9">
        <v>0</v>
      </c>
      <c r="AL831" s="10"/>
      <c r="AM831" s="10"/>
      <c r="AN831" s="9">
        <v>0</v>
      </c>
      <c r="AO831" s="10">
        <v>0</v>
      </c>
      <c r="AP831" s="9">
        <v>0</v>
      </c>
      <c r="AQ831" s="10"/>
      <c r="AR831" s="10">
        <v>1</v>
      </c>
      <c r="AS831" s="9">
        <v>1</v>
      </c>
      <c r="AT831" s="9">
        <v>1</v>
      </c>
      <c r="AU831" s="9">
        <v>1</v>
      </c>
      <c r="AV831" s="9">
        <v>1</v>
      </c>
      <c r="AW831" s="9">
        <v>1</v>
      </c>
    </row>
    <row r="832" spans="1:49" x14ac:dyDescent="0.2">
      <c r="A832" s="9" t="s">
        <v>83</v>
      </c>
      <c r="B832" s="9">
        <v>2002</v>
      </c>
      <c r="C832" s="9">
        <v>1</v>
      </c>
      <c r="D832" s="9">
        <v>1</v>
      </c>
      <c r="E832" s="9">
        <v>0</v>
      </c>
      <c r="F832" s="9">
        <v>1</v>
      </c>
      <c r="G832">
        <v>20</v>
      </c>
      <c r="H832" s="9">
        <v>179.9</v>
      </c>
      <c r="I832" s="9">
        <f>IF(G832="n/a",828,G832*201.6/H832)</f>
        <v>22.412451361867703</v>
      </c>
      <c r="J832" s="9">
        <v>2</v>
      </c>
      <c r="K832" s="9">
        <v>0</v>
      </c>
      <c r="L832" s="9">
        <v>1</v>
      </c>
      <c r="M832">
        <v>1</v>
      </c>
      <c r="N832">
        <v>0</v>
      </c>
      <c r="O832">
        <v>0</v>
      </c>
      <c r="P832" s="10">
        <f>IF(N832=1,IF(K832=1,IF(L832+M832=5,10,IF(AND(L832=2,M832=2),9.75,IF(AND(L832=2,M832=1),9.5,IF(AND(L832=2,M832=0.5),9.25,IF(AND(L832=2,M832=0),9,IF(AND(L832=1,M832=3),5.5,IF(AND(L832=1,M832=2),5.25,IF(AND(L832=1,M832=1,E832=1),5,IF(AND(L832=1,M832=1,E832=0.5),3,IF(AND(L832=0,M832=2),1,IF(AND(L832=1,M832=1,E832=0),1,IF(AND(L832=0,M832=1),0.5,IF(AND(L832=1,M832=0),4.5*(E832*4+1)/5,0))))))))))))),0.9*IF(L832+M832=5,10,IF(AND(L832=2,M832=2),9.75,IF(AND(L832=2,M832=1),9.5,IF(AND(L832=2,M832=0.5),9.25,IF(AND(L832=2,M832=0),9,IF(AND(L832=1,M832=3),5.5,IF(AND(L832=1,M832=2),5.25,IF(AND(L832=1,M832=1,E832=1),5,IF(AND(L832=1,M832=1,E832=0.5),3,IF(AND(L832=0,M832=2),1,IF(AND(L832=1,M832=1,E832=0),1,IF(AND(L832=0,M832=1),0.5,IF(AND(L832=1,M832=0),4.5*(E832*4+1)/5,0)))))))))))))),IF(N832=0.5,0.75*IF(K832=1,IF(L832+M832=5,10,IF(AND(L832=2,M832=2),9.75,IF(AND(L832=2,M832=1),9.5,IF(AND(L832=2,M832=0.5),9.25,IF(AND(L832=2,M832=0),9,IF(AND(L832=1,M832=3),5.5,IF(AND(L832=1,M832=2),5.25,IF(AND(L832=1,M832=1,E832=1),5,IF(AND(L832=1,M832=1,E832=0.5),3,IF(AND(L832=0,M832=2),1,IF(AND(L832=1,M832=1,E832=0),1,IF(AND(L832=0,M832=1),0.5,IF(AND(L832=1,M832=0,E832=0),0.5,0))))))))))))),0.9*IF(L832+M832=5,10,IF(AND(L832=2,M832=2),9.75,IF(AND(L832=2,M832=1),9.5,IF(AND(L832=2,M832=0.5),9.25,IF(AND(L832=2,M832=0),9,IF(AND(L832=1,M832=3),5.5,IF(AND(L832=1,M832=2),5.25,IF(AND(L832=1,M832=1,E832=1),5,IF(AND(L832=1,M832=1,E832=0.5),3,IF(AND(L832=0,M832=2),1,IF(AND(L832=1,M832=1,E832=0),1,IF(AND(L832=0,M832=1),0.5,IF(AND(L832=1,M832=0,E832=0),0.5,0)))))))))))))),0.5*IF(K832=1,IF(L832+M832=5,10,IF(AND(L832=2,M832=2),9.75,IF(AND(L832=2,M832=1),9.5,IF(AND(L832=2,M832=0.5),9.25,IF(AND(L832=2,M832=0),9,IF(AND(L832=1,M832=3),5.5,IF(AND(L832=1,M832=2),5.25,IF(AND(L832=1,M832=1,E832=1),5,IF(AND(L832=1,M832=1,E832=0.5),3,IF(AND(L832=0,M832=2),1,IF(AND(L832=1,M832=1,E832=0),1,IF(AND(L832=0,M832=1),0.5,IF(AND(L832=1,M832=0),4.5*(E832*4+1)/5,0))))))))))))),0.9*IF(L832+M832=5,10,IF(AND(L832=2,M832=2),9.75,IF(AND(L832=2,M832=1),9.5,IF(AND(L832=2,M832=0.5),9.25,IF(AND(L832=2,M832=0),9,IF(AND(L832=1,M832=3),5.5,IF(AND(L832=1,M832=2),5.25,IF(AND(L832=1,M832=1,E832=1),5,IF(AND(L832=1,M832=1,E832=0.5),3,IF(AND(L832=0,M832=2),1,IF(AND(L832=1,M832=1,E832=0),1,IF(AND(L832=0,M832=1),0.5,IF(AND(L832=1,M832=0),4.5*(E832*4+1)/5,0))))))))))))))))</f>
        <v>0.45</v>
      </c>
      <c r="Q832" s="10">
        <v>0.9</v>
      </c>
      <c r="R832" s="9">
        <v>1</v>
      </c>
      <c r="S832" s="9">
        <v>1</v>
      </c>
      <c r="T832" s="10">
        <v>0</v>
      </c>
      <c r="U832" s="9">
        <v>0</v>
      </c>
      <c r="V832" s="9"/>
      <c r="W832" s="10">
        <v>1</v>
      </c>
      <c r="X832" s="10">
        <v>0.5</v>
      </c>
      <c r="Y832" s="9">
        <v>0</v>
      </c>
      <c r="Z832" s="9">
        <v>1</v>
      </c>
      <c r="AA832" s="9">
        <v>0</v>
      </c>
      <c r="AB832" s="9">
        <v>1</v>
      </c>
      <c r="AC832" s="8"/>
      <c r="AD832" s="9">
        <v>0</v>
      </c>
      <c r="AE832" s="9">
        <v>1</v>
      </c>
      <c r="AF832" s="9">
        <v>1</v>
      </c>
      <c r="AG832" s="9">
        <v>0</v>
      </c>
      <c r="AH832" s="9">
        <f>AF832*(AG832+1)</f>
        <v>1</v>
      </c>
      <c r="AI832" s="9">
        <v>0.5</v>
      </c>
      <c r="AJ832" s="9">
        <v>0</v>
      </c>
      <c r="AK832" s="9">
        <v>1</v>
      </c>
      <c r="AL832" s="10"/>
      <c r="AM832" s="10"/>
      <c r="AN832" s="9">
        <v>0</v>
      </c>
      <c r="AO832" s="10">
        <v>0.5</v>
      </c>
      <c r="AP832" s="9">
        <v>1</v>
      </c>
      <c r="AQ832" s="10"/>
      <c r="AR832" s="10">
        <v>0</v>
      </c>
      <c r="AS832" s="9">
        <v>0.5</v>
      </c>
      <c r="AT832" s="9">
        <v>0</v>
      </c>
      <c r="AU832" s="9">
        <v>0</v>
      </c>
      <c r="AV832" s="9">
        <v>0</v>
      </c>
      <c r="AW832" s="9">
        <v>0</v>
      </c>
    </row>
    <row r="833" spans="1:49" x14ac:dyDescent="0.2">
      <c r="A833" s="9" t="s">
        <v>84</v>
      </c>
      <c r="B833" s="9">
        <v>2002</v>
      </c>
      <c r="C833" s="9">
        <v>0</v>
      </c>
      <c r="D833" s="9">
        <v>0</v>
      </c>
      <c r="E833" s="9">
        <v>0</v>
      </c>
      <c r="F833" s="9">
        <v>1</v>
      </c>
      <c r="G833" s="9" t="s">
        <v>64</v>
      </c>
      <c r="H833" s="9">
        <v>179.9</v>
      </c>
      <c r="I833" s="9">
        <f>IF(G833="n/a",828,G833*201.6/H833)</f>
        <v>828</v>
      </c>
      <c r="J833" s="9">
        <v>0</v>
      </c>
      <c r="K833" s="9">
        <v>0</v>
      </c>
      <c r="L833" s="9">
        <v>2</v>
      </c>
      <c r="M833" s="9">
        <v>3</v>
      </c>
      <c r="N833" s="9">
        <v>1</v>
      </c>
      <c r="O833" s="9">
        <v>1</v>
      </c>
      <c r="P833" s="10">
        <f>IF(N833=1,IF(K833=1,IF(L833+M833=5,10,IF(AND(L833=2,M833=2),9.75,IF(AND(L833=2,M833=1),9.5,IF(AND(L833=2,M833=0.5),9.25,IF(AND(L833=2,M833=0),9,IF(AND(L833=1,M833=3),5.5,IF(AND(L833=1,M833=2),5.25,IF(AND(L833=1,M833=1,E833=1),5,IF(AND(L833=1,M833=1,E833=0.5),3,IF(AND(L833=0,M833=2),1,IF(AND(L833=1,M833=1,E833=0),1,IF(AND(L833=0,M833=1),0.5,IF(AND(L833=1,M833=0),4.5*(E833*4+1)/5,0))))))))))))),0.9*IF(L833+M833=5,10,IF(AND(L833=2,M833=2),9.75,IF(AND(L833=2,M833=1),9.5,IF(AND(L833=2,M833=0.5),9.25,IF(AND(L833=2,M833=0),9,IF(AND(L833=1,M833=3),5.5,IF(AND(L833=1,M833=2),5.25,IF(AND(L833=1,M833=1,E833=1),5,IF(AND(L833=1,M833=1,E833=0.5),3,IF(AND(L833=0,M833=2),1,IF(AND(L833=1,M833=1,E833=0),1,IF(AND(L833=0,M833=1),0.5,IF(AND(L833=1,M833=0),4.5*(E833*4+1)/5,0)))))))))))))),IF(N833=0.5,0.75*IF(K833=1,IF(L833+M833=5,10,IF(AND(L833=2,M833=2),9.75,IF(AND(L833=2,M833=1),9.5,IF(AND(L833=2,M833=0.5),9.25,IF(AND(L833=2,M833=0),9,IF(AND(L833=1,M833=3),5.5,IF(AND(L833=1,M833=2),5.25,IF(AND(L833=1,M833=1,E833=1),5,IF(AND(L833=1,M833=1,E833=0.5),3,IF(AND(L833=0,M833=2),1,IF(AND(L833=1,M833=1,E833=0),1,IF(AND(L833=0,M833=1),0.5,IF(AND(L833=1,M833=0,E833=0),0.5,0))))))))))))),0.9*IF(L833+M833=5,10,IF(AND(L833=2,M833=2),9.75,IF(AND(L833=2,M833=1),9.5,IF(AND(L833=2,M833=0.5),9.25,IF(AND(L833=2,M833=0),9,IF(AND(L833=1,M833=3),5.5,IF(AND(L833=1,M833=2),5.25,IF(AND(L833=1,M833=1,E833=1),5,IF(AND(L833=1,M833=1,E833=0.5),3,IF(AND(L833=0,M833=2),1,IF(AND(L833=1,M833=1,E833=0),1,IF(AND(L833=0,M833=1),0.5,IF(AND(L833=1,M833=0,E833=0),0.5,0)))))))))))))),0.5*IF(K833=1,IF(L833+M833=5,10,IF(AND(L833=2,M833=2),9.75,IF(AND(L833=2,M833=1),9.5,IF(AND(L833=2,M833=0.5),9.25,IF(AND(L833=2,M833=0),9,IF(AND(L833=1,M833=3),5.5,IF(AND(L833=1,M833=2),5.25,IF(AND(L833=1,M833=1,E833=1),5,IF(AND(L833=1,M833=1,E833=0.5),3,IF(AND(L833=0,M833=2),1,IF(AND(L833=1,M833=1,E833=0),1,IF(AND(L833=0,M833=1),0.5,IF(AND(L833=1,M833=0),4.5*(E833*4+1)/5,0))))))))))))),0.9*IF(L833+M833=5,10,IF(AND(L833=2,M833=2),9.75,IF(AND(L833=2,M833=1),9.5,IF(AND(L833=2,M833=0.5),9.25,IF(AND(L833=2,M833=0),9,IF(AND(L833=1,M833=3),5.5,IF(AND(L833=1,M833=2),5.25,IF(AND(L833=1,M833=1,E833=1),5,IF(AND(L833=1,M833=1,E833=0.5),3,IF(AND(L833=0,M833=2),1,IF(AND(L833=1,M833=1,E833=0),1,IF(AND(L833=0,M833=1),0.5,IF(AND(L833=1,M833=0),4.5*(E833*4+1)/5,0))))))))))))))))</f>
        <v>9</v>
      </c>
      <c r="Q833" s="10">
        <v>0</v>
      </c>
      <c r="R833" s="9">
        <v>0</v>
      </c>
      <c r="S833" s="9">
        <v>0</v>
      </c>
      <c r="T833" s="10">
        <v>0</v>
      </c>
      <c r="U833" s="9">
        <v>0</v>
      </c>
      <c r="V833" s="9"/>
      <c r="W833" s="9">
        <v>1</v>
      </c>
      <c r="X833" s="10">
        <v>0</v>
      </c>
      <c r="Y833" s="10">
        <v>0</v>
      </c>
      <c r="Z833" s="9">
        <v>0</v>
      </c>
      <c r="AA833" s="9">
        <v>0</v>
      </c>
      <c r="AB833" s="9">
        <v>0</v>
      </c>
      <c r="AC833" s="8"/>
      <c r="AD833" s="9">
        <v>0</v>
      </c>
      <c r="AE833" s="9">
        <v>0</v>
      </c>
      <c r="AF833" s="9">
        <v>0</v>
      </c>
      <c r="AG833" s="9">
        <v>0</v>
      </c>
      <c r="AH833" s="9">
        <f>AF833*(AG833+1)</f>
        <v>0</v>
      </c>
      <c r="AI833" s="9">
        <v>0</v>
      </c>
      <c r="AJ833" s="9">
        <v>0</v>
      </c>
      <c r="AK833" s="9">
        <v>0</v>
      </c>
      <c r="AL833" s="10"/>
      <c r="AM833" s="10"/>
      <c r="AN833" s="9">
        <v>0</v>
      </c>
      <c r="AO833" s="10">
        <v>0</v>
      </c>
      <c r="AP833" s="9">
        <v>0</v>
      </c>
      <c r="AQ833" s="10"/>
      <c r="AR833" s="10">
        <v>1</v>
      </c>
      <c r="AS833" s="9">
        <v>1</v>
      </c>
      <c r="AT833" s="9">
        <v>1</v>
      </c>
      <c r="AU833" s="9">
        <v>1</v>
      </c>
      <c r="AV833" s="9">
        <v>1</v>
      </c>
      <c r="AW833" s="9">
        <v>1</v>
      </c>
    </row>
    <row r="834" spans="1:49" x14ac:dyDescent="0.2">
      <c r="A834" s="9" t="s">
        <v>85</v>
      </c>
      <c r="B834" s="9">
        <v>2002</v>
      </c>
      <c r="C834" s="9">
        <v>1</v>
      </c>
      <c r="D834" s="9">
        <v>0</v>
      </c>
      <c r="E834" s="9">
        <v>0</v>
      </c>
      <c r="F834" s="9">
        <v>1</v>
      </c>
      <c r="G834" s="9">
        <v>20</v>
      </c>
      <c r="H834" s="9">
        <v>179.9</v>
      </c>
      <c r="I834" s="9">
        <f>IF(G834="n/a",828,G834*201.6/H834)</f>
        <v>22.412451361867703</v>
      </c>
      <c r="J834" s="9">
        <v>3</v>
      </c>
      <c r="K834" s="9">
        <v>0</v>
      </c>
      <c r="L834" s="9">
        <v>1</v>
      </c>
      <c r="M834">
        <v>1</v>
      </c>
      <c r="N834">
        <v>0.5</v>
      </c>
      <c r="O834">
        <v>0.5</v>
      </c>
      <c r="P834" s="10">
        <f>IF(N834=1,IF(K834=1,IF(L834+M834=5,10,IF(AND(L834=2,M834=2),9.75,IF(AND(L834=2,M834=1),9.5,IF(AND(L834=2,M834=0.5),9.25,IF(AND(L834=2,M834=0),9,IF(AND(L834=1,M834=3),5.5,IF(AND(L834=1,M834=2),5.25,IF(AND(L834=1,M834=1,E834=1),5,IF(AND(L834=1,M834=1,E834=0.5),3,IF(AND(L834=0,M834=2),1,IF(AND(L834=1,M834=1,E834=0),1,IF(AND(L834=0,M834=1),0.5,IF(AND(L834=1,M834=0),4.5*(E834*4+1)/5,0))))))))))))),0.9*IF(L834+M834=5,10,IF(AND(L834=2,M834=2),9.75,IF(AND(L834=2,M834=1),9.5,IF(AND(L834=2,M834=0.5),9.25,IF(AND(L834=2,M834=0),9,IF(AND(L834=1,M834=3),5.5,IF(AND(L834=1,M834=2),5.25,IF(AND(L834=1,M834=1,E834=1),5,IF(AND(L834=1,M834=1,E834=0.5),3,IF(AND(L834=0,M834=2),1,IF(AND(L834=1,M834=1,E834=0),1,IF(AND(L834=0,M834=1),0.5,IF(AND(L834=1,M834=0),4.5*(E834*4+1)/5,0)))))))))))))),IF(N834=0.5,0.75*IF(K834=1,IF(L834+M834=5,10,IF(AND(L834=2,M834=2),9.75,IF(AND(L834=2,M834=1),9.5,IF(AND(L834=2,M834=0.5),9.25,IF(AND(L834=2,M834=0),9,IF(AND(L834=1,M834=3),5.5,IF(AND(L834=1,M834=2),5.25,IF(AND(L834=1,M834=1,E834=1),5,IF(AND(L834=1,M834=1,E834=0.5),3,IF(AND(L834=0,M834=2),1,IF(AND(L834=1,M834=1,E834=0),1,IF(AND(L834=0,M834=1),0.5,IF(AND(L834=1,M834=0,E834=0),0.5,0))))))))))))),0.9*IF(L834+M834=5,10,IF(AND(L834=2,M834=2),9.75,IF(AND(L834=2,M834=1),9.5,IF(AND(L834=2,M834=0.5),9.25,IF(AND(L834=2,M834=0),9,IF(AND(L834=1,M834=3),5.5,IF(AND(L834=1,M834=2),5.25,IF(AND(L834=1,M834=1,E834=1),5,IF(AND(L834=1,M834=1,E834=0.5),3,IF(AND(L834=0,M834=2),1,IF(AND(L834=1,M834=1,E834=0),1,IF(AND(L834=0,M834=1),0.5,IF(AND(L834=1,M834=0,E834=0),0.5,0)))))))))))))),0.5*IF(K834=1,IF(L834+M834=5,10,IF(AND(L834=2,M834=2),9.75,IF(AND(L834=2,M834=1),9.5,IF(AND(L834=2,M834=0.5),9.25,IF(AND(L834=2,M834=0),9,IF(AND(L834=1,M834=3),5.5,IF(AND(L834=1,M834=2),5.25,IF(AND(L834=1,M834=1,E834=1),5,IF(AND(L834=1,M834=1,E834=0.5),3,IF(AND(L834=0,M834=2),1,IF(AND(L834=1,M834=1,E834=0),1,IF(AND(L834=0,M834=1),0.5,IF(AND(L834=1,M834=0),4.5*(E834*4+1)/5,0))))))))))))),0.9*IF(L834+M834=5,10,IF(AND(L834=2,M834=2),9.75,IF(AND(L834=2,M834=1),9.5,IF(AND(L834=2,M834=0.5),9.25,IF(AND(L834=2,M834=0),9,IF(AND(L834=1,M834=3),5.5,IF(AND(L834=1,M834=2),5.25,IF(AND(L834=1,M834=1,E834=1),5,IF(AND(L834=1,M834=1,E834=0.5),3,IF(AND(L834=0,M834=2),1,IF(AND(L834=1,M834=1,E834=0),1,IF(AND(L834=0,M834=1),0.5,IF(AND(L834=1,M834=0),4.5*(E834*4+1)/5,0))))))))))))))))</f>
        <v>0.67500000000000004</v>
      </c>
      <c r="Q834" s="10">
        <v>1.35</v>
      </c>
      <c r="R834" s="9">
        <v>1</v>
      </c>
      <c r="S834" s="9">
        <v>1</v>
      </c>
      <c r="T834" s="10">
        <v>0</v>
      </c>
      <c r="U834" s="9">
        <v>0</v>
      </c>
      <c r="V834" s="9"/>
      <c r="W834" s="9">
        <v>1</v>
      </c>
      <c r="X834" s="10">
        <v>0</v>
      </c>
      <c r="Y834" s="10">
        <v>0</v>
      </c>
      <c r="Z834" s="9">
        <v>1</v>
      </c>
      <c r="AA834" s="9">
        <v>0</v>
      </c>
      <c r="AB834" s="9">
        <v>0</v>
      </c>
      <c r="AC834" s="8"/>
      <c r="AD834" s="8">
        <v>1</v>
      </c>
      <c r="AE834" s="9">
        <v>1</v>
      </c>
      <c r="AF834" s="9">
        <v>0.5</v>
      </c>
      <c r="AG834" s="9">
        <v>0</v>
      </c>
      <c r="AH834" s="9">
        <f>AF834*(AG834+1)</f>
        <v>0.5</v>
      </c>
      <c r="AI834" s="9">
        <v>0.5</v>
      </c>
      <c r="AJ834" s="9">
        <v>0</v>
      </c>
      <c r="AK834" s="9">
        <v>1</v>
      </c>
      <c r="AL834" s="10"/>
      <c r="AM834" s="10"/>
      <c r="AN834" s="10">
        <v>1</v>
      </c>
      <c r="AO834" s="10">
        <v>0.5</v>
      </c>
      <c r="AP834" s="9">
        <v>1</v>
      </c>
      <c r="AQ834" s="10"/>
      <c r="AR834" s="10">
        <v>0</v>
      </c>
      <c r="AS834" s="8">
        <v>0</v>
      </c>
      <c r="AT834" s="8">
        <v>0</v>
      </c>
      <c r="AU834" s="8">
        <v>0</v>
      </c>
      <c r="AV834" s="8">
        <v>0</v>
      </c>
      <c r="AW834" s="8">
        <v>0.5</v>
      </c>
    </row>
    <row r="835" spans="1:49" x14ac:dyDescent="0.2">
      <c r="A835" s="9" t="s">
        <v>86</v>
      </c>
      <c r="B835" s="9">
        <v>2002</v>
      </c>
      <c r="C835" s="9">
        <v>1</v>
      </c>
      <c r="D835" s="9">
        <v>0</v>
      </c>
      <c r="E835" s="9">
        <v>1</v>
      </c>
      <c r="F835" s="9">
        <v>1</v>
      </c>
      <c r="G835" s="9">
        <v>90</v>
      </c>
      <c r="H835" s="9">
        <v>179.9</v>
      </c>
      <c r="I835" s="9">
        <f>IF(G835="n/a",828,G835*201.6/H835)</f>
        <v>100.85603112840467</v>
      </c>
      <c r="J835" s="9">
        <v>5</v>
      </c>
      <c r="K835" s="9">
        <v>0</v>
      </c>
      <c r="L835" s="9">
        <v>2</v>
      </c>
      <c r="M835">
        <v>2</v>
      </c>
      <c r="N835">
        <v>0.5</v>
      </c>
      <c r="O835">
        <v>1</v>
      </c>
      <c r="P835" s="10">
        <f>IF(N835=1,IF(K835=1,IF(L835+M835=5,10,IF(AND(L835=2,M835=2),9.75,IF(AND(L835=2,M835=1),9.5,IF(AND(L835=2,M835=0.5),9.25,IF(AND(L835=2,M835=0),9,IF(AND(L835=1,M835=3),5.5,IF(AND(L835=1,M835=2),5.25,IF(AND(L835=1,M835=1,E835=1),5,IF(AND(L835=1,M835=1,E835=0.5),3,IF(AND(L835=0,M835=2),1,IF(AND(L835=1,M835=1,E835=0),1,IF(AND(L835=0,M835=1),0.5,IF(AND(L835=1,M835=0),4.5*(E835*4+1)/5,0))))))))))))),0.9*IF(L835+M835=5,10,IF(AND(L835=2,M835=2),9.75,IF(AND(L835=2,M835=1),9.5,IF(AND(L835=2,M835=0.5),9.25,IF(AND(L835=2,M835=0),9,IF(AND(L835=1,M835=3),5.5,IF(AND(L835=1,M835=2),5.25,IF(AND(L835=1,M835=1,E835=1),5,IF(AND(L835=1,M835=1,E835=0.5),3,IF(AND(L835=0,M835=2),1,IF(AND(L835=1,M835=1,E835=0),1,IF(AND(L835=0,M835=1),0.5,IF(AND(L835=1,M835=0),4.5*(E835*4+1)/5,0)))))))))))))),IF(N835=0.5,0.75*IF(K835=1,IF(L835+M835=5,10,IF(AND(L835=2,M835=2),9.75,IF(AND(L835=2,M835=1),9.5,IF(AND(L835=2,M835=0.5),9.25,IF(AND(L835=2,M835=0),9,IF(AND(L835=1,M835=3),5.5,IF(AND(L835=1,M835=2),5.25,IF(AND(L835=1,M835=1,E835=1),5,IF(AND(L835=1,M835=1,E835=0.5),3,IF(AND(L835=0,M835=2),1,IF(AND(L835=1,M835=1,E835=0),1,IF(AND(L835=0,M835=1),0.5,IF(AND(L835=1,M835=0,E835=0),0.5,0))))))))))))),0.9*IF(L835+M835=5,10,IF(AND(L835=2,M835=2),9.75,IF(AND(L835=2,M835=1),9.5,IF(AND(L835=2,M835=0.5),9.25,IF(AND(L835=2,M835=0),9,IF(AND(L835=1,M835=3),5.5,IF(AND(L835=1,M835=2),5.25,IF(AND(L835=1,M835=1,E835=1),5,IF(AND(L835=1,M835=1,E835=0.5),3,IF(AND(L835=0,M835=2),1,IF(AND(L835=1,M835=1,E835=0),1,IF(AND(L835=0,M835=1),0.5,IF(AND(L835=1,M835=0,E835=0),0.5,0)))))))))))))),0.5*IF(K835=1,IF(L835+M835=5,10,IF(AND(L835=2,M835=2),9.75,IF(AND(L835=2,M835=1),9.5,IF(AND(L835=2,M835=0.5),9.25,IF(AND(L835=2,M835=0),9,IF(AND(L835=1,M835=3),5.5,IF(AND(L835=1,M835=2),5.25,IF(AND(L835=1,M835=1,E835=1),5,IF(AND(L835=1,M835=1,E835=0.5),3,IF(AND(L835=0,M835=2),1,IF(AND(L835=1,M835=1,E835=0),1,IF(AND(L835=0,M835=1),0.5,IF(AND(L835=1,M835=0),4.5*(E835*4+1)/5,0))))))))))))),0.9*IF(L835+M835=5,10,IF(AND(L835=2,M835=2),9.75,IF(AND(L835=2,M835=1),9.5,IF(AND(L835=2,M835=0.5),9.25,IF(AND(L835=2,M835=0),9,IF(AND(L835=1,M835=3),5.5,IF(AND(L835=1,M835=2),5.25,IF(AND(L835=1,M835=1,E835=1),5,IF(AND(L835=1,M835=1,E835=0.5),3,IF(AND(L835=0,M835=2),1,IF(AND(L835=1,M835=1,E835=0),1,IF(AND(L835=0,M835=1),0.5,IF(AND(L835=1,M835=0),4.5*(E835*4+1)/5,0))))))))))))))))</f>
        <v>6.5812500000000007</v>
      </c>
      <c r="Q835" s="10">
        <v>7.2</v>
      </c>
      <c r="R835" s="9">
        <v>0</v>
      </c>
      <c r="S835" s="9">
        <v>0</v>
      </c>
      <c r="T835" s="10">
        <v>0</v>
      </c>
      <c r="U835" s="9">
        <v>0</v>
      </c>
      <c r="V835" s="9"/>
      <c r="W835" s="9">
        <v>0</v>
      </c>
      <c r="X835" s="10">
        <v>0</v>
      </c>
      <c r="Y835" s="10">
        <v>0</v>
      </c>
      <c r="Z835" s="9">
        <v>0.5</v>
      </c>
      <c r="AA835" s="9">
        <v>0</v>
      </c>
      <c r="AB835" s="9">
        <v>0</v>
      </c>
      <c r="AC835" s="8"/>
      <c r="AD835" s="8">
        <v>0</v>
      </c>
      <c r="AE835" s="9">
        <v>1</v>
      </c>
      <c r="AF835" s="9">
        <v>0.5</v>
      </c>
      <c r="AG835" s="9">
        <v>0</v>
      </c>
      <c r="AH835" s="9">
        <f>AF835*(AG835+1)</f>
        <v>0.5</v>
      </c>
      <c r="AI835" s="9">
        <v>0</v>
      </c>
      <c r="AJ835" s="9">
        <v>0</v>
      </c>
      <c r="AK835" s="9">
        <v>0</v>
      </c>
      <c r="AL835" s="10"/>
      <c r="AM835" s="10"/>
      <c r="AN835" s="9">
        <v>0</v>
      </c>
      <c r="AO835" s="9">
        <v>0.5</v>
      </c>
      <c r="AP835" s="9">
        <v>0.5</v>
      </c>
      <c r="AQ835" s="10"/>
      <c r="AR835" s="10">
        <v>1</v>
      </c>
      <c r="AS835" s="8">
        <v>0.5</v>
      </c>
      <c r="AT835" s="8">
        <v>0.5</v>
      </c>
      <c r="AU835" s="8">
        <v>0.5</v>
      </c>
      <c r="AV835" s="8">
        <v>0.5</v>
      </c>
      <c r="AW835" s="8">
        <v>0.5</v>
      </c>
    </row>
    <row r="836" spans="1:49" x14ac:dyDescent="0.2">
      <c r="A836" s="9" t="s">
        <v>87</v>
      </c>
      <c r="B836" s="9">
        <v>2002</v>
      </c>
      <c r="C836" s="9">
        <v>1</v>
      </c>
      <c r="D836" s="9">
        <v>1</v>
      </c>
      <c r="E836" s="9">
        <v>1</v>
      </c>
      <c r="F836" s="9">
        <v>1</v>
      </c>
      <c r="G836" s="9">
        <v>50</v>
      </c>
      <c r="H836" s="9">
        <v>179.9</v>
      </c>
      <c r="I836" s="9">
        <f>IF(G836="n/a",828,G836*201.6/H836)</f>
        <v>56.031128404669261</v>
      </c>
      <c r="J836" s="9">
        <v>3</v>
      </c>
      <c r="K836" s="9">
        <v>0</v>
      </c>
      <c r="L836" s="9">
        <v>1</v>
      </c>
      <c r="M836" s="9">
        <v>1</v>
      </c>
      <c r="N836" s="9">
        <v>1</v>
      </c>
      <c r="O836" s="9">
        <v>1</v>
      </c>
      <c r="P836" s="10">
        <f>IF(N836=1,IF(K836=1,IF(L836+M836=5,10,IF(AND(L836=2,M836=2),9.75,IF(AND(L836=2,M836=1),9.5,IF(AND(L836=2,M836=0.5),9.25,IF(AND(L836=2,M836=0),9,IF(AND(L836=1,M836=3),5.5,IF(AND(L836=1,M836=2),5.25,IF(AND(L836=1,M836=1,E836=1),5,IF(AND(L836=1,M836=1,E836=0.5),3,IF(AND(L836=0,M836=2),1,IF(AND(L836=1,M836=1,E836=0),1,IF(AND(L836=0,M836=1),0.5,IF(AND(L836=1,M836=0),4.5*(E836*4+1)/5,0))))))))))))),0.9*IF(L836+M836=5,10,IF(AND(L836=2,M836=2),9.75,IF(AND(L836=2,M836=1),9.5,IF(AND(L836=2,M836=0.5),9.25,IF(AND(L836=2,M836=0),9,IF(AND(L836=1,M836=3),5.5,IF(AND(L836=1,M836=2),5.25,IF(AND(L836=1,M836=1,E836=1),5,IF(AND(L836=1,M836=1,E836=0.5),3,IF(AND(L836=0,M836=2),1,IF(AND(L836=1,M836=1,E836=0),1,IF(AND(L836=0,M836=1),0.5,IF(AND(L836=1,M836=0),4.5*(E836*4+1)/5,0)))))))))))))),IF(N836=0.5,0.75*IF(K836=1,IF(L836+M836=5,10,IF(AND(L836=2,M836=2),9.75,IF(AND(L836=2,M836=1),9.5,IF(AND(L836=2,M836=0.5),9.25,IF(AND(L836=2,M836=0),9,IF(AND(L836=1,M836=3),5.5,IF(AND(L836=1,M836=2),5.25,IF(AND(L836=1,M836=1,E836=1),5,IF(AND(L836=1,M836=1,E836=0.5),3,IF(AND(L836=0,M836=2),1,IF(AND(L836=1,M836=1,E836=0),1,IF(AND(L836=0,M836=1),0.5,IF(AND(L836=1,M836=0,E836=0),0.5,0))))))))))))),0.9*IF(L836+M836=5,10,IF(AND(L836=2,M836=2),9.75,IF(AND(L836=2,M836=1),9.5,IF(AND(L836=2,M836=0.5),9.25,IF(AND(L836=2,M836=0),9,IF(AND(L836=1,M836=3),5.5,IF(AND(L836=1,M836=2),5.25,IF(AND(L836=1,M836=1,E836=1),5,IF(AND(L836=1,M836=1,E836=0.5),3,IF(AND(L836=0,M836=2),1,IF(AND(L836=1,M836=1,E836=0),1,IF(AND(L836=0,M836=1),0.5,IF(AND(L836=1,M836=0,E836=0),0.5,0)))))))))))))),0.5*IF(K836=1,IF(L836+M836=5,10,IF(AND(L836=2,M836=2),9.75,IF(AND(L836=2,M836=1),9.5,IF(AND(L836=2,M836=0.5),9.25,IF(AND(L836=2,M836=0),9,IF(AND(L836=1,M836=3),5.5,IF(AND(L836=1,M836=2),5.25,IF(AND(L836=1,M836=1,E836=1),5,IF(AND(L836=1,M836=1,E836=0.5),3,IF(AND(L836=0,M836=2),1,IF(AND(L836=1,M836=1,E836=0),1,IF(AND(L836=0,M836=1),0.5,IF(AND(L836=1,M836=0),4.5*(E836*4+1)/5,0))))))))))))),0.9*IF(L836+M836=5,10,IF(AND(L836=2,M836=2),9.75,IF(AND(L836=2,M836=1),9.5,IF(AND(L836=2,M836=0.5),9.25,IF(AND(L836=2,M836=0),9,IF(AND(L836=1,M836=3),5.5,IF(AND(L836=1,M836=2),5.25,IF(AND(L836=1,M836=1,E836=1),5,IF(AND(L836=1,M836=1,E836=0.5),3,IF(AND(L836=0,M836=2),1,IF(AND(L836=1,M836=1,E836=0),1,IF(AND(L836=0,M836=1),0.5,IF(AND(L836=1,M836=0),4.5*(E836*4+1)/5,0))))))))))))))))</f>
        <v>4.5</v>
      </c>
      <c r="Q836" s="10">
        <v>7.2</v>
      </c>
      <c r="R836" s="9">
        <v>0</v>
      </c>
      <c r="S836" s="9">
        <v>0</v>
      </c>
      <c r="T836" s="10">
        <v>0</v>
      </c>
      <c r="U836" s="9">
        <v>0</v>
      </c>
      <c r="V836" s="9"/>
      <c r="W836" s="9">
        <v>0</v>
      </c>
      <c r="X836" s="10">
        <v>0</v>
      </c>
      <c r="Y836" s="10">
        <v>0</v>
      </c>
      <c r="Z836" s="9">
        <v>0</v>
      </c>
      <c r="AA836" s="9">
        <v>0</v>
      </c>
      <c r="AB836" s="9">
        <v>0</v>
      </c>
      <c r="AC836" s="8"/>
      <c r="AD836" s="8">
        <v>0</v>
      </c>
      <c r="AE836" s="9">
        <v>0</v>
      </c>
      <c r="AF836" s="9">
        <v>0</v>
      </c>
      <c r="AG836" s="9">
        <v>0</v>
      </c>
      <c r="AH836" s="9">
        <f>AF836*(AG836+1)</f>
        <v>0</v>
      </c>
      <c r="AI836" s="9">
        <v>0</v>
      </c>
      <c r="AJ836" s="9">
        <v>0</v>
      </c>
      <c r="AK836" s="9">
        <v>0</v>
      </c>
      <c r="AL836" s="10"/>
      <c r="AM836" s="10"/>
      <c r="AN836" s="9">
        <v>0</v>
      </c>
      <c r="AO836" s="10">
        <v>0</v>
      </c>
      <c r="AP836" s="9">
        <v>0</v>
      </c>
      <c r="AQ836" s="10"/>
      <c r="AR836" s="10">
        <v>1</v>
      </c>
      <c r="AS836" s="8">
        <v>0.5</v>
      </c>
      <c r="AT836" s="8">
        <v>0.5</v>
      </c>
      <c r="AU836" s="8">
        <v>1</v>
      </c>
      <c r="AV836" s="8">
        <v>1</v>
      </c>
      <c r="AW836" s="8">
        <v>1</v>
      </c>
    </row>
    <row r="837" spans="1:49" x14ac:dyDescent="0.2">
      <c r="A837" s="9" t="s">
        <v>88</v>
      </c>
      <c r="B837" s="9">
        <v>2002</v>
      </c>
      <c r="C837" s="9">
        <v>0</v>
      </c>
      <c r="D837" s="9">
        <v>0</v>
      </c>
      <c r="E837" s="9">
        <v>0</v>
      </c>
      <c r="F837" s="9">
        <v>1</v>
      </c>
      <c r="G837" s="9" t="s">
        <v>64</v>
      </c>
      <c r="H837" s="9">
        <v>179.9</v>
      </c>
      <c r="I837" s="9">
        <f>IF(G837="n/a",828,G837*201.6/H837)</f>
        <v>828</v>
      </c>
      <c r="J837" s="9">
        <v>0</v>
      </c>
      <c r="K837" s="9">
        <v>0</v>
      </c>
      <c r="L837" s="9">
        <v>2</v>
      </c>
      <c r="M837" s="9">
        <v>0</v>
      </c>
      <c r="N837">
        <v>0</v>
      </c>
      <c r="O837">
        <v>0</v>
      </c>
      <c r="P837" s="10">
        <f>IF(N837=1,IF(K837=1,IF(L837+M837=5,10,IF(AND(L837=2,M837=2),9.75,IF(AND(L837=2,M837=1),9.5,IF(AND(L837=2,M837=0.5),9.25,IF(AND(L837=2,M837=0),9,IF(AND(L837=1,M837=3),5.5,IF(AND(L837=1,M837=2),5.25,IF(AND(L837=1,M837=1,E837=1),5,IF(AND(L837=1,M837=1,E837=0.5),3,IF(AND(L837=0,M837=2),1,IF(AND(L837=1,M837=1,E837=0),1,IF(AND(L837=0,M837=1),0.5,IF(AND(L837=1,M837=0),4.5*(E837*4+1)/5,0))))))))))))),0.9*IF(L837+M837=5,10,IF(AND(L837=2,M837=2),9.75,IF(AND(L837=2,M837=1),9.5,IF(AND(L837=2,M837=0.5),9.25,IF(AND(L837=2,M837=0),9,IF(AND(L837=1,M837=3),5.5,IF(AND(L837=1,M837=2),5.25,IF(AND(L837=1,M837=1,E837=1),5,IF(AND(L837=1,M837=1,E837=0.5),3,IF(AND(L837=0,M837=2),1,IF(AND(L837=1,M837=1,E837=0),1,IF(AND(L837=0,M837=1),0.5,IF(AND(L837=1,M837=0),4.5*(E837*4+1)/5,0)))))))))))))),IF(N837=0.5,0.75*IF(K837=1,IF(L837+M837=5,10,IF(AND(L837=2,M837=2),9.75,IF(AND(L837=2,M837=1),9.5,IF(AND(L837=2,M837=0.5),9.25,IF(AND(L837=2,M837=0),9,IF(AND(L837=1,M837=3),5.5,IF(AND(L837=1,M837=2),5.25,IF(AND(L837=1,M837=1,E837=1),5,IF(AND(L837=1,M837=1,E837=0.5),3,IF(AND(L837=0,M837=2),1,IF(AND(L837=1,M837=1,E837=0),1,IF(AND(L837=0,M837=1),0.5,IF(AND(L837=1,M837=0,E837=0),0.5,0))))))))))))),0.9*IF(L837+M837=5,10,IF(AND(L837=2,M837=2),9.75,IF(AND(L837=2,M837=1),9.5,IF(AND(L837=2,M837=0.5),9.25,IF(AND(L837=2,M837=0),9,IF(AND(L837=1,M837=3),5.5,IF(AND(L837=1,M837=2),5.25,IF(AND(L837=1,M837=1,E837=1),5,IF(AND(L837=1,M837=1,E837=0.5),3,IF(AND(L837=0,M837=2),1,IF(AND(L837=1,M837=1,E837=0),1,IF(AND(L837=0,M837=1),0.5,IF(AND(L837=1,M837=0,E837=0),0.5,0)))))))))))))),0.5*IF(K837=1,IF(L837+M837=5,10,IF(AND(L837=2,M837=2),9.75,IF(AND(L837=2,M837=1),9.5,IF(AND(L837=2,M837=0.5),9.25,IF(AND(L837=2,M837=0),9,IF(AND(L837=1,M837=3),5.5,IF(AND(L837=1,M837=2),5.25,IF(AND(L837=1,M837=1,E837=1),5,IF(AND(L837=1,M837=1,E837=0.5),3,IF(AND(L837=0,M837=2),1,IF(AND(L837=1,M837=1,E837=0),1,IF(AND(L837=0,M837=1),0.5,IF(AND(L837=1,M837=0),4.5*(E837*4+1)/5,0))))))))))))),0.9*IF(L837+M837=5,10,IF(AND(L837=2,M837=2),9.75,IF(AND(L837=2,M837=1),9.5,IF(AND(L837=2,M837=0.5),9.25,IF(AND(L837=2,M837=0),9,IF(AND(L837=1,M837=3),5.5,IF(AND(L837=1,M837=2),5.25,IF(AND(L837=1,M837=1,E837=1),5,IF(AND(L837=1,M837=1,E837=0.5),3,IF(AND(L837=0,M837=2),1,IF(AND(L837=1,M837=1,E837=0),1,IF(AND(L837=0,M837=1),0.5,IF(AND(L837=1,M837=0),4.5*(E837*4+1)/5,0))))))))))))))))</f>
        <v>4.05</v>
      </c>
      <c r="Q837" s="10">
        <v>0</v>
      </c>
      <c r="R837" s="9">
        <v>0</v>
      </c>
      <c r="S837" s="9">
        <v>0</v>
      </c>
      <c r="T837" s="10">
        <v>0</v>
      </c>
      <c r="U837" s="9">
        <v>0</v>
      </c>
      <c r="V837" s="9"/>
      <c r="W837" s="9">
        <v>1</v>
      </c>
      <c r="X837" s="10">
        <v>0</v>
      </c>
      <c r="Y837" s="10">
        <v>0</v>
      </c>
      <c r="Z837" s="9">
        <v>0.5</v>
      </c>
      <c r="AA837" s="9">
        <v>0</v>
      </c>
      <c r="AB837" s="9">
        <v>0</v>
      </c>
      <c r="AC837" s="8"/>
      <c r="AD837" s="8">
        <v>1</v>
      </c>
      <c r="AE837" s="9">
        <v>0</v>
      </c>
      <c r="AF837" s="9">
        <v>0.25</v>
      </c>
      <c r="AG837" s="9">
        <v>0</v>
      </c>
      <c r="AH837" s="9">
        <f>AF837*(AG837+1)</f>
        <v>0.25</v>
      </c>
      <c r="AI837" s="9">
        <v>0</v>
      </c>
      <c r="AJ837" s="9">
        <v>0</v>
      </c>
      <c r="AK837" s="9">
        <v>0</v>
      </c>
      <c r="AL837" s="10"/>
      <c r="AM837" s="10"/>
      <c r="AN837" s="9">
        <v>0</v>
      </c>
      <c r="AO837" s="10">
        <v>0</v>
      </c>
      <c r="AP837" s="9">
        <v>0.25</v>
      </c>
      <c r="AQ837" s="10"/>
      <c r="AR837" s="10">
        <v>1</v>
      </c>
      <c r="AS837" s="8">
        <v>1</v>
      </c>
      <c r="AT837" s="8">
        <v>1</v>
      </c>
      <c r="AU837" s="8">
        <v>1</v>
      </c>
      <c r="AV837" s="8">
        <v>1</v>
      </c>
      <c r="AW837" s="8">
        <v>1</v>
      </c>
    </row>
    <row r="838" spans="1:49" x14ac:dyDescent="0.2">
      <c r="A838" s="9" t="s">
        <v>89</v>
      </c>
      <c r="B838" s="9">
        <v>2002</v>
      </c>
      <c r="C838" s="9">
        <v>1</v>
      </c>
      <c r="D838" s="9">
        <v>0</v>
      </c>
      <c r="E838" s="9">
        <v>1</v>
      </c>
      <c r="F838" s="9">
        <v>1</v>
      </c>
      <c r="G838" s="9">
        <v>125</v>
      </c>
      <c r="H838" s="9">
        <v>179.9</v>
      </c>
      <c r="I838" s="9">
        <f>IF(G838="n/a",828,G838*201.6/H838)</f>
        <v>140.07782101167314</v>
      </c>
      <c r="J838" s="9">
        <v>4</v>
      </c>
      <c r="K838" s="9">
        <v>0</v>
      </c>
      <c r="L838" s="9">
        <v>0</v>
      </c>
      <c r="M838" s="9">
        <v>1</v>
      </c>
      <c r="N838" s="9">
        <v>1</v>
      </c>
      <c r="O838" s="9">
        <v>1</v>
      </c>
      <c r="P838" s="10">
        <f>IF(N838=1,IF(K838=1,IF(L838+M838=5,10,IF(AND(L838=2,M838=2),9.75,IF(AND(L838=2,M838=1),9.5,IF(AND(L838=2,M838=0.5),9.25,IF(AND(L838=2,M838=0),9,IF(AND(L838=1,M838=3),5.5,IF(AND(L838=1,M838=2),5.25,IF(AND(L838=1,M838=1,E838=1),5,IF(AND(L838=1,M838=1,E838=0.5),3,IF(AND(L838=0,M838=2),1,IF(AND(L838=1,M838=1,E838=0),1,IF(AND(L838=0,M838=1),0.5,IF(AND(L838=1,M838=0),4.5*(E838*4+1)/5,0))))))))))))),0.9*IF(L838+M838=5,10,IF(AND(L838=2,M838=2),9.75,IF(AND(L838=2,M838=1),9.5,IF(AND(L838=2,M838=0.5),9.25,IF(AND(L838=2,M838=0),9,IF(AND(L838=1,M838=3),5.5,IF(AND(L838=1,M838=2),5.25,IF(AND(L838=1,M838=1,E838=1),5,IF(AND(L838=1,M838=1,E838=0.5),3,IF(AND(L838=0,M838=2),1,IF(AND(L838=1,M838=1,E838=0),1,IF(AND(L838=0,M838=1),0.5,IF(AND(L838=1,M838=0),4.5*(E838*4+1)/5,0)))))))))))))),IF(N838=0.5,0.75*IF(K838=1,IF(L838+M838=5,10,IF(AND(L838=2,M838=2),9.75,IF(AND(L838=2,M838=1),9.5,IF(AND(L838=2,M838=0.5),9.25,IF(AND(L838=2,M838=0),9,IF(AND(L838=1,M838=3),5.5,IF(AND(L838=1,M838=2),5.25,IF(AND(L838=1,M838=1,E838=1),5,IF(AND(L838=1,M838=1,E838=0.5),3,IF(AND(L838=0,M838=2),1,IF(AND(L838=1,M838=1,E838=0),1,IF(AND(L838=0,M838=1),0.5,IF(AND(L838=1,M838=0,E838=0),0.5,0))))))))))))),0.9*IF(L838+M838=5,10,IF(AND(L838=2,M838=2),9.75,IF(AND(L838=2,M838=1),9.5,IF(AND(L838=2,M838=0.5),9.25,IF(AND(L838=2,M838=0),9,IF(AND(L838=1,M838=3),5.5,IF(AND(L838=1,M838=2),5.25,IF(AND(L838=1,M838=1,E838=1),5,IF(AND(L838=1,M838=1,E838=0.5),3,IF(AND(L838=0,M838=2),1,IF(AND(L838=1,M838=1,E838=0),1,IF(AND(L838=0,M838=1),0.5,IF(AND(L838=1,M838=0,E838=0),0.5,0)))))))))))))),0.5*IF(K838=1,IF(L838+M838=5,10,IF(AND(L838=2,M838=2),9.75,IF(AND(L838=2,M838=1),9.5,IF(AND(L838=2,M838=0.5),9.25,IF(AND(L838=2,M838=0),9,IF(AND(L838=1,M838=3),5.5,IF(AND(L838=1,M838=2),5.25,IF(AND(L838=1,M838=1,E838=1),5,IF(AND(L838=1,M838=1,E838=0.5),3,IF(AND(L838=0,M838=2),1,IF(AND(L838=1,M838=1,E838=0),1,IF(AND(L838=0,M838=1),0.5,IF(AND(L838=1,M838=0),4.5*(E838*4+1)/5,0))))))))))))),0.9*IF(L838+M838=5,10,IF(AND(L838=2,M838=2),9.75,IF(AND(L838=2,M838=1),9.5,IF(AND(L838=2,M838=0.5),9.25,IF(AND(L838=2,M838=0),9,IF(AND(L838=1,M838=3),5.5,IF(AND(L838=1,M838=2),5.25,IF(AND(L838=1,M838=1,E838=1),5,IF(AND(L838=1,M838=1,E838=0.5),3,IF(AND(L838=0,M838=2),1,IF(AND(L838=1,M838=1,E838=0),1,IF(AND(L838=0,M838=1),0.5,IF(AND(L838=1,M838=0),4.5*(E838*4+1)/5,0))))))))))))))))</f>
        <v>0.45</v>
      </c>
      <c r="Q838" s="10">
        <v>7.2</v>
      </c>
      <c r="R838" s="9">
        <v>0</v>
      </c>
      <c r="S838" s="9">
        <v>0</v>
      </c>
      <c r="T838" s="10">
        <v>0</v>
      </c>
      <c r="U838" s="9">
        <v>0</v>
      </c>
      <c r="V838" s="9"/>
      <c r="W838" s="9">
        <v>1</v>
      </c>
      <c r="X838" s="10">
        <v>0</v>
      </c>
      <c r="Y838" s="10">
        <v>0</v>
      </c>
      <c r="Z838" s="9">
        <v>0</v>
      </c>
      <c r="AA838" s="9">
        <v>0</v>
      </c>
      <c r="AB838" s="9">
        <v>0</v>
      </c>
      <c r="AC838" s="8"/>
      <c r="AD838" s="8">
        <v>0</v>
      </c>
      <c r="AE838" s="9">
        <v>0</v>
      </c>
      <c r="AF838" s="9">
        <v>0</v>
      </c>
      <c r="AG838" s="9">
        <v>0</v>
      </c>
      <c r="AH838" s="9">
        <f>AF838*(AG838+1)</f>
        <v>0</v>
      </c>
      <c r="AI838" s="9">
        <v>0</v>
      </c>
      <c r="AJ838" s="9">
        <v>0</v>
      </c>
      <c r="AK838" s="9">
        <v>0</v>
      </c>
      <c r="AL838" s="10"/>
      <c r="AM838" s="10"/>
      <c r="AN838" s="9">
        <v>0</v>
      </c>
      <c r="AO838" s="9">
        <v>0.5</v>
      </c>
      <c r="AP838" s="10">
        <v>0</v>
      </c>
      <c r="AQ838" s="10"/>
      <c r="AR838" s="10">
        <v>1</v>
      </c>
      <c r="AS838" s="8">
        <v>1</v>
      </c>
      <c r="AT838" s="8">
        <v>1</v>
      </c>
      <c r="AU838" s="8">
        <v>1</v>
      </c>
      <c r="AV838" s="8">
        <v>1</v>
      </c>
      <c r="AW838" s="8">
        <v>1</v>
      </c>
    </row>
    <row r="839" spans="1:49" x14ac:dyDescent="0.2">
      <c r="A839" s="9" t="s">
        <v>90</v>
      </c>
      <c r="B839" s="9">
        <v>2002</v>
      </c>
      <c r="C839" s="9">
        <v>1</v>
      </c>
      <c r="D839" s="9">
        <v>0.5</v>
      </c>
      <c r="E839" s="9">
        <v>1</v>
      </c>
      <c r="F839" s="9">
        <v>1</v>
      </c>
      <c r="G839" s="9">
        <v>65</v>
      </c>
      <c r="H839" s="9">
        <v>179.9</v>
      </c>
      <c r="I839" s="9">
        <f>IF(G839="n/a",828,G839*201.6/H839)</f>
        <v>72.840466926070036</v>
      </c>
      <c r="J839" s="9">
        <v>4</v>
      </c>
      <c r="K839" s="9">
        <v>1</v>
      </c>
      <c r="L839" s="9">
        <v>2</v>
      </c>
      <c r="M839">
        <v>2</v>
      </c>
      <c r="N839" s="9">
        <v>1</v>
      </c>
      <c r="O839" s="10">
        <v>1</v>
      </c>
      <c r="P839" s="10">
        <f>IF(N839=1,IF(K839=1,IF(L839+M839=5,10,IF(AND(L839=2,M839=2),9.75,IF(AND(L839=2,M839=1),9.5,IF(AND(L839=2,M839=0.5),9.25,IF(AND(L839=2,M839=0),9,IF(AND(L839=1,M839=3),5.5,IF(AND(L839=1,M839=2),5.25,IF(AND(L839=1,M839=1,E839=1),5,IF(AND(L839=1,M839=1,E839=0.5),3,IF(AND(L839=0,M839=2),1,IF(AND(L839=1,M839=1,E839=0),1,IF(AND(L839=0,M839=1),0.5,IF(AND(L839=1,M839=0),4.5*(E839*4+1)/5,0))))))))))))),0.9*IF(L839+M839=5,10,IF(AND(L839=2,M839=2),9.75,IF(AND(L839=2,M839=1),9.5,IF(AND(L839=2,M839=0.5),9.25,IF(AND(L839=2,M839=0),9,IF(AND(L839=1,M839=3),5.5,IF(AND(L839=1,M839=2),5.25,IF(AND(L839=1,M839=1,E839=1),5,IF(AND(L839=1,M839=1,E839=0.5),3,IF(AND(L839=0,M839=2),1,IF(AND(L839=1,M839=1,E839=0),1,IF(AND(L839=0,M839=1),0.5,IF(AND(L839=1,M839=0),4.5*(E839*4+1)/5,0)))))))))))))),IF(N839=0.5,0.75*IF(K839=1,IF(L839+M839=5,10,IF(AND(L839=2,M839=2),9.75,IF(AND(L839=2,M839=1),9.5,IF(AND(L839=2,M839=0.5),9.25,IF(AND(L839=2,M839=0),9,IF(AND(L839=1,M839=3),5.5,IF(AND(L839=1,M839=2),5.25,IF(AND(L839=1,M839=1,E839=1),5,IF(AND(L839=1,M839=1,E839=0.5),3,IF(AND(L839=0,M839=2),1,IF(AND(L839=1,M839=1,E839=0),1,IF(AND(L839=0,M839=1),0.5,IF(AND(L839=1,M839=0,E839=0),0.5,0))))))))))))),0.9*IF(L839+M839=5,10,IF(AND(L839=2,M839=2),9.75,IF(AND(L839=2,M839=1),9.5,IF(AND(L839=2,M839=0.5),9.25,IF(AND(L839=2,M839=0),9,IF(AND(L839=1,M839=3),5.5,IF(AND(L839=1,M839=2),5.25,IF(AND(L839=1,M839=1,E839=1),5,IF(AND(L839=1,M839=1,E839=0.5),3,IF(AND(L839=0,M839=2),1,IF(AND(L839=1,M839=1,E839=0),1,IF(AND(L839=0,M839=1),0.5,IF(AND(L839=1,M839=0,E839=0),0.5,0)))))))))))))),0.5*IF(K839=1,IF(L839+M839=5,10,IF(AND(L839=2,M839=2),9.75,IF(AND(L839=2,M839=1),9.5,IF(AND(L839=2,M839=0.5),9.25,IF(AND(L839=2,M839=0),9,IF(AND(L839=1,M839=3),5.5,IF(AND(L839=1,M839=2),5.25,IF(AND(L839=1,M839=1,E839=1),5,IF(AND(L839=1,M839=1,E839=0.5),3,IF(AND(L839=0,M839=2),1,IF(AND(L839=1,M839=1,E839=0),1,IF(AND(L839=0,M839=1),0.5,IF(AND(L839=1,M839=0),4.5*(E839*4+1)/5,0))))))))))))),0.9*IF(L839+M839=5,10,IF(AND(L839=2,M839=2),9.75,IF(AND(L839=2,M839=1),9.5,IF(AND(L839=2,M839=0.5),9.25,IF(AND(L839=2,M839=0),9,IF(AND(L839=1,M839=3),5.5,IF(AND(L839=1,M839=2),5.25,IF(AND(L839=1,M839=1,E839=1),5,IF(AND(L839=1,M839=1,E839=0.5),3,IF(AND(L839=0,M839=2),1,IF(AND(L839=1,M839=1,E839=0),1,IF(AND(L839=0,M839=1),0.5,IF(AND(L839=1,M839=0),4.5*(E839*4+1)/5,0))))))))))))))))</f>
        <v>9.75</v>
      </c>
      <c r="Q839" s="10">
        <v>8</v>
      </c>
      <c r="R839" s="9">
        <v>0</v>
      </c>
      <c r="S839" s="9">
        <v>0</v>
      </c>
      <c r="T839" s="10">
        <v>0</v>
      </c>
      <c r="U839" s="9">
        <v>0</v>
      </c>
      <c r="V839" s="9"/>
      <c r="W839" s="9">
        <v>1</v>
      </c>
      <c r="X839" s="10">
        <v>0</v>
      </c>
      <c r="Y839" s="10">
        <v>0</v>
      </c>
      <c r="Z839" s="10">
        <v>0</v>
      </c>
      <c r="AA839" s="9">
        <v>0</v>
      </c>
      <c r="AB839" s="9">
        <v>0</v>
      </c>
      <c r="AC839" s="8"/>
      <c r="AD839" s="8">
        <v>0</v>
      </c>
      <c r="AE839" s="9">
        <v>1</v>
      </c>
      <c r="AF839" s="9">
        <v>0</v>
      </c>
      <c r="AG839" s="9">
        <v>0</v>
      </c>
      <c r="AH839" s="9">
        <f>AF839*(AG839+1)</f>
        <v>0</v>
      </c>
      <c r="AI839" s="9">
        <v>0</v>
      </c>
      <c r="AJ839" s="9">
        <v>0</v>
      </c>
      <c r="AK839" s="9">
        <v>0</v>
      </c>
      <c r="AL839" s="10"/>
      <c r="AM839" s="10"/>
      <c r="AN839" s="9">
        <v>0</v>
      </c>
      <c r="AO839" s="10">
        <v>0</v>
      </c>
      <c r="AP839" s="10">
        <v>0.5</v>
      </c>
      <c r="AQ839" s="10"/>
      <c r="AR839" s="10">
        <v>1</v>
      </c>
      <c r="AS839" s="8">
        <v>1</v>
      </c>
      <c r="AT839" s="8">
        <v>1</v>
      </c>
      <c r="AU839" s="8">
        <v>1</v>
      </c>
      <c r="AV839" s="8">
        <v>1</v>
      </c>
      <c r="AW839" s="8">
        <v>1</v>
      </c>
    </row>
    <row r="840" spans="1:49" x14ac:dyDescent="0.2">
      <c r="A840" s="9" t="s">
        <v>91</v>
      </c>
      <c r="B840" s="9">
        <v>2002</v>
      </c>
      <c r="C840" s="9">
        <v>1</v>
      </c>
      <c r="D840" s="9">
        <v>1</v>
      </c>
      <c r="E840" s="9">
        <v>1</v>
      </c>
      <c r="F840" s="9">
        <v>0</v>
      </c>
      <c r="G840" s="9">
        <v>19</v>
      </c>
      <c r="H840" s="9">
        <v>179.9</v>
      </c>
      <c r="I840" s="9">
        <f>IF(G840="n/a",828,G840*201.6/H840)</f>
        <v>21.291828793774318</v>
      </c>
      <c r="J840" s="9">
        <v>5</v>
      </c>
      <c r="K840" s="9">
        <v>1</v>
      </c>
      <c r="L840" s="9">
        <v>2</v>
      </c>
      <c r="M840" s="9">
        <v>1</v>
      </c>
      <c r="N840" s="9">
        <v>0.5</v>
      </c>
      <c r="O840">
        <v>1</v>
      </c>
      <c r="P840" s="10">
        <f>IF(N840=1,IF(K840=1,IF(L840+M840=5,10,IF(AND(L840=2,M840=2),9.75,IF(AND(L840=2,M840=1),9.5,IF(AND(L840=2,M840=0.5),9.25,IF(AND(L840=2,M840=0),9,IF(AND(L840=1,M840=3),5.5,IF(AND(L840=1,M840=2),5.25,IF(AND(L840=1,M840=1,E840=1),5,IF(AND(L840=1,M840=1,E840=0.5),3,IF(AND(L840=0,M840=2),1,IF(AND(L840=1,M840=1,E840=0),1,IF(AND(L840=0,M840=1),0.5,IF(AND(L840=1,M840=0),4.5*(E840*4+1)/5,0))))))))))))),0.9*IF(L840+M840=5,10,IF(AND(L840=2,M840=2),9.75,IF(AND(L840=2,M840=1),9.5,IF(AND(L840=2,M840=0.5),9.25,IF(AND(L840=2,M840=0),9,IF(AND(L840=1,M840=3),5.5,IF(AND(L840=1,M840=2),5.25,IF(AND(L840=1,M840=1,E840=1),5,IF(AND(L840=1,M840=1,E840=0.5),3,IF(AND(L840=0,M840=2),1,IF(AND(L840=1,M840=1,E840=0),1,IF(AND(L840=0,M840=1),0.5,IF(AND(L840=1,M840=0),4.5*(E840*4+1)/5,0)))))))))))))),IF(N840=0.5,0.75*IF(K840=1,IF(L840+M840=5,10,IF(AND(L840=2,M840=2),9.75,IF(AND(L840=2,M840=1),9.5,IF(AND(L840=2,M840=0.5),9.25,IF(AND(L840=2,M840=0),9,IF(AND(L840=1,M840=3),5.5,IF(AND(L840=1,M840=2),5.25,IF(AND(L840=1,M840=1,E840=1),5,IF(AND(L840=1,M840=1,E840=0.5),3,IF(AND(L840=0,M840=2),1,IF(AND(L840=1,M840=1,E840=0),1,IF(AND(L840=0,M840=1),0.5,IF(AND(L840=1,M840=0,E840=0),0.5,0))))))))))))),0.9*IF(L840+M840=5,10,IF(AND(L840=2,M840=2),9.75,IF(AND(L840=2,M840=1),9.5,IF(AND(L840=2,M840=0.5),9.25,IF(AND(L840=2,M840=0),9,IF(AND(L840=1,M840=3),5.5,IF(AND(L840=1,M840=2),5.25,IF(AND(L840=1,M840=1,E840=1),5,IF(AND(L840=1,M840=1,E840=0.5),3,IF(AND(L840=0,M840=2),1,IF(AND(L840=1,M840=1,E840=0),1,IF(AND(L840=0,M840=1),0.5,IF(AND(L840=1,M840=0,E840=0),0.5,0)))))))))))))),0.5*IF(K840=1,IF(L840+M840=5,10,IF(AND(L840=2,M840=2),9.75,IF(AND(L840=2,M840=1),9.5,IF(AND(L840=2,M840=0.5),9.25,IF(AND(L840=2,M840=0),9,IF(AND(L840=1,M840=3),5.5,IF(AND(L840=1,M840=2),5.25,IF(AND(L840=1,M840=1,E840=1),5,IF(AND(L840=1,M840=1,E840=0.5),3,IF(AND(L840=0,M840=2),1,IF(AND(L840=1,M840=1,E840=0),1,IF(AND(L840=0,M840=1),0.5,IF(AND(L840=1,M840=0),4.5*(E840*4+1)/5,0))))))))))))),0.9*IF(L840+M840=5,10,IF(AND(L840=2,M840=2),9.75,IF(AND(L840=2,M840=1),9.5,IF(AND(L840=2,M840=0.5),9.25,IF(AND(L840=2,M840=0),9,IF(AND(L840=1,M840=3),5.5,IF(AND(L840=1,M840=2),5.25,IF(AND(L840=1,M840=1,E840=1),5,IF(AND(L840=1,M840=1,E840=0.5),3,IF(AND(L840=0,M840=2),1,IF(AND(L840=1,M840=1,E840=0),1,IF(AND(L840=0,M840=1),0.5,IF(AND(L840=1,M840=0),4.5*(E840*4+1)/5,0))))))))))))))))</f>
        <v>7.125</v>
      </c>
      <c r="Q840" s="10">
        <v>8</v>
      </c>
      <c r="R840" s="9">
        <v>0</v>
      </c>
      <c r="S840" s="9">
        <v>0</v>
      </c>
      <c r="T840" s="10">
        <v>0</v>
      </c>
      <c r="U840" s="9">
        <v>0</v>
      </c>
      <c r="V840" s="9"/>
      <c r="W840" s="9">
        <v>1</v>
      </c>
      <c r="X840" s="10">
        <v>0</v>
      </c>
      <c r="Y840" s="10">
        <v>0</v>
      </c>
      <c r="Z840" s="10">
        <v>1</v>
      </c>
      <c r="AA840" s="9">
        <v>0</v>
      </c>
      <c r="AB840" s="9">
        <v>1</v>
      </c>
      <c r="AC840" s="8"/>
      <c r="AD840" s="8">
        <v>0</v>
      </c>
      <c r="AE840" s="10">
        <v>0.5</v>
      </c>
      <c r="AF840" s="9">
        <v>0</v>
      </c>
      <c r="AG840" s="9">
        <v>0</v>
      </c>
      <c r="AH840" s="9">
        <f>AF840*(AG840+1)</f>
        <v>0</v>
      </c>
      <c r="AI840" s="9">
        <v>0</v>
      </c>
      <c r="AJ840" s="9">
        <v>0</v>
      </c>
      <c r="AK840" s="9">
        <v>1</v>
      </c>
      <c r="AL840" s="10"/>
      <c r="AM840" s="10"/>
      <c r="AN840" s="9">
        <v>0</v>
      </c>
      <c r="AO840" s="10">
        <v>0.5</v>
      </c>
      <c r="AP840" s="10">
        <v>1</v>
      </c>
      <c r="AQ840" s="10"/>
      <c r="AR840" s="10">
        <v>1</v>
      </c>
      <c r="AS840" s="8">
        <v>1</v>
      </c>
      <c r="AT840" s="8">
        <v>1</v>
      </c>
      <c r="AU840" s="8">
        <v>1</v>
      </c>
      <c r="AV840" s="8">
        <v>1</v>
      </c>
      <c r="AW840" s="8">
        <v>1</v>
      </c>
    </row>
    <row r="841" spans="1:49" x14ac:dyDescent="0.2">
      <c r="A841" s="9" t="s">
        <v>92</v>
      </c>
      <c r="B841" s="9">
        <v>2002</v>
      </c>
      <c r="C841" s="9">
        <v>1</v>
      </c>
      <c r="D841" s="9">
        <v>0.5</v>
      </c>
      <c r="E841" s="9">
        <v>0</v>
      </c>
      <c r="F841" s="9">
        <v>1</v>
      </c>
      <c r="G841" s="9">
        <v>40</v>
      </c>
      <c r="H841" s="9">
        <v>179.9</v>
      </c>
      <c r="I841" s="9">
        <f>IF(G841="n/a",828,G841*201.6/H841)</f>
        <v>44.824902723735406</v>
      </c>
      <c r="J841" s="9">
        <v>4</v>
      </c>
      <c r="K841" s="9">
        <v>1</v>
      </c>
      <c r="L841" s="9">
        <v>1</v>
      </c>
      <c r="M841" s="9">
        <v>1</v>
      </c>
      <c r="N841" s="9">
        <v>1</v>
      </c>
      <c r="O841" s="9">
        <v>1</v>
      </c>
      <c r="P841" s="10">
        <f>IF(N841=1,IF(K841=1,IF(L841+M841=5,10,IF(AND(L841=2,M841=2),9.75,IF(AND(L841=2,M841=1),9.5,IF(AND(L841=2,M841=0.5),9.25,IF(AND(L841=2,M841=0),9,IF(AND(L841=1,M841=3),5.5,IF(AND(L841=1,M841=2),5.25,IF(AND(L841=1,M841=1,E841=1),5,IF(AND(L841=1,M841=1,E841=0.5),3,IF(AND(L841=0,M841=2),1,IF(AND(L841=1,M841=1,E841=0),1,IF(AND(L841=0,M841=1),0.5,IF(AND(L841=1,M841=0),4.5*(E841*4+1)/5,0))))))))))))),0.9*IF(L841+M841=5,10,IF(AND(L841=2,M841=2),9.75,IF(AND(L841=2,M841=1),9.5,IF(AND(L841=2,M841=0.5),9.25,IF(AND(L841=2,M841=0),9,IF(AND(L841=1,M841=3),5.5,IF(AND(L841=1,M841=2),5.25,IF(AND(L841=1,M841=1,E841=1),5,IF(AND(L841=1,M841=1,E841=0.5),3,IF(AND(L841=0,M841=2),1,IF(AND(L841=1,M841=1,E841=0),1,IF(AND(L841=0,M841=1),0.5,IF(AND(L841=1,M841=0),4.5*(E841*4+1)/5,0)))))))))))))),IF(N841=0.5,0.75*IF(K841=1,IF(L841+M841=5,10,IF(AND(L841=2,M841=2),9.75,IF(AND(L841=2,M841=1),9.5,IF(AND(L841=2,M841=0.5),9.25,IF(AND(L841=2,M841=0),9,IF(AND(L841=1,M841=3),5.5,IF(AND(L841=1,M841=2),5.25,IF(AND(L841=1,M841=1,E841=1),5,IF(AND(L841=1,M841=1,E841=0.5),3,IF(AND(L841=0,M841=2),1,IF(AND(L841=1,M841=1,E841=0),1,IF(AND(L841=0,M841=1),0.5,IF(AND(L841=1,M841=0,E841=0),0.5,0))))))))))))),0.9*IF(L841+M841=5,10,IF(AND(L841=2,M841=2),9.75,IF(AND(L841=2,M841=1),9.5,IF(AND(L841=2,M841=0.5),9.25,IF(AND(L841=2,M841=0),9,IF(AND(L841=1,M841=3),5.5,IF(AND(L841=1,M841=2),5.25,IF(AND(L841=1,M841=1,E841=1),5,IF(AND(L841=1,M841=1,E841=0.5),3,IF(AND(L841=0,M841=2),1,IF(AND(L841=1,M841=1,E841=0),1,IF(AND(L841=0,M841=1),0.5,IF(AND(L841=1,M841=0,E841=0),0.5,0)))))))))))))),0.5*IF(K841=1,IF(L841+M841=5,10,IF(AND(L841=2,M841=2),9.75,IF(AND(L841=2,M841=1),9.5,IF(AND(L841=2,M841=0.5),9.25,IF(AND(L841=2,M841=0),9,IF(AND(L841=1,M841=3),5.5,IF(AND(L841=1,M841=2),5.25,IF(AND(L841=1,M841=1,E841=1),5,IF(AND(L841=1,M841=1,E841=0.5),3,IF(AND(L841=0,M841=2),1,IF(AND(L841=1,M841=1,E841=0),1,IF(AND(L841=0,M841=1),0.5,IF(AND(L841=1,M841=0),4.5*(E841*4+1)/5,0))))))))))))),0.9*IF(L841+M841=5,10,IF(AND(L841=2,M841=2),9.75,IF(AND(L841=2,M841=1),9.5,IF(AND(L841=2,M841=0.5),9.25,IF(AND(L841=2,M841=0),9,IF(AND(L841=1,M841=3),5.5,IF(AND(L841=1,M841=2),5.25,IF(AND(L841=1,M841=1,E841=1),5,IF(AND(L841=1,M841=1,E841=0.5),3,IF(AND(L841=0,M841=2),1,IF(AND(L841=1,M841=1,E841=0),1,IF(AND(L841=0,M841=1),0.5,IF(AND(L841=1,M841=0),4.5*(E841*4+1)/5,0))))))))))))))))</f>
        <v>1</v>
      </c>
      <c r="Q841" s="10">
        <v>2</v>
      </c>
      <c r="R841" s="9">
        <v>0</v>
      </c>
      <c r="S841" s="9">
        <v>0</v>
      </c>
      <c r="T841" s="10">
        <v>0</v>
      </c>
      <c r="U841" s="9">
        <v>0</v>
      </c>
      <c r="V841" s="9"/>
      <c r="W841" s="9">
        <v>1</v>
      </c>
      <c r="X841" s="10">
        <v>1</v>
      </c>
      <c r="Y841" s="10">
        <v>0</v>
      </c>
      <c r="Z841" s="10">
        <v>1</v>
      </c>
      <c r="AA841" s="9">
        <v>0</v>
      </c>
      <c r="AB841" s="9">
        <v>1</v>
      </c>
      <c r="AC841" s="8"/>
      <c r="AD841" s="8">
        <v>1</v>
      </c>
      <c r="AE841" s="10">
        <v>1</v>
      </c>
      <c r="AF841" s="9">
        <v>0.5</v>
      </c>
      <c r="AG841" s="9">
        <v>1</v>
      </c>
      <c r="AH841" s="9">
        <f>AF841*(AG841+1)</f>
        <v>1</v>
      </c>
      <c r="AI841" s="9">
        <v>0</v>
      </c>
      <c r="AJ841" s="9">
        <v>0</v>
      </c>
      <c r="AK841" s="9">
        <v>1</v>
      </c>
      <c r="AL841" s="10"/>
      <c r="AM841" s="10"/>
      <c r="AN841" s="9">
        <v>0</v>
      </c>
      <c r="AO841" s="10">
        <v>0.5</v>
      </c>
      <c r="AP841" s="10">
        <v>0.5</v>
      </c>
      <c r="AQ841" s="10"/>
      <c r="AR841" s="10">
        <v>1</v>
      </c>
      <c r="AS841" s="8">
        <v>0</v>
      </c>
      <c r="AT841" s="8">
        <v>0</v>
      </c>
      <c r="AU841" s="8">
        <v>0</v>
      </c>
      <c r="AV841" s="8">
        <v>0</v>
      </c>
      <c r="AW841" s="8">
        <v>0</v>
      </c>
    </row>
    <row r="842" spans="1:49" x14ac:dyDescent="0.2">
      <c r="A842" s="9" t="s">
        <v>93</v>
      </c>
      <c r="B842" s="9">
        <v>2002</v>
      </c>
      <c r="C842" s="9">
        <v>1</v>
      </c>
      <c r="D842" s="9">
        <v>0.5</v>
      </c>
      <c r="E842" s="9">
        <v>1</v>
      </c>
      <c r="F842" s="9">
        <v>1</v>
      </c>
      <c r="G842" s="9">
        <v>50</v>
      </c>
      <c r="H842" s="9">
        <v>179.9</v>
      </c>
      <c r="I842" s="9">
        <f>IF(G842="n/a",828,G842*201.6/H842)</f>
        <v>56.031128404669261</v>
      </c>
      <c r="J842" s="9">
        <v>4</v>
      </c>
      <c r="K842" s="9">
        <v>0</v>
      </c>
      <c r="L842" s="9">
        <v>0</v>
      </c>
      <c r="M842" s="9">
        <v>1</v>
      </c>
      <c r="N842" s="9">
        <v>1</v>
      </c>
      <c r="O842" s="9">
        <v>1</v>
      </c>
      <c r="P842" s="10">
        <f>IF(N842=1,IF(K842=1,IF(L842+M842=5,10,IF(AND(L842=2,M842=2),9.75,IF(AND(L842=2,M842=1),9.5,IF(AND(L842=2,M842=0.5),9.25,IF(AND(L842=2,M842=0),9,IF(AND(L842=1,M842=3),5.5,IF(AND(L842=1,M842=2),5.25,IF(AND(L842=1,M842=1,E842=1),5,IF(AND(L842=1,M842=1,E842=0.5),3,IF(AND(L842=0,M842=2),1,IF(AND(L842=1,M842=1,E842=0),1,IF(AND(L842=0,M842=1),0.5,IF(AND(L842=1,M842=0),4.5*(E842*4+1)/5,0))))))))))))),0.9*IF(L842+M842=5,10,IF(AND(L842=2,M842=2),9.75,IF(AND(L842=2,M842=1),9.5,IF(AND(L842=2,M842=0.5),9.25,IF(AND(L842=2,M842=0),9,IF(AND(L842=1,M842=3),5.5,IF(AND(L842=1,M842=2),5.25,IF(AND(L842=1,M842=1,E842=1),5,IF(AND(L842=1,M842=1,E842=0.5),3,IF(AND(L842=0,M842=2),1,IF(AND(L842=1,M842=1,E842=0),1,IF(AND(L842=0,M842=1),0.5,IF(AND(L842=1,M842=0),4.5*(E842*4+1)/5,0)))))))))))))),IF(N842=0.5,0.75*IF(K842=1,IF(L842+M842=5,10,IF(AND(L842=2,M842=2),9.75,IF(AND(L842=2,M842=1),9.5,IF(AND(L842=2,M842=0.5),9.25,IF(AND(L842=2,M842=0),9,IF(AND(L842=1,M842=3),5.5,IF(AND(L842=1,M842=2),5.25,IF(AND(L842=1,M842=1,E842=1),5,IF(AND(L842=1,M842=1,E842=0.5),3,IF(AND(L842=0,M842=2),1,IF(AND(L842=1,M842=1,E842=0),1,IF(AND(L842=0,M842=1),0.5,IF(AND(L842=1,M842=0,E842=0),0.5,0))))))))))))),0.9*IF(L842+M842=5,10,IF(AND(L842=2,M842=2),9.75,IF(AND(L842=2,M842=1),9.5,IF(AND(L842=2,M842=0.5),9.25,IF(AND(L842=2,M842=0),9,IF(AND(L842=1,M842=3),5.5,IF(AND(L842=1,M842=2),5.25,IF(AND(L842=1,M842=1,E842=1),5,IF(AND(L842=1,M842=1,E842=0.5),3,IF(AND(L842=0,M842=2),1,IF(AND(L842=1,M842=1,E842=0),1,IF(AND(L842=0,M842=1),0.5,IF(AND(L842=1,M842=0,E842=0),0.5,0)))))))))))))),0.5*IF(K842=1,IF(L842+M842=5,10,IF(AND(L842=2,M842=2),9.75,IF(AND(L842=2,M842=1),9.5,IF(AND(L842=2,M842=0.5),9.25,IF(AND(L842=2,M842=0),9,IF(AND(L842=1,M842=3),5.5,IF(AND(L842=1,M842=2),5.25,IF(AND(L842=1,M842=1,E842=1),5,IF(AND(L842=1,M842=1,E842=0.5),3,IF(AND(L842=0,M842=2),1,IF(AND(L842=1,M842=1,E842=0),1,IF(AND(L842=0,M842=1),0.5,IF(AND(L842=1,M842=0),4.5*(E842*4+1)/5,0))))))))))))),0.9*IF(L842+M842=5,10,IF(AND(L842=2,M842=2),9.75,IF(AND(L842=2,M842=1),9.5,IF(AND(L842=2,M842=0.5),9.25,IF(AND(L842=2,M842=0),9,IF(AND(L842=1,M842=3),5.5,IF(AND(L842=1,M842=2),5.25,IF(AND(L842=1,M842=1,E842=1),5,IF(AND(L842=1,M842=1,E842=0.5),3,IF(AND(L842=0,M842=2),1,IF(AND(L842=1,M842=1,E842=0),1,IF(AND(L842=0,M842=1),0.5,IF(AND(L842=1,M842=0),4.5*(E842*4+1)/5,0))))))))))))))))</f>
        <v>0.45</v>
      </c>
      <c r="Q842" s="10">
        <v>7.2</v>
      </c>
      <c r="R842" s="9">
        <v>0</v>
      </c>
      <c r="S842" s="9">
        <v>0</v>
      </c>
      <c r="T842" s="10">
        <v>0</v>
      </c>
      <c r="U842" s="9">
        <v>0</v>
      </c>
      <c r="V842" s="9"/>
      <c r="W842" s="9">
        <v>1</v>
      </c>
      <c r="X842" s="10">
        <v>0</v>
      </c>
      <c r="Y842" s="10">
        <v>1</v>
      </c>
      <c r="Z842" s="10">
        <v>1</v>
      </c>
      <c r="AA842" s="9">
        <v>0</v>
      </c>
      <c r="AB842" s="9">
        <v>0</v>
      </c>
      <c r="AC842" s="8"/>
      <c r="AD842" s="8">
        <v>0</v>
      </c>
      <c r="AE842" s="10">
        <v>0</v>
      </c>
      <c r="AF842" s="9">
        <v>0</v>
      </c>
      <c r="AG842" s="9">
        <v>0</v>
      </c>
      <c r="AH842" s="9">
        <f>AF842*(AG842+1)</f>
        <v>0</v>
      </c>
      <c r="AI842" s="9">
        <v>0</v>
      </c>
      <c r="AJ842" s="9">
        <v>1</v>
      </c>
      <c r="AK842" s="9">
        <v>0</v>
      </c>
      <c r="AL842" s="10"/>
      <c r="AM842" s="10"/>
      <c r="AN842" s="9">
        <v>0</v>
      </c>
      <c r="AO842" s="10">
        <v>0</v>
      </c>
      <c r="AP842" s="10">
        <v>0</v>
      </c>
      <c r="AQ842" s="10"/>
      <c r="AR842" s="10">
        <v>1</v>
      </c>
      <c r="AS842" s="8">
        <v>1</v>
      </c>
      <c r="AT842" s="8">
        <v>1</v>
      </c>
      <c r="AU842" s="8">
        <v>1</v>
      </c>
      <c r="AV842" s="8">
        <v>1</v>
      </c>
      <c r="AW842" s="8">
        <v>1</v>
      </c>
    </row>
    <row r="843" spans="1:49" x14ac:dyDescent="0.2">
      <c r="A843" s="9" t="s">
        <v>94</v>
      </c>
      <c r="B843" s="9">
        <v>2002</v>
      </c>
      <c r="C843" s="9">
        <v>1</v>
      </c>
      <c r="D843" s="9">
        <v>0</v>
      </c>
      <c r="E843" s="9">
        <v>1</v>
      </c>
      <c r="F843" s="9">
        <v>0</v>
      </c>
      <c r="G843" s="9">
        <v>10</v>
      </c>
      <c r="H843" s="9">
        <v>179.9</v>
      </c>
      <c r="I843" s="9">
        <f>IF(G843="n/a",828,G843*201.6/H843)</f>
        <v>11.206225680933851</v>
      </c>
      <c r="J843" s="9">
        <v>4</v>
      </c>
      <c r="K843" s="9">
        <v>0</v>
      </c>
      <c r="L843" s="9">
        <v>2</v>
      </c>
      <c r="M843" s="9">
        <v>2</v>
      </c>
      <c r="N843" s="9">
        <v>1</v>
      </c>
      <c r="O843" s="9">
        <v>1</v>
      </c>
      <c r="P843" s="10">
        <f>IF(N843=1,IF(K843=1,IF(L843+M843=5,10,IF(AND(L843=2,M843=2),9.75,IF(AND(L843=2,M843=1),9.5,IF(AND(L843=2,M843=0.5),9.25,IF(AND(L843=2,M843=0),9,IF(AND(L843=1,M843=3),5.5,IF(AND(L843=1,M843=2),5.25,IF(AND(L843=1,M843=1,E843=1),5,IF(AND(L843=1,M843=1,E843=0.5),3,IF(AND(L843=0,M843=2),1,IF(AND(L843=1,M843=1,E843=0),1,IF(AND(L843=0,M843=1),0.5,IF(AND(L843=1,M843=0),4.5*(E843*4+1)/5,0))))))))))))),0.9*IF(L843+M843=5,10,IF(AND(L843=2,M843=2),9.75,IF(AND(L843=2,M843=1),9.5,IF(AND(L843=2,M843=0.5),9.25,IF(AND(L843=2,M843=0),9,IF(AND(L843=1,M843=3),5.5,IF(AND(L843=1,M843=2),5.25,IF(AND(L843=1,M843=1,E843=1),5,IF(AND(L843=1,M843=1,E843=0.5),3,IF(AND(L843=0,M843=2),1,IF(AND(L843=1,M843=1,E843=0),1,IF(AND(L843=0,M843=1),0.5,IF(AND(L843=1,M843=0),4.5*(E843*4+1)/5,0)))))))))))))),IF(N843=0.5,0.75*IF(K843=1,IF(L843+M843=5,10,IF(AND(L843=2,M843=2),9.75,IF(AND(L843=2,M843=1),9.5,IF(AND(L843=2,M843=0.5),9.25,IF(AND(L843=2,M843=0),9,IF(AND(L843=1,M843=3),5.5,IF(AND(L843=1,M843=2),5.25,IF(AND(L843=1,M843=1,E843=1),5,IF(AND(L843=1,M843=1,E843=0.5),3,IF(AND(L843=0,M843=2),1,IF(AND(L843=1,M843=1,E843=0),1,IF(AND(L843=0,M843=1),0.5,IF(AND(L843=1,M843=0,E843=0),0.5,0))))))))))))),0.9*IF(L843+M843=5,10,IF(AND(L843=2,M843=2),9.75,IF(AND(L843=2,M843=1),9.5,IF(AND(L843=2,M843=0.5),9.25,IF(AND(L843=2,M843=0),9,IF(AND(L843=1,M843=3),5.5,IF(AND(L843=1,M843=2),5.25,IF(AND(L843=1,M843=1,E843=1),5,IF(AND(L843=1,M843=1,E843=0.5),3,IF(AND(L843=0,M843=2),1,IF(AND(L843=1,M843=1,E843=0),1,IF(AND(L843=0,M843=1),0.5,IF(AND(L843=1,M843=0,E843=0),0.5,0)))))))))))))),0.5*IF(K843=1,IF(L843+M843=5,10,IF(AND(L843=2,M843=2),9.75,IF(AND(L843=2,M843=1),9.5,IF(AND(L843=2,M843=0.5),9.25,IF(AND(L843=2,M843=0),9,IF(AND(L843=1,M843=3),5.5,IF(AND(L843=1,M843=2),5.25,IF(AND(L843=1,M843=1,E843=1),5,IF(AND(L843=1,M843=1,E843=0.5),3,IF(AND(L843=0,M843=2),1,IF(AND(L843=1,M843=1,E843=0),1,IF(AND(L843=0,M843=1),0.5,IF(AND(L843=1,M843=0),4.5*(E843*4+1)/5,0))))))))))))),0.9*IF(L843+M843=5,10,IF(AND(L843=2,M843=2),9.75,IF(AND(L843=2,M843=1),9.5,IF(AND(L843=2,M843=0.5),9.25,IF(AND(L843=2,M843=0),9,IF(AND(L843=1,M843=3),5.5,IF(AND(L843=1,M843=2),5.25,IF(AND(L843=1,M843=1,E843=1),5,IF(AND(L843=1,M843=1,E843=0.5),3,IF(AND(L843=0,M843=2),1,IF(AND(L843=1,M843=1,E843=0),1,IF(AND(L843=0,M843=1),0.5,IF(AND(L843=1,M843=0),4.5*(E843*4+1)/5,0))))))))))))))))</f>
        <v>8.7750000000000004</v>
      </c>
      <c r="Q843" s="10">
        <v>7.2</v>
      </c>
      <c r="R843" s="9">
        <v>0</v>
      </c>
      <c r="S843" s="9">
        <v>0</v>
      </c>
      <c r="T843" s="10">
        <v>0</v>
      </c>
      <c r="U843" s="9">
        <v>0</v>
      </c>
      <c r="V843" s="9"/>
      <c r="W843" s="9">
        <v>0</v>
      </c>
      <c r="X843" s="9">
        <v>0.5</v>
      </c>
      <c r="Y843" s="10">
        <v>0</v>
      </c>
      <c r="Z843" s="10">
        <v>0</v>
      </c>
      <c r="AA843" s="9">
        <v>0</v>
      </c>
      <c r="AB843" s="9">
        <v>0</v>
      </c>
      <c r="AC843" s="8"/>
      <c r="AD843" s="8">
        <v>0</v>
      </c>
      <c r="AE843" s="10">
        <v>0</v>
      </c>
      <c r="AF843" s="9">
        <v>0</v>
      </c>
      <c r="AG843" s="9">
        <v>0</v>
      </c>
      <c r="AH843" s="9">
        <f>AF843*(AG843+1)</f>
        <v>0</v>
      </c>
      <c r="AI843" s="9">
        <v>0</v>
      </c>
      <c r="AJ843" s="9">
        <v>0</v>
      </c>
      <c r="AK843" s="9">
        <v>0</v>
      </c>
      <c r="AL843" s="10"/>
      <c r="AM843" s="10"/>
      <c r="AN843" s="9">
        <v>0</v>
      </c>
      <c r="AO843" s="10">
        <v>0</v>
      </c>
      <c r="AP843" s="11">
        <v>0.5</v>
      </c>
      <c r="AQ843" s="10"/>
      <c r="AR843" s="10">
        <v>1</v>
      </c>
      <c r="AS843" s="8">
        <v>1</v>
      </c>
      <c r="AT843" s="8">
        <v>1</v>
      </c>
      <c r="AU843" s="8">
        <v>1</v>
      </c>
      <c r="AV843" s="8">
        <v>1</v>
      </c>
      <c r="AW843" s="8">
        <v>1</v>
      </c>
    </row>
    <row r="844" spans="1:49" x14ac:dyDescent="0.2">
      <c r="A844" s="9" t="s">
        <v>95</v>
      </c>
      <c r="B844" s="9">
        <v>2002</v>
      </c>
      <c r="C844" s="9">
        <v>1</v>
      </c>
      <c r="D844" s="9">
        <v>0</v>
      </c>
      <c r="E844" s="9">
        <v>1</v>
      </c>
      <c r="F844" s="9">
        <v>1</v>
      </c>
      <c r="G844" s="9">
        <v>115</v>
      </c>
      <c r="H844" s="9">
        <v>179.9</v>
      </c>
      <c r="I844" s="9">
        <f>IF(G844="n/a",828,G844*201.6/H844)</f>
        <v>128.8715953307393</v>
      </c>
      <c r="J844" s="9">
        <v>4</v>
      </c>
      <c r="K844" s="9">
        <v>0</v>
      </c>
      <c r="L844" s="9">
        <v>1</v>
      </c>
      <c r="M844" s="9">
        <v>1</v>
      </c>
      <c r="N844" s="9">
        <v>1</v>
      </c>
      <c r="O844" s="10">
        <v>1</v>
      </c>
      <c r="P844" s="10">
        <f>IF(N844=1,IF(K844=1,IF(L844+M844=5,10,IF(AND(L844=2,M844=2),9.75,IF(AND(L844=2,M844=1),9.5,IF(AND(L844=2,M844=0.5),9.25,IF(AND(L844=2,M844=0),9,IF(AND(L844=1,M844=3),5.5,IF(AND(L844=1,M844=2),5.25,IF(AND(L844=1,M844=1,E844=1),5,IF(AND(L844=1,M844=1,E844=0.5),3,IF(AND(L844=0,M844=2),1,IF(AND(L844=1,M844=1,E844=0),1,IF(AND(L844=0,M844=1),0.5,IF(AND(L844=1,M844=0),4.5*(E844*4+1)/5,0))))))))))))),0.9*IF(L844+M844=5,10,IF(AND(L844=2,M844=2),9.75,IF(AND(L844=2,M844=1),9.5,IF(AND(L844=2,M844=0.5),9.25,IF(AND(L844=2,M844=0),9,IF(AND(L844=1,M844=3),5.5,IF(AND(L844=1,M844=2),5.25,IF(AND(L844=1,M844=1,E844=1),5,IF(AND(L844=1,M844=1,E844=0.5),3,IF(AND(L844=0,M844=2),1,IF(AND(L844=1,M844=1,E844=0),1,IF(AND(L844=0,M844=1),0.5,IF(AND(L844=1,M844=0),4.5*(E844*4+1)/5,0)))))))))))))),IF(N844=0.5,0.75*IF(K844=1,IF(L844+M844=5,10,IF(AND(L844=2,M844=2),9.75,IF(AND(L844=2,M844=1),9.5,IF(AND(L844=2,M844=0.5),9.25,IF(AND(L844=2,M844=0),9,IF(AND(L844=1,M844=3),5.5,IF(AND(L844=1,M844=2),5.25,IF(AND(L844=1,M844=1,E844=1),5,IF(AND(L844=1,M844=1,E844=0.5),3,IF(AND(L844=0,M844=2),1,IF(AND(L844=1,M844=1,E844=0),1,IF(AND(L844=0,M844=1),0.5,IF(AND(L844=1,M844=0,E844=0),0.5,0))))))))))))),0.9*IF(L844+M844=5,10,IF(AND(L844=2,M844=2),9.75,IF(AND(L844=2,M844=1),9.5,IF(AND(L844=2,M844=0.5),9.25,IF(AND(L844=2,M844=0),9,IF(AND(L844=1,M844=3),5.5,IF(AND(L844=1,M844=2),5.25,IF(AND(L844=1,M844=1,E844=1),5,IF(AND(L844=1,M844=1,E844=0.5),3,IF(AND(L844=0,M844=2),1,IF(AND(L844=1,M844=1,E844=0),1,IF(AND(L844=0,M844=1),0.5,IF(AND(L844=1,M844=0,E844=0),0.5,0)))))))))))))),0.5*IF(K844=1,IF(L844+M844=5,10,IF(AND(L844=2,M844=2),9.75,IF(AND(L844=2,M844=1),9.5,IF(AND(L844=2,M844=0.5),9.25,IF(AND(L844=2,M844=0),9,IF(AND(L844=1,M844=3),5.5,IF(AND(L844=1,M844=2),5.25,IF(AND(L844=1,M844=1,E844=1),5,IF(AND(L844=1,M844=1,E844=0.5),3,IF(AND(L844=0,M844=2),1,IF(AND(L844=1,M844=1,E844=0),1,IF(AND(L844=0,M844=1),0.5,IF(AND(L844=1,M844=0),4.5*(E844*4+1)/5,0))))))))))))),0.9*IF(L844+M844=5,10,IF(AND(L844=2,M844=2),9.75,IF(AND(L844=2,M844=1),9.5,IF(AND(L844=2,M844=0.5),9.25,IF(AND(L844=2,M844=0),9,IF(AND(L844=1,M844=3),5.5,IF(AND(L844=1,M844=2),5.25,IF(AND(L844=1,M844=1,E844=1),5,IF(AND(L844=1,M844=1,E844=0.5),3,IF(AND(L844=0,M844=2),1,IF(AND(L844=1,M844=1,E844=0),1,IF(AND(L844=0,M844=1),0.5,IF(AND(L844=1,M844=0),4.5*(E844*4+1)/5,0))))))))))))))))</f>
        <v>4.5</v>
      </c>
      <c r="Q844" s="10">
        <v>7.2</v>
      </c>
      <c r="R844" s="9">
        <v>0</v>
      </c>
      <c r="S844" s="9">
        <v>0</v>
      </c>
      <c r="T844" s="10">
        <v>0</v>
      </c>
      <c r="U844" s="9">
        <v>0</v>
      </c>
      <c r="V844" s="9"/>
      <c r="W844" s="9">
        <v>0</v>
      </c>
      <c r="X844" s="9">
        <v>0</v>
      </c>
      <c r="Y844" s="10">
        <v>0</v>
      </c>
      <c r="Z844" s="10">
        <v>0.5</v>
      </c>
      <c r="AA844" s="9">
        <v>0</v>
      </c>
      <c r="AB844" s="9">
        <v>0</v>
      </c>
      <c r="AC844" s="8"/>
      <c r="AD844" s="8">
        <v>0</v>
      </c>
      <c r="AE844" s="10">
        <v>0</v>
      </c>
      <c r="AF844" s="9">
        <v>0</v>
      </c>
      <c r="AG844" s="9">
        <v>0</v>
      </c>
      <c r="AH844" s="9">
        <f>AF844*(AG844+1)</f>
        <v>0</v>
      </c>
      <c r="AI844" s="9">
        <v>0</v>
      </c>
      <c r="AJ844" s="9">
        <v>0</v>
      </c>
      <c r="AK844" s="9">
        <v>0</v>
      </c>
      <c r="AL844" s="10"/>
      <c r="AM844" s="10"/>
      <c r="AN844" s="9">
        <v>0</v>
      </c>
      <c r="AO844" s="9">
        <v>1</v>
      </c>
      <c r="AP844">
        <v>0</v>
      </c>
      <c r="AQ844" s="10"/>
      <c r="AR844" s="10">
        <v>1</v>
      </c>
      <c r="AS844" s="8">
        <v>1</v>
      </c>
      <c r="AT844" s="8">
        <v>1</v>
      </c>
      <c r="AU844" s="8">
        <v>1</v>
      </c>
      <c r="AV844" s="8">
        <v>1</v>
      </c>
      <c r="AW844" s="8">
        <v>1</v>
      </c>
    </row>
    <row r="845" spans="1:49" x14ac:dyDescent="0.2">
      <c r="A845" s="9" t="s">
        <v>96</v>
      </c>
      <c r="B845" s="9">
        <v>2002</v>
      </c>
      <c r="C845" s="9">
        <v>1</v>
      </c>
      <c r="D845" s="9">
        <v>1</v>
      </c>
      <c r="E845" s="9">
        <v>1</v>
      </c>
      <c r="F845" s="9">
        <v>1</v>
      </c>
      <c r="G845" s="9">
        <v>40</v>
      </c>
      <c r="H845" s="9">
        <v>179.9</v>
      </c>
      <c r="I845" s="9">
        <f>IF(G845="n/a",828,G845*201.6/H845)</f>
        <v>44.824902723735406</v>
      </c>
      <c r="J845" s="9">
        <v>4</v>
      </c>
      <c r="K845">
        <v>0</v>
      </c>
      <c r="L845" s="9">
        <v>0</v>
      </c>
      <c r="M845">
        <v>2</v>
      </c>
      <c r="N845" s="9">
        <v>0.5</v>
      </c>
      <c r="O845">
        <v>1</v>
      </c>
      <c r="P845" s="10">
        <f>IF(N845=1,IF(K845=1,IF(L845+M845=5,10,IF(AND(L845=2,M845=2),9.75,IF(AND(L845=2,M845=1),9.5,IF(AND(L845=2,M845=0.5),9.25,IF(AND(L845=2,M845=0),9,IF(AND(L845=1,M845=3),5.5,IF(AND(L845=1,M845=2),5.25,IF(AND(L845=1,M845=1,E845=1),5,IF(AND(L845=1,M845=1,E845=0.5),3,IF(AND(L845=0,M845=2),1,IF(AND(L845=1,M845=1,E845=0),1,IF(AND(L845=0,M845=1),0.5,IF(AND(L845=1,M845=0),4.5*(E845*4+1)/5,0))))))))))))),0.9*IF(L845+M845=5,10,IF(AND(L845=2,M845=2),9.75,IF(AND(L845=2,M845=1),9.5,IF(AND(L845=2,M845=0.5),9.25,IF(AND(L845=2,M845=0),9,IF(AND(L845=1,M845=3),5.5,IF(AND(L845=1,M845=2),5.25,IF(AND(L845=1,M845=1,E845=1),5,IF(AND(L845=1,M845=1,E845=0.5),3,IF(AND(L845=0,M845=2),1,IF(AND(L845=1,M845=1,E845=0),1,IF(AND(L845=0,M845=1),0.5,IF(AND(L845=1,M845=0),4.5*(E845*4+1)/5,0)))))))))))))),IF(N845=0.5,0.75*IF(K845=1,IF(L845+M845=5,10,IF(AND(L845=2,M845=2),9.75,IF(AND(L845=2,M845=1),9.5,IF(AND(L845=2,M845=0.5),9.25,IF(AND(L845=2,M845=0),9,IF(AND(L845=1,M845=3),5.5,IF(AND(L845=1,M845=2),5.25,IF(AND(L845=1,M845=1,E845=1),5,IF(AND(L845=1,M845=1,E845=0.5),3,IF(AND(L845=0,M845=2),1,IF(AND(L845=1,M845=1,E845=0),1,IF(AND(L845=0,M845=1),0.5,IF(AND(L845=1,M845=0,E845=0),0.5,0))))))))))))),0.9*IF(L845+M845=5,10,IF(AND(L845=2,M845=2),9.75,IF(AND(L845=2,M845=1),9.5,IF(AND(L845=2,M845=0.5),9.25,IF(AND(L845=2,M845=0),9,IF(AND(L845=1,M845=3),5.5,IF(AND(L845=1,M845=2),5.25,IF(AND(L845=1,M845=1,E845=1),5,IF(AND(L845=1,M845=1,E845=0.5),3,IF(AND(L845=0,M845=2),1,IF(AND(L845=1,M845=1,E845=0),1,IF(AND(L845=0,M845=1),0.5,IF(AND(L845=1,M845=0,E845=0),0.5,0)))))))))))))),0.5*IF(K845=1,IF(L845+M845=5,10,IF(AND(L845=2,M845=2),9.75,IF(AND(L845=2,M845=1),9.5,IF(AND(L845=2,M845=0.5),9.25,IF(AND(L845=2,M845=0),9,IF(AND(L845=1,M845=3),5.5,IF(AND(L845=1,M845=2),5.25,IF(AND(L845=1,M845=1,E845=1),5,IF(AND(L845=1,M845=1,E845=0.5),3,IF(AND(L845=0,M845=2),1,IF(AND(L845=1,M845=1,E845=0),1,IF(AND(L845=0,M845=1),0.5,IF(AND(L845=1,M845=0),4.5*(E845*4+1)/5,0))))))))))))),0.9*IF(L845+M845=5,10,IF(AND(L845=2,M845=2),9.75,IF(AND(L845=2,M845=1),9.5,IF(AND(L845=2,M845=0.5),9.25,IF(AND(L845=2,M845=0),9,IF(AND(L845=1,M845=3),5.5,IF(AND(L845=1,M845=2),5.25,IF(AND(L845=1,M845=1,E845=1),5,IF(AND(L845=1,M845=1,E845=0.5),3,IF(AND(L845=0,M845=2),1,IF(AND(L845=1,M845=1,E845=0),1,IF(AND(L845=0,M845=1),0.5,IF(AND(L845=1,M845=0),4.5*(E845*4+1)/5,0))))))))))))))))</f>
        <v>0.67500000000000004</v>
      </c>
      <c r="Q845" s="10">
        <v>7.2</v>
      </c>
      <c r="R845" s="9">
        <v>0</v>
      </c>
      <c r="S845" s="9">
        <v>0</v>
      </c>
      <c r="T845" s="10">
        <v>0</v>
      </c>
      <c r="U845" s="9">
        <v>0</v>
      </c>
      <c r="V845" s="9"/>
      <c r="W845" s="9">
        <v>1</v>
      </c>
      <c r="X845" s="9">
        <v>0</v>
      </c>
      <c r="Y845" s="10">
        <v>0</v>
      </c>
      <c r="Z845" s="10">
        <v>0.5</v>
      </c>
      <c r="AA845" s="9">
        <v>0</v>
      </c>
      <c r="AB845" s="9">
        <v>0</v>
      </c>
      <c r="AC845" s="8"/>
      <c r="AD845" s="8">
        <v>0</v>
      </c>
      <c r="AE845" s="10">
        <v>0</v>
      </c>
      <c r="AF845" s="9">
        <v>0</v>
      </c>
      <c r="AG845" s="9">
        <v>0</v>
      </c>
      <c r="AH845" s="9">
        <f>AF845*(AG845+1)</f>
        <v>0</v>
      </c>
      <c r="AI845" s="9">
        <v>0</v>
      </c>
      <c r="AJ845" s="9">
        <v>0</v>
      </c>
      <c r="AK845" s="9">
        <v>0</v>
      </c>
      <c r="AL845" s="10"/>
      <c r="AM845" s="10"/>
      <c r="AN845" s="9">
        <v>0</v>
      </c>
      <c r="AO845" s="9">
        <v>0.5</v>
      </c>
      <c r="AP845">
        <v>0</v>
      </c>
      <c r="AQ845" s="10"/>
      <c r="AR845" s="10">
        <v>1</v>
      </c>
      <c r="AS845" s="8">
        <v>1</v>
      </c>
      <c r="AT845" s="8">
        <v>1</v>
      </c>
      <c r="AU845" s="8">
        <v>1</v>
      </c>
      <c r="AV845" s="8">
        <v>1</v>
      </c>
      <c r="AW845" s="8">
        <v>1</v>
      </c>
    </row>
    <row r="846" spans="1:49" x14ac:dyDescent="0.2">
      <c r="A846" s="9" t="s">
        <v>97</v>
      </c>
      <c r="B846" s="9">
        <v>2002</v>
      </c>
      <c r="C846" s="9">
        <v>1</v>
      </c>
      <c r="D846" s="9">
        <v>1</v>
      </c>
      <c r="E846" s="9">
        <v>1</v>
      </c>
      <c r="F846" s="9">
        <v>1</v>
      </c>
      <c r="G846" s="9">
        <v>59</v>
      </c>
      <c r="H846" s="9">
        <v>179.9</v>
      </c>
      <c r="I846" s="9">
        <f>IF(G846="n/a",828,G846*201.6/H846)</f>
        <v>66.11673151750972</v>
      </c>
      <c r="J846" s="9">
        <v>5</v>
      </c>
      <c r="K846" s="9">
        <v>1</v>
      </c>
      <c r="L846" s="9">
        <v>2</v>
      </c>
      <c r="M846" s="9">
        <v>1</v>
      </c>
      <c r="N846" s="9">
        <v>1</v>
      </c>
      <c r="O846" s="9">
        <v>1</v>
      </c>
      <c r="P846" s="10">
        <f>IF(N846=1,IF(K846=1,IF(L846+M846=5,10,IF(AND(L846=2,M846=2),9.75,IF(AND(L846=2,M846=1),9.5,IF(AND(L846=2,M846=0.5),9.25,IF(AND(L846=2,M846=0),9,IF(AND(L846=1,M846=3),5.5,IF(AND(L846=1,M846=2),5.25,IF(AND(L846=1,M846=1,E846=1),5,IF(AND(L846=1,M846=1,E846=0.5),3,IF(AND(L846=0,M846=2),1,IF(AND(L846=1,M846=1,E846=0),1,IF(AND(L846=0,M846=1),0.5,IF(AND(L846=1,M846=0),4.5*(E846*4+1)/5,0))))))))))))),0.9*IF(L846+M846=5,10,IF(AND(L846=2,M846=2),9.75,IF(AND(L846=2,M846=1),9.5,IF(AND(L846=2,M846=0.5),9.25,IF(AND(L846=2,M846=0),9,IF(AND(L846=1,M846=3),5.5,IF(AND(L846=1,M846=2),5.25,IF(AND(L846=1,M846=1,E846=1),5,IF(AND(L846=1,M846=1,E846=0.5),3,IF(AND(L846=0,M846=2),1,IF(AND(L846=1,M846=1,E846=0),1,IF(AND(L846=0,M846=1),0.5,IF(AND(L846=1,M846=0),4.5*(E846*4+1)/5,0)))))))))))))),IF(N846=0.5,0.75*IF(K846=1,IF(L846+M846=5,10,IF(AND(L846=2,M846=2),9.75,IF(AND(L846=2,M846=1),9.5,IF(AND(L846=2,M846=0.5),9.25,IF(AND(L846=2,M846=0),9,IF(AND(L846=1,M846=3),5.5,IF(AND(L846=1,M846=2),5.25,IF(AND(L846=1,M846=1,E846=1),5,IF(AND(L846=1,M846=1,E846=0.5),3,IF(AND(L846=0,M846=2),1,IF(AND(L846=1,M846=1,E846=0),1,IF(AND(L846=0,M846=1),0.5,IF(AND(L846=1,M846=0,E846=0),0.5,0))))))))))))),0.9*IF(L846+M846=5,10,IF(AND(L846=2,M846=2),9.75,IF(AND(L846=2,M846=1),9.5,IF(AND(L846=2,M846=0.5),9.25,IF(AND(L846=2,M846=0),9,IF(AND(L846=1,M846=3),5.5,IF(AND(L846=1,M846=2),5.25,IF(AND(L846=1,M846=1,E846=1),5,IF(AND(L846=1,M846=1,E846=0.5),3,IF(AND(L846=0,M846=2),1,IF(AND(L846=1,M846=1,E846=0),1,IF(AND(L846=0,M846=1),0.5,IF(AND(L846=1,M846=0,E846=0),0.5,0)))))))))))))),0.5*IF(K846=1,IF(L846+M846=5,10,IF(AND(L846=2,M846=2),9.75,IF(AND(L846=2,M846=1),9.5,IF(AND(L846=2,M846=0.5),9.25,IF(AND(L846=2,M846=0),9,IF(AND(L846=1,M846=3),5.5,IF(AND(L846=1,M846=2),5.25,IF(AND(L846=1,M846=1,E846=1),5,IF(AND(L846=1,M846=1,E846=0.5),3,IF(AND(L846=0,M846=2),1,IF(AND(L846=1,M846=1,E846=0),1,IF(AND(L846=0,M846=1),0.5,IF(AND(L846=1,M846=0),4.5*(E846*4+1)/5,0))))))))))))),0.9*IF(L846+M846=5,10,IF(AND(L846=2,M846=2),9.75,IF(AND(L846=2,M846=1),9.5,IF(AND(L846=2,M846=0.5),9.25,IF(AND(L846=2,M846=0),9,IF(AND(L846=1,M846=3),5.5,IF(AND(L846=1,M846=2),5.25,IF(AND(L846=1,M846=1,E846=1),5,IF(AND(L846=1,M846=1,E846=0.5),3,IF(AND(L846=0,M846=2),1,IF(AND(L846=1,M846=1,E846=0),1,IF(AND(L846=0,M846=1),0.5,IF(AND(L846=1,M846=0),4.5*(E846*4+1)/5,0))))))))))))))))</f>
        <v>9.5</v>
      </c>
      <c r="Q846" s="10">
        <v>8</v>
      </c>
      <c r="R846" s="9">
        <v>0</v>
      </c>
      <c r="S846" s="9">
        <v>0</v>
      </c>
      <c r="T846" s="10">
        <v>0</v>
      </c>
      <c r="U846" s="9">
        <v>0</v>
      </c>
      <c r="V846" s="9"/>
      <c r="W846" s="9">
        <v>1</v>
      </c>
      <c r="X846" s="9">
        <v>0</v>
      </c>
      <c r="Y846" s="10">
        <v>0</v>
      </c>
      <c r="Z846" s="10">
        <v>0</v>
      </c>
      <c r="AA846" s="9">
        <v>0</v>
      </c>
      <c r="AB846" s="9">
        <v>0</v>
      </c>
      <c r="AC846" s="8"/>
      <c r="AD846" s="8">
        <v>0</v>
      </c>
      <c r="AE846" s="10">
        <v>0</v>
      </c>
      <c r="AF846" s="9">
        <v>0</v>
      </c>
      <c r="AG846" s="9">
        <v>0</v>
      </c>
      <c r="AH846" s="9">
        <f>AF846*(AG846+1)</f>
        <v>0</v>
      </c>
      <c r="AI846" s="9">
        <v>0</v>
      </c>
      <c r="AJ846" s="9">
        <v>0</v>
      </c>
      <c r="AK846" s="9">
        <v>0</v>
      </c>
      <c r="AL846" s="10"/>
      <c r="AM846" s="10"/>
      <c r="AN846" s="9">
        <v>0</v>
      </c>
      <c r="AO846" s="10">
        <v>0.5</v>
      </c>
      <c r="AP846">
        <v>0</v>
      </c>
      <c r="AQ846" s="10"/>
      <c r="AR846" s="10">
        <v>1</v>
      </c>
      <c r="AS846" s="8">
        <v>1</v>
      </c>
      <c r="AT846" s="8">
        <v>1</v>
      </c>
      <c r="AU846" s="8">
        <v>1</v>
      </c>
      <c r="AV846" s="8">
        <v>1</v>
      </c>
      <c r="AW846" s="8">
        <v>1</v>
      </c>
    </row>
    <row r="847" spans="1:49" x14ac:dyDescent="0.2">
      <c r="A847" s="9" t="s">
        <v>98</v>
      </c>
      <c r="B847" s="9">
        <v>2002</v>
      </c>
      <c r="C847" s="9">
        <v>2</v>
      </c>
      <c r="D847" s="9">
        <v>2</v>
      </c>
      <c r="E847" s="9">
        <v>2</v>
      </c>
      <c r="F847" s="9">
        <v>0</v>
      </c>
      <c r="G847" s="9">
        <v>0</v>
      </c>
      <c r="H847" s="9">
        <v>179.9</v>
      </c>
      <c r="I847" s="9">
        <f>IF(G847="n/a",828,G847*201.6/H847)</f>
        <v>0</v>
      </c>
      <c r="J847" s="9">
        <v>25</v>
      </c>
      <c r="K847" s="9">
        <v>1</v>
      </c>
      <c r="L847" s="9">
        <v>2</v>
      </c>
      <c r="M847" s="9">
        <v>3</v>
      </c>
      <c r="N847" s="9">
        <v>1</v>
      </c>
      <c r="O847" s="10">
        <v>1</v>
      </c>
      <c r="P847" s="10">
        <f>IF(N847=1,IF(K847=1,IF(L847+M847=5,10,IF(AND(L847=2,M847=2),9.75,IF(AND(L847=2,M847=1),9.5,IF(AND(L847=2,M847=0.5),9.25,IF(AND(L847=2,M847=0),9,IF(AND(L847=1,M847=3),5.5,IF(AND(L847=1,M847=2),5.25,IF(AND(L847=1,M847=1,E847=1),5,IF(AND(L847=1,M847=1,E847=0.5),3,IF(AND(L847=0,M847=2),1,IF(AND(L847=1,M847=1,E847=0),1,IF(AND(L847=0,M847=1),0.5,IF(AND(L847=1,M847=0),4.5*(E847*4+1)/5,0))))))))))))),0.9*IF(L847+M847=5,10,IF(AND(L847=2,M847=2),9.75,IF(AND(L847=2,M847=1),9.5,IF(AND(L847=2,M847=0.5),9.25,IF(AND(L847=2,M847=0),9,IF(AND(L847=1,M847=3),5.5,IF(AND(L847=1,M847=2),5.25,IF(AND(L847=1,M847=1,E847=1),5,IF(AND(L847=1,M847=1,E847=0.5),3,IF(AND(L847=0,M847=2),1,IF(AND(L847=1,M847=1,E847=0),1,IF(AND(L847=0,M847=1),0.5,IF(AND(L847=1,M847=0),4.5*(E847*4+1)/5,0)))))))))))))),IF(N847=0.5,0.75*IF(K847=1,IF(L847+M847=5,10,IF(AND(L847=2,M847=2),9.75,IF(AND(L847=2,M847=1),9.5,IF(AND(L847=2,M847=0.5),9.25,IF(AND(L847=2,M847=0),9,IF(AND(L847=1,M847=3),5.5,IF(AND(L847=1,M847=2),5.25,IF(AND(L847=1,M847=1,E847=1),5,IF(AND(L847=1,M847=1,E847=0.5),3,IF(AND(L847=0,M847=2),1,IF(AND(L847=1,M847=1,E847=0),1,IF(AND(L847=0,M847=1),0.5,IF(AND(L847=1,M847=0,E847=0),0.5,0))))))))))))),0.9*IF(L847+M847=5,10,IF(AND(L847=2,M847=2),9.75,IF(AND(L847=2,M847=1),9.5,IF(AND(L847=2,M847=0.5),9.25,IF(AND(L847=2,M847=0),9,IF(AND(L847=1,M847=3),5.5,IF(AND(L847=1,M847=2),5.25,IF(AND(L847=1,M847=1,E847=1),5,IF(AND(L847=1,M847=1,E847=0.5),3,IF(AND(L847=0,M847=2),1,IF(AND(L847=1,M847=1,E847=0),1,IF(AND(L847=0,M847=1),0.5,IF(AND(L847=1,M847=0,E847=0),0.5,0)))))))))))))),0.5*IF(K847=1,IF(L847+M847=5,10,IF(AND(L847=2,M847=2),9.75,IF(AND(L847=2,M847=1),9.5,IF(AND(L847=2,M847=0.5),9.25,IF(AND(L847=2,M847=0),9,IF(AND(L847=1,M847=3),5.5,IF(AND(L847=1,M847=2),5.25,IF(AND(L847=1,M847=1,E847=1),5,IF(AND(L847=1,M847=1,E847=0.5),3,IF(AND(L847=0,M847=2),1,IF(AND(L847=1,M847=1,E847=0),1,IF(AND(L847=0,M847=1),0.5,IF(AND(L847=1,M847=0),4.5*(E847*4+1)/5,0))))))))))))),0.9*IF(L847+M847=5,10,IF(AND(L847=2,M847=2),9.75,IF(AND(L847=2,M847=1),9.5,IF(AND(L847=2,M847=0.5),9.25,IF(AND(L847=2,M847=0),9,IF(AND(L847=1,M847=3),5.5,IF(AND(L847=1,M847=2),5.25,IF(AND(L847=1,M847=1,E847=1),5,IF(AND(L847=1,M847=1,E847=0.5),3,IF(AND(L847=0,M847=2),1,IF(AND(L847=1,M847=1,E847=0),1,IF(AND(L847=0,M847=1),0.5,IF(AND(L847=1,M847=0),4.5*(E847*4+1)/5,0))))))))))))))))</f>
        <v>10</v>
      </c>
      <c r="Q847" s="10">
        <v>10</v>
      </c>
      <c r="R847" s="9">
        <v>0</v>
      </c>
      <c r="S847" s="9">
        <v>0</v>
      </c>
      <c r="T847" s="10">
        <v>0</v>
      </c>
      <c r="U847" s="9">
        <v>0</v>
      </c>
      <c r="V847" s="9"/>
      <c r="W847" s="9">
        <v>0</v>
      </c>
      <c r="X847" s="9">
        <v>0</v>
      </c>
      <c r="Y847" s="10">
        <v>0</v>
      </c>
      <c r="Z847" s="10">
        <v>0</v>
      </c>
      <c r="AA847" s="9">
        <v>0</v>
      </c>
      <c r="AB847" s="9">
        <v>0</v>
      </c>
      <c r="AC847" s="8"/>
      <c r="AD847" s="8">
        <v>0</v>
      </c>
      <c r="AE847" s="10">
        <v>0</v>
      </c>
      <c r="AF847" s="9">
        <v>0</v>
      </c>
      <c r="AG847" s="9">
        <v>0</v>
      </c>
      <c r="AH847" s="9">
        <f>AF847*(AG847+1)</f>
        <v>0</v>
      </c>
      <c r="AI847" s="9">
        <v>0</v>
      </c>
      <c r="AJ847" s="9">
        <v>0</v>
      </c>
      <c r="AK847" s="9">
        <v>0</v>
      </c>
      <c r="AL847" s="10"/>
      <c r="AM847" s="10"/>
      <c r="AN847" s="9">
        <v>0</v>
      </c>
      <c r="AO847" s="10">
        <v>0</v>
      </c>
      <c r="AP847" s="9">
        <v>0.5</v>
      </c>
      <c r="AQ847" s="10"/>
      <c r="AR847" s="10">
        <v>1</v>
      </c>
      <c r="AS847" s="8">
        <v>1</v>
      </c>
      <c r="AT847" s="8">
        <v>0</v>
      </c>
      <c r="AU847" s="8">
        <v>1</v>
      </c>
      <c r="AV847" s="8">
        <v>1</v>
      </c>
      <c r="AW847" s="8">
        <v>1</v>
      </c>
    </row>
    <row r="848" spans="1:49" x14ac:dyDescent="0.2">
      <c r="A848" s="9" t="s">
        <v>99</v>
      </c>
      <c r="B848" s="9">
        <v>2002</v>
      </c>
      <c r="C848" s="9">
        <v>1</v>
      </c>
      <c r="D848" s="9">
        <v>0</v>
      </c>
      <c r="E848" s="9">
        <v>1</v>
      </c>
      <c r="F848" s="9">
        <v>1</v>
      </c>
      <c r="G848">
        <v>50</v>
      </c>
      <c r="H848" s="9">
        <v>179.9</v>
      </c>
      <c r="I848" s="9">
        <f>IF(G848="n/a",828,G848*201.6/H848)</f>
        <v>56.031128404669261</v>
      </c>
      <c r="J848" s="9">
        <v>5</v>
      </c>
      <c r="K848" s="9">
        <v>0</v>
      </c>
      <c r="L848" s="9">
        <v>2</v>
      </c>
      <c r="M848">
        <v>2</v>
      </c>
      <c r="N848" s="9">
        <v>0.5</v>
      </c>
      <c r="O848">
        <v>1</v>
      </c>
      <c r="P848" s="10">
        <f>IF(N848=1,IF(K848=1,IF(L848+M848=5,10,IF(AND(L848=2,M848=2),9.75,IF(AND(L848=2,M848=1),9.5,IF(AND(L848=2,M848=0.5),9.25,IF(AND(L848=2,M848=0),9,IF(AND(L848=1,M848=3),5.5,IF(AND(L848=1,M848=2),5.25,IF(AND(L848=1,M848=1,E848=1),5,IF(AND(L848=1,M848=1,E848=0.5),3,IF(AND(L848=0,M848=2),1,IF(AND(L848=1,M848=1,E848=0),1,IF(AND(L848=0,M848=1),0.5,IF(AND(L848=1,M848=0),4.5*(E848*4+1)/5,0))))))))))))),0.9*IF(L848+M848=5,10,IF(AND(L848=2,M848=2),9.75,IF(AND(L848=2,M848=1),9.5,IF(AND(L848=2,M848=0.5),9.25,IF(AND(L848=2,M848=0),9,IF(AND(L848=1,M848=3),5.5,IF(AND(L848=1,M848=2),5.25,IF(AND(L848=1,M848=1,E848=1),5,IF(AND(L848=1,M848=1,E848=0.5),3,IF(AND(L848=0,M848=2),1,IF(AND(L848=1,M848=1,E848=0),1,IF(AND(L848=0,M848=1),0.5,IF(AND(L848=1,M848=0),4.5*(E848*4+1)/5,0)))))))))))))),IF(N848=0.5,0.75*IF(K848=1,IF(L848+M848=5,10,IF(AND(L848=2,M848=2),9.75,IF(AND(L848=2,M848=1),9.5,IF(AND(L848=2,M848=0.5),9.25,IF(AND(L848=2,M848=0),9,IF(AND(L848=1,M848=3),5.5,IF(AND(L848=1,M848=2),5.25,IF(AND(L848=1,M848=1,E848=1),5,IF(AND(L848=1,M848=1,E848=0.5),3,IF(AND(L848=0,M848=2),1,IF(AND(L848=1,M848=1,E848=0),1,IF(AND(L848=0,M848=1),0.5,IF(AND(L848=1,M848=0,E848=0),0.5,0))))))))))))),0.9*IF(L848+M848=5,10,IF(AND(L848=2,M848=2),9.75,IF(AND(L848=2,M848=1),9.5,IF(AND(L848=2,M848=0.5),9.25,IF(AND(L848=2,M848=0),9,IF(AND(L848=1,M848=3),5.5,IF(AND(L848=1,M848=2),5.25,IF(AND(L848=1,M848=1,E848=1),5,IF(AND(L848=1,M848=1,E848=0.5),3,IF(AND(L848=0,M848=2),1,IF(AND(L848=1,M848=1,E848=0),1,IF(AND(L848=0,M848=1),0.5,IF(AND(L848=1,M848=0,E848=0),0.5,0)))))))))))))),0.5*IF(K848=1,IF(L848+M848=5,10,IF(AND(L848=2,M848=2),9.75,IF(AND(L848=2,M848=1),9.5,IF(AND(L848=2,M848=0.5),9.25,IF(AND(L848=2,M848=0),9,IF(AND(L848=1,M848=3),5.5,IF(AND(L848=1,M848=2),5.25,IF(AND(L848=1,M848=1,E848=1),5,IF(AND(L848=1,M848=1,E848=0.5),3,IF(AND(L848=0,M848=2),1,IF(AND(L848=1,M848=1,E848=0),1,IF(AND(L848=0,M848=1),0.5,IF(AND(L848=1,M848=0),4.5*(E848*4+1)/5,0))))))))))))),0.9*IF(L848+M848=5,10,IF(AND(L848=2,M848=2),9.75,IF(AND(L848=2,M848=1),9.5,IF(AND(L848=2,M848=0.5),9.25,IF(AND(L848=2,M848=0),9,IF(AND(L848=1,M848=3),5.5,IF(AND(L848=1,M848=2),5.25,IF(AND(L848=1,M848=1,E848=1),5,IF(AND(L848=1,M848=1,E848=0.5),3,IF(AND(L848=0,M848=2),1,IF(AND(L848=1,M848=1,E848=0),1,IF(AND(L848=0,M848=1),0.5,IF(AND(L848=1,M848=0),4.5*(E848*4+1)/5,0))))))))))))))))</f>
        <v>6.5812500000000007</v>
      </c>
      <c r="Q848" s="10">
        <v>7.2</v>
      </c>
      <c r="R848" s="9">
        <v>0</v>
      </c>
      <c r="S848" s="9">
        <v>0</v>
      </c>
      <c r="T848" s="10">
        <v>0</v>
      </c>
      <c r="U848" s="9">
        <v>0</v>
      </c>
      <c r="V848" s="9"/>
      <c r="W848" s="9">
        <v>0</v>
      </c>
      <c r="X848" s="9">
        <v>0</v>
      </c>
      <c r="Y848" s="10">
        <v>1</v>
      </c>
      <c r="Z848" s="10">
        <v>1</v>
      </c>
      <c r="AA848" s="9">
        <v>0</v>
      </c>
      <c r="AB848" s="9">
        <v>0</v>
      </c>
      <c r="AC848" s="8"/>
      <c r="AD848" s="8">
        <v>0</v>
      </c>
      <c r="AE848" s="10">
        <v>0</v>
      </c>
      <c r="AF848" s="9">
        <v>0</v>
      </c>
      <c r="AG848" s="9">
        <v>0</v>
      </c>
      <c r="AH848" s="9">
        <f>AF848*(AG848+1)</f>
        <v>0</v>
      </c>
      <c r="AI848" s="9">
        <v>0</v>
      </c>
      <c r="AJ848" s="9">
        <v>0</v>
      </c>
      <c r="AK848" s="9">
        <v>0</v>
      </c>
      <c r="AL848" s="10"/>
      <c r="AM848" s="10"/>
      <c r="AN848" s="9">
        <v>0</v>
      </c>
      <c r="AO848" s="10">
        <v>0</v>
      </c>
      <c r="AP848" s="9">
        <v>0.5</v>
      </c>
      <c r="AQ848" s="10"/>
      <c r="AR848" s="10">
        <v>1</v>
      </c>
      <c r="AS848" s="8">
        <v>0.5</v>
      </c>
      <c r="AT848" s="8">
        <v>1</v>
      </c>
      <c r="AU848" s="8">
        <v>1</v>
      </c>
      <c r="AV848" s="8">
        <v>1</v>
      </c>
      <c r="AW848" s="8">
        <v>1</v>
      </c>
    </row>
    <row r="849" spans="1:49" x14ac:dyDescent="0.2">
      <c r="A849" s="9" t="s">
        <v>100</v>
      </c>
      <c r="B849" s="9">
        <v>2002</v>
      </c>
      <c r="C849" s="9">
        <v>1</v>
      </c>
      <c r="D849" s="9">
        <v>1</v>
      </c>
      <c r="E849" s="9">
        <v>1</v>
      </c>
      <c r="F849" s="9">
        <v>0</v>
      </c>
      <c r="G849" s="9">
        <v>60</v>
      </c>
      <c r="H849" s="9">
        <v>179.9</v>
      </c>
      <c r="I849" s="9">
        <f>IF(G849="n/a",828,G849*201.6/H849)</f>
        <v>67.237354085603116</v>
      </c>
      <c r="J849" s="9">
        <v>5</v>
      </c>
      <c r="K849" s="9">
        <v>0</v>
      </c>
      <c r="L849">
        <v>2</v>
      </c>
      <c r="M849" s="9">
        <v>1</v>
      </c>
      <c r="N849" s="9">
        <v>1</v>
      </c>
      <c r="O849" s="10">
        <v>1</v>
      </c>
      <c r="P849" s="10">
        <f>IF(N849=1,IF(K849=1,IF(L849+M849=5,10,IF(AND(L849=2,M849=2),9.75,IF(AND(L849=2,M849=1),9.5,IF(AND(L849=2,M849=0.5),9.25,IF(AND(L849=2,M849=0),9,IF(AND(L849=1,M849=3),5.5,IF(AND(L849=1,M849=2),5.25,IF(AND(L849=1,M849=1,E849=1),5,IF(AND(L849=1,M849=1,E849=0.5),3,IF(AND(L849=0,M849=2),1,IF(AND(L849=1,M849=1,E849=0),1,IF(AND(L849=0,M849=1),0.5,IF(AND(L849=1,M849=0),4.5*(E849*4+1)/5,0))))))))))))),0.9*IF(L849+M849=5,10,IF(AND(L849=2,M849=2),9.75,IF(AND(L849=2,M849=1),9.5,IF(AND(L849=2,M849=0.5),9.25,IF(AND(L849=2,M849=0),9,IF(AND(L849=1,M849=3),5.5,IF(AND(L849=1,M849=2),5.25,IF(AND(L849=1,M849=1,E849=1),5,IF(AND(L849=1,M849=1,E849=0.5),3,IF(AND(L849=0,M849=2),1,IF(AND(L849=1,M849=1,E849=0),1,IF(AND(L849=0,M849=1),0.5,IF(AND(L849=1,M849=0),4.5*(E849*4+1)/5,0)))))))))))))),IF(N849=0.5,0.75*IF(K849=1,IF(L849+M849=5,10,IF(AND(L849=2,M849=2),9.75,IF(AND(L849=2,M849=1),9.5,IF(AND(L849=2,M849=0.5),9.25,IF(AND(L849=2,M849=0),9,IF(AND(L849=1,M849=3),5.5,IF(AND(L849=1,M849=2),5.25,IF(AND(L849=1,M849=1,E849=1),5,IF(AND(L849=1,M849=1,E849=0.5),3,IF(AND(L849=0,M849=2),1,IF(AND(L849=1,M849=1,E849=0),1,IF(AND(L849=0,M849=1),0.5,IF(AND(L849=1,M849=0,E849=0),0.5,0))))))))))))),0.9*IF(L849+M849=5,10,IF(AND(L849=2,M849=2),9.75,IF(AND(L849=2,M849=1),9.5,IF(AND(L849=2,M849=0.5),9.25,IF(AND(L849=2,M849=0),9,IF(AND(L849=1,M849=3),5.5,IF(AND(L849=1,M849=2),5.25,IF(AND(L849=1,M849=1,E849=1),5,IF(AND(L849=1,M849=1,E849=0.5),3,IF(AND(L849=0,M849=2),1,IF(AND(L849=1,M849=1,E849=0),1,IF(AND(L849=0,M849=1),0.5,IF(AND(L849=1,M849=0,E849=0),0.5,0)))))))))))))),0.5*IF(K849=1,IF(L849+M849=5,10,IF(AND(L849=2,M849=2),9.75,IF(AND(L849=2,M849=1),9.5,IF(AND(L849=2,M849=0.5),9.25,IF(AND(L849=2,M849=0),9,IF(AND(L849=1,M849=3),5.5,IF(AND(L849=1,M849=2),5.25,IF(AND(L849=1,M849=1,E849=1),5,IF(AND(L849=1,M849=1,E849=0.5),3,IF(AND(L849=0,M849=2),1,IF(AND(L849=1,M849=1,E849=0),1,IF(AND(L849=0,M849=1),0.5,IF(AND(L849=1,M849=0),4.5*(E849*4+1)/5,0))))))))))))),0.9*IF(L849+M849=5,10,IF(AND(L849=2,M849=2),9.75,IF(AND(L849=2,M849=1),9.5,IF(AND(L849=2,M849=0.5),9.25,IF(AND(L849=2,M849=0),9,IF(AND(L849=1,M849=3),5.5,IF(AND(L849=1,M849=2),5.25,IF(AND(L849=1,M849=1,E849=1),5,IF(AND(L849=1,M849=1,E849=0.5),3,IF(AND(L849=0,M849=2),1,IF(AND(L849=1,M849=1,E849=0),1,IF(AND(L849=0,M849=1),0.5,IF(AND(L849=1,M849=0),4.5*(E849*4+1)/5,0))))))))))))))))</f>
        <v>8.5500000000000007</v>
      </c>
      <c r="Q849" s="10">
        <v>7.2</v>
      </c>
      <c r="R849" s="9">
        <v>0</v>
      </c>
      <c r="S849" s="9">
        <v>0</v>
      </c>
      <c r="T849" s="10">
        <v>0</v>
      </c>
      <c r="U849" s="9">
        <v>0</v>
      </c>
      <c r="V849" s="9"/>
      <c r="W849" s="9">
        <v>1</v>
      </c>
      <c r="X849" s="9">
        <v>0.5</v>
      </c>
      <c r="Y849" s="9">
        <v>0</v>
      </c>
      <c r="Z849" s="10">
        <v>1</v>
      </c>
      <c r="AA849" s="9">
        <v>0</v>
      </c>
      <c r="AB849" s="9">
        <v>0</v>
      </c>
      <c r="AC849" s="8"/>
      <c r="AD849" s="8">
        <v>0</v>
      </c>
      <c r="AE849" s="10">
        <v>0</v>
      </c>
      <c r="AF849" s="9">
        <v>0</v>
      </c>
      <c r="AG849" s="9">
        <v>0</v>
      </c>
      <c r="AH849" s="9">
        <f>AF849*(AG849+1)</f>
        <v>0</v>
      </c>
      <c r="AI849" s="9">
        <v>0</v>
      </c>
      <c r="AJ849" s="9">
        <v>0</v>
      </c>
      <c r="AK849" s="9">
        <v>0</v>
      </c>
      <c r="AL849" s="10"/>
      <c r="AM849" s="10"/>
      <c r="AN849" s="9">
        <v>0</v>
      </c>
      <c r="AO849" s="10">
        <v>0</v>
      </c>
      <c r="AP849" s="9">
        <v>1</v>
      </c>
      <c r="AQ849" s="10"/>
      <c r="AR849" s="10">
        <v>1</v>
      </c>
      <c r="AS849" s="8">
        <v>0</v>
      </c>
      <c r="AT849" s="8">
        <v>0.5</v>
      </c>
      <c r="AU849" s="8">
        <v>0</v>
      </c>
      <c r="AV849" s="8">
        <v>0</v>
      </c>
      <c r="AW849" s="8">
        <v>1</v>
      </c>
    </row>
    <row r="850" spans="1:49" x14ac:dyDescent="0.2">
      <c r="A850" s="9" t="s">
        <v>101</v>
      </c>
      <c r="B850" s="9">
        <v>2002</v>
      </c>
      <c r="C850" s="9">
        <v>1</v>
      </c>
      <c r="D850" s="9">
        <v>0</v>
      </c>
      <c r="E850" s="9">
        <v>1</v>
      </c>
      <c r="F850" s="9">
        <v>1</v>
      </c>
      <c r="G850" s="9">
        <v>75</v>
      </c>
      <c r="H850" s="9">
        <v>179.9</v>
      </c>
      <c r="I850" s="9">
        <f>IF(G850="n/a",828,G850*201.6/H850)</f>
        <v>84.046692607003891</v>
      </c>
      <c r="J850" s="9">
        <v>5</v>
      </c>
      <c r="K850">
        <v>0</v>
      </c>
      <c r="L850" s="9">
        <v>2</v>
      </c>
      <c r="M850" s="9">
        <v>2</v>
      </c>
      <c r="N850" s="9">
        <v>1</v>
      </c>
      <c r="O850" s="9">
        <v>1</v>
      </c>
      <c r="P850" s="10">
        <f>IF(N850=1,IF(K850=1,IF(L850+M850=5,10,IF(AND(L850=2,M850=2),9.75,IF(AND(L850=2,M850=1),9.5,IF(AND(L850=2,M850=0.5),9.25,IF(AND(L850=2,M850=0),9,IF(AND(L850=1,M850=3),5.5,IF(AND(L850=1,M850=2),5.25,IF(AND(L850=1,M850=1,E850=1),5,IF(AND(L850=1,M850=1,E850=0.5),3,IF(AND(L850=0,M850=2),1,IF(AND(L850=1,M850=1,E850=0),1,IF(AND(L850=0,M850=1),0.5,IF(AND(L850=1,M850=0),4.5*(E850*4+1)/5,0))))))))))))),0.9*IF(L850+M850=5,10,IF(AND(L850=2,M850=2),9.75,IF(AND(L850=2,M850=1),9.5,IF(AND(L850=2,M850=0.5),9.25,IF(AND(L850=2,M850=0),9,IF(AND(L850=1,M850=3),5.5,IF(AND(L850=1,M850=2),5.25,IF(AND(L850=1,M850=1,E850=1),5,IF(AND(L850=1,M850=1,E850=0.5),3,IF(AND(L850=0,M850=2),1,IF(AND(L850=1,M850=1,E850=0),1,IF(AND(L850=0,M850=1),0.5,IF(AND(L850=1,M850=0),4.5*(E850*4+1)/5,0)))))))))))))),IF(N850=0.5,0.75*IF(K850=1,IF(L850+M850=5,10,IF(AND(L850=2,M850=2),9.75,IF(AND(L850=2,M850=1),9.5,IF(AND(L850=2,M850=0.5),9.25,IF(AND(L850=2,M850=0),9,IF(AND(L850=1,M850=3),5.5,IF(AND(L850=1,M850=2),5.25,IF(AND(L850=1,M850=1,E850=1),5,IF(AND(L850=1,M850=1,E850=0.5),3,IF(AND(L850=0,M850=2),1,IF(AND(L850=1,M850=1,E850=0),1,IF(AND(L850=0,M850=1),0.5,IF(AND(L850=1,M850=0,E850=0),0.5,0))))))))))))),0.9*IF(L850+M850=5,10,IF(AND(L850=2,M850=2),9.75,IF(AND(L850=2,M850=1),9.5,IF(AND(L850=2,M850=0.5),9.25,IF(AND(L850=2,M850=0),9,IF(AND(L850=1,M850=3),5.5,IF(AND(L850=1,M850=2),5.25,IF(AND(L850=1,M850=1,E850=1),5,IF(AND(L850=1,M850=1,E850=0.5),3,IF(AND(L850=0,M850=2),1,IF(AND(L850=1,M850=1,E850=0),1,IF(AND(L850=0,M850=1),0.5,IF(AND(L850=1,M850=0,E850=0),0.5,0)))))))))))))),0.5*IF(K850=1,IF(L850+M850=5,10,IF(AND(L850=2,M850=2),9.75,IF(AND(L850=2,M850=1),9.5,IF(AND(L850=2,M850=0.5),9.25,IF(AND(L850=2,M850=0),9,IF(AND(L850=1,M850=3),5.5,IF(AND(L850=1,M850=2),5.25,IF(AND(L850=1,M850=1,E850=1),5,IF(AND(L850=1,M850=1,E850=0.5),3,IF(AND(L850=0,M850=2),1,IF(AND(L850=1,M850=1,E850=0),1,IF(AND(L850=0,M850=1),0.5,IF(AND(L850=1,M850=0),4.5*(E850*4+1)/5,0))))))))))))),0.9*IF(L850+M850=5,10,IF(AND(L850=2,M850=2),9.75,IF(AND(L850=2,M850=1),9.5,IF(AND(L850=2,M850=0.5),9.25,IF(AND(L850=2,M850=0),9,IF(AND(L850=1,M850=3),5.5,IF(AND(L850=1,M850=2),5.25,IF(AND(L850=1,M850=1,E850=1),5,IF(AND(L850=1,M850=1,E850=0.5),3,IF(AND(L850=0,M850=2),1,IF(AND(L850=1,M850=1,E850=0),1,IF(AND(L850=0,M850=1),0.5,IF(AND(L850=1,M850=0),4.5*(E850*4+1)/5,0))))))))))))))))</f>
        <v>8.7750000000000004</v>
      </c>
      <c r="Q850" s="10">
        <v>7.2</v>
      </c>
      <c r="R850" s="9">
        <v>0</v>
      </c>
      <c r="S850" s="9">
        <v>0</v>
      </c>
      <c r="T850" s="10">
        <v>0</v>
      </c>
      <c r="U850" s="9">
        <v>0</v>
      </c>
      <c r="V850" s="9"/>
      <c r="W850" s="9">
        <v>0</v>
      </c>
      <c r="X850" s="9">
        <v>0</v>
      </c>
      <c r="Y850" s="9">
        <v>0</v>
      </c>
      <c r="Z850" s="10">
        <v>0</v>
      </c>
      <c r="AA850" s="9">
        <v>0</v>
      </c>
      <c r="AB850" s="9">
        <v>1</v>
      </c>
      <c r="AC850" s="8"/>
      <c r="AD850" s="8">
        <v>0</v>
      </c>
      <c r="AE850" s="10">
        <v>0</v>
      </c>
      <c r="AF850" s="9">
        <v>0</v>
      </c>
      <c r="AG850" s="9">
        <v>0</v>
      </c>
      <c r="AH850" s="9">
        <f>AF850*(AG850+1)</f>
        <v>0</v>
      </c>
      <c r="AI850" s="9">
        <v>0</v>
      </c>
      <c r="AJ850" s="9">
        <v>0</v>
      </c>
      <c r="AK850" s="9">
        <v>0</v>
      </c>
      <c r="AL850" s="10"/>
      <c r="AM850" s="10"/>
      <c r="AN850" s="9">
        <v>0</v>
      </c>
      <c r="AO850" s="10">
        <v>0</v>
      </c>
      <c r="AP850" s="9">
        <v>0</v>
      </c>
      <c r="AQ850" s="10"/>
      <c r="AR850" s="10">
        <v>1</v>
      </c>
      <c r="AS850" s="8">
        <v>1</v>
      </c>
      <c r="AT850" s="8">
        <v>1</v>
      </c>
      <c r="AU850" s="8">
        <v>1</v>
      </c>
      <c r="AV850" s="8">
        <v>1</v>
      </c>
      <c r="AW850" s="8">
        <v>1</v>
      </c>
    </row>
    <row r="851" spans="1:49" x14ac:dyDescent="0.2">
      <c r="A851" s="9" t="s">
        <v>102</v>
      </c>
      <c r="B851" s="9">
        <v>2002</v>
      </c>
      <c r="C851" s="9">
        <v>0</v>
      </c>
      <c r="D851" s="9">
        <v>0</v>
      </c>
      <c r="E851" s="9">
        <v>0</v>
      </c>
      <c r="F851" s="9">
        <v>1</v>
      </c>
      <c r="G851" s="9" t="s">
        <v>64</v>
      </c>
      <c r="H851" s="9">
        <v>179.9</v>
      </c>
      <c r="I851" s="9">
        <f>IF(G851="n/a",828,G851*201.6/H851)</f>
        <v>828</v>
      </c>
      <c r="J851" s="9">
        <v>0</v>
      </c>
      <c r="K851" s="9">
        <v>0</v>
      </c>
      <c r="L851">
        <v>2</v>
      </c>
      <c r="M851" s="9">
        <v>0</v>
      </c>
      <c r="N851" s="9">
        <v>1</v>
      </c>
      <c r="O851" s="9">
        <v>1</v>
      </c>
      <c r="P851" s="10">
        <f>IF(N851=1,IF(K851=1,IF(L851+M851=5,10,IF(AND(L851=2,M851=2),9.75,IF(AND(L851=2,M851=1),9.5,IF(AND(L851=2,M851=0.5),9.25,IF(AND(L851=2,M851=0),9,IF(AND(L851=1,M851=3),5.5,IF(AND(L851=1,M851=2),5.25,IF(AND(L851=1,M851=1,E851=1),5,IF(AND(L851=1,M851=1,E851=0.5),3,IF(AND(L851=0,M851=2),1,IF(AND(L851=1,M851=1,E851=0),1,IF(AND(L851=0,M851=1),0.5,IF(AND(L851=1,M851=0),4.5*(E851*4+1)/5,0))))))))))))),0.9*IF(L851+M851=5,10,IF(AND(L851=2,M851=2),9.75,IF(AND(L851=2,M851=1),9.5,IF(AND(L851=2,M851=0.5),9.25,IF(AND(L851=2,M851=0),9,IF(AND(L851=1,M851=3),5.5,IF(AND(L851=1,M851=2),5.25,IF(AND(L851=1,M851=1,E851=1),5,IF(AND(L851=1,M851=1,E851=0.5),3,IF(AND(L851=0,M851=2),1,IF(AND(L851=1,M851=1,E851=0),1,IF(AND(L851=0,M851=1),0.5,IF(AND(L851=1,M851=0),4.5*(E851*4+1)/5,0)))))))))))))),IF(N851=0.5,0.75*IF(K851=1,IF(L851+M851=5,10,IF(AND(L851=2,M851=2),9.75,IF(AND(L851=2,M851=1),9.5,IF(AND(L851=2,M851=0.5),9.25,IF(AND(L851=2,M851=0),9,IF(AND(L851=1,M851=3),5.5,IF(AND(L851=1,M851=2),5.25,IF(AND(L851=1,M851=1,E851=1),5,IF(AND(L851=1,M851=1,E851=0.5),3,IF(AND(L851=0,M851=2),1,IF(AND(L851=1,M851=1,E851=0),1,IF(AND(L851=0,M851=1),0.5,IF(AND(L851=1,M851=0,E851=0),0.5,0))))))))))))),0.9*IF(L851+M851=5,10,IF(AND(L851=2,M851=2),9.75,IF(AND(L851=2,M851=1),9.5,IF(AND(L851=2,M851=0.5),9.25,IF(AND(L851=2,M851=0),9,IF(AND(L851=1,M851=3),5.5,IF(AND(L851=1,M851=2),5.25,IF(AND(L851=1,M851=1,E851=1),5,IF(AND(L851=1,M851=1,E851=0.5),3,IF(AND(L851=0,M851=2),1,IF(AND(L851=1,M851=1,E851=0),1,IF(AND(L851=0,M851=1),0.5,IF(AND(L851=1,M851=0,E851=0),0.5,0)))))))))))))),0.5*IF(K851=1,IF(L851+M851=5,10,IF(AND(L851=2,M851=2),9.75,IF(AND(L851=2,M851=1),9.5,IF(AND(L851=2,M851=0.5),9.25,IF(AND(L851=2,M851=0),9,IF(AND(L851=1,M851=3),5.5,IF(AND(L851=1,M851=2),5.25,IF(AND(L851=1,M851=1,E851=1),5,IF(AND(L851=1,M851=1,E851=0.5),3,IF(AND(L851=0,M851=2),1,IF(AND(L851=1,M851=1,E851=0),1,IF(AND(L851=0,M851=1),0.5,IF(AND(L851=1,M851=0),4.5*(E851*4+1)/5,0))))))))))))),0.9*IF(L851+M851=5,10,IF(AND(L851=2,M851=2),9.75,IF(AND(L851=2,M851=1),9.5,IF(AND(L851=2,M851=0.5),9.25,IF(AND(L851=2,M851=0),9,IF(AND(L851=1,M851=3),5.5,IF(AND(L851=1,M851=2),5.25,IF(AND(L851=1,M851=1,E851=1),5,IF(AND(L851=1,M851=1,E851=0.5),3,IF(AND(L851=0,M851=2),1,IF(AND(L851=1,M851=1,E851=0),1,IF(AND(L851=0,M851=1),0.5,IF(AND(L851=1,M851=0),4.5*(E851*4+1)/5,0))))))))))))))))</f>
        <v>8.1</v>
      </c>
      <c r="Q851" s="10">
        <v>0</v>
      </c>
      <c r="R851" s="9">
        <v>0</v>
      </c>
      <c r="S851" s="9">
        <v>0</v>
      </c>
      <c r="T851" s="10">
        <v>0</v>
      </c>
      <c r="U851" s="9">
        <v>0</v>
      </c>
      <c r="V851" s="9"/>
      <c r="W851" s="9">
        <v>1</v>
      </c>
      <c r="X851" s="9">
        <v>0.5</v>
      </c>
      <c r="Y851" s="9">
        <v>0</v>
      </c>
      <c r="Z851" s="10">
        <v>1</v>
      </c>
      <c r="AA851" s="9">
        <v>0</v>
      </c>
      <c r="AB851" s="9">
        <v>0</v>
      </c>
      <c r="AC851" s="8"/>
      <c r="AD851" s="8">
        <v>0</v>
      </c>
      <c r="AE851" s="10">
        <v>0</v>
      </c>
      <c r="AF851" s="9">
        <v>0</v>
      </c>
      <c r="AG851" s="9">
        <v>0</v>
      </c>
      <c r="AH851" s="9">
        <f>AF851*(AG851+1)</f>
        <v>0</v>
      </c>
      <c r="AI851" s="9">
        <v>0</v>
      </c>
      <c r="AJ851" s="9">
        <v>0</v>
      </c>
      <c r="AK851" s="9">
        <v>0</v>
      </c>
      <c r="AL851" s="10"/>
      <c r="AM851" s="10"/>
      <c r="AN851" s="9">
        <v>0</v>
      </c>
      <c r="AO851" s="9">
        <v>0</v>
      </c>
      <c r="AP851" s="9">
        <v>0.5</v>
      </c>
      <c r="AQ851" s="10"/>
      <c r="AR851" s="10">
        <v>1</v>
      </c>
      <c r="AS851" s="8">
        <v>0.5</v>
      </c>
      <c r="AT851" s="8">
        <v>1</v>
      </c>
      <c r="AU851" s="8">
        <v>1</v>
      </c>
      <c r="AV851" s="8">
        <v>1</v>
      </c>
      <c r="AW851" s="8">
        <v>1</v>
      </c>
    </row>
    <row r="852" spans="1:49" x14ac:dyDescent="0.2">
      <c r="A852" s="9" t="s">
        <v>103</v>
      </c>
      <c r="B852" s="9">
        <v>2002</v>
      </c>
      <c r="C852" s="9">
        <v>1</v>
      </c>
      <c r="D852" s="9">
        <v>0</v>
      </c>
      <c r="E852" s="9">
        <v>1</v>
      </c>
      <c r="F852" s="9">
        <v>1</v>
      </c>
      <c r="G852" s="9">
        <v>74</v>
      </c>
      <c r="H852" s="9">
        <v>179.9</v>
      </c>
      <c r="I852" s="9">
        <f>IF(G852="n/a",828,G852*201.6/H852)</f>
        <v>82.926070038910495</v>
      </c>
      <c r="J852" s="9">
        <v>5</v>
      </c>
      <c r="K852">
        <v>0</v>
      </c>
      <c r="L852" s="9">
        <v>2</v>
      </c>
      <c r="M852" s="9">
        <v>2</v>
      </c>
      <c r="N852" s="9">
        <v>1</v>
      </c>
      <c r="O852" s="9">
        <v>1</v>
      </c>
      <c r="P852" s="10">
        <f>IF(N852=1,IF(K852=1,IF(L852+M852=5,10,IF(AND(L852=2,M852=2),9.75,IF(AND(L852=2,M852=1),9.5,IF(AND(L852=2,M852=0.5),9.25,IF(AND(L852=2,M852=0),9,IF(AND(L852=1,M852=3),5.5,IF(AND(L852=1,M852=2),5.25,IF(AND(L852=1,M852=1,E852=1),5,IF(AND(L852=1,M852=1,E852=0.5),3,IF(AND(L852=0,M852=2),1,IF(AND(L852=1,M852=1,E852=0),1,IF(AND(L852=0,M852=1),0.5,IF(AND(L852=1,M852=0),4.5*(E852*4+1)/5,0))))))))))))),0.9*IF(L852+M852=5,10,IF(AND(L852=2,M852=2),9.75,IF(AND(L852=2,M852=1),9.5,IF(AND(L852=2,M852=0.5),9.25,IF(AND(L852=2,M852=0),9,IF(AND(L852=1,M852=3),5.5,IF(AND(L852=1,M852=2),5.25,IF(AND(L852=1,M852=1,E852=1),5,IF(AND(L852=1,M852=1,E852=0.5),3,IF(AND(L852=0,M852=2),1,IF(AND(L852=1,M852=1,E852=0),1,IF(AND(L852=0,M852=1),0.5,IF(AND(L852=1,M852=0),4.5*(E852*4+1)/5,0)))))))))))))),IF(N852=0.5,0.75*IF(K852=1,IF(L852+M852=5,10,IF(AND(L852=2,M852=2),9.75,IF(AND(L852=2,M852=1),9.5,IF(AND(L852=2,M852=0.5),9.25,IF(AND(L852=2,M852=0),9,IF(AND(L852=1,M852=3),5.5,IF(AND(L852=1,M852=2),5.25,IF(AND(L852=1,M852=1,E852=1),5,IF(AND(L852=1,M852=1,E852=0.5),3,IF(AND(L852=0,M852=2),1,IF(AND(L852=1,M852=1,E852=0),1,IF(AND(L852=0,M852=1),0.5,IF(AND(L852=1,M852=0,E852=0),0.5,0))))))))))))),0.9*IF(L852+M852=5,10,IF(AND(L852=2,M852=2),9.75,IF(AND(L852=2,M852=1),9.5,IF(AND(L852=2,M852=0.5),9.25,IF(AND(L852=2,M852=0),9,IF(AND(L852=1,M852=3),5.5,IF(AND(L852=1,M852=2),5.25,IF(AND(L852=1,M852=1,E852=1),5,IF(AND(L852=1,M852=1,E852=0.5),3,IF(AND(L852=0,M852=2),1,IF(AND(L852=1,M852=1,E852=0),1,IF(AND(L852=0,M852=1),0.5,IF(AND(L852=1,M852=0,E852=0),0.5,0)))))))))))))),0.5*IF(K852=1,IF(L852+M852=5,10,IF(AND(L852=2,M852=2),9.75,IF(AND(L852=2,M852=1),9.5,IF(AND(L852=2,M852=0.5),9.25,IF(AND(L852=2,M852=0),9,IF(AND(L852=1,M852=3),5.5,IF(AND(L852=1,M852=2),5.25,IF(AND(L852=1,M852=1,E852=1),5,IF(AND(L852=1,M852=1,E852=0.5),3,IF(AND(L852=0,M852=2),1,IF(AND(L852=1,M852=1,E852=0),1,IF(AND(L852=0,M852=1),0.5,IF(AND(L852=1,M852=0),4.5*(E852*4+1)/5,0))))))))))))),0.9*IF(L852+M852=5,10,IF(AND(L852=2,M852=2),9.75,IF(AND(L852=2,M852=1),9.5,IF(AND(L852=2,M852=0.5),9.25,IF(AND(L852=2,M852=0),9,IF(AND(L852=1,M852=3),5.5,IF(AND(L852=1,M852=2),5.25,IF(AND(L852=1,M852=1,E852=1),5,IF(AND(L852=1,M852=1,E852=0.5),3,IF(AND(L852=0,M852=2),1,IF(AND(L852=1,M852=1,E852=0),1,IF(AND(L852=0,M852=1),0.5,IF(AND(L852=1,M852=0),4.5*(E852*4+1)/5,0))))))))))))))))</f>
        <v>8.7750000000000004</v>
      </c>
      <c r="Q852" s="10">
        <v>7.2</v>
      </c>
      <c r="R852" s="9">
        <v>0</v>
      </c>
      <c r="S852" s="9">
        <v>0</v>
      </c>
      <c r="T852" s="10">
        <v>0</v>
      </c>
      <c r="U852" s="9">
        <v>0</v>
      </c>
      <c r="V852" s="9"/>
      <c r="W852" s="9">
        <v>0</v>
      </c>
      <c r="X852" s="9">
        <v>0</v>
      </c>
      <c r="Y852" s="9">
        <v>0</v>
      </c>
      <c r="Z852" s="10">
        <v>0</v>
      </c>
      <c r="AA852" s="9">
        <v>0</v>
      </c>
      <c r="AB852" s="9">
        <v>0</v>
      </c>
      <c r="AC852" s="8"/>
      <c r="AD852" s="8">
        <v>0</v>
      </c>
      <c r="AE852" s="10">
        <v>0</v>
      </c>
      <c r="AF852" s="9">
        <v>0</v>
      </c>
      <c r="AG852" s="9">
        <v>0</v>
      </c>
      <c r="AH852" s="9">
        <f>AF852*(AG852+1)</f>
        <v>0</v>
      </c>
      <c r="AI852" s="9">
        <v>0</v>
      </c>
      <c r="AJ852" s="9">
        <v>0</v>
      </c>
      <c r="AK852" s="9">
        <v>0</v>
      </c>
      <c r="AL852" s="10"/>
      <c r="AM852" s="10"/>
      <c r="AN852" s="9">
        <v>0</v>
      </c>
      <c r="AO852" s="10">
        <v>0</v>
      </c>
      <c r="AP852" s="9">
        <v>0</v>
      </c>
      <c r="AQ852" s="10"/>
      <c r="AR852" s="10">
        <v>1</v>
      </c>
      <c r="AS852" s="8">
        <v>1</v>
      </c>
      <c r="AT852" s="8">
        <v>1</v>
      </c>
      <c r="AU852" s="8">
        <v>1</v>
      </c>
      <c r="AV852" s="8">
        <v>1</v>
      </c>
      <c r="AW852" s="8">
        <v>1</v>
      </c>
    </row>
    <row r="853" spans="1:49" x14ac:dyDescent="0.2">
      <c r="A853" s="9" t="s">
        <v>53</v>
      </c>
      <c r="B853" s="9">
        <v>2003</v>
      </c>
      <c r="C853" s="9">
        <v>1</v>
      </c>
      <c r="D853" s="9">
        <v>0</v>
      </c>
      <c r="E853" s="9">
        <v>0</v>
      </c>
      <c r="F853" s="9">
        <v>0</v>
      </c>
      <c r="G853" s="9">
        <v>1</v>
      </c>
      <c r="H853" s="9">
        <v>184</v>
      </c>
      <c r="I853" s="9">
        <f>IF(G853="n/a",828,G853*201.6/H853)</f>
        <v>1.0956521739130434</v>
      </c>
      <c r="J853" s="9">
        <v>1</v>
      </c>
      <c r="K853" s="9">
        <v>0</v>
      </c>
      <c r="L853" s="9">
        <v>2</v>
      </c>
      <c r="M853" s="9">
        <v>1</v>
      </c>
      <c r="N853" s="9">
        <v>1</v>
      </c>
      <c r="O853" s="10">
        <v>1</v>
      </c>
      <c r="P853" s="10">
        <f>IF(N853=1,IF(K853=1,IF(L853+M853=5,10,IF(AND(L853=2,M853=2),9.75,IF(AND(L853=2,M853=1),9.5,IF(AND(L853=2,M853=0.5),9.25,IF(AND(L853=2,M853=0),9,IF(AND(L853=1,M853=3),5.5,IF(AND(L853=1,M853=2),5.25,IF(AND(L853=1,M853=1,E853=1),5,IF(AND(L853=1,M853=1,E853=0.5),3,IF(AND(L853=0,M853=2),1,IF(AND(L853=1,M853=1,E853=0),1,IF(AND(L853=0,M853=1),0.5,IF(AND(L853=1,M853=0),4.5*(E853*4+1)/5,0))))))))))))),0.9*IF(L853+M853=5,10,IF(AND(L853=2,M853=2),9.75,IF(AND(L853=2,M853=1),9.5,IF(AND(L853=2,M853=0.5),9.25,IF(AND(L853=2,M853=0),9,IF(AND(L853=1,M853=3),5.5,IF(AND(L853=1,M853=2),5.25,IF(AND(L853=1,M853=1,E853=1),5,IF(AND(L853=1,M853=1,E853=0.5),3,IF(AND(L853=0,M853=2),1,IF(AND(L853=1,M853=1,E853=0),1,IF(AND(L853=0,M853=1),0.5,IF(AND(L853=1,M853=0),4.5*(E853*4+1)/5,0)))))))))))))),IF(N853=0.5,0.75*IF(K853=1,IF(L853+M853=5,10,IF(AND(L853=2,M853=2),9.75,IF(AND(L853=2,M853=1),9.5,IF(AND(L853=2,M853=0.5),9.25,IF(AND(L853=2,M853=0),9,IF(AND(L853=1,M853=3),5.5,IF(AND(L853=1,M853=2),5.25,IF(AND(L853=1,M853=1,E853=1),5,IF(AND(L853=1,M853=1,E853=0.5),3,IF(AND(L853=0,M853=2),1,IF(AND(L853=1,M853=1,E853=0),1,IF(AND(L853=0,M853=1),0.5,IF(AND(L853=1,M853=0,E853=0),0.5,0))))))))))))),0.9*IF(L853+M853=5,10,IF(AND(L853=2,M853=2),9.75,IF(AND(L853=2,M853=1),9.5,IF(AND(L853=2,M853=0.5),9.25,IF(AND(L853=2,M853=0),9,IF(AND(L853=1,M853=3),5.5,IF(AND(L853=1,M853=2),5.25,IF(AND(L853=1,M853=1,E853=1),5,IF(AND(L853=1,M853=1,E853=0.5),3,IF(AND(L853=0,M853=2),1,IF(AND(L853=1,M853=1,E853=0),1,IF(AND(L853=0,M853=1),0.5,IF(AND(L853=1,M853=0,E853=0),0.5,0)))))))))))))),0.5*IF(K853=1,IF(L853+M853=5,10,IF(AND(L853=2,M853=2),9.75,IF(AND(L853=2,M853=1),9.5,IF(AND(L853=2,M853=0.5),9.25,IF(AND(L853=2,M853=0),9,IF(AND(L853=1,M853=3),5.5,IF(AND(L853=1,M853=2),5.25,IF(AND(L853=1,M853=1,E853=1),5,IF(AND(L853=1,M853=1,E853=0.5),3,IF(AND(L853=0,M853=2),1,IF(AND(L853=1,M853=1,E853=0),1,IF(AND(L853=0,M853=1),0.5,IF(AND(L853=1,M853=0),4.5*(E853*4+1)/5,0))))))))))))),0.9*IF(L853+M853=5,10,IF(AND(L853=2,M853=2),9.75,IF(AND(L853=2,M853=1),9.5,IF(AND(L853=2,M853=0.5),9.25,IF(AND(L853=2,M853=0),9,IF(AND(L853=1,M853=3),5.5,IF(AND(L853=1,M853=2),5.25,IF(AND(L853=1,M853=1,E853=1),5,IF(AND(L853=1,M853=1,E853=0.5),3,IF(AND(L853=0,M853=2),1,IF(AND(L853=1,M853=1,E853=0),1,IF(AND(L853=0,M853=1),0.5,IF(AND(L853=1,M853=0),4.5*(E853*4+1)/5,0))))))))))))))))</f>
        <v>8.5500000000000007</v>
      </c>
      <c r="Q853" s="10">
        <v>1.8</v>
      </c>
      <c r="R853" s="9">
        <v>0</v>
      </c>
      <c r="S853" s="9">
        <v>0</v>
      </c>
      <c r="T853" s="9">
        <v>0</v>
      </c>
      <c r="U853" s="9">
        <v>0</v>
      </c>
      <c r="V853" s="9"/>
      <c r="W853" s="9">
        <v>0</v>
      </c>
      <c r="X853" s="9">
        <v>0</v>
      </c>
      <c r="Y853" s="9">
        <v>0</v>
      </c>
      <c r="Z853" s="9">
        <v>1</v>
      </c>
      <c r="AA853" s="9">
        <v>0</v>
      </c>
      <c r="AB853" s="9">
        <v>1</v>
      </c>
      <c r="AC853" s="8"/>
      <c r="AD853" s="9">
        <v>0</v>
      </c>
      <c r="AE853" s="9">
        <v>0</v>
      </c>
      <c r="AF853" s="9">
        <v>0</v>
      </c>
      <c r="AG853" s="9">
        <v>0</v>
      </c>
      <c r="AH853" s="9">
        <f>AF853*(AG853+1)</f>
        <v>0</v>
      </c>
      <c r="AI853" s="9">
        <v>0</v>
      </c>
      <c r="AJ853" s="9">
        <v>0</v>
      </c>
      <c r="AK853" s="9">
        <v>0</v>
      </c>
      <c r="AL853" s="10"/>
      <c r="AM853" s="10"/>
      <c r="AN853" s="9">
        <v>0</v>
      </c>
      <c r="AO853" s="9">
        <v>0</v>
      </c>
      <c r="AP853" s="9">
        <v>1</v>
      </c>
      <c r="AQ853" s="10"/>
      <c r="AR853" s="9">
        <v>1</v>
      </c>
      <c r="AS853" s="9">
        <v>1</v>
      </c>
      <c r="AT853" s="9">
        <v>1</v>
      </c>
      <c r="AU853" s="9">
        <v>0</v>
      </c>
      <c r="AV853" s="9">
        <v>0</v>
      </c>
      <c r="AW853" s="9">
        <v>1</v>
      </c>
    </row>
    <row r="854" spans="1:49" x14ac:dyDescent="0.2">
      <c r="A854" s="9" t="s">
        <v>54</v>
      </c>
      <c r="B854" s="9">
        <v>2003</v>
      </c>
      <c r="C854" s="9">
        <v>2</v>
      </c>
      <c r="D854" s="9">
        <v>2</v>
      </c>
      <c r="E854" s="9">
        <v>2</v>
      </c>
      <c r="F854" s="9">
        <v>0</v>
      </c>
      <c r="G854" s="9">
        <v>0</v>
      </c>
      <c r="H854" s="9">
        <v>184</v>
      </c>
      <c r="I854" s="9">
        <f>IF(G854="n/a",828,G854*201.6/H854)</f>
        <v>0</v>
      </c>
      <c r="J854" s="9">
        <v>25</v>
      </c>
      <c r="K854" s="9">
        <v>0</v>
      </c>
      <c r="L854" s="9">
        <v>2</v>
      </c>
      <c r="M854" s="9">
        <v>3</v>
      </c>
      <c r="N854" s="9">
        <v>0</v>
      </c>
      <c r="O854" s="10">
        <v>1</v>
      </c>
      <c r="P854" s="10">
        <f>IF(N854=1,IF(K854=1,IF(L854+M854=5,10,IF(AND(L854=2,M854=2),9.75,IF(AND(L854=2,M854=1),9.5,IF(AND(L854=2,M854=0.5),9.25,IF(AND(L854=2,M854=0),9,IF(AND(L854=1,M854=3),5.5,IF(AND(L854=1,M854=2),5.25,IF(AND(L854=1,M854=1,E854=1),5,IF(AND(L854=1,M854=1,E854=0.5),3,IF(AND(L854=0,M854=2),1,IF(AND(L854=1,M854=1,E854=0),1,IF(AND(L854=0,M854=1),0.5,IF(AND(L854=1,M854=0),4.5*(E854*4+1)/5,0))))))))))))),0.9*IF(L854+M854=5,10,IF(AND(L854=2,M854=2),9.75,IF(AND(L854=2,M854=1),9.5,IF(AND(L854=2,M854=0.5),9.25,IF(AND(L854=2,M854=0),9,IF(AND(L854=1,M854=3),5.5,IF(AND(L854=1,M854=2),5.25,IF(AND(L854=1,M854=1,E854=1),5,IF(AND(L854=1,M854=1,E854=0.5),3,IF(AND(L854=0,M854=2),1,IF(AND(L854=1,M854=1,E854=0),1,IF(AND(L854=0,M854=1),0.5,IF(AND(L854=1,M854=0),4.5*(E854*4+1)/5,0)))))))))))))),IF(N854=0.5,0.75*IF(K854=1,IF(L854+M854=5,10,IF(AND(L854=2,M854=2),9.75,IF(AND(L854=2,M854=1),9.5,IF(AND(L854=2,M854=0.5),9.25,IF(AND(L854=2,M854=0),9,IF(AND(L854=1,M854=3),5.5,IF(AND(L854=1,M854=2),5.25,IF(AND(L854=1,M854=1,E854=1),5,IF(AND(L854=1,M854=1,E854=0.5),3,IF(AND(L854=0,M854=2),1,IF(AND(L854=1,M854=1,E854=0),1,IF(AND(L854=0,M854=1),0.5,IF(AND(L854=1,M854=0,E854=0),0.5,0))))))))))))),0.9*IF(L854+M854=5,10,IF(AND(L854=2,M854=2),9.75,IF(AND(L854=2,M854=1),9.5,IF(AND(L854=2,M854=0.5),9.25,IF(AND(L854=2,M854=0),9,IF(AND(L854=1,M854=3),5.5,IF(AND(L854=1,M854=2),5.25,IF(AND(L854=1,M854=1,E854=1),5,IF(AND(L854=1,M854=1,E854=0.5),3,IF(AND(L854=0,M854=2),1,IF(AND(L854=1,M854=1,E854=0),1,IF(AND(L854=0,M854=1),0.5,IF(AND(L854=1,M854=0,E854=0),0.5,0)))))))))))))),0.5*IF(K854=1,IF(L854+M854=5,10,IF(AND(L854=2,M854=2),9.75,IF(AND(L854=2,M854=1),9.5,IF(AND(L854=2,M854=0.5),9.25,IF(AND(L854=2,M854=0),9,IF(AND(L854=1,M854=3),5.5,IF(AND(L854=1,M854=2),5.25,IF(AND(L854=1,M854=1,E854=1),5,IF(AND(L854=1,M854=1,E854=0.5),3,IF(AND(L854=0,M854=2),1,IF(AND(L854=1,M854=1,E854=0),1,IF(AND(L854=0,M854=1),0.5,IF(AND(L854=1,M854=0),4.5*(E854*4+1)/5,0))))))))))))),0.9*IF(L854+M854=5,10,IF(AND(L854=2,M854=2),9.75,IF(AND(L854=2,M854=1),9.5,IF(AND(L854=2,M854=0.5),9.25,IF(AND(L854=2,M854=0),9,IF(AND(L854=1,M854=3),5.5,IF(AND(L854=1,M854=2),5.25,IF(AND(L854=1,M854=1,E854=1),5,IF(AND(L854=1,M854=1,E854=0.5),3,IF(AND(L854=0,M854=2),1,IF(AND(L854=1,M854=1,E854=0),1,IF(AND(L854=0,M854=1),0.5,IF(AND(L854=1,M854=0),4.5*(E854*4+1)/5,0))))))))))))))))</f>
        <v>4.5</v>
      </c>
      <c r="Q854" s="10">
        <v>9</v>
      </c>
      <c r="R854" s="9">
        <v>0</v>
      </c>
      <c r="S854" s="9">
        <v>0</v>
      </c>
      <c r="T854" s="9">
        <v>0</v>
      </c>
      <c r="U854" s="9">
        <v>0</v>
      </c>
      <c r="V854" s="9"/>
      <c r="W854" s="9">
        <v>1</v>
      </c>
      <c r="X854" s="9">
        <v>0</v>
      </c>
      <c r="Y854" s="9">
        <v>0</v>
      </c>
      <c r="Z854" s="9">
        <v>0</v>
      </c>
      <c r="AA854" s="9">
        <v>0</v>
      </c>
      <c r="AB854" s="9">
        <v>0</v>
      </c>
      <c r="AC854" s="8"/>
      <c r="AD854" s="9">
        <v>0</v>
      </c>
      <c r="AE854" s="9">
        <v>0</v>
      </c>
      <c r="AF854" s="9">
        <v>0</v>
      </c>
      <c r="AG854" s="9">
        <v>0</v>
      </c>
      <c r="AH854" s="9">
        <f>AF854*(AG854+1)</f>
        <v>0</v>
      </c>
      <c r="AI854" s="9">
        <v>0</v>
      </c>
      <c r="AJ854" s="9">
        <v>0</v>
      </c>
      <c r="AK854" s="9">
        <v>0</v>
      </c>
      <c r="AL854" s="10"/>
      <c r="AM854" s="10"/>
      <c r="AN854" s="9">
        <v>0</v>
      </c>
      <c r="AO854" s="10">
        <v>0</v>
      </c>
      <c r="AP854" s="9">
        <v>0.25</v>
      </c>
      <c r="AQ854" s="10"/>
      <c r="AR854" s="9">
        <v>1</v>
      </c>
      <c r="AS854" s="9">
        <v>1</v>
      </c>
      <c r="AT854" s="9">
        <v>1</v>
      </c>
      <c r="AU854" s="9">
        <v>1</v>
      </c>
      <c r="AV854" s="9">
        <v>1</v>
      </c>
      <c r="AW854" s="9">
        <v>1</v>
      </c>
    </row>
    <row r="855" spans="1:49" x14ac:dyDescent="0.2">
      <c r="A855" s="9" t="s">
        <v>55</v>
      </c>
      <c r="B855" s="9">
        <v>2003</v>
      </c>
      <c r="C855" s="9">
        <v>1</v>
      </c>
      <c r="D855" s="9">
        <v>1</v>
      </c>
      <c r="E855" s="9">
        <v>1</v>
      </c>
      <c r="F855" s="9">
        <v>1</v>
      </c>
      <c r="G855" s="9">
        <v>50</v>
      </c>
      <c r="H855" s="9">
        <v>184</v>
      </c>
      <c r="I855" s="9">
        <f>IF(G855="n/a",828,G855*201.6/H855)</f>
        <v>54.782608695652172</v>
      </c>
      <c r="J855" s="9">
        <v>4</v>
      </c>
      <c r="K855" s="9">
        <v>1</v>
      </c>
      <c r="L855" s="9">
        <v>2</v>
      </c>
      <c r="M855" s="9">
        <v>2</v>
      </c>
      <c r="N855" s="9">
        <v>0.5</v>
      </c>
      <c r="O855" s="10">
        <v>1</v>
      </c>
      <c r="P855" s="10">
        <f>IF(N855=1,IF(K855=1,IF(L855+M855=5,10,IF(AND(L855=2,M855=2),9.75,IF(AND(L855=2,M855=1),9.5,IF(AND(L855=2,M855=0.5),9.25,IF(AND(L855=2,M855=0),9,IF(AND(L855=1,M855=3),5.5,IF(AND(L855=1,M855=2),5.25,IF(AND(L855=1,M855=1,E855=1),5,IF(AND(L855=1,M855=1,E855=0.5),3,IF(AND(L855=0,M855=2),1,IF(AND(L855=1,M855=1,E855=0),1,IF(AND(L855=0,M855=1),0.5,IF(AND(L855=1,M855=0),4.5*(E855*4+1)/5,0))))))))))))),0.9*IF(L855+M855=5,10,IF(AND(L855=2,M855=2),9.75,IF(AND(L855=2,M855=1),9.5,IF(AND(L855=2,M855=0.5),9.25,IF(AND(L855=2,M855=0),9,IF(AND(L855=1,M855=3),5.5,IF(AND(L855=1,M855=2),5.25,IF(AND(L855=1,M855=1,E855=1),5,IF(AND(L855=1,M855=1,E855=0.5),3,IF(AND(L855=0,M855=2),1,IF(AND(L855=1,M855=1,E855=0),1,IF(AND(L855=0,M855=1),0.5,IF(AND(L855=1,M855=0),4.5*(E855*4+1)/5,0)))))))))))))),IF(N855=0.5,0.75*IF(K855=1,IF(L855+M855=5,10,IF(AND(L855=2,M855=2),9.75,IF(AND(L855=2,M855=1),9.5,IF(AND(L855=2,M855=0.5),9.25,IF(AND(L855=2,M855=0),9,IF(AND(L855=1,M855=3),5.5,IF(AND(L855=1,M855=2),5.25,IF(AND(L855=1,M855=1,E855=1),5,IF(AND(L855=1,M855=1,E855=0.5),3,IF(AND(L855=0,M855=2),1,IF(AND(L855=1,M855=1,E855=0),1,IF(AND(L855=0,M855=1),0.5,IF(AND(L855=1,M855=0,E855=0),0.5,0))))))))))))),0.9*IF(L855+M855=5,10,IF(AND(L855=2,M855=2),9.75,IF(AND(L855=2,M855=1),9.5,IF(AND(L855=2,M855=0.5),9.25,IF(AND(L855=2,M855=0),9,IF(AND(L855=1,M855=3),5.5,IF(AND(L855=1,M855=2),5.25,IF(AND(L855=1,M855=1,E855=1),5,IF(AND(L855=1,M855=1,E855=0.5),3,IF(AND(L855=0,M855=2),1,IF(AND(L855=1,M855=1,E855=0),1,IF(AND(L855=0,M855=1),0.5,IF(AND(L855=1,M855=0,E855=0),0.5,0)))))))))))))),0.5*IF(K855=1,IF(L855+M855=5,10,IF(AND(L855=2,M855=2),9.75,IF(AND(L855=2,M855=1),9.5,IF(AND(L855=2,M855=0.5),9.25,IF(AND(L855=2,M855=0),9,IF(AND(L855=1,M855=3),5.5,IF(AND(L855=1,M855=2),5.25,IF(AND(L855=1,M855=1,E855=1),5,IF(AND(L855=1,M855=1,E855=0.5),3,IF(AND(L855=0,M855=2),1,IF(AND(L855=1,M855=1,E855=0),1,IF(AND(L855=0,M855=1),0.5,IF(AND(L855=1,M855=0),4.5*(E855*4+1)/5,0))))))))))))),0.9*IF(L855+M855=5,10,IF(AND(L855=2,M855=2),9.75,IF(AND(L855=2,M855=1),9.5,IF(AND(L855=2,M855=0.5),9.25,IF(AND(L855=2,M855=0),9,IF(AND(L855=1,M855=3),5.5,IF(AND(L855=1,M855=2),5.25,IF(AND(L855=1,M855=1,E855=1),5,IF(AND(L855=1,M855=1,E855=0.5),3,IF(AND(L855=0,M855=2),1,IF(AND(L855=1,M855=1,E855=0),1,IF(AND(L855=0,M855=1),0.5,IF(AND(L855=1,M855=0),4.5*(E855*4+1)/5,0))))))))))))))))</f>
        <v>7.3125</v>
      </c>
      <c r="Q855" s="10">
        <v>8</v>
      </c>
      <c r="R855" s="9">
        <v>0</v>
      </c>
      <c r="S855" s="9">
        <v>0</v>
      </c>
      <c r="T855" s="9">
        <v>0</v>
      </c>
      <c r="U855" s="9">
        <v>0</v>
      </c>
      <c r="V855" s="9"/>
      <c r="W855" s="9">
        <v>1</v>
      </c>
      <c r="X855" s="9">
        <v>0</v>
      </c>
      <c r="Y855" s="9">
        <v>0</v>
      </c>
      <c r="Z855" s="9">
        <v>0</v>
      </c>
      <c r="AA855" s="9">
        <v>0</v>
      </c>
      <c r="AB855" s="9">
        <v>0</v>
      </c>
      <c r="AC855" s="8"/>
      <c r="AD855" s="9">
        <v>0</v>
      </c>
      <c r="AE855" s="9">
        <v>0</v>
      </c>
      <c r="AF855" s="9">
        <v>0</v>
      </c>
      <c r="AG855" s="9">
        <v>0</v>
      </c>
      <c r="AH855" s="9">
        <f>AF855*(AG855+1)</f>
        <v>0</v>
      </c>
      <c r="AI855" s="9">
        <v>0</v>
      </c>
      <c r="AJ855" s="9">
        <v>0</v>
      </c>
      <c r="AK855" s="9">
        <v>0</v>
      </c>
      <c r="AL855" s="10"/>
      <c r="AM855" s="10"/>
      <c r="AN855" s="9">
        <v>0</v>
      </c>
      <c r="AO855" s="10">
        <v>0</v>
      </c>
      <c r="AP855" s="10">
        <v>0</v>
      </c>
      <c r="AQ855" s="10"/>
      <c r="AR855" s="9">
        <v>1</v>
      </c>
      <c r="AS855" s="9">
        <v>1</v>
      </c>
      <c r="AT855" s="9">
        <v>1</v>
      </c>
      <c r="AU855" s="9">
        <v>1</v>
      </c>
      <c r="AV855" s="9">
        <v>1</v>
      </c>
      <c r="AW855" s="9">
        <v>1</v>
      </c>
    </row>
    <row r="856" spans="1:49" x14ac:dyDescent="0.2">
      <c r="A856" s="9" t="s">
        <v>56</v>
      </c>
      <c r="B856" s="9">
        <v>2003</v>
      </c>
      <c r="C856" s="9">
        <v>1</v>
      </c>
      <c r="D856" s="9">
        <v>0</v>
      </c>
      <c r="E856" s="9">
        <v>1</v>
      </c>
      <c r="F856" s="9">
        <v>1</v>
      </c>
      <c r="G856" s="9">
        <v>144.25</v>
      </c>
      <c r="H856" s="9">
        <v>184</v>
      </c>
      <c r="I856" s="9">
        <f>IF(G856="n/a",828,G856*201.6/H856)</f>
        <v>158.04782608695652</v>
      </c>
      <c r="J856" s="9">
        <v>4</v>
      </c>
      <c r="K856" s="9">
        <v>0</v>
      </c>
      <c r="L856" s="9">
        <v>0</v>
      </c>
      <c r="M856" s="9">
        <v>1</v>
      </c>
      <c r="N856" s="9">
        <v>1</v>
      </c>
      <c r="O856" s="9">
        <v>1</v>
      </c>
      <c r="P856" s="10">
        <f>IF(N856=1,IF(K856=1,IF(L856+M856=5,10,IF(AND(L856=2,M856=2),9.75,IF(AND(L856=2,M856=1),9.5,IF(AND(L856=2,M856=0.5),9.25,IF(AND(L856=2,M856=0),9,IF(AND(L856=1,M856=3),5.5,IF(AND(L856=1,M856=2),5.25,IF(AND(L856=1,M856=1,E856=1),5,IF(AND(L856=1,M856=1,E856=0.5),3,IF(AND(L856=0,M856=2),1,IF(AND(L856=1,M856=1,E856=0),1,IF(AND(L856=0,M856=1),0.5,IF(AND(L856=1,M856=0),4.5*(E856*4+1)/5,0))))))))))))),0.9*IF(L856+M856=5,10,IF(AND(L856=2,M856=2),9.75,IF(AND(L856=2,M856=1),9.5,IF(AND(L856=2,M856=0.5),9.25,IF(AND(L856=2,M856=0),9,IF(AND(L856=1,M856=3),5.5,IF(AND(L856=1,M856=2),5.25,IF(AND(L856=1,M856=1,E856=1),5,IF(AND(L856=1,M856=1,E856=0.5),3,IF(AND(L856=0,M856=2),1,IF(AND(L856=1,M856=1,E856=0),1,IF(AND(L856=0,M856=1),0.5,IF(AND(L856=1,M856=0),4.5*(E856*4+1)/5,0)))))))))))))),IF(N856=0.5,0.75*IF(K856=1,IF(L856+M856=5,10,IF(AND(L856=2,M856=2),9.75,IF(AND(L856=2,M856=1),9.5,IF(AND(L856=2,M856=0.5),9.25,IF(AND(L856=2,M856=0),9,IF(AND(L856=1,M856=3),5.5,IF(AND(L856=1,M856=2),5.25,IF(AND(L856=1,M856=1,E856=1),5,IF(AND(L856=1,M856=1,E856=0.5),3,IF(AND(L856=0,M856=2),1,IF(AND(L856=1,M856=1,E856=0),1,IF(AND(L856=0,M856=1),0.5,IF(AND(L856=1,M856=0,E856=0),0.5,0))))))))))))),0.9*IF(L856+M856=5,10,IF(AND(L856=2,M856=2),9.75,IF(AND(L856=2,M856=1),9.5,IF(AND(L856=2,M856=0.5),9.25,IF(AND(L856=2,M856=0),9,IF(AND(L856=1,M856=3),5.5,IF(AND(L856=1,M856=2),5.25,IF(AND(L856=1,M856=1,E856=1),5,IF(AND(L856=1,M856=1,E856=0.5),3,IF(AND(L856=0,M856=2),1,IF(AND(L856=1,M856=1,E856=0),1,IF(AND(L856=0,M856=1),0.5,IF(AND(L856=1,M856=0,E856=0),0.5,0)))))))))))))),0.5*IF(K856=1,IF(L856+M856=5,10,IF(AND(L856=2,M856=2),9.75,IF(AND(L856=2,M856=1),9.5,IF(AND(L856=2,M856=0.5),9.25,IF(AND(L856=2,M856=0),9,IF(AND(L856=1,M856=3),5.5,IF(AND(L856=1,M856=2),5.25,IF(AND(L856=1,M856=1,E856=1),5,IF(AND(L856=1,M856=1,E856=0.5),3,IF(AND(L856=0,M856=2),1,IF(AND(L856=1,M856=1,E856=0),1,IF(AND(L856=0,M856=1),0.5,IF(AND(L856=1,M856=0),4.5*(E856*4+1)/5,0))))))))))))),0.9*IF(L856+M856=5,10,IF(AND(L856=2,M856=2),9.75,IF(AND(L856=2,M856=1),9.5,IF(AND(L856=2,M856=0.5),9.25,IF(AND(L856=2,M856=0),9,IF(AND(L856=1,M856=3),5.5,IF(AND(L856=1,M856=2),5.25,IF(AND(L856=1,M856=1,E856=1),5,IF(AND(L856=1,M856=1,E856=0.5),3,IF(AND(L856=0,M856=2),1,IF(AND(L856=1,M856=1,E856=0),1,IF(AND(L856=0,M856=1),0.5,IF(AND(L856=1,M856=0),4.5*(E856*4+1)/5,0))))))))))))))))</f>
        <v>0.45</v>
      </c>
      <c r="Q856" s="10">
        <v>7.2</v>
      </c>
      <c r="R856" s="9">
        <v>0</v>
      </c>
      <c r="S856" s="9">
        <v>0</v>
      </c>
      <c r="T856" s="9">
        <v>0</v>
      </c>
      <c r="U856" s="9">
        <v>0</v>
      </c>
      <c r="V856" s="9"/>
      <c r="W856" s="9">
        <v>1</v>
      </c>
      <c r="X856" s="9">
        <v>0</v>
      </c>
      <c r="Y856" s="9">
        <v>0</v>
      </c>
      <c r="Z856" s="9">
        <v>0</v>
      </c>
      <c r="AA856" s="9">
        <v>0</v>
      </c>
      <c r="AB856" s="9">
        <v>0</v>
      </c>
      <c r="AC856" s="8"/>
      <c r="AD856" s="9">
        <v>0</v>
      </c>
      <c r="AE856" s="9">
        <v>0</v>
      </c>
      <c r="AF856" s="9">
        <v>0</v>
      </c>
      <c r="AG856" s="9">
        <v>0</v>
      </c>
      <c r="AH856" s="9">
        <f>AF856*(AG856+1)</f>
        <v>0</v>
      </c>
      <c r="AI856" s="9">
        <v>0</v>
      </c>
      <c r="AJ856" s="9">
        <v>0</v>
      </c>
      <c r="AK856" s="9">
        <v>0</v>
      </c>
      <c r="AL856" s="10"/>
      <c r="AM856" s="10"/>
      <c r="AN856" s="9">
        <v>0</v>
      </c>
      <c r="AO856" s="10">
        <v>0</v>
      </c>
      <c r="AP856" s="10">
        <v>0</v>
      </c>
      <c r="AQ856" s="10"/>
      <c r="AR856" s="9">
        <v>1</v>
      </c>
      <c r="AS856" s="9">
        <v>0.5</v>
      </c>
      <c r="AT856" s="9">
        <v>1</v>
      </c>
      <c r="AU856" s="9">
        <v>1</v>
      </c>
      <c r="AV856" s="9">
        <v>1</v>
      </c>
      <c r="AW856" s="9">
        <v>1</v>
      </c>
    </row>
    <row r="857" spans="1:49" x14ac:dyDescent="0.2">
      <c r="A857" s="9" t="s">
        <v>57</v>
      </c>
      <c r="B857" s="9">
        <v>2003</v>
      </c>
      <c r="C857" s="9">
        <v>1</v>
      </c>
      <c r="D857" s="9">
        <v>0</v>
      </c>
      <c r="E857" s="9">
        <v>0</v>
      </c>
      <c r="F857" s="9">
        <v>1</v>
      </c>
      <c r="G857" s="9">
        <f>G858-0.5</f>
        <v>149.5</v>
      </c>
      <c r="H857" s="9">
        <v>184</v>
      </c>
      <c r="I857" s="9">
        <f>IF(G857="n/a",828,G857*201.6/H857)</f>
        <v>163.80000000000001</v>
      </c>
      <c r="J857" s="9">
        <v>2</v>
      </c>
      <c r="K857" s="9">
        <v>0</v>
      </c>
      <c r="L857" s="9">
        <v>0</v>
      </c>
      <c r="M857" s="9">
        <v>1</v>
      </c>
      <c r="N857" s="9">
        <v>1</v>
      </c>
      <c r="O857" s="10">
        <v>1</v>
      </c>
      <c r="P857" s="10">
        <f>IF(N857=1,IF(K857=1,IF(L857+M857=5,10,IF(AND(L857=2,M857=2),9.75,IF(AND(L857=2,M857=1),9.5,IF(AND(L857=2,M857=0.5),9.25,IF(AND(L857=2,M857=0),9,IF(AND(L857=1,M857=3),5.5,IF(AND(L857=1,M857=2),5.25,IF(AND(L857=1,M857=1,E857=1),5,IF(AND(L857=1,M857=1,E857=0.5),3,IF(AND(L857=0,M857=2),1,IF(AND(L857=1,M857=1,E857=0),1,IF(AND(L857=0,M857=1),0.5,IF(AND(L857=1,M857=0),4.5*(E857*4+1)/5,0))))))))))))),0.9*IF(L857+M857=5,10,IF(AND(L857=2,M857=2),9.75,IF(AND(L857=2,M857=1),9.5,IF(AND(L857=2,M857=0.5),9.25,IF(AND(L857=2,M857=0),9,IF(AND(L857=1,M857=3),5.5,IF(AND(L857=1,M857=2),5.25,IF(AND(L857=1,M857=1,E857=1),5,IF(AND(L857=1,M857=1,E857=0.5),3,IF(AND(L857=0,M857=2),1,IF(AND(L857=1,M857=1,E857=0),1,IF(AND(L857=0,M857=1),0.5,IF(AND(L857=1,M857=0),4.5*(E857*4+1)/5,0)))))))))))))),IF(N857=0.5,0.75*IF(K857=1,IF(L857+M857=5,10,IF(AND(L857=2,M857=2),9.75,IF(AND(L857=2,M857=1),9.5,IF(AND(L857=2,M857=0.5),9.25,IF(AND(L857=2,M857=0),9,IF(AND(L857=1,M857=3),5.5,IF(AND(L857=1,M857=2),5.25,IF(AND(L857=1,M857=1,E857=1),5,IF(AND(L857=1,M857=1,E857=0.5),3,IF(AND(L857=0,M857=2),1,IF(AND(L857=1,M857=1,E857=0),1,IF(AND(L857=0,M857=1),0.5,IF(AND(L857=1,M857=0,E857=0),0.5,0))))))))))))),0.9*IF(L857+M857=5,10,IF(AND(L857=2,M857=2),9.75,IF(AND(L857=2,M857=1),9.5,IF(AND(L857=2,M857=0.5),9.25,IF(AND(L857=2,M857=0),9,IF(AND(L857=1,M857=3),5.5,IF(AND(L857=1,M857=2),5.25,IF(AND(L857=1,M857=1,E857=1),5,IF(AND(L857=1,M857=1,E857=0.5),3,IF(AND(L857=0,M857=2),1,IF(AND(L857=1,M857=1,E857=0),1,IF(AND(L857=0,M857=1),0.5,IF(AND(L857=1,M857=0,E857=0),0.5,0)))))))))))))),0.5*IF(K857=1,IF(L857+M857=5,10,IF(AND(L857=2,M857=2),9.75,IF(AND(L857=2,M857=1),9.5,IF(AND(L857=2,M857=0.5),9.25,IF(AND(L857=2,M857=0),9,IF(AND(L857=1,M857=3),5.5,IF(AND(L857=1,M857=2),5.25,IF(AND(L857=1,M857=1,E857=1),5,IF(AND(L857=1,M857=1,E857=0.5),3,IF(AND(L857=0,M857=2),1,IF(AND(L857=1,M857=1,E857=0),1,IF(AND(L857=0,M857=1),0.5,IF(AND(L857=1,M857=0),4.5*(E857*4+1)/5,0))))))))))))),0.9*IF(L857+M857=5,10,IF(AND(L857=2,M857=2),9.75,IF(AND(L857=2,M857=1),9.5,IF(AND(L857=2,M857=0.5),9.25,IF(AND(L857=2,M857=0),9,IF(AND(L857=1,M857=3),5.5,IF(AND(L857=1,M857=2),5.25,IF(AND(L857=1,M857=1,E857=1),5,IF(AND(L857=1,M857=1,E857=0.5),3,IF(AND(L857=0,M857=2),1,IF(AND(L857=1,M857=1,E857=0),1,IF(AND(L857=0,M857=1),0.5,IF(AND(L857=1,M857=0),4.5*(E857*4+1)/5,0))))))))))))))))</f>
        <v>0.45</v>
      </c>
      <c r="Q857" s="10">
        <v>1.8</v>
      </c>
      <c r="R857" s="9">
        <v>1</v>
      </c>
      <c r="S857" s="9">
        <v>1</v>
      </c>
      <c r="T857" s="9">
        <v>0</v>
      </c>
      <c r="U857" s="9">
        <v>0</v>
      </c>
      <c r="V857" s="9"/>
      <c r="W857" s="9">
        <v>1</v>
      </c>
      <c r="X857" s="9">
        <v>1</v>
      </c>
      <c r="Y857" s="9">
        <v>1</v>
      </c>
      <c r="Z857" s="9">
        <v>1</v>
      </c>
      <c r="AA857" s="9">
        <v>1</v>
      </c>
      <c r="AB857" s="9">
        <v>1</v>
      </c>
      <c r="AC857" s="8"/>
      <c r="AD857" s="9">
        <v>0</v>
      </c>
      <c r="AE857" s="9">
        <v>1</v>
      </c>
      <c r="AF857" s="9">
        <v>0.5</v>
      </c>
      <c r="AG857" s="9">
        <v>0.5</v>
      </c>
      <c r="AH857" s="9">
        <f>AF857*(AG857+1)</f>
        <v>0.75</v>
      </c>
      <c r="AI857" s="9">
        <v>0.5</v>
      </c>
      <c r="AJ857" s="9">
        <v>1</v>
      </c>
      <c r="AK857" s="9">
        <v>1</v>
      </c>
      <c r="AL857" s="10"/>
      <c r="AM857" s="10"/>
      <c r="AN857" s="9">
        <v>0</v>
      </c>
      <c r="AO857" s="10">
        <v>0.5</v>
      </c>
      <c r="AP857" s="10">
        <v>1</v>
      </c>
      <c r="AQ857" s="10"/>
      <c r="AR857" s="9">
        <v>0</v>
      </c>
      <c r="AS857" s="9">
        <v>0</v>
      </c>
      <c r="AT857" s="9">
        <v>0</v>
      </c>
      <c r="AU857" s="9">
        <v>0</v>
      </c>
      <c r="AV857" s="9">
        <v>0</v>
      </c>
      <c r="AW857" s="9">
        <v>0</v>
      </c>
    </row>
    <row r="858" spans="1:49" x14ac:dyDescent="0.2">
      <c r="A858" s="9" t="s">
        <v>58</v>
      </c>
      <c r="B858" s="9">
        <v>2003</v>
      </c>
      <c r="C858" s="9">
        <v>1</v>
      </c>
      <c r="D858" s="9">
        <v>0</v>
      </c>
      <c r="E858" s="9">
        <v>1</v>
      </c>
      <c r="F858" s="9">
        <v>1</v>
      </c>
      <c r="G858" s="9">
        <v>150</v>
      </c>
      <c r="H858" s="9">
        <v>184</v>
      </c>
      <c r="I858" s="9">
        <f>IF(G858="n/a",828,G858*201.6/H858)</f>
        <v>164.34782608695653</v>
      </c>
      <c r="J858" s="9">
        <v>5</v>
      </c>
      <c r="K858" s="9">
        <v>1</v>
      </c>
      <c r="L858" s="9">
        <v>2</v>
      </c>
      <c r="M858" s="9">
        <v>3</v>
      </c>
      <c r="N858" s="9">
        <v>0.5</v>
      </c>
      <c r="O858" s="10">
        <v>1</v>
      </c>
      <c r="P858" s="10">
        <f>IF(N858=1,IF(K858=1,IF(L858+M858=5,10,IF(AND(L858=2,M858=2),9.75,IF(AND(L858=2,M858=1),9.5,IF(AND(L858=2,M858=0.5),9.25,IF(AND(L858=2,M858=0),9,IF(AND(L858=1,M858=3),5.5,IF(AND(L858=1,M858=2),5.25,IF(AND(L858=1,M858=1,E858=1),5,IF(AND(L858=1,M858=1,E858=0.5),3,IF(AND(L858=0,M858=2),1,IF(AND(L858=1,M858=1,E858=0),1,IF(AND(L858=0,M858=1),0.5,IF(AND(L858=1,M858=0),4.5*(E858*4+1)/5,0))))))))))))),0.9*IF(L858+M858=5,10,IF(AND(L858=2,M858=2),9.75,IF(AND(L858=2,M858=1),9.5,IF(AND(L858=2,M858=0.5),9.25,IF(AND(L858=2,M858=0),9,IF(AND(L858=1,M858=3),5.5,IF(AND(L858=1,M858=2),5.25,IF(AND(L858=1,M858=1,E858=1),5,IF(AND(L858=1,M858=1,E858=0.5),3,IF(AND(L858=0,M858=2),1,IF(AND(L858=1,M858=1,E858=0),1,IF(AND(L858=0,M858=1),0.5,IF(AND(L858=1,M858=0),4.5*(E858*4+1)/5,0)))))))))))))),IF(N858=0.5,0.75*IF(K858=1,IF(L858+M858=5,10,IF(AND(L858=2,M858=2),9.75,IF(AND(L858=2,M858=1),9.5,IF(AND(L858=2,M858=0.5),9.25,IF(AND(L858=2,M858=0),9,IF(AND(L858=1,M858=3),5.5,IF(AND(L858=1,M858=2),5.25,IF(AND(L858=1,M858=1,E858=1),5,IF(AND(L858=1,M858=1,E858=0.5),3,IF(AND(L858=0,M858=2),1,IF(AND(L858=1,M858=1,E858=0),1,IF(AND(L858=0,M858=1),0.5,IF(AND(L858=1,M858=0,E858=0),0.5,0))))))))))))),0.9*IF(L858+M858=5,10,IF(AND(L858=2,M858=2),9.75,IF(AND(L858=2,M858=1),9.5,IF(AND(L858=2,M858=0.5),9.25,IF(AND(L858=2,M858=0),9,IF(AND(L858=1,M858=3),5.5,IF(AND(L858=1,M858=2),5.25,IF(AND(L858=1,M858=1,E858=1),5,IF(AND(L858=1,M858=1,E858=0.5),3,IF(AND(L858=0,M858=2),1,IF(AND(L858=1,M858=1,E858=0),1,IF(AND(L858=0,M858=1),0.5,IF(AND(L858=1,M858=0,E858=0),0.5,0)))))))))))))),0.5*IF(K858=1,IF(L858+M858=5,10,IF(AND(L858=2,M858=2),9.75,IF(AND(L858=2,M858=1),9.5,IF(AND(L858=2,M858=0.5),9.25,IF(AND(L858=2,M858=0),9,IF(AND(L858=1,M858=3),5.5,IF(AND(L858=1,M858=2),5.25,IF(AND(L858=1,M858=1,E858=1),5,IF(AND(L858=1,M858=1,E858=0.5),3,IF(AND(L858=0,M858=2),1,IF(AND(L858=1,M858=1,E858=0),1,IF(AND(L858=0,M858=1),0.5,IF(AND(L858=1,M858=0),4.5*(E858*4+1)/5,0))))))))))))),0.9*IF(L858+M858=5,10,IF(AND(L858=2,M858=2),9.75,IF(AND(L858=2,M858=1),9.5,IF(AND(L858=2,M858=0.5),9.25,IF(AND(L858=2,M858=0),9,IF(AND(L858=1,M858=3),5.5,IF(AND(L858=1,M858=2),5.25,IF(AND(L858=1,M858=1,E858=1),5,IF(AND(L858=1,M858=1,E858=0.5),3,IF(AND(L858=0,M858=2),1,IF(AND(L858=1,M858=1,E858=0),1,IF(AND(L858=0,M858=1),0.5,IF(AND(L858=1,M858=0),4.5*(E858*4+1)/5,0))))))))))))))))</f>
        <v>7.5</v>
      </c>
      <c r="Q858" s="10">
        <v>8</v>
      </c>
      <c r="R858" s="9">
        <v>0.5</v>
      </c>
      <c r="S858" s="9">
        <v>0.5</v>
      </c>
      <c r="T858" s="10">
        <v>0</v>
      </c>
      <c r="U858" s="9">
        <v>0</v>
      </c>
      <c r="V858" s="9"/>
      <c r="W858" s="9">
        <v>0</v>
      </c>
      <c r="X858" s="9">
        <v>0</v>
      </c>
      <c r="Y858" s="9">
        <v>0</v>
      </c>
      <c r="Z858" s="9">
        <v>0</v>
      </c>
      <c r="AA858" s="9">
        <v>0</v>
      </c>
      <c r="AB858" s="9">
        <v>0</v>
      </c>
      <c r="AC858" s="8"/>
      <c r="AD858" s="9">
        <v>0</v>
      </c>
      <c r="AE858" s="9">
        <v>1</v>
      </c>
      <c r="AF858" s="9">
        <v>0</v>
      </c>
      <c r="AG858" s="9">
        <v>0</v>
      </c>
      <c r="AH858" s="9">
        <f>AF858*(AG858+1)</f>
        <v>0</v>
      </c>
      <c r="AI858" s="9">
        <v>0</v>
      </c>
      <c r="AJ858" s="9">
        <v>0</v>
      </c>
      <c r="AK858" s="9">
        <v>0</v>
      </c>
      <c r="AL858" s="10"/>
      <c r="AM858" s="10"/>
      <c r="AN858" s="9">
        <v>0</v>
      </c>
      <c r="AO858" s="10">
        <v>0</v>
      </c>
      <c r="AP858" s="10">
        <v>0.5</v>
      </c>
      <c r="AQ858" s="10"/>
      <c r="AR858" s="9">
        <v>1</v>
      </c>
      <c r="AS858" s="9">
        <v>1</v>
      </c>
      <c r="AT858" s="9">
        <v>1</v>
      </c>
      <c r="AU858" s="9">
        <v>1</v>
      </c>
      <c r="AV858" s="9">
        <v>1</v>
      </c>
      <c r="AW858" s="9">
        <v>1</v>
      </c>
    </row>
    <row r="859" spans="1:49" x14ac:dyDescent="0.2">
      <c r="A859" s="9" t="s">
        <v>59</v>
      </c>
      <c r="B859" s="9">
        <v>2003</v>
      </c>
      <c r="C859" s="9">
        <v>1</v>
      </c>
      <c r="D859" s="9">
        <v>1</v>
      </c>
      <c r="E859" s="9">
        <v>0.5</v>
      </c>
      <c r="F859" s="9">
        <v>1</v>
      </c>
      <c r="G859" s="9">
        <v>70</v>
      </c>
      <c r="H859" s="9">
        <v>184</v>
      </c>
      <c r="I859" s="9">
        <f>IF(G859="n/a",828,G859*201.6/H859)</f>
        <v>76.695652173913047</v>
      </c>
      <c r="J859" s="9">
        <v>5</v>
      </c>
      <c r="K859" s="9">
        <v>0</v>
      </c>
      <c r="L859" s="9">
        <v>1</v>
      </c>
      <c r="M859" s="9">
        <v>1</v>
      </c>
      <c r="N859" s="9">
        <v>0</v>
      </c>
      <c r="O859" s="10">
        <v>0</v>
      </c>
      <c r="P859" s="10">
        <f>IF(N859=1,IF(K859=1,IF(L859+M859=5,10,IF(AND(L859=2,M859=2),9.75,IF(AND(L859=2,M859=1),9.5,IF(AND(L859=2,M859=0.5),9.25,IF(AND(L859=2,M859=0),9,IF(AND(L859=1,M859=3),5.5,IF(AND(L859=1,M859=2),5.25,IF(AND(L859=1,M859=1,E859=1),5,IF(AND(L859=1,M859=1,E859=0.5),3,IF(AND(L859=0,M859=2),1,IF(AND(L859=1,M859=1,E859=0),1,IF(AND(L859=0,M859=1),0.5,IF(AND(L859=1,M859=0),4.5*(E859*4+1)/5,0))))))))))))),0.9*IF(L859+M859=5,10,IF(AND(L859=2,M859=2),9.75,IF(AND(L859=2,M859=1),9.5,IF(AND(L859=2,M859=0.5),9.25,IF(AND(L859=2,M859=0),9,IF(AND(L859=1,M859=3),5.5,IF(AND(L859=1,M859=2),5.25,IF(AND(L859=1,M859=1,E859=1),5,IF(AND(L859=1,M859=1,E859=0.5),3,IF(AND(L859=0,M859=2),1,IF(AND(L859=1,M859=1,E859=0),1,IF(AND(L859=0,M859=1),0.5,IF(AND(L859=1,M859=0),4.5*(E859*4+1)/5,0)))))))))))))),IF(N859=0.5,0.75*IF(K859=1,IF(L859+M859=5,10,IF(AND(L859=2,M859=2),9.75,IF(AND(L859=2,M859=1),9.5,IF(AND(L859=2,M859=0.5),9.25,IF(AND(L859=2,M859=0),9,IF(AND(L859=1,M859=3),5.5,IF(AND(L859=1,M859=2),5.25,IF(AND(L859=1,M859=1,E859=1),5,IF(AND(L859=1,M859=1,E859=0.5),3,IF(AND(L859=0,M859=2),1,IF(AND(L859=1,M859=1,E859=0),1,IF(AND(L859=0,M859=1),0.5,IF(AND(L859=1,M859=0,E859=0),0.5,0))))))))))))),0.9*IF(L859+M859=5,10,IF(AND(L859=2,M859=2),9.75,IF(AND(L859=2,M859=1),9.5,IF(AND(L859=2,M859=0.5),9.25,IF(AND(L859=2,M859=0),9,IF(AND(L859=1,M859=3),5.5,IF(AND(L859=1,M859=2),5.25,IF(AND(L859=1,M859=1,E859=1),5,IF(AND(L859=1,M859=1,E859=0.5),3,IF(AND(L859=0,M859=2),1,IF(AND(L859=1,M859=1,E859=0),1,IF(AND(L859=0,M859=1),0.5,IF(AND(L859=1,M859=0,E859=0),0.5,0)))))))))))))),0.5*IF(K859=1,IF(L859+M859=5,10,IF(AND(L859=2,M859=2),9.75,IF(AND(L859=2,M859=1),9.5,IF(AND(L859=2,M859=0.5),9.25,IF(AND(L859=2,M859=0),9,IF(AND(L859=1,M859=3),5.5,IF(AND(L859=1,M859=2),5.25,IF(AND(L859=1,M859=1,E859=1),5,IF(AND(L859=1,M859=1,E859=0.5),3,IF(AND(L859=0,M859=2),1,IF(AND(L859=1,M859=1,E859=0),1,IF(AND(L859=0,M859=1),0.5,IF(AND(L859=1,M859=0),4.5*(E859*4+1)/5,0))))))))))))),0.9*IF(L859+M859=5,10,IF(AND(L859=2,M859=2),9.75,IF(AND(L859=2,M859=1),9.5,IF(AND(L859=2,M859=0.5),9.25,IF(AND(L859=2,M859=0),9,IF(AND(L859=1,M859=3),5.5,IF(AND(L859=1,M859=2),5.25,IF(AND(L859=1,M859=1,E859=1),5,IF(AND(L859=1,M859=1,E859=0.5),3,IF(AND(L859=0,M859=2),1,IF(AND(L859=1,M859=1,E859=0),1,IF(AND(L859=0,M859=1),0.5,IF(AND(L859=1,M859=0),4.5*(E859*4+1)/5,0))))))))))))))))</f>
        <v>1.35</v>
      </c>
      <c r="Q859" s="10">
        <v>2.25</v>
      </c>
      <c r="R859" s="9">
        <v>1</v>
      </c>
      <c r="S859" s="9">
        <v>0</v>
      </c>
      <c r="T859" s="10">
        <v>0.5</v>
      </c>
      <c r="U859" s="9">
        <v>0</v>
      </c>
      <c r="V859" s="9"/>
      <c r="W859" s="9">
        <v>1</v>
      </c>
      <c r="X859" s="9">
        <v>0.5</v>
      </c>
      <c r="Y859" s="9">
        <v>0</v>
      </c>
      <c r="Z859" s="9">
        <v>1</v>
      </c>
      <c r="AA859" s="9">
        <v>0</v>
      </c>
      <c r="AB859" s="9">
        <v>1</v>
      </c>
      <c r="AC859" s="8"/>
      <c r="AD859" s="9">
        <v>0</v>
      </c>
      <c r="AE859" s="9">
        <v>1</v>
      </c>
      <c r="AF859" s="9">
        <v>0.5</v>
      </c>
      <c r="AG859" s="9">
        <v>1</v>
      </c>
      <c r="AH859" s="9">
        <f>AF859*(AG859+1)</f>
        <v>1</v>
      </c>
      <c r="AI859" s="9">
        <v>0.5</v>
      </c>
      <c r="AJ859" s="9">
        <v>0</v>
      </c>
      <c r="AK859" s="9">
        <v>1</v>
      </c>
      <c r="AL859" s="10"/>
      <c r="AM859" s="10"/>
      <c r="AN859" s="9">
        <v>0</v>
      </c>
      <c r="AO859" s="10">
        <v>0.5</v>
      </c>
      <c r="AP859" s="10">
        <v>1</v>
      </c>
      <c r="AQ859" s="10"/>
      <c r="AR859" s="9">
        <v>1</v>
      </c>
      <c r="AS859" s="9">
        <v>0.5</v>
      </c>
      <c r="AT859" s="9">
        <v>1</v>
      </c>
      <c r="AU859" s="9">
        <v>1</v>
      </c>
      <c r="AV859" s="9">
        <v>1</v>
      </c>
      <c r="AW859" s="9">
        <v>1</v>
      </c>
    </row>
    <row r="860" spans="1:49" x14ac:dyDescent="0.2">
      <c r="A860" s="9" t="s">
        <v>60</v>
      </c>
      <c r="B860" s="9">
        <v>2003</v>
      </c>
      <c r="C860" s="9">
        <v>1</v>
      </c>
      <c r="D860" s="9">
        <v>0</v>
      </c>
      <c r="E860" s="9">
        <v>0</v>
      </c>
      <c r="F860" s="9">
        <v>1</v>
      </c>
      <c r="G860" s="9">
        <f>34.5+75</f>
        <v>109.5</v>
      </c>
      <c r="H860" s="9">
        <v>184</v>
      </c>
      <c r="I860" s="9">
        <f>IF(G860="n/a",828,G860*201.6/H860)</f>
        <v>119.97391304347826</v>
      </c>
      <c r="J860" s="9">
        <v>2</v>
      </c>
      <c r="K860" s="9">
        <v>0</v>
      </c>
      <c r="L860" s="9">
        <v>2</v>
      </c>
      <c r="M860" s="9">
        <v>2</v>
      </c>
      <c r="N860" s="9">
        <v>0.5</v>
      </c>
      <c r="O860" s="10">
        <v>1</v>
      </c>
      <c r="P860" s="10">
        <f>IF(N860=1,IF(K860=1,IF(L860+M860=5,10,IF(AND(L860=2,M860=2),9.75,IF(AND(L860=2,M860=1),9.5,IF(AND(L860=2,M860=0.5),9.25,IF(AND(L860=2,M860=0),9,IF(AND(L860=1,M860=3),5.5,IF(AND(L860=1,M860=2),5.25,IF(AND(L860=1,M860=1,E860=1),5,IF(AND(L860=1,M860=1,E860=0.5),3,IF(AND(L860=0,M860=2),1,IF(AND(L860=1,M860=1,E860=0),1,IF(AND(L860=0,M860=1),0.5,IF(AND(L860=1,M860=0),4.5*(E860*4+1)/5,0))))))))))))),0.9*IF(L860+M860=5,10,IF(AND(L860=2,M860=2),9.75,IF(AND(L860=2,M860=1),9.5,IF(AND(L860=2,M860=0.5),9.25,IF(AND(L860=2,M860=0),9,IF(AND(L860=1,M860=3),5.5,IF(AND(L860=1,M860=2),5.25,IF(AND(L860=1,M860=1,E860=1),5,IF(AND(L860=1,M860=1,E860=0.5),3,IF(AND(L860=0,M860=2),1,IF(AND(L860=1,M860=1,E860=0),1,IF(AND(L860=0,M860=1),0.5,IF(AND(L860=1,M860=0),4.5*(E860*4+1)/5,0)))))))))))))),IF(N860=0.5,0.75*IF(K860=1,IF(L860+M860=5,10,IF(AND(L860=2,M860=2),9.75,IF(AND(L860=2,M860=1),9.5,IF(AND(L860=2,M860=0.5),9.25,IF(AND(L860=2,M860=0),9,IF(AND(L860=1,M860=3),5.5,IF(AND(L860=1,M860=2),5.25,IF(AND(L860=1,M860=1,E860=1),5,IF(AND(L860=1,M860=1,E860=0.5),3,IF(AND(L860=0,M860=2),1,IF(AND(L860=1,M860=1,E860=0),1,IF(AND(L860=0,M860=1),0.5,IF(AND(L860=1,M860=0,E860=0),0.5,0))))))))))))),0.9*IF(L860+M860=5,10,IF(AND(L860=2,M860=2),9.75,IF(AND(L860=2,M860=1),9.5,IF(AND(L860=2,M860=0.5),9.25,IF(AND(L860=2,M860=0),9,IF(AND(L860=1,M860=3),5.5,IF(AND(L860=1,M860=2),5.25,IF(AND(L860=1,M860=1,E860=1),5,IF(AND(L860=1,M860=1,E860=0.5),3,IF(AND(L860=0,M860=2),1,IF(AND(L860=1,M860=1,E860=0),1,IF(AND(L860=0,M860=1),0.5,IF(AND(L860=1,M860=0,E860=0),0.5,0)))))))))))))),0.5*IF(K860=1,IF(L860+M860=5,10,IF(AND(L860=2,M860=2),9.75,IF(AND(L860=2,M860=1),9.5,IF(AND(L860=2,M860=0.5),9.25,IF(AND(L860=2,M860=0),9,IF(AND(L860=1,M860=3),5.5,IF(AND(L860=1,M860=2),5.25,IF(AND(L860=1,M860=1,E860=1),5,IF(AND(L860=1,M860=1,E860=0.5),3,IF(AND(L860=0,M860=2),1,IF(AND(L860=1,M860=1,E860=0),1,IF(AND(L860=0,M860=1),0.5,IF(AND(L860=1,M860=0),4.5*(E860*4+1)/5,0))))))))))))),0.9*IF(L860+M860=5,10,IF(AND(L860=2,M860=2),9.75,IF(AND(L860=2,M860=1),9.5,IF(AND(L860=2,M860=0.5),9.25,IF(AND(L860=2,M860=0),9,IF(AND(L860=1,M860=3),5.5,IF(AND(L860=1,M860=2),5.25,IF(AND(L860=1,M860=1,E860=1),5,IF(AND(L860=1,M860=1,E860=0.5),3,IF(AND(L860=0,M860=2),1,IF(AND(L860=1,M860=1,E860=0),1,IF(AND(L860=0,M860=1),0.5,IF(AND(L860=1,M860=0),4.5*(E860*4+1)/5,0))))))))))))))))</f>
        <v>6.5812500000000007</v>
      </c>
      <c r="Q860" s="10">
        <v>1.8</v>
      </c>
      <c r="R860" s="9">
        <v>0</v>
      </c>
      <c r="S860" s="9">
        <v>0</v>
      </c>
      <c r="T860" s="10">
        <v>0</v>
      </c>
      <c r="U860" s="9">
        <v>0</v>
      </c>
      <c r="V860" s="9"/>
      <c r="W860" s="9">
        <v>1</v>
      </c>
      <c r="X860" s="9">
        <v>0</v>
      </c>
      <c r="Y860" s="9">
        <v>0</v>
      </c>
      <c r="Z860" s="9">
        <v>1</v>
      </c>
      <c r="AA860" s="9">
        <v>0</v>
      </c>
      <c r="AB860" s="9">
        <v>0</v>
      </c>
      <c r="AC860" s="8"/>
      <c r="AD860" s="9">
        <v>0</v>
      </c>
      <c r="AE860" s="9">
        <v>0</v>
      </c>
      <c r="AF860" s="9">
        <v>0</v>
      </c>
      <c r="AG860" s="9">
        <v>0</v>
      </c>
      <c r="AH860" s="9">
        <f>AF860*(AG860+1)</f>
        <v>0</v>
      </c>
      <c r="AI860" s="9">
        <v>0</v>
      </c>
      <c r="AJ860" s="9">
        <v>0</v>
      </c>
      <c r="AK860" s="9">
        <v>0</v>
      </c>
      <c r="AL860" s="10"/>
      <c r="AM860" s="10"/>
      <c r="AN860" s="9">
        <v>0</v>
      </c>
      <c r="AO860" s="10">
        <v>0.5</v>
      </c>
      <c r="AP860" s="10">
        <v>0.5</v>
      </c>
      <c r="AQ860" s="10"/>
      <c r="AR860" s="9">
        <v>1</v>
      </c>
      <c r="AS860" s="10">
        <v>0</v>
      </c>
      <c r="AT860" s="10">
        <v>0</v>
      </c>
      <c r="AU860" s="10">
        <v>1</v>
      </c>
      <c r="AV860" s="10">
        <v>0</v>
      </c>
      <c r="AW860" s="10">
        <v>0.5</v>
      </c>
    </row>
    <row r="861" spans="1:49" x14ac:dyDescent="0.2">
      <c r="A861" s="9" t="s">
        <v>61</v>
      </c>
      <c r="B861" s="9">
        <v>2003</v>
      </c>
      <c r="C861" s="9">
        <v>1</v>
      </c>
      <c r="D861" s="9">
        <v>1</v>
      </c>
      <c r="E861" s="9">
        <v>1</v>
      </c>
      <c r="F861" s="9">
        <v>1</v>
      </c>
      <c r="G861" s="9">
        <v>118</v>
      </c>
      <c r="H861" s="9">
        <v>184</v>
      </c>
      <c r="I861" s="9">
        <f>IF(G861="n/a",828,G861*201.6/H861)</f>
        <v>129.28695652173911</v>
      </c>
      <c r="J861" s="9">
        <v>5</v>
      </c>
      <c r="K861" s="9">
        <v>0</v>
      </c>
      <c r="L861" s="9">
        <v>0</v>
      </c>
      <c r="M861" s="9">
        <v>1</v>
      </c>
      <c r="N861" s="9">
        <v>1</v>
      </c>
      <c r="O861" s="10">
        <v>1</v>
      </c>
      <c r="P861" s="10">
        <f>IF(N861=1,IF(K861=1,IF(L861+M861=5,10,IF(AND(L861=2,M861=2),9.75,IF(AND(L861=2,M861=1),9.5,IF(AND(L861=2,M861=0.5),9.25,IF(AND(L861=2,M861=0),9,IF(AND(L861=1,M861=3),5.5,IF(AND(L861=1,M861=2),5.25,IF(AND(L861=1,M861=1,E861=1),5,IF(AND(L861=1,M861=1,E861=0.5),3,IF(AND(L861=0,M861=2),1,IF(AND(L861=1,M861=1,E861=0),1,IF(AND(L861=0,M861=1),0.5,IF(AND(L861=1,M861=0),4.5*(E861*4+1)/5,0))))))))))))),0.9*IF(L861+M861=5,10,IF(AND(L861=2,M861=2),9.75,IF(AND(L861=2,M861=1),9.5,IF(AND(L861=2,M861=0.5),9.25,IF(AND(L861=2,M861=0),9,IF(AND(L861=1,M861=3),5.5,IF(AND(L861=1,M861=2),5.25,IF(AND(L861=1,M861=1,E861=1),5,IF(AND(L861=1,M861=1,E861=0.5),3,IF(AND(L861=0,M861=2),1,IF(AND(L861=1,M861=1,E861=0),1,IF(AND(L861=0,M861=1),0.5,IF(AND(L861=1,M861=0),4.5*(E861*4+1)/5,0)))))))))))))),IF(N861=0.5,0.75*IF(K861=1,IF(L861+M861=5,10,IF(AND(L861=2,M861=2),9.75,IF(AND(L861=2,M861=1),9.5,IF(AND(L861=2,M861=0.5),9.25,IF(AND(L861=2,M861=0),9,IF(AND(L861=1,M861=3),5.5,IF(AND(L861=1,M861=2),5.25,IF(AND(L861=1,M861=1,E861=1),5,IF(AND(L861=1,M861=1,E861=0.5),3,IF(AND(L861=0,M861=2),1,IF(AND(L861=1,M861=1,E861=0),1,IF(AND(L861=0,M861=1),0.5,IF(AND(L861=1,M861=0,E861=0),0.5,0))))))))))))),0.9*IF(L861+M861=5,10,IF(AND(L861=2,M861=2),9.75,IF(AND(L861=2,M861=1),9.5,IF(AND(L861=2,M861=0.5),9.25,IF(AND(L861=2,M861=0),9,IF(AND(L861=1,M861=3),5.5,IF(AND(L861=1,M861=2),5.25,IF(AND(L861=1,M861=1,E861=1),5,IF(AND(L861=1,M861=1,E861=0.5),3,IF(AND(L861=0,M861=2),1,IF(AND(L861=1,M861=1,E861=0),1,IF(AND(L861=0,M861=1),0.5,IF(AND(L861=1,M861=0,E861=0),0.5,0)))))))))))))),0.5*IF(K861=1,IF(L861+M861=5,10,IF(AND(L861=2,M861=2),9.75,IF(AND(L861=2,M861=1),9.5,IF(AND(L861=2,M861=0.5),9.25,IF(AND(L861=2,M861=0),9,IF(AND(L861=1,M861=3),5.5,IF(AND(L861=1,M861=2),5.25,IF(AND(L861=1,M861=1,E861=1),5,IF(AND(L861=1,M861=1,E861=0.5),3,IF(AND(L861=0,M861=2),1,IF(AND(L861=1,M861=1,E861=0),1,IF(AND(L861=0,M861=1),0.5,IF(AND(L861=1,M861=0),4.5*(E861*4+1)/5,0))))))))))))),0.9*IF(L861+M861=5,10,IF(AND(L861=2,M861=2),9.75,IF(AND(L861=2,M861=1),9.5,IF(AND(L861=2,M861=0.5),9.25,IF(AND(L861=2,M861=0),9,IF(AND(L861=1,M861=3),5.5,IF(AND(L861=1,M861=2),5.25,IF(AND(L861=1,M861=1,E861=1),5,IF(AND(L861=1,M861=1,E861=0.5),3,IF(AND(L861=0,M861=2),1,IF(AND(L861=1,M861=1,E861=0),1,IF(AND(L861=0,M861=1),0.5,IF(AND(L861=1,M861=0),4.5*(E861*4+1)/5,0))))))))))))))))</f>
        <v>0.45</v>
      </c>
      <c r="Q861" s="10">
        <v>7.2</v>
      </c>
      <c r="R861" s="9">
        <v>0</v>
      </c>
      <c r="S861" s="9">
        <v>0</v>
      </c>
      <c r="T861" s="10">
        <v>0</v>
      </c>
      <c r="U861" s="9">
        <v>0</v>
      </c>
      <c r="V861" s="9"/>
      <c r="W861" s="9">
        <v>1</v>
      </c>
      <c r="X861">
        <v>0.5</v>
      </c>
      <c r="Y861" s="9">
        <v>0</v>
      </c>
      <c r="Z861" s="9">
        <v>0.5</v>
      </c>
      <c r="AA861" s="9">
        <v>0</v>
      </c>
      <c r="AB861" s="9">
        <v>0</v>
      </c>
      <c r="AC861" s="8"/>
      <c r="AD861" s="9">
        <v>0</v>
      </c>
      <c r="AE861" s="9">
        <v>0</v>
      </c>
      <c r="AF861" s="9">
        <v>0</v>
      </c>
      <c r="AG861" s="9">
        <v>0</v>
      </c>
      <c r="AH861" s="9">
        <f>AF861*(AG861+1)</f>
        <v>0</v>
      </c>
      <c r="AI861" s="9">
        <v>0</v>
      </c>
      <c r="AJ861" s="9">
        <v>0</v>
      </c>
      <c r="AK861" s="9">
        <v>0</v>
      </c>
      <c r="AL861" s="10"/>
      <c r="AM861" s="10"/>
      <c r="AN861" s="9">
        <v>0</v>
      </c>
      <c r="AO861" s="10">
        <v>0</v>
      </c>
      <c r="AP861" s="10">
        <v>0</v>
      </c>
      <c r="AQ861" s="10"/>
      <c r="AR861" s="9">
        <v>1</v>
      </c>
      <c r="AS861" s="10">
        <v>1</v>
      </c>
      <c r="AT861" s="10">
        <v>1</v>
      </c>
      <c r="AU861" s="10">
        <v>1</v>
      </c>
      <c r="AV861" s="10">
        <v>1</v>
      </c>
      <c r="AW861" s="10">
        <v>1</v>
      </c>
    </row>
    <row r="862" spans="1:49" x14ac:dyDescent="0.2">
      <c r="A862" s="9" t="s">
        <v>62</v>
      </c>
      <c r="B862" s="9">
        <v>2003</v>
      </c>
      <c r="C862" s="9">
        <v>1</v>
      </c>
      <c r="D862" s="9">
        <v>0</v>
      </c>
      <c r="E862" s="9">
        <v>1</v>
      </c>
      <c r="F862" s="9">
        <v>0</v>
      </c>
      <c r="G862">
        <v>50</v>
      </c>
      <c r="H862" s="9">
        <v>184</v>
      </c>
      <c r="I862" s="9">
        <f>IF(G862="n/a",828,G862*201.6/H862)</f>
        <v>54.782608695652172</v>
      </c>
      <c r="J862" s="9">
        <v>5</v>
      </c>
      <c r="K862" s="9">
        <v>0</v>
      </c>
      <c r="L862" s="9">
        <v>1</v>
      </c>
      <c r="M862" s="9">
        <v>3</v>
      </c>
      <c r="N862" s="9">
        <v>1</v>
      </c>
      <c r="O862" s="10">
        <v>1</v>
      </c>
      <c r="P862" s="10">
        <f>IF(N862=1,IF(K862=1,IF(L862+M862=5,10,IF(AND(L862=2,M862=2),9.75,IF(AND(L862=2,M862=1),9.5,IF(AND(L862=2,M862=0.5),9.25,IF(AND(L862=2,M862=0),9,IF(AND(L862=1,M862=3),5.5,IF(AND(L862=1,M862=2),5.25,IF(AND(L862=1,M862=1,E862=1),5,IF(AND(L862=1,M862=1,E862=0.5),3,IF(AND(L862=0,M862=2),1,IF(AND(L862=1,M862=1,E862=0),1,IF(AND(L862=0,M862=1),0.5,IF(AND(L862=1,M862=0),4.5*(E862*4+1)/5,0))))))))))))),0.9*IF(L862+M862=5,10,IF(AND(L862=2,M862=2),9.75,IF(AND(L862=2,M862=1),9.5,IF(AND(L862=2,M862=0.5),9.25,IF(AND(L862=2,M862=0),9,IF(AND(L862=1,M862=3),5.5,IF(AND(L862=1,M862=2),5.25,IF(AND(L862=1,M862=1,E862=1),5,IF(AND(L862=1,M862=1,E862=0.5),3,IF(AND(L862=0,M862=2),1,IF(AND(L862=1,M862=1,E862=0),1,IF(AND(L862=0,M862=1),0.5,IF(AND(L862=1,M862=0),4.5*(E862*4+1)/5,0)))))))))))))),IF(N862=0.5,0.75*IF(K862=1,IF(L862+M862=5,10,IF(AND(L862=2,M862=2),9.75,IF(AND(L862=2,M862=1),9.5,IF(AND(L862=2,M862=0.5),9.25,IF(AND(L862=2,M862=0),9,IF(AND(L862=1,M862=3),5.5,IF(AND(L862=1,M862=2),5.25,IF(AND(L862=1,M862=1,E862=1),5,IF(AND(L862=1,M862=1,E862=0.5),3,IF(AND(L862=0,M862=2),1,IF(AND(L862=1,M862=1,E862=0),1,IF(AND(L862=0,M862=1),0.5,IF(AND(L862=1,M862=0,E862=0),0.5,0))))))))))))),0.9*IF(L862+M862=5,10,IF(AND(L862=2,M862=2),9.75,IF(AND(L862=2,M862=1),9.5,IF(AND(L862=2,M862=0.5),9.25,IF(AND(L862=2,M862=0),9,IF(AND(L862=1,M862=3),5.5,IF(AND(L862=1,M862=2),5.25,IF(AND(L862=1,M862=1,E862=1),5,IF(AND(L862=1,M862=1,E862=0.5),3,IF(AND(L862=0,M862=2),1,IF(AND(L862=1,M862=1,E862=0),1,IF(AND(L862=0,M862=1),0.5,IF(AND(L862=1,M862=0,E862=0),0.5,0)))))))))))))),0.5*IF(K862=1,IF(L862+M862=5,10,IF(AND(L862=2,M862=2),9.75,IF(AND(L862=2,M862=1),9.5,IF(AND(L862=2,M862=0.5),9.25,IF(AND(L862=2,M862=0),9,IF(AND(L862=1,M862=3),5.5,IF(AND(L862=1,M862=2),5.25,IF(AND(L862=1,M862=1,E862=1),5,IF(AND(L862=1,M862=1,E862=0.5),3,IF(AND(L862=0,M862=2),1,IF(AND(L862=1,M862=1,E862=0),1,IF(AND(L862=0,M862=1),0.5,IF(AND(L862=1,M862=0),4.5*(E862*4+1)/5,0))))))))))))),0.9*IF(L862+M862=5,10,IF(AND(L862=2,M862=2),9.75,IF(AND(L862=2,M862=1),9.5,IF(AND(L862=2,M862=0.5),9.25,IF(AND(L862=2,M862=0),9,IF(AND(L862=1,M862=3),5.5,IF(AND(L862=1,M862=2),5.25,IF(AND(L862=1,M862=1,E862=1),5,IF(AND(L862=1,M862=1,E862=0.5),3,IF(AND(L862=0,M862=2),1,IF(AND(L862=1,M862=1,E862=0),1,IF(AND(L862=0,M862=1),0.5,IF(AND(L862=1,M862=0),4.5*(E862*4+1)/5,0))))))))))))))))</f>
        <v>4.95</v>
      </c>
      <c r="Q862" s="10">
        <v>7.2</v>
      </c>
      <c r="R862" s="9">
        <v>0</v>
      </c>
      <c r="S862" s="9">
        <v>0</v>
      </c>
      <c r="T862" s="10">
        <v>0</v>
      </c>
      <c r="U862" s="9">
        <v>0</v>
      </c>
      <c r="V862" s="9"/>
      <c r="W862" s="9">
        <v>0</v>
      </c>
      <c r="X862" s="9">
        <v>0</v>
      </c>
      <c r="Y862" s="9">
        <v>0</v>
      </c>
      <c r="Z862" s="9">
        <v>1</v>
      </c>
      <c r="AA862" s="9">
        <v>0</v>
      </c>
      <c r="AB862" s="9">
        <v>0</v>
      </c>
      <c r="AC862" s="8"/>
      <c r="AD862" s="9">
        <v>0</v>
      </c>
      <c r="AE862" s="9">
        <v>0</v>
      </c>
      <c r="AF862" s="9">
        <v>0</v>
      </c>
      <c r="AG862" s="9">
        <v>0</v>
      </c>
      <c r="AH862" s="9">
        <f>AF862*(AG862+1)</f>
        <v>0</v>
      </c>
      <c r="AI862" s="9">
        <v>0</v>
      </c>
      <c r="AJ862" s="9">
        <v>0</v>
      </c>
      <c r="AK862" s="9">
        <v>0</v>
      </c>
      <c r="AL862" s="10"/>
      <c r="AM862" s="10"/>
      <c r="AN862" s="9">
        <v>0</v>
      </c>
      <c r="AO862" s="10">
        <v>0</v>
      </c>
      <c r="AP862" s="10">
        <v>0.5</v>
      </c>
      <c r="AQ862" s="10"/>
      <c r="AR862" s="9">
        <v>1</v>
      </c>
      <c r="AS862" s="9">
        <v>1</v>
      </c>
      <c r="AT862" s="9">
        <v>1</v>
      </c>
      <c r="AU862" s="9">
        <v>1</v>
      </c>
      <c r="AV862" s="9">
        <v>1</v>
      </c>
      <c r="AW862" s="9">
        <v>1</v>
      </c>
    </row>
    <row r="863" spans="1:49" x14ac:dyDescent="0.2">
      <c r="A863" s="9" t="s">
        <v>63</v>
      </c>
      <c r="B863" s="9">
        <v>2003</v>
      </c>
      <c r="C863" s="9">
        <v>1</v>
      </c>
      <c r="D863" s="9">
        <v>0</v>
      </c>
      <c r="E863" s="9">
        <v>0</v>
      </c>
      <c r="F863" s="9">
        <v>1</v>
      </c>
      <c r="G863" s="9" t="s">
        <v>64</v>
      </c>
      <c r="H863" s="9">
        <v>184</v>
      </c>
      <c r="I863" s="9">
        <f>IF(G863="n/a",828,G863*201.6/H863)</f>
        <v>828</v>
      </c>
      <c r="J863" s="9">
        <v>0</v>
      </c>
      <c r="K863" s="9">
        <v>0</v>
      </c>
      <c r="L863" s="9">
        <v>0</v>
      </c>
      <c r="M863" s="9">
        <v>0</v>
      </c>
      <c r="N863" s="9">
        <v>0</v>
      </c>
      <c r="O863" s="9">
        <v>0</v>
      </c>
      <c r="P863" s="10">
        <f>IF(N863=1,IF(K863=1,IF(L863+M863=5,10,IF(AND(L863=2,M863=2),9.75,IF(AND(L863=2,M863=1),9.5,IF(AND(L863=2,M863=0.5),9.25,IF(AND(L863=2,M863=0),9,IF(AND(L863=1,M863=3),5.5,IF(AND(L863=1,M863=2),5.25,IF(AND(L863=1,M863=1,E863=1),5,IF(AND(L863=1,M863=1,E863=0.5),3,IF(AND(L863=0,M863=2),1,IF(AND(L863=1,M863=1,E863=0),1,IF(AND(L863=0,M863=1),0.5,IF(AND(L863=1,M863=0),4.5*(E863*4+1)/5,0))))))))))))),0.9*IF(L863+M863=5,10,IF(AND(L863=2,M863=2),9.75,IF(AND(L863=2,M863=1),9.5,IF(AND(L863=2,M863=0.5),9.25,IF(AND(L863=2,M863=0),9,IF(AND(L863=1,M863=3),5.5,IF(AND(L863=1,M863=2),5.25,IF(AND(L863=1,M863=1,E863=1),5,IF(AND(L863=1,M863=1,E863=0.5),3,IF(AND(L863=0,M863=2),1,IF(AND(L863=1,M863=1,E863=0),1,IF(AND(L863=0,M863=1),0.5,IF(AND(L863=1,M863=0),4.5*(E863*4+1)/5,0)))))))))))))),IF(N863=0.5,0.75*IF(K863=1,IF(L863+M863=5,10,IF(AND(L863=2,M863=2),9.75,IF(AND(L863=2,M863=1),9.5,IF(AND(L863=2,M863=0.5),9.25,IF(AND(L863=2,M863=0),9,IF(AND(L863=1,M863=3),5.5,IF(AND(L863=1,M863=2),5.25,IF(AND(L863=1,M863=1,E863=1),5,IF(AND(L863=1,M863=1,E863=0.5),3,IF(AND(L863=0,M863=2),1,IF(AND(L863=1,M863=1,E863=0),1,IF(AND(L863=0,M863=1),0.5,IF(AND(L863=1,M863=0,E863=0),0.5,0))))))))))))),0.9*IF(L863+M863=5,10,IF(AND(L863=2,M863=2),9.75,IF(AND(L863=2,M863=1),9.5,IF(AND(L863=2,M863=0.5),9.25,IF(AND(L863=2,M863=0),9,IF(AND(L863=1,M863=3),5.5,IF(AND(L863=1,M863=2),5.25,IF(AND(L863=1,M863=1,E863=1),5,IF(AND(L863=1,M863=1,E863=0.5),3,IF(AND(L863=0,M863=2),1,IF(AND(L863=1,M863=1,E863=0),1,IF(AND(L863=0,M863=1),0.5,IF(AND(L863=1,M863=0,E863=0),0.5,0)))))))))))))),0.5*IF(K863=1,IF(L863+M863=5,10,IF(AND(L863=2,M863=2),9.75,IF(AND(L863=2,M863=1),9.5,IF(AND(L863=2,M863=0.5),9.25,IF(AND(L863=2,M863=0),9,IF(AND(L863=1,M863=3),5.5,IF(AND(L863=1,M863=2),5.25,IF(AND(L863=1,M863=1,E863=1),5,IF(AND(L863=1,M863=1,E863=0.5),3,IF(AND(L863=0,M863=2),1,IF(AND(L863=1,M863=1,E863=0),1,IF(AND(L863=0,M863=1),0.5,IF(AND(L863=1,M863=0),4.5*(E863*4+1)/5,0))))))))))))),0.9*IF(L863+M863=5,10,IF(AND(L863=2,M863=2),9.75,IF(AND(L863=2,M863=1),9.5,IF(AND(L863=2,M863=0.5),9.25,IF(AND(L863=2,M863=0),9,IF(AND(L863=1,M863=3),5.5,IF(AND(L863=1,M863=2),5.25,IF(AND(L863=1,M863=1,E863=1),5,IF(AND(L863=1,M863=1,E863=0.5),3,IF(AND(L863=0,M863=2),1,IF(AND(L863=1,M863=1,E863=0),1,IF(AND(L863=0,M863=1),0.5,IF(AND(L863=1,M863=0),4.5*(E863*4+1)/5,0))))))))))))))))</f>
        <v>0</v>
      </c>
      <c r="Q863" s="10">
        <v>0.9</v>
      </c>
      <c r="R863" s="9">
        <v>1</v>
      </c>
      <c r="S863" s="9">
        <v>1</v>
      </c>
      <c r="T863" s="10">
        <v>0</v>
      </c>
      <c r="U863" s="9">
        <v>0</v>
      </c>
      <c r="V863" s="9"/>
      <c r="W863" s="9">
        <v>1</v>
      </c>
      <c r="X863" s="9">
        <v>1</v>
      </c>
      <c r="Y863" s="9">
        <v>0</v>
      </c>
      <c r="Z863" s="9">
        <v>1</v>
      </c>
      <c r="AA863" s="9">
        <v>0</v>
      </c>
      <c r="AB863" s="9">
        <v>0</v>
      </c>
      <c r="AC863" s="8"/>
      <c r="AD863" s="9">
        <v>0</v>
      </c>
      <c r="AE863" s="9">
        <v>1</v>
      </c>
      <c r="AF863" s="9">
        <v>1</v>
      </c>
      <c r="AG863" s="9">
        <v>1</v>
      </c>
      <c r="AH863" s="9">
        <f>AF863*(AG863+1)</f>
        <v>2</v>
      </c>
      <c r="AI863" s="9">
        <v>1</v>
      </c>
      <c r="AJ863" s="9">
        <v>1</v>
      </c>
      <c r="AK863" s="9">
        <v>0</v>
      </c>
      <c r="AL863" s="10"/>
      <c r="AM863" s="10"/>
      <c r="AN863" s="9">
        <v>0</v>
      </c>
      <c r="AO863" s="10">
        <v>0.5</v>
      </c>
      <c r="AP863" s="10">
        <v>0</v>
      </c>
      <c r="AQ863" s="10"/>
      <c r="AR863" s="9">
        <v>1</v>
      </c>
      <c r="AS863" s="9">
        <v>0</v>
      </c>
      <c r="AT863" s="9">
        <v>0</v>
      </c>
      <c r="AU863" s="9">
        <v>0</v>
      </c>
      <c r="AV863" s="9">
        <v>0</v>
      </c>
      <c r="AW863" s="9">
        <v>0</v>
      </c>
    </row>
    <row r="864" spans="1:49" x14ac:dyDescent="0.2">
      <c r="A864" s="9" t="s">
        <v>65</v>
      </c>
      <c r="B864" s="9">
        <v>2003</v>
      </c>
      <c r="C864" s="9">
        <v>1</v>
      </c>
      <c r="D864" s="9"/>
      <c r="E864" s="9">
        <v>1</v>
      </c>
      <c r="F864" s="9">
        <v>1</v>
      </c>
      <c r="G864" s="9">
        <v>35</v>
      </c>
      <c r="H864" s="9">
        <v>184</v>
      </c>
      <c r="I864" s="9">
        <f>IF(G864="n/a",828,G864*201.6/H864)</f>
        <v>38.347826086956523</v>
      </c>
      <c r="J864" s="9">
        <v>4</v>
      </c>
      <c r="K864" s="9">
        <v>0</v>
      </c>
      <c r="L864" s="9">
        <v>2</v>
      </c>
      <c r="M864" s="9">
        <v>2</v>
      </c>
      <c r="N864" s="9">
        <v>1</v>
      </c>
      <c r="O864" s="10">
        <v>1</v>
      </c>
      <c r="P864" s="10">
        <f>IF(N864=1,IF(K864=1,IF(L864+M864=5,10,IF(AND(L864=2,M864=2),9.75,IF(AND(L864=2,M864=1),9.5,IF(AND(L864=2,M864=0.5),9.25,IF(AND(L864=2,M864=0),9,IF(AND(L864=1,M864=3),5.5,IF(AND(L864=1,M864=2),5.25,IF(AND(L864=1,M864=1,E864=1),5,IF(AND(L864=1,M864=1,E864=0.5),3,IF(AND(L864=0,M864=2),1,IF(AND(L864=1,M864=1,E864=0),1,IF(AND(L864=0,M864=1),0.5,IF(AND(L864=1,M864=0),4.5*(E864*4+1)/5,0))))))))))))),0.9*IF(L864+M864=5,10,IF(AND(L864=2,M864=2),9.75,IF(AND(L864=2,M864=1),9.5,IF(AND(L864=2,M864=0.5),9.25,IF(AND(L864=2,M864=0),9,IF(AND(L864=1,M864=3),5.5,IF(AND(L864=1,M864=2),5.25,IF(AND(L864=1,M864=1,E864=1),5,IF(AND(L864=1,M864=1,E864=0.5),3,IF(AND(L864=0,M864=2),1,IF(AND(L864=1,M864=1,E864=0),1,IF(AND(L864=0,M864=1),0.5,IF(AND(L864=1,M864=0),4.5*(E864*4+1)/5,0)))))))))))))),IF(N864=0.5,0.75*IF(K864=1,IF(L864+M864=5,10,IF(AND(L864=2,M864=2),9.75,IF(AND(L864=2,M864=1),9.5,IF(AND(L864=2,M864=0.5),9.25,IF(AND(L864=2,M864=0),9,IF(AND(L864=1,M864=3),5.5,IF(AND(L864=1,M864=2),5.25,IF(AND(L864=1,M864=1,E864=1),5,IF(AND(L864=1,M864=1,E864=0.5),3,IF(AND(L864=0,M864=2),1,IF(AND(L864=1,M864=1,E864=0),1,IF(AND(L864=0,M864=1),0.5,IF(AND(L864=1,M864=0,E864=0),0.5,0))))))))))))),0.9*IF(L864+M864=5,10,IF(AND(L864=2,M864=2),9.75,IF(AND(L864=2,M864=1),9.5,IF(AND(L864=2,M864=0.5),9.25,IF(AND(L864=2,M864=0),9,IF(AND(L864=1,M864=3),5.5,IF(AND(L864=1,M864=2),5.25,IF(AND(L864=1,M864=1,E864=1),5,IF(AND(L864=1,M864=1,E864=0.5),3,IF(AND(L864=0,M864=2),1,IF(AND(L864=1,M864=1,E864=0),1,IF(AND(L864=0,M864=1),0.5,IF(AND(L864=1,M864=0,E864=0),0.5,0)))))))))))))),0.5*IF(K864=1,IF(L864+M864=5,10,IF(AND(L864=2,M864=2),9.75,IF(AND(L864=2,M864=1),9.5,IF(AND(L864=2,M864=0.5),9.25,IF(AND(L864=2,M864=0),9,IF(AND(L864=1,M864=3),5.5,IF(AND(L864=1,M864=2),5.25,IF(AND(L864=1,M864=1,E864=1),5,IF(AND(L864=1,M864=1,E864=0.5),3,IF(AND(L864=0,M864=2),1,IF(AND(L864=1,M864=1,E864=0),1,IF(AND(L864=0,M864=1),0.5,IF(AND(L864=1,M864=0),4.5*(E864*4+1)/5,0))))))))))))),0.9*IF(L864+M864=5,10,IF(AND(L864=2,M864=2),9.75,IF(AND(L864=2,M864=1),9.5,IF(AND(L864=2,M864=0.5),9.25,IF(AND(L864=2,M864=0),9,IF(AND(L864=1,M864=3),5.5,IF(AND(L864=1,M864=2),5.25,IF(AND(L864=1,M864=1,E864=1),5,IF(AND(L864=1,M864=1,E864=0.5),3,IF(AND(L864=0,M864=2),1,IF(AND(L864=1,M864=1,E864=0),1,IF(AND(L864=0,M864=1),0.5,IF(AND(L864=1,M864=0),4.5*(E864*4+1)/5,0))))))))))))))))</f>
        <v>8.7750000000000004</v>
      </c>
      <c r="Q864" s="10">
        <v>7.2</v>
      </c>
      <c r="R864" s="9">
        <v>0</v>
      </c>
      <c r="S864" s="9">
        <v>0</v>
      </c>
      <c r="T864" s="10">
        <v>0</v>
      </c>
      <c r="U864" s="9">
        <v>0</v>
      </c>
      <c r="V864" s="9"/>
      <c r="W864" s="9">
        <v>1</v>
      </c>
      <c r="X864" s="9">
        <v>0</v>
      </c>
      <c r="Y864" s="9">
        <v>0</v>
      </c>
      <c r="Z864" s="9">
        <v>0</v>
      </c>
      <c r="AA864" s="9">
        <v>0</v>
      </c>
      <c r="AB864" s="9">
        <v>0</v>
      </c>
      <c r="AC864" s="8"/>
      <c r="AD864" s="9">
        <v>0</v>
      </c>
      <c r="AE864" s="9">
        <v>0</v>
      </c>
      <c r="AF864" s="9">
        <v>0</v>
      </c>
      <c r="AG864" s="9">
        <v>0</v>
      </c>
      <c r="AH864" s="9">
        <f>AF864*(AG864+1)</f>
        <v>0</v>
      </c>
      <c r="AI864" s="9">
        <v>0</v>
      </c>
      <c r="AJ864" s="9">
        <v>0</v>
      </c>
      <c r="AK864" s="9">
        <v>0</v>
      </c>
      <c r="AL864" s="10"/>
      <c r="AM864" s="10"/>
      <c r="AN864" s="9">
        <v>0</v>
      </c>
      <c r="AO864" s="10">
        <v>0.5</v>
      </c>
      <c r="AP864" s="10">
        <v>0</v>
      </c>
      <c r="AQ864" s="10"/>
      <c r="AR864" s="9">
        <v>1</v>
      </c>
      <c r="AS864" s="10">
        <v>1</v>
      </c>
      <c r="AT864" s="10">
        <v>1</v>
      </c>
      <c r="AU864" s="10">
        <v>1</v>
      </c>
      <c r="AV864" s="10">
        <v>1</v>
      </c>
      <c r="AW864" s="10">
        <v>1</v>
      </c>
    </row>
    <row r="865" spans="1:49" x14ac:dyDescent="0.2">
      <c r="A865" s="9" t="s">
        <v>66</v>
      </c>
      <c r="B865" s="9">
        <v>2003</v>
      </c>
      <c r="C865" s="9">
        <v>0</v>
      </c>
      <c r="D865" s="9">
        <v>0</v>
      </c>
      <c r="E865" s="9">
        <v>0</v>
      </c>
      <c r="F865" s="9">
        <v>1</v>
      </c>
      <c r="G865" s="9" t="s">
        <v>64</v>
      </c>
      <c r="H865" s="9">
        <v>184</v>
      </c>
      <c r="I865" s="9">
        <f>IF(G865="n/a",828,G865*201.6/H865)</f>
        <v>828</v>
      </c>
      <c r="J865" s="9">
        <v>0</v>
      </c>
      <c r="K865" s="9">
        <v>0</v>
      </c>
      <c r="L865" s="9">
        <v>0</v>
      </c>
      <c r="M865" s="9">
        <v>0</v>
      </c>
      <c r="N865" s="9">
        <v>0</v>
      </c>
      <c r="O865" s="10">
        <v>0</v>
      </c>
      <c r="P865" s="10">
        <f>IF(N865=1,IF(K865=1,IF(L865+M865=5,10,IF(AND(L865=2,M865=2),9.75,IF(AND(L865=2,M865=1),9.5,IF(AND(L865=2,M865=0.5),9.25,IF(AND(L865=2,M865=0),9,IF(AND(L865=1,M865=3),5.5,IF(AND(L865=1,M865=2),5.25,IF(AND(L865=1,M865=1,E865=1),5,IF(AND(L865=1,M865=1,E865=0.5),3,IF(AND(L865=0,M865=2),1,IF(AND(L865=1,M865=1,E865=0),1,IF(AND(L865=0,M865=1),0.5,IF(AND(L865=1,M865=0),4.5*(E865*4+1)/5,0))))))))))))),0.9*IF(L865+M865=5,10,IF(AND(L865=2,M865=2),9.75,IF(AND(L865=2,M865=1),9.5,IF(AND(L865=2,M865=0.5),9.25,IF(AND(L865=2,M865=0),9,IF(AND(L865=1,M865=3),5.5,IF(AND(L865=1,M865=2),5.25,IF(AND(L865=1,M865=1,E865=1),5,IF(AND(L865=1,M865=1,E865=0.5),3,IF(AND(L865=0,M865=2),1,IF(AND(L865=1,M865=1,E865=0),1,IF(AND(L865=0,M865=1),0.5,IF(AND(L865=1,M865=0),4.5*(E865*4+1)/5,0)))))))))))))),IF(N865=0.5,0.75*IF(K865=1,IF(L865+M865=5,10,IF(AND(L865=2,M865=2),9.75,IF(AND(L865=2,M865=1),9.5,IF(AND(L865=2,M865=0.5),9.25,IF(AND(L865=2,M865=0),9,IF(AND(L865=1,M865=3),5.5,IF(AND(L865=1,M865=2),5.25,IF(AND(L865=1,M865=1,E865=1),5,IF(AND(L865=1,M865=1,E865=0.5),3,IF(AND(L865=0,M865=2),1,IF(AND(L865=1,M865=1,E865=0),1,IF(AND(L865=0,M865=1),0.5,IF(AND(L865=1,M865=0,E865=0),0.5,0))))))))))))),0.9*IF(L865+M865=5,10,IF(AND(L865=2,M865=2),9.75,IF(AND(L865=2,M865=1),9.5,IF(AND(L865=2,M865=0.5),9.25,IF(AND(L865=2,M865=0),9,IF(AND(L865=1,M865=3),5.5,IF(AND(L865=1,M865=2),5.25,IF(AND(L865=1,M865=1,E865=1),5,IF(AND(L865=1,M865=1,E865=0.5),3,IF(AND(L865=0,M865=2),1,IF(AND(L865=1,M865=1,E865=0),1,IF(AND(L865=0,M865=1),0.5,IF(AND(L865=1,M865=0,E865=0),0.5,0)))))))))))))),0.5*IF(K865=1,IF(L865+M865=5,10,IF(AND(L865=2,M865=2),9.75,IF(AND(L865=2,M865=1),9.5,IF(AND(L865=2,M865=0.5),9.25,IF(AND(L865=2,M865=0),9,IF(AND(L865=1,M865=3),5.5,IF(AND(L865=1,M865=2),5.25,IF(AND(L865=1,M865=1,E865=1),5,IF(AND(L865=1,M865=1,E865=0.5),3,IF(AND(L865=0,M865=2),1,IF(AND(L865=1,M865=1,E865=0),1,IF(AND(L865=0,M865=1),0.5,IF(AND(L865=1,M865=0),4.5*(E865*4+1)/5,0))))))))))))),0.9*IF(L865+M865=5,10,IF(AND(L865=2,M865=2),9.75,IF(AND(L865=2,M865=1),9.5,IF(AND(L865=2,M865=0.5),9.25,IF(AND(L865=2,M865=0),9,IF(AND(L865=1,M865=3),5.5,IF(AND(L865=1,M865=2),5.25,IF(AND(L865=1,M865=1,E865=1),5,IF(AND(L865=1,M865=1,E865=0.5),3,IF(AND(L865=0,M865=2),1,IF(AND(L865=1,M865=1,E865=0),1,IF(AND(L865=0,M865=1),0.5,IF(AND(L865=1,M865=0),4.5*(E865*4+1)/5,0))))))))))))))))</f>
        <v>0</v>
      </c>
      <c r="Q865" s="10">
        <v>0</v>
      </c>
      <c r="R865" s="9">
        <v>0.5</v>
      </c>
      <c r="S865" s="9">
        <v>0.5</v>
      </c>
      <c r="T865" s="10">
        <v>0</v>
      </c>
      <c r="U865" s="9">
        <v>1</v>
      </c>
      <c r="V865" s="9"/>
      <c r="W865" s="9">
        <v>1</v>
      </c>
      <c r="X865" s="9">
        <v>1</v>
      </c>
      <c r="Y865" s="9">
        <v>0</v>
      </c>
      <c r="Z865" s="9">
        <v>0.5</v>
      </c>
      <c r="AA865" s="9">
        <v>0</v>
      </c>
      <c r="AB865" s="9">
        <v>0</v>
      </c>
      <c r="AC865" s="8"/>
      <c r="AD865" s="9">
        <v>0</v>
      </c>
      <c r="AE865" s="9">
        <v>0</v>
      </c>
      <c r="AF865" s="9">
        <v>1</v>
      </c>
      <c r="AG865" s="9">
        <v>0</v>
      </c>
      <c r="AH865" s="9">
        <f>AF865*(AG865+1)</f>
        <v>1</v>
      </c>
      <c r="AI865" s="9">
        <v>0.25</v>
      </c>
      <c r="AJ865" s="9">
        <v>1</v>
      </c>
      <c r="AK865" s="9">
        <v>0</v>
      </c>
      <c r="AL865" s="10"/>
      <c r="AM865" s="10"/>
      <c r="AN865" s="9">
        <v>0</v>
      </c>
      <c r="AO865" s="10">
        <v>0</v>
      </c>
      <c r="AP865" s="10">
        <v>0.5</v>
      </c>
      <c r="AQ865" s="10"/>
      <c r="AR865" s="9">
        <v>1</v>
      </c>
      <c r="AS865" s="10">
        <v>0</v>
      </c>
      <c r="AT865" s="10">
        <v>0</v>
      </c>
      <c r="AU865" s="10">
        <v>0</v>
      </c>
      <c r="AV865" s="10">
        <v>0</v>
      </c>
      <c r="AW865" s="10">
        <v>1</v>
      </c>
    </row>
    <row r="866" spans="1:49" x14ac:dyDescent="0.2">
      <c r="A866" s="9" t="s">
        <v>67</v>
      </c>
      <c r="B866" s="9">
        <v>2003</v>
      </c>
      <c r="C866" s="9">
        <v>1</v>
      </c>
      <c r="D866" s="9">
        <v>0.5</v>
      </c>
      <c r="E866" s="9">
        <v>1</v>
      </c>
      <c r="F866" s="9">
        <v>0</v>
      </c>
      <c r="G866" s="9">
        <v>25</v>
      </c>
      <c r="H866" s="9">
        <v>184</v>
      </c>
      <c r="I866" s="9">
        <f>IF(G866="n/a",828,G866*201.6/H866)</f>
        <v>27.391304347826086</v>
      </c>
      <c r="J866" s="9">
        <v>4</v>
      </c>
      <c r="K866" s="9">
        <v>0</v>
      </c>
      <c r="L866" s="9">
        <v>1</v>
      </c>
      <c r="M866" s="9">
        <v>1</v>
      </c>
      <c r="N866" s="9">
        <v>1</v>
      </c>
      <c r="O866" s="10">
        <v>1</v>
      </c>
      <c r="P866" s="10">
        <f>IF(N866=1,IF(K866=1,IF(L866+M866=5,10,IF(AND(L866=2,M866=2),9.75,IF(AND(L866=2,M866=1),9.5,IF(AND(L866=2,M866=0.5),9.25,IF(AND(L866=2,M866=0),9,IF(AND(L866=1,M866=3),5.5,IF(AND(L866=1,M866=2),5.25,IF(AND(L866=1,M866=1,E866=1),5,IF(AND(L866=1,M866=1,E866=0.5),3,IF(AND(L866=0,M866=2),1,IF(AND(L866=1,M866=1,E866=0),1,IF(AND(L866=0,M866=1),0.5,IF(AND(L866=1,M866=0),4.5*(E866*4+1)/5,0))))))))))))),0.9*IF(L866+M866=5,10,IF(AND(L866=2,M866=2),9.75,IF(AND(L866=2,M866=1),9.5,IF(AND(L866=2,M866=0.5),9.25,IF(AND(L866=2,M866=0),9,IF(AND(L866=1,M866=3),5.5,IF(AND(L866=1,M866=2),5.25,IF(AND(L866=1,M866=1,E866=1),5,IF(AND(L866=1,M866=1,E866=0.5),3,IF(AND(L866=0,M866=2),1,IF(AND(L866=1,M866=1,E866=0),1,IF(AND(L866=0,M866=1),0.5,IF(AND(L866=1,M866=0),4.5*(E866*4+1)/5,0)))))))))))))),IF(N866=0.5,0.75*IF(K866=1,IF(L866+M866=5,10,IF(AND(L866=2,M866=2),9.75,IF(AND(L866=2,M866=1),9.5,IF(AND(L866=2,M866=0.5),9.25,IF(AND(L866=2,M866=0),9,IF(AND(L866=1,M866=3),5.5,IF(AND(L866=1,M866=2),5.25,IF(AND(L866=1,M866=1,E866=1),5,IF(AND(L866=1,M866=1,E866=0.5),3,IF(AND(L866=0,M866=2),1,IF(AND(L866=1,M866=1,E866=0),1,IF(AND(L866=0,M866=1),0.5,IF(AND(L866=1,M866=0,E866=0),0.5,0))))))))))))),0.9*IF(L866+M866=5,10,IF(AND(L866=2,M866=2),9.75,IF(AND(L866=2,M866=1),9.5,IF(AND(L866=2,M866=0.5),9.25,IF(AND(L866=2,M866=0),9,IF(AND(L866=1,M866=3),5.5,IF(AND(L866=1,M866=2),5.25,IF(AND(L866=1,M866=1,E866=1),5,IF(AND(L866=1,M866=1,E866=0.5),3,IF(AND(L866=0,M866=2),1,IF(AND(L866=1,M866=1,E866=0),1,IF(AND(L866=0,M866=1),0.5,IF(AND(L866=1,M866=0,E866=0),0.5,0)))))))))))))),0.5*IF(K866=1,IF(L866+M866=5,10,IF(AND(L866=2,M866=2),9.75,IF(AND(L866=2,M866=1),9.5,IF(AND(L866=2,M866=0.5),9.25,IF(AND(L866=2,M866=0),9,IF(AND(L866=1,M866=3),5.5,IF(AND(L866=1,M866=2),5.25,IF(AND(L866=1,M866=1,E866=1),5,IF(AND(L866=1,M866=1,E866=0.5),3,IF(AND(L866=0,M866=2),1,IF(AND(L866=1,M866=1,E866=0),1,IF(AND(L866=0,M866=1),0.5,IF(AND(L866=1,M866=0),4.5*(E866*4+1)/5,0))))))))))))),0.9*IF(L866+M866=5,10,IF(AND(L866=2,M866=2),9.75,IF(AND(L866=2,M866=1),9.5,IF(AND(L866=2,M866=0.5),9.25,IF(AND(L866=2,M866=0),9,IF(AND(L866=1,M866=3),5.5,IF(AND(L866=1,M866=2),5.25,IF(AND(L866=1,M866=1,E866=1),5,IF(AND(L866=1,M866=1,E866=0.5),3,IF(AND(L866=0,M866=2),1,IF(AND(L866=1,M866=1,E866=0),1,IF(AND(L866=0,M866=1),0.5,IF(AND(L866=1,M866=0),4.5*(E866*4+1)/5,0))))))))))))))))</f>
        <v>4.5</v>
      </c>
      <c r="Q866" s="10">
        <v>7.2</v>
      </c>
      <c r="R866" s="9">
        <v>0</v>
      </c>
      <c r="S866" s="9">
        <v>0</v>
      </c>
      <c r="T866" s="10">
        <v>0</v>
      </c>
      <c r="U866" s="10">
        <v>0</v>
      </c>
      <c r="V866" s="9"/>
      <c r="W866" s="9">
        <v>1</v>
      </c>
      <c r="X866" s="9">
        <v>0</v>
      </c>
      <c r="Y866" s="9">
        <v>0</v>
      </c>
      <c r="Z866" s="9">
        <v>1</v>
      </c>
      <c r="AA866" s="9">
        <v>0</v>
      </c>
      <c r="AB866" s="9">
        <v>0</v>
      </c>
      <c r="AC866" s="8"/>
      <c r="AD866" s="9">
        <v>0</v>
      </c>
      <c r="AE866" s="9">
        <v>0</v>
      </c>
      <c r="AF866" s="9">
        <v>0</v>
      </c>
      <c r="AG866" s="9">
        <v>0</v>
      </c>
      <c r="AH866" s="9">
        <f>AF866*(AG866+1)</f>
        <v>0</v>
      </c>
      <c r="AI866" s="9">
        <v>0</v>
      </c>
      <c r="AJ866" s="9">
        <v>0</v>
      </c>
      <c r="AK866" s="9">
        <v>0</v>
      </c>
      <c r="AL866" s="10"/>
      <c r="AM866" s="10"/>
      <c r="AN866" s="9">
        <v>0</v>
      </c>
      <c r="AO866" s="10">
        <v>0.5</v>
      </c>
      <c r="AP866" s="10">
        <v>0</v>
      </c>
      <c r="AQ866" s="10"/>
      <c r="AR866" s="9">
        <v>1</v>
      </c>
      <c r="AS866" s="10">
        <v>1</v>
      </c>
      <c r="AT866" s="10">
        <v>1</v>
      </c>
      <c r="AU866" s="10">
        <v>1</v>
      </c>
      <c r="AV866" s="10">
        <v>0</v>
      </c>
      <c r="AW866" s="10">
        <v>1</v>
      </c>
    </row>
    <row r="867" spans="1:49" x14ac:dyDescent="0.2">
      <c r="A867" s="9" t="s">
        <v>68</v>
      </c>
      <c r="B867" s="9">
        <v>2003</v>
      </c>
      <c r="C867" s="9">
        <v>1</v>
      </c>
      <c r="D867" s="9">
        <v>0.5</v>
      </c>
      <c r="E867" s="9">
        <v>0</v>
      </c>
      <c r="F867" s="9">
        <v>1</v>
      </c>
      <c r="G867" s="9">
        <v>10</v>
      </c>
      <c r="H867" s="9">
        <v>184</v>
      </c>
      <c r="I867" s="9">
        <f>IF(G867="n/a",828,G867*201.6/H867)</f>
        <v>10.956521739130435</v>
      </c>
      <c r="J867" s="9">
        <v>1</v>
      </c>
      <c r="K867" s="9">
        <v>0</v>
      </c>
      <c r="L867" s="9">
        <v>1</v>
      </c>
      <c r="M867" s="9">
        <v>1</v>
      </c>
      <c r="N867" s="9">
        <v>1</v>
      </c>
      <c r="O867" s="9">
        <v>1</v>
      </c>
      <c r="P867" s="10">
        <f>IF(N867=1,IF(K867=1,IF(L867+M867=5,10,IF(AND(L867=2,M867=2),9.75,IF(AND(L867=2,M867=1),9.5,IF(AND(L867=2,M867=0.5),9.25,IF(AND(L867=2,M867=0),9,IF(AND(L867=1,M867=3),5.5,IF(AND(L867=1,M867=2),5.25,IF(AND(L867=1,M867=1,E867=1),5,IF(AND(L867=1,M867=1,E867=0.5),3,IF(AND(L867=0,M867=2),1,IF(AND(L867=1,M867=1,E867=0),1,IF(AND(L867=0,M867=1),0.5,IF(AND(L867=1,M867=0),4.5*(E867*4+1)/5,0))))))))))))),0.9*IF(L867+M867=5,10,IF(AND(L867=2,M867=2),9.75,IF(AND(L867=2,M867=1),9.5,IF(AND(L867=2,M867=0.5),9.25,IF(AND(L867=2,M867=0),9,IF(AND(L867=1,M867=3),5.5,IF(AND(L867=1,M867=2),5.25,IF(AND(L867=1,M867=1,E867=1),5,IF(AND(L867=1,M867=1,E867=0.5),3,IF(AND(L867=0,M867=2),1,IF(AND(L867=1,M867=1,E867=0),1,IF(AND(L867=0,M867=1),0.5,IF(AND(L867=1,M867=0),4.5*(E867*4+1)/5,0)))))))))))))),IF(N867=0.5,0.75*IF(K867=1,IF(L867+M867=5,10,IF(AND(L867=2,M867=2),9.75,IF(AND(L867=2,M867=1),9.5,IF(AND(L867=2,M867=0.5),9.25,IF(AND(L867=2,M867=0),9,IF(AND(L867=1,M867=3),5.5,IF(AND(L867=1,M867=2),5.25,IF(AND(L867=1,M867=1,E867=1),5,IF(AND(L867=1,M867=1,E867=0.5),3,IF(AND(L867=0,M867=2),1,IF(AND(L867=1,M867=1,E867=0),1,IF(AND(L867=0,M867=1),0.5,IF(AND(L867=1,M867=0,E867=0),0.5,0))))))))))))),0.9*IF(L867+M867=5,10,IF(AND(L867=2,M867=2),9.75,IF(AND(L867=2,M867=1),9.5,IF(AND(L867=2,M867=0.5),9.25,IF(AND(L867=2,M867=0),9,IF(AND(L867=1,M867=3),5.5,IF(AND(L867=1,M867=2),5.25,IF(AND(L867=1,M867=1,E867=1),5,IF(AND(L867=1,M867=1,E867=0.5),3,IF(AND(L867=0,M867=2),1,IF(AND(L867=1,M867=1,E867=0),1,IF(AND(L867=0,M867=1),0.5,IF(AND(L867=1,M867=0,E867=0),0.5,0)))))))))))))),0.5*IF(K867=1,IF(L867+M867=5,10,IF(AND(L867=2,M867=2),9.75,IF(AND(L867=2,M867=1),9.5,IF(AND(L867=2,M867=0.5),9.25,IF(AND(L867=2,M867=0),9,IF(AND(L867=1,M867=3),5.5,IF(AND(L867=1,M867=2),5.25,IF(AND(L867=1,M867=1,E867=1),5,IF(AND(L867=1,M867=1,E867=0.5),3,IF(AND(L867=0,M867=2),1,IF(AND(L867=1,M867=1,E867=0),1,IF(AND(L867=0,M867=1),0.5,IF(AND(L867=1,M867=0),4.5*(E867*4+1)/5,0))))))))))))),0.9*IF(L867+M867=5,10,IF(AND(L867=2,M867=2),9.75,IF(AND(L867=2,M867=1),9.5,IF(AND(L867=2,M867=0.5),9.25,IF(AND(L867=2,M867=0),9,IF(AND(L867=1,M867=3),5.5,IF(AND(L867=1,M867=2),5.25,IF(AND(L867=1,M867=1,E867=1),5,IF(AND(L867=1,M867=1,E867=0.5),3,IF(AND(L867=0,M867=2),1,IF(AND(L867=1,M867=1,E867=0),1,IF(AND(L867=0,M867=1),0.5,IF(AND(L867=1,M867=0),4.5*(E867*4+1)/5,0))))))))))))))))</f>
        <v>0.9</v>
      </c>
      <c r="Q867" s="10">
        <v>1.8</v>
      </c>
      <c r="R867" s="9">
        <v>0</v>
      </c>
      <c r="S867" s="9">
        <v>0</v>
      </c>
      <c r="T867" s="10">
        <v>0</v>
      </c>
      <c r="U867" s="10">
        <v>0</v>
      </c>
      <c r="V867" s="9"/>
      <c r="W867" s="9">
        <v>1</v>
      </c>
      <c r="X867" s="9">
        <v>0</v>
      </c>
      <c r="Y867" s="9">
        <v>0</v>
      </c>
      <c r="Z867" s="9">
        <v>0</v>
      </c>
      <c r="AA867" s="9">
        <v>0</v>
      </c>
      <c r="AB867" s="9">
        <v>0</v>
      </c>
      <c r="AC867" s="8"/>
      <c r="AD867" s="9">
        <v>0</v>
      </c>
      <c r="AE867" s="9">
        <v>1</v>
      </c>
      <c r="AF867" s="9">
        <v>0.5</v>
      </c>
      <c r="AG867" s="9">
        <v>0</v>
      </c>
      <c r="AH867" s="9">
        <f>AF867*(AG867+1)</f>
        <v>0.5</v>
      </c>
      <c r="AI867" s="9">
        <v>0</v>
      </c>
      <c r="AJ867" s="9">
        <v>0</v>
      </c>
      <c r="AK867" s="9">
        <v>0</v>
      </c>
      <c r="AL867" s="10"/>
      <c r="AM867" s="10"/>
      <c r="AN867" s="9">
        <v>0</v>
      </c>
      <c r="AO867" s="10">
        <v>0.5</v>
      </c>
      <c r="AP867" s="10">
        <v>0</v>
      </c>
      <c r="AQ867" s="10"/>
      <c r="AR867" s="9">
        <v>0</v>
      </c>
      <c r="AS867" s="10">
        <v>0</v>
      </c>
      <c r="AT867" s="10">
        <v>0</v>
      </c>
      <c r="AU867" s="10">
        <v>0</v>
      </c>
      <c r="AV867" s="10">
        <v>0</v>
      </c>
      <c r="AW867" s="10">
        <v>0</v>
      </c>
    </row>
    <row r="868" spans="1:49" x14ac:dyDescent="0.2">
      <c r="A868" s="9" t="s">
        <v>69</v>
      </c>
      <c r="B868" s="9">
        <v>2003</v>
      </c>
      <c r="C868" s="9">
        <v>0</v>
      </c>
      <c r="D868" s="9">
        <v>0</v>
      </c>
      <c r="E868" s="9">
        <v>0</v>
      </c>
      <c r="F868" s="9">
        <v>1</v>
      </c>
      <c r="G868" s="9" t="s">
        <v>64</v>
      </c>
      <c r="H868" s="9">
        <v>184</v>
      </c>
      <c r="I868" s="9">
        <f>IF(G868="n/a",828,G868*201.6/H868)</f>
        <v>828</v>
      </c>
      <c r="J868" s="9">
        <v>0</v>
      </c>
      <c r="K868" s="9">
        <v>0</v>
      </c>
      <c r="L868" s="9">
        <v>2</v>
      </c>
      <c r="M868" s="9">
        <v>2</v>
      </c>
      <c r="N868" s="9">
        <v>0</v>
      </c>
      <c r="O868" s="10">
        <v>0</v>
      </c>
      <c r="P868" s="10">
        <f>IF(N868=1,IF(K868=1,IF(L868+M868=5,10,IF(AND(L868=2,M868=2),9.75,IF(AND(L868=2,M868=1),9.5,IF(AND(L868=2,M868=0.5),9.25,IF(AND(L868=2,M868=0),9,IF(AND(L868=1,M868=3),5.5,IF(AND(L868=1,M868=2),5.25,IF(AND(L868=1,M868=1,E868=1),5,IF(AND(L868=1,M868=1,E868=0.5),3,IF(AND(L868=0,M868=2),1,IF(AND(L868=1,M868=1,E868=0),1,IF(AND(L868=0,M868=1),0.5,IF(AND(L868=1,M868=0),4.5*(E868*4+1)/5,0))))))))))))),0.9*IF(L868+M868=5,10,IF(AND(L868=2,M868=2),9.75,IF(AND(L868=2,M868=1),9.5,IF(AND(L868=2,M868=0.5),9.25,IF(AND(L868=2,M868=0),9,IF(AND(L868=1,M868=3),5.5,IF(AND(L868=1,M868=2),5.25,IF(AND(L868=1,M868=1,E868=1),5,IF(AND(L868=1,M868=1,E868=0.5),3,IF(AND(L868=0,M868=2),1,IF(AND(L868=1,M868=1,E868=0),1,IF(AND(L868=0,M868=1),0.5,IF(AND(L868=1,M868=0),4.5*(E868*4+1)/5,0)))))))))))))),IF(N868=0.5,0.75*IF(K868=1,IF(L868+M868=5,10,IF(AND(L868=2,M868=2),9.75,IF(AND(L868=2,M868=1),9.5,IF(AND(L868=2,M868=0.5),9.25,IF(AND(L868=2,M868=0),9,IF(AND(L868=1,M868=3),5.5,IF(AND(L868=1,M868=2),5.25,IF(AND(L868=1,M868=1,E868=1),5,IF(AND(L868=1,M868=1,E868=0.5),3,IF(AND(L868=0,M868=2),1,IF(AND(L868=1,M868=1,E868=0),1,IF(AND(L868=0,M868=1),0.5,IF(AND(L868=1,M868=0,E868=0),0.5,0))))))))))))),0.9*IF(L868+M868=5,10,IF(AND(L868=2,M868=2),9.75,IF(AND(L868=2,M868=1),9.5,IF(AND(L868=2,M868=0.5),9.25,IF(AND(L868=2,M868=0),9,IF(AND(L868=1,M868=3),5.5,IF(AND(L868=1,M868=2),5.25,IF(AND(L868=1,M868=1,E868=1),5,IF(AND(L868=1,M868=1,E868=0.5),3,IF(AND(L868=0,M868=2),1,IF(AND(L868=1,M868=1,E868=0),1,IF(AND(L868=0,M868=1),0.5,IF(AND(L868=1,M868=0,E868=0),0.5,0)))))))))))))),0.5*IF(K868=1,IF(L868+M868=5,10,IF(AND(L868=2,M868=2),9.75,IF(AND(L868=2,M868=1),9.5,IF(AND(L868=2,M868=0.5),9.25,IF(AND(L868=2,M868=0),9,IF(AND(L868=1,M868=3),5.5,IF(AND(L868=1,M868=2),5.25,IF(AND(L868=1,M868=1,E868=1),5,IF(AND(L868=1,M868=1,E868=0.5),3,IF(AND(L868=0,M868=2),1,IF(AND(L868=1,M868=1,E868=0),1,IF(AND(L868=0,M868=1),0.5,IF(AND(L868=1,M868=0),4.5*(E868*4+1)/5,0))))))))))))),0.9*IF(L868+M868=5,10,IF(AND(L868=2,M868=2),9.75,IF(AND(L868=2,M868=1),9.5,IF(AND(L868=2,M868=0.5),9.25,IF(AND(L868=2,M868=0),9,IF(AND(L868=1,M868=3),5.5,IF(AND(L868=1,M868=2),5.25,IF(AND(L868=1,M868=1,E868=1),5,IF(AND(L868=1,M868=1,E868=0.5),3,IF(AND(L868=0,M868=2),1,IF(AND(L868=1,M868=1,E868=0),1,IF(AND(L868=0,M868=1),0.5,IF(AND(L868=1,M868=0),4.5*(E868*4+1)/5,0))))))))))))))))</f>
        <v>4.3875000000000002</v>
      </c>
      <c r="Q868" s="10">
        <v>0</v>
      </c>
      <c r="R868" s="9">
        <v>0</v>
      </c>
      <c r="S868" s="9">
        <v>0</v>
      </c>
      <c r="T868" s="10">
        <v>0</v>
      </c>
      <c r="U868" s="10">
        <v>0</v>
      </c>
      <c r="V868" s="9"/>
      <c r="W868" s="9">
        <v>0</v>
      </c>
      <c r="X868" s="9">
        <v>0</v>
      </c>
      <c r="Y868" s="9">
        <v>0</v>
      </c>
      <c r="Z868" s="9">
        <v>0.5</v>
      </c>
      <c r="AA868" s="9">
        <v>0</v>
      </c>
      <c r="AB868" s="9">
        <v>0</v>
      </c>
      <c r="AC868" s="8"/>
      <c r="AD868" s="9">
        <v>0</v>
      </c>
      <c r="AE868" s="9">
        <v>0</v>
      </c>
      <c r="AF868" s="9">
        <v>0</v>
      </c>
      <c r="AG868" s="9">
        <v>0</v>
      </c>
      <c r="AH868" s="9">
        <f>AF868*(AG868+1)</f>
        <v>0</v>
      </c>
      <c r="AI868" s="9">
        <v>0</v>
      </c>
      <c r="AJ868" s="9">
        <v>0</v>
      </c>
      <c r="AK868" s="9">
        <v>0</v>
      </c>
      <c r="AL868" s="10"/>
      <c r="AM868" s="10"/>
      <c r="AN868" s="9">
        <v>0</v>
      </c>
      <c r="AO868" s="9">
        <v>0</v>
      </c>
      <c r="AP868" s="10">
        <v>0.25</v>
      </c>
      <c r="AQ868" s="10"/>
      <c r="AR868" s="9">
        <v>0</v>
      </c>
      <c r="AS868" s="10">
        <v>0</v>
      </c>
      <c r="AT868" s="10">
        <v>0</v>
      </c>
      <c r="AU868" s="10">
        <v>1</v>
      </c>
      <c r="AV868" s="10">
        <v>0</v>
      </c>
      <c r="AW868" s="10">
        <v>1</v>
      </c>
    </row>
    <row r="869" spans="1:49" x14ac:dyDescent="0.2">
      <c r="A869" s="9" t="s">
        <v>70</v>
      </c>
      <c r="B869" s="9">
        <v>2003</v>
      </c>
      <c r="C869" s="9">
        <v>1</v>
      </c>
      <c r="D869" s="9">
        <v>0</v>
      </c>
      <c r="E869" s="9">
        <v>1</v>
      </c>
      <c r="F869" s="9">
        <v>1</v>
      </c>
      <c r="G869" s="9">
        <v>60</v>
      </c>
      <c r="H869" s="9">
        <v>184</v>
      </c>
      <c r="I869" s="9">
        <f>IF(G869="n/a",828,G869*201.6/H869)</f>
        <v>65.739130434782609</v>
      </c>
      <c r="J869" s="9">
        <v>5</v>
      </c>
      <c r="K869" s="9">
        <v>0</v>
      </c>
      <c r="L869" s="9">
        <v>2</v>
      </c>
      <c r="M869" s="9">
        <v>2</v>
      </c>
      <c r="N869" s="9">
        <v>1</v>
      </c>
      <c r="O869" s="10">
        <v>1</v>
      </c>
      <c r="P869" s="10">
        <f>IF(N869=1,IF(K869=1,IF(L869+M869=5,10,IF(AND(L869=2,M869=2),9.75,IF(AND(L869=2,M869=1),9.5,IF(AND(L869=2,M869=0.5),9.25,IF(AND(L869=2,M869=0),9,IF(AND(L869=1,M869=3),5.5,IF(AND(L869=1,M869=2),5.25,IF(AND(L869=1,M869=1,E869=1),5,IF(AND(L869=1,M869=1,E869=0.5),3,IF(AND(L869=0,M869=2),1,IF(AND(L869=1,M869=1,E869=0),1,IF(AND(L869=0,M869=1),0.5,IF(AND(L869=1,M869=0),4.5*(E869*4+1)/5,0))))))))))))),0.9*IF(L869+M869=5,10,IF(AND(L869=2,M869=2),9.75,IF(AND(L869=2,M869=1),9.5,IF(AND(L869=2,M869=0.5),9.25,IF(AND(L869=2,M869=0),9,IF(AND(L869=1,M869=3),5.5,IF(AND(L869=1,M869=2),5.25,IF(AND(L869=1,M869=1,E869=1),5,IF(AND(L869=1,M869=1,E869=0.5),3,IF(AND(L869=0,M869=2),1,IF(AND(L869=1,M869=1,E869=0),1,IF(AND(L869=0,M869=1),0.5,IF(AND(L869=1,M869=0),4.5*(E869*4+1)/5,0)))))))))))))),IF(N869=0.5,0.75*IF(K869=1,IF(L869+M869=5,10,IF(AND(L869=2,M869=2),9.75,IF(AND(L869=2,M869=1),9.5,IF(AND(L869=2,M869=0.5),9.25,IF(AND(L869=2,M869=0),9,IF(AND(L869=1,M869=3),5.5,IF(AND(L869=1,M869=2),5.25,IF(AND(L869=1,M869=1,E869=1),5,IF(AND(L869=1,M869=1,E869=0.5),3,IF(AND(L869=0,M869=2),1,IF(AND(L869=1,M869=1,E869=0),1,IF(AND(L869=0,M869=1),0.5,IF(AND(L869=1,M869=0,E869=0),0.5,0))))))))))))),0.9*IF(L869+M869=5,10,IF(AND(L869=2,M869=2),9.75,IF(AND(L869=2,M869=1),9.5,IF(AND(L869=2,M869=0.5),9.25,IF(AND(L869=2,M869=0),9,IF(AND(L869=1,M869=3),5.5,IF(AND(L869=1,M869=2),5.25,IF(AND(L869=1,M869=1,E869=1),5,IF(AND(L869=1,M869=1,E869=0.5),3,IF(AND(L869=0,M869=2),1,IF(AND(L869=1,M869=1,E869=0),1,IF(AND(L869=0,M869=1),0.5,IF(AND(L869=1,M869=0,E869=0),0.5,0)))))))))))))),0.5*IF(K869=1,IF(L869+M869=5,10,IF(AND(L869=2,M869=2),9.75,IF(AND(L869=2,M869=1),9.5,IF(AND(L869=2,M869=0.5),9.25,IF(AND(L869=2,M869=0),9,IF(AND(L869=1,M869=3),5.5,IF(AND(L869=1,M869=2),5.25,IF(AND(L869=1,M869=1,E869=1),5,IF(AND(L869=1,M869=1,E869=0.5),3,IF(AND(L869=0,M869=2),1,IF(AND(L869=1,M869=1,E869=0),1,IF(AND(L869=0,M869=1),0.5,IF(AND(L869=1,M869=0),4.5*(E869*4+1)/5,0))))))))))))),0.9*IF(L869+M869=5,10,IF(AND(L869=2,M869=2),9.75,IF(AND(L869=2,M869=1),9.5,IF(AND(L869=2,M869=0.5),9.25,IF(AND(L869=2,M869=0),9,IF(AND(L869=1,M869=3),5.5,IF(AND(L869=1,M869=2),5.25,IF(AND(L869=1,M869=1,E869=1),5,IF(AND(L869=1,M869=1,E869=0.5),3,IF(AND(L869=0,M869=2),1,IF(AND(L869=1,M869=1,E869=0),1,IF(AND(L869=0,M869=1),0.5,IF(AND(L869=1,M869=0),4.5*(E869*4+1)/5,0))))))))))))))))</f>
        <v>8.7750000000000004</v>
      </c>
      <c r="Q869" s="10">
        <v>7.2</v>
      </c>
      <c r="R869" s="9">
        <v>0</v>
      </c>
      <c r="S869" s="9">
        <v>0</v>
      </c>
      <c r="T869" s="10">
        <v>0</v>
      </c>
      <c r="U869" s="10">
        <v>0</v>
      </c>
      <c r="V869" s="9"/>
      <c r="W869" s="9">
        <v>0</v>
      </c>
      <c r="X869" s="9">
        <v>0</v>
      </c>
      <c r="Y869" s="9">
        <v>0</v>
      </c>
      <c r="Z869" s="9">
        <v>0</v>
      </c>
      <c r="AA869" s="9">
        <v>0</v>
      </c>
      <c r="AB869" s="9">
        <v>0</v>
      </c>
      <c r="AC869" s="8"/>
      <c r="AD869" s="9">
        <v>0</v>
      </c>
      <c r="AE869" s="9">
        <v>0</v>
      </c>
      <c r="AF869" s="9">
        <v>0</v>
      </c>
      <c r="AG869" s="9">
        <v>0</v>
      </c>
      <c r="AH869" s="9">
        <f>AF869*(AG869+1)</f>
        <v>0</v>
      </c>
      <c r="AI869" s="9">
        <v>0</v>
      </c>
      <c r="AJ869" s="9">
        <v>0</v>
      </c>
      <c r="AK869" s="9">
        <v>0</v>
      </c>
      <c r="AL869" s="10"/>
      <c r="AM869" s="10"/>
      <c r="AN869" s="9">
        <v>0</v>
      </c>
      <c r="AO869" s="10">
        <v>0</v>
      </c>
      <c r="AP869" s="10">
        <v>0</v>
      </c>
      <c r="AQ869" s="10"/>
      <c r="AR869" s="10">
        <v>1</v>
      </c>
      <c r="AS869" s="9">
        <v>1</v>
      </c>
      <c r="AT869" s="9">
        <v>1</v>
      </c>
      <c r="AU869" s="9">
        <v>1</v>
      </c>
      <c r="AV869" s="9">
        <v>1</v>
      </c>
      <c r="AW869" s="9">
        <v>1</v>
      </c>
    </row>
    <row r="870" spans="1:49" x14ac:dyDescent="0.2">
      <c r="A870" s="9" t="s">
        <v>71</v>
      </c>
      <c r="B870" s="9">
        <v>2003</v>
      </c>
      <c r="C870" s="9">
        <v>1</v>
      </c>
      <c r="D870" s="9">
        <v>0</v>
      </c>
      <c r="E870" s="9">
        <v>1</v>
      </c>
      <c r="F870" s="9">
        <v>1</v>
      </c>
      <c r="G870" s="9">
        <v>150</v>
      </c>
      <c r="H870" s="9">
        <v>184</v>
      </c>
      <c r="I870" s="9">
        <f>IF(G870="n/a",828,G870*201.6/H870)</f>
        <v>164.34782608695653</v>
      </c>
      <c r="J870" s="9">
        <v>4</v>
      </c>
      <c r="K870" s="9">
        <v>0</v>
      </c>
      <c r="L870" s="9">
        <v>2</v>
      </c>
      <c r="M870" s="9">
        <v>2</v>
      </c>
      <c r="N870" s="9">
        <v>1</v>
      </c>
      <c r="O870" s="9">
        <v>1</v>
      </c>
      <c r="P870" s="10">
        <f>IF(N870=1,IF(K870=1,IF(L870+M870=5,10,IF(AND(L870=2,M870=2),9.75,IF(AND(L870=2,M870=1),9.5,IF(AND(L870=2,M870=0.5),9.25,IF(AND(L870=2,M870=0),9,IF(AND(L870=1,M870=3),5.5,IF(AND(L870=1,M870=2),5.25,IF(AND(L870=1,M870=1,E870=1),5,IF(AND(L870=1,M870=1,E870=0.5),3,IF(AND(L870=0,M870=2),1,IF(AND(L870=1,M870=1,E870=0),1,IF(AND(L870=0,M870=1),0.5,IF(AND(L870=1,M870=0),4.5*(E870*4+1)/5,0))))))))))))),0.9*IF(L870+M870=5,10,IF(AND(L870=2,M870=2),9.75,IF(AND(L870=2,M870=1),9.5,IF(AND(L870=2,M870=0.5),9.25,IF(AND(L870=2,M870=0),9,IF(AND(L870=1,M870=3),5.5,IF(AND(L870=1,M870=2),5.25,IF(AND(L870=1,M870=1,E870=1),5,IF(AND(L870=1,M870=1,E870=0.5),3,IF(AND(L870=0,M870=2),1,IF(AND(L870=1,M870=1,E870=0),1,IF(AND(L870=0,M870=1),0.5,IF(AND(L870=1,M870=0),4.5*(E870*4+1)/5,0)))))))))))))),IF(N870=0.5,0.75*IF(K870=1,IF(L870+M870=5,10,IF(AND(L870=2,M870=2),9.75,IF(AND(L870=2,M870=1),9.5,IF(AND(L870=2,M870=0.5),9.25,IF(AND(L870=2,M870=0),9,IF(AND(L870=1,M870=3),5.5,IF(AND(L870=1,M870=2),5.25,IF(AND(L870=1,M870=1,E870=1),5,IF(AND(L870=1,M870=1,E870=0.5),3,IF(AND(L870=0,M870=2),1,IF(AND(L870=1,M870=1,E870=0),1,IF(AND(L870=0,M870=1),0.5,IF(AND(L870=1,M870=0,E870=0),0.5,0))))))))))))),0.9*IF(L870+M870=5,10,IF(AND(L870=2,M870=2),9.75,IF(AND(L870=2,M870=1),9.5,IF(AND(L870=2,M870=0.5),9.25,IF(AND(L870=2,M870=0),9,IF(AND(L870=1,M870=3),5.5,IF(AND(L870=1,M870=2),5.25,IF(AND(L870=1,M870=1,E870=1),5,IF(AND(L870=1,M870=1,E870=0.5),3,IF(AND(L870=0,M870=2),1,IF(AND(L870=1,M870=1,E870=0),1,IF(AND(L870=0,M870=1),0.5,IF(AND(L870=1,M870=0,E870=0),0.5,0)))))))))))))),0.5*IF(K870=1,IF(L870+M870=5,10,IF(AND(L870=2,M870=2),9.75,IF(AND(L870=2,M870=1),9.5,IF(AND(L870=2,M870=0.5),9.25,IF(AND(L870=2,M870=0),9,IF(AND(L870=1,M870=3),5.5,IF(AND(L870=1,M870=2),5.25,IF(AND(L870=1,M870=1,E870=1),5,IF(AND(L870=1,M870=1,E870=0.5),3,IF(AND(L870=0,M870=2),1,IF(AND(L870=1,M870=1,E870=0),1,IF(AND(L870=0,M870=1),0.5,IF(AND(L870=1,M870=0),4.5*(E870*4+1)/5,0))))))))))))),0.9*IF(L870+M870=5,10,IF(AND(L870=2,M870=2),9.75,IF(AND(L870=2,M870=1),9.5,IF(AND(L870=2,M870=0.5),9.25,IF(AND(L870=2,M870=0),9,IF(AND(L870=1,M870=3),5.5,IF(AND(L870=1,M870=2),5.25,IF(AND(L870=1,M870=1,E870=1),5,IF(AND(L870=1,M870=1,E870=0.5),3,IF(AND(L870=0,M870=2),1,IF(AND(L870=1,M870=1,E870=0),1,IF(AND(L870=0,M870=1),0.5,IF(AND(L870=1,M870=0),4.5*(E870*4+1)/5,0))))))))))))))))</f>
        <v>8.7750000000000004</v>
      </c>
      <c r="Q870" s="10">
        <v>7.2</v>
      </c>
      <c r="R870" s="9">
        <v>0</v>
      </c>
      <c r="S870" s="9">
        <v>0</v>
      </c>
      <c r="T870" s="10">
        <v>0</v>
      </c>
      <c r="U870" s="10">
        <v>0</v>
      </c>
      <c r="V870" s="9"/>
      <c r="W870" s="9">
        <v>1</v>
      </c>
      <c r="X870" s="9">
        <v>0</v>
      </c>
      <c r="Y870" s="9">
        <v>0</v>
      </c>
      <c r="Z870" s="9">
        <v>0</v>
      </c>
      <c r="AA870" s="9">
        <v>0</v>
      </c>
      <c r="AB870" s="9">
        <v>0</v>
      </c>
      <c r="AC870" s="8"/>
      <c r="AD870" s="9">
        <v>0</v>
      </c>
      <c r="AE870" s="9">
        <v>0</v>
      </c>
      <c r="AF870" s="9">
        <v>0</v>
      </c>
      <c r="AG870" s="9">
        <v>0</v>
      </c>
      <c r="AH870" s="9">
        <f>AF870*(AG870+1)</f>
        <v>0</v>
      </c>
      <c r="AI870" s="9">
        <v>0</v>
      </c>
      <c r="AJ870" s="9">
        <v>0</v>
      </c>
      <c r="AK870" s="9">
        <v>0</v>
      </c>
      <c r="AL870" s="10"/>
      <c r="AM870" s="10"/>
      <c r="AN870" s="9">
        <v>0</v>
      </c>
      <c r="AO870" s="10">
        <v>0</v>
      </c>
      <c r="AP870" s="10">
        <v>0</v>
      </c>
      <c r="AQ870" s="9"/>
      <c r="AR870" s="10">
        <v>1</v>
      </c>
      <c r="AS870" s="9">
        <v>0.5</v>
      </c>
      <c r="AT870" s="9">
        <v>0.5</v>
      </c>
      <c r="AU870" s="9">
        <v>0.5</v>
      </c>
      <c r="AV870" s="9">
        <v>0.5</v>
      </c>
      <c r="AW870" s="9">
        <v>0.5</v>
      </c>
    </row>
    <row r="871" spans="1:49" x14ac:dyDescent="0.2">
      <c r="A871" s="9" t="s">
        <v>72</v>
      </c>
      <c r="B871" s="9">
        <v>2003</v>
      </c>
      <c r="C871" s="9">
        <v>1</v>
      </c>
      <c r="D871" s="9">
        <v>1</v>
      </c>
      <c r="E871" s="9">
        <v>1</v>
      </c>
      <c r="F871" s="9">
        <v>0</v>
      </c>
      <c r="G871" s="9">
        <v>55</v>
      </c>
      <c r="H871" s="9">
        <v>184</v>
      </c>
      <c r="I871" s="9">
        <f>IF(G871="n/a",828,G871*201.6/H871)</f>
        <v>60.260869565217391</v>
      </c>
      <c r="J871" s="9">
        <v>4</v>
      </c>
      <c r="K871" s="9">
        <v>1</v>
      </c>
      <c r="L871" s="9">
        <v>2</v>
      </c>
      <c r="M871" s="9">
        <v>1</v>
      </c>
      <c r="N871" s="9">
        <v>1</v>
      </c>
      <c r="O871" s="10">
        <v>1</v>
      </c>
      <c r="P871" s="10">
        <f>IF(N871=1,IF(K871=1,IF(L871+M871=5,10,IF(AND(L871=2,M871=2),9.75,IF(AND(L871=2,M871=1),9.5,IF(AND(L871=2,M871=0.5),9.25,IF(AND(L871=2,M871=0),9,IF(AND(L871=1,M871=3),5.5,IF(AND(L871=1,M871=2),5.25,IF(AND(L871=1,M871=1,E871=1),5,IF(AND(L871=1,M871=1,E871=0.5),3,IF(AND(L871=0,M871=2),1,IF(AND(L871=1,M871=1,E871=0),1,IF(AND(L871=0,M871=1),0.5,IF(AND(L871=1,M871=0),4.5*(E871*4+1)/5,0))))))))))))),0.9*IF(L871+M871=5,10,IF(AND(L871=2,M871=2),9.75,IF(AND(L871=2,M871=1),9.5,IF(AND(L871=2,M871=0.5),9.25,IF(AND(L871=2,M871=0),9,IF(AND(L871=1,M871=3),5.5,IF(AND(L871=1,M871=2),5.25,IF(AND(L871=1,M871=1,E871=1),5,IF(AND(L871=1,M871=1,E871=0.5),3,IF(AND(L871=0,M871=2),1,IF(AND(L871=1,M871=1,E871=0),1,IF(AND(L871=0,M871=1),0.5,IF(AND(L871=1,M871=0),4.5*(E871*4+1)/5,0)))))))))))))),IF(N871=0.5,0.75*IF(K871=1,IF(L871+M871=5,10,IF(AND(L871=2,M871=2),9.75,IF(AND(L871=2,M871=1),9.5,IF(AND(L871=2,M871=0.5),9.25,IF(AND(L871=2,M871=0),9,IF(AND(L871=1,M871=3),5.5,IF(AND(L871=1,M871=2),5.25,IF(AND(L871=1,M871=1,E871=1),5,IF(AND(L871=1,M871=1,E871=0.5),3,IF(AND(L871=0,M871=2),1,IF(AND(L871=1,M871=1,E871=0),1,IF(AND(L871=0,M871=1),0.5,IF(AND(L871=1,M871=0,E871=0),0.5,0))))))))))))),0.9*IF(L871+M871=5,10,IF(AND(L871=2,M871=2),9.75,IF(AND(L871=2,M871=1),9.5,IF(AND(L871=2,M871=0.5),9.25,IF(AND(L871=2,M871=0),9,IF(AND(L871=1,M871=3),5.5,IF(AND(L871=1,M871=2),5.25,IF(AND(L871=1,M871=1,E871=1),5,IF(AND(L871=1,M871=1,E871=0.5),3,IF(AND(L871=0,M871=2),1,IF(AND(L871=1,M871=1,E871=0),1,IF(AND(L871=0,M871=1),0.5,IF(AND(L871=1,M871=0,E871=0),0.5,0)))))))))))))),0.5*IF(K871=1,IF(L871+M871=5,10,IF(AND(L871=2,M871=2),9.75,IF(AND(L871=2,M871=1),9.5,IF(AND(L871=2,M871=0.5),9.25,IF(AND(L871=2,M871=0),9,IF(AND(L871=1,M871=3),5.5,IF(AND(L871=1,M871=2),5.25,IF(AND(L871=1,M871=1,E871=1),5,IF(AND(L871=1,M871=1,E871=0.5),3,IF(AND(L871=0,M871=2),1,IF(AND(L871=1,M871=1,E871=0),1,IF(AND(L871=0,M871=1),0.5,IF(AND(L871=1,M871=0),4.5*(E871*4+1)/5,0))))))))))))),0.9*IF(L871+M871=5,10,IF(AND(L871=2,M871=2),9.75,IF(AND(L871=2,M871=1),9.5,IF(AND(L871=2,M871=0.5),9.25,IF(AND(L871=2,M871=0),9,IF(AND(L871=1,M871=3),5.5,IF(AND(L871=1,M871=2),5.25,IF(AND(L871=1,M871=1,E871=1),5,IF(AND(L871=1,M871=1,E871=0.5),3,IF(AND(L871=0,M871=2),1,IF(AND(L871=1,M871=1,E871=0),1,IF(AND(L871=0,M871=1),0.5,IF(AND(L871=1,M871=0),4.5*(E871*4+1)/5,0))))))))))))))))</f>
        <v>9.5</v>
      </c>
      <c r="Q871" s="10">
        <v>8</v>
      </c>
      <c r="R871" s="9">
        <v>0</v>
      </c>
      <c r="S871" s="9">
        <v>0</v>
      </c>
      <c r="T871" s="10">
        <v>0</v>
      </c>
      <c r="U871" s="10">
        <v>0</v>
      </c>
      <c r="V871" s="9"/>
      <c r="W871" s="9">
        <v>1</v>
      </c>
      <c r="X871" s="9">
        <v>0</v>
      </c>
      <c r="Y871" s="9">
        <v>0</v>
      </c>
      <c r="Z871" s="9">
        <v>0.5</v>
      </c>
      <c r="AA871" s="9">
        <v>0</v>
      </c>
      <c r="AB871" s="9">
        <v>0</v>
      </c>
      <c r="AC871" s="8"/>
      <c r="AD871" s="9">
        <v>0</v>
      </c>
      <c r="AE871" s="9">
        <v>0</v>
      </c>
      <c r="AF871" s="9">
        <v>0</v>
      </c>
      <c r="AG871" s="9">
        <v>0</v>
      </c>
      <c r="AH871" s="9">
        <f>AF871*(AG871+1)</f>
        <v>0</v>
      </c>
      <c r="AI871" s="9">
        <v>0</v>
      </c>
      <c r="AJ871" s="9">
        <v>0</v>
      </c>
      <c r="AK871" s="9">
        <v>0</v>
      </c>
      <c r="AL871" s="10"/>
      <c r="AM871" s="10"/>
      <c r="AN871" s="9">
        <v>0</v>
      </c>
      <c r="AO871" s="10">
        <v>0.5</v>
      </c>
      <c r="AP871" s="10">
        <v>0.5</v>
      </c>
      <c r="AQ871" s="10"/>
      <c r="AR871" s="10">
        <v>1</v>
      </c>
      <c r="AS871" s="10">
        <v>1</v>
      </c>
      <c r="AT871" s="10">
        <v>1</v>
      </c>
      <c r="AU871" s="10">
        <v>1</v>
      </c>
      <c r="AV871" s="10">
        <v>1</v>
      </c>
      <c r="AW871" s="10">
        <v>1</v>
      </c>
    </row>
    <row r="872" spans="1:49" x14ac:dyDescent="0.2">
      <c r="A872" s="9" t="s">
        <v>73</v>
      </c>
      <c r="B872" s="9">
        <v>2003</v>
      </c>
      <c r="C872" s="9">
        <v>1</v>
      </c>
      <c r="D872" s="9">
        <v>1</v>
      </c>
      <c r="E872" s="9">
        <v>0</v>
      </c>
      <c r="F872" s="9">
        <v>0</v>
      </c>
      <c r="G872" s="9">
        <v>112.25</v>
      </c>
      <c r="H872" s="9">
        <v>184</v>
      </c>
      <c r="I872" s="9">
        <f>IF(G872="n/a",828,G872*201.6/H872)</f>
        <v>122.98695652173912</v>
      </c>
      <c r="J872" s="9">
        <v>2</v>
      </c>
      <c r="K872" s="9">
        <v>0</v>
      </c>
      <c r="L872" s="9">
        <v>1</v>
      </c>
      <c r="M872" s="9">
        <v>0</v>
      </c>
      <c r="N872" s="9">
        <v>1</v>
      </c>
      <c r="O872" s="10">
        <v>1</v>
      </c>
      <c r="P872" s="10">
        <f>IF(N872=1,IF(K872=1,IF(L872+M872=5,10,IF(AND(L872=2,M872=2),9.75,IF(AND(L872=2,M872=1),9.5,IF(AND(L872=2,M872=0.5),9.25,IF(AND(L872=2,M872=0),9,IF(AND(L872=1,M872=3),5.5,IF(AND(L872=1,M872=2),5.25,IF(AND(L872=1,M872=1,E872=1),5,IF(AND(L872=1,M872=1,E872=0.5),3,IF(AND(L872=0,M872=2),1,IF(AND(L872=1,M872=1,E872=0),1,IF(AND(L872=0,M872=1),0.5,IF(AND(L872=1,M872=0),4.5*(E872*4+1)/5,0))))))))))))),0.9*IF(L872+M872=5,10,IF(AND(L872=2,M872=2),9.75,IF(AND(L872=2,M872=1),9.5,IF(AND(L872=2,M872=0.5),9.25,IF(AND(L872=2,M872=0),9,IF(AND(L872=1,M872=3),5.5,IF(AND(L872=1,M872=2),5.25,IF(AND(L872=1,M872=1,E872=1),5,IF(AND(L872=1,M872=1,E872=0.5),3,IF(AND(L872=0,M872=2),1,IF(AND(L872=1,M872=1,E872=0),1,IF(AND(L872=0,M872=1),0.5,IF(AND(L872=1,M872=0),4.5*(E872*4+1)/5,0)))))))))))))),IF(N872=0.5,0.75*IF(K872=1,IF(L872+M872=5,10,IF(AND(L872=2,M872=2),9.75,IF(AND(L872=2,M872=1),9.5,IF(AND(L872=2,M872=0.5),9.25,IF(AND(L872=2,M872=0),9,IF(AND(L872=1,M872=3),5.5,IF(AND(L872=1,M872=2),5.25,IF(AND(L872=1,M872=1,E872=1),5,IF(AND(L872=1,M872=1,E872=0.5),3,IF(AND(L872=0,M872=2),1,IF(AND(L872=1,M872=1,E872=0),1,IF(AND(L872=0,M872=1),0.5,IF(AND(L872=1,M872=0,E872=0),0.5,0))))))))))))),0.9*IF(L872+M872=5,10,IF(AND(L872=2,M872=2),9.75,IF(AND(L872=2,M872=1),9.5,IF(AND(L872=2,M872=0.5),9.25,IF(AND(L872=2,M872=0),9,IF(AND(L872=1,M872=3),5.5,IF(AND(L872=1,M872=2),5.25,IF(AND(L872=1,M872=1,E872=1),5,IF(AND(L872=1,M872=1,E872=0.5),3,IF(AND(L872=0,M872=2),1,IF(AND(L872=1,M872=1,E872=0),1,IF(AND(L872=0,M872=1),0.5,IF(AND(L872=1,M872=0,E872=0),0.5,0)))))))))))))),0.5*IF(K872=1,IF(L872+M872=5,10,IF(AND(L872=2,M872=2),9.75,IF(AND(L872=2,M872=1),9.5,IF(AND(L872=2,M872=0.5),9.25,IF(AND(L872=2,M872=0),9,IF(AND(L872=1,M872=3),5.5,IF(AND(L872=1,M872=2),5.25,IF(AND(L872=1,M872=1,E872=1),5,IF(AND(L872=1,M872=1,E872=0.5),3,IF(AND(L872=0,M872=2),1,IF(AND(L872=1,M872=1,E872=0),1,IF(AND(L872=0,M872=1),0.5,IF(AND(L872=1,M872=0),4.5*(E872*4+1)/5,0))))))))))))),0.9*IF(L872+M872=5,10,IF(AND(L872=2,M872=2),9.75,IF(AND(L872=2,M872=1),9.5,IF(AND(L872=2,M872=0.5),9.25,IF(AND(L872=2,M872=0),9,IF(AND(L872=1,M872=3),5.5,IF(AND(L872=1,M872=2),5.25,IF(AND(L872=1,M872=1,E872=1),5,IF(AND(L872=1,M872=1,E872=0.5),3,IF(AND(L872=0,M872=2),1,IF(AND(L872=1,M872=1,E872=0),1,IF(AND(L872=0,M872=1),0.5,IF(AND(L872=1,M872=0),4.5*(E872*4+1)/5,0))))))))))))))))</f>
        <v>0.81</v>
      </c>
      <c r="Q872" s="10">
        <v>1.8</v>
      </c>
      <c r="R872" s="9">
        <v>1</v>
      </c>
      <c r="S872" s="9">
        <v>1</v>
      </c>
      <c r="T872" s="10">
        <v>0.5</v>
      </c>
      <c r="U872" s="10">
        <v>0</v>
      </c>
      <c r="V872" s="9"/>
      <c r="W872" s="9">
        <v>1</v>
      </c>
      <c r="X872" s="9">
        <v>0.5</v>
      </c>
      <c r="Y872" s="9">
        <v>1</v>
      </c>
      <c r="Z872">
        <v>1</v>
      </c>
      <c r="AA872" s="9">
        <v>0</v>
      </c>
      <c r="AB872" s="9">
        <v>0</v>
      </c>
      <c r="AC872" s="8"/>
      <c r="AD872" s="9">
        <v>0</v>
      </c>
      <c r="AE872" s="9">
        <v>1</v>
      </c>
      <c r="AF872" s="9">
        <v>0</v>
      </c>
      <c r="AG872" s="9">
        <v>0</v>
      </c>
      <c r="AH872" s="9">
        <f>AF872*(AG872+1)</f>
        <v>0</v>
      </c>
      <c r="AI872" s="9">
        <v>0.5</v>
      </c>
      <c r="AJ872" s="9">
        <v>1</v>
      </c>
      <c r="AK872" s="9">
        <v>1</v>
      </c>
      <c r="AL872" s="10"/>
      <c r="AM872" s="10"/>
      <c r="AN872" s="9">
        <v>1</v>
      </c>
      <c r="AO872" s="10">
        <v>0</v>
      </c>
      <c r="AP872" s="10">
        <v>1</v>
      </c>
      <c r="AQ872" s="10"/>
      <c r="AR872" s="10">
        <v>0</v>
      </c>
      <c r="AS872" s="10">
        <v>0.5</v>
      </c>
      <c r="AT872" s="10">
        <v>1</v>
      </c>
      <c r="AU872" s="10">
        <v>1</v>
      </c>
      <c r="AV872" s="10">
        <v>1</v>
      </c>
      <c r="AW872" s="10">
        <v>1</v>
      </c>
    </row>
    <row r="873" spans="1:49" x14ac:dyDescent="0.2">
      <c r="A873" s="9" t="s">
        <v>74</v>
      </c>
      <c r="B873" s="9">
        <v>2003</v>
      </c>
      <c r="C873" s="9">
        <v>1</v>
      </c>
      <c r="D873" s="9">
        <v>1</v>
      </c>
      <c r="E873" s="9">
        <v>0</v>
      </c>
      <c r="F873" s="9">
        <v>1</v>
      </c>
      <c r="G873" s="9">
        <v>25</v>
      </c>
      <c r="H873" s="9">
        <v>184</v>
      </c>
      <c r="I873" s="9">
        <f>IF(G873="n/a",828,G873*201.6/H873)</f>
        <v>27.391304347826086</v>
      </c>
      <c r="J873" s="9">
        <v>4</v>
      </c>
      <c r="K873" s="9">
        <v>0</v>
      </c>
      <c r="L873" s="9">
        <v>1</v>
      </c>
      <c r="M873" s="9">
        <v>1</v>
      </c>
      <c r="N873" s="9">
        <v>0</v>
      </c>
      <c r="O873" s="10">
        <v>0</v>
      </c>
      <c r="P873" s="10">
        <f>IF(N873=1,IF(K873=1,IF(L873+M873=5,10,IF(AND(L873=2,M873=2),9.75,IF(AND(L873=2,M873=1),9.5,IF(AND(L873=2,M873=0.5),9.25,IF(AND(L873=2,M873=0),9,IF(AND(L873=1,M873=3),5.5,IF(AND(L873=1,M873=2),5.25,IF(AND(L873=1,M873=1,E873=1),5,IF(AND(L873=1,M873=1,E873=0.5),3,IF(AND(L873=0,M873=2),1,IF(AND(L873=1,M873=1,E873=0),1,IF(AND(L873=0,M873=1),0.5,IF(AND(L873=1,M873=0),4.5*(E873*4+1)/5,0))))))))))))),0.9*IF(L873+M873=5,10,IF(AND(L873=2,M873=2),9.75,IF(AND(L873=2,M873=1),9.5,IF(AND(L873=2,M873=0.5),9.25,IF(AND(L873=2,M873=0),9,IF(AND(L873=1,M873=3),5.5,IF(AND(L873=1,M873=2),5.25,IF(AND(L873=1,M873=1,E873=1),5,IF(AND(L873=1,M873=1,E873=0.5),3,IF(AND(L873=0,M873=2),1,IF(AND(L873=1,M873=1,E873=0),1,IF(AND(L873=0,M873=1),0.5,IF(AND(L873=1,M873=0),4.5*(E873*4+1)/5,0)))))))))))))),IF(N873=0.5,0.75*IF(K873=1,IF(L873+M873=5,10,IF(AND(L873=2,M873=2),9.75,IF(AND(L873=2,M873=1),9.5,IF(AND(L873=2,M873=0.5),9.25,IF(AND(L873=2,M873=0),9,IF(AND(L873=1,M873=3),5.5,IF(AND(L873=1,M873=2),5.25,IF(AND(L873=1,M873=1,E873=1),5,IF(AND(L873=1,M873=1,E873=0.5),3,IF(AND(L873=0,M873=2),1,IF(AND(L873=1,M873=1,E873=0),1,IF(AND(L873=0,M873=1),0.5,IF(AND(L873=1,M873=0,E873=0),0.5,0))))))))))))),0.9*IF(L873+M873=5,10,IF(AND(L873=2,M873=2),9.75,IF(AND(L873=2,M873=1),9.5,IF(AND(L873=2,M873=0.5),9.25,IF(AND(L873=2,M873=0),9,IF(AND(L873=1,M873=3),5.5,IF(AND(L873=1,M873=2),5.25,IF(AND(L873=1,M873=1,E873=1),5,IF(AND(L873=1,M873=1,E873=0.5),3,IF(AND(L873=0,M873=2),1,IF(AND(L873=1,M873=1,E873=0),1,IF(AND(L873=0,M873=1),0.5,IF(AND(L873=1,M873=0,E873=0),0.5,0)))))))))))))),0.5*IF(K873=1,IF(L873+M873=5,10,IF(AND(L873=2,M873=2),9.75,IF(AND(L873=2,M873=1),9.5,IF(AND(L873=2,M873=0.5),9.25,IF(AND(L873=2,M873=0),9,IF(AND(L873=1,M873=3),5.5,IF(AND(L873=1,M873=2),5.25,IF(AND(L873=1,M873=1,E873=1),5,IF(AND(L873=1,M873=1,E873=0.5),3,IF(AND(L873=0,M873=2),1,IF(AND(L873=1,M873=1,E873=0),1,IF(AND(L873=0,M873=1),0.5,IF(AND(L873=1,M873=0),4.5*(E873*4+1)/5,0))))))))))))),0.9*IF(L873+M873=5,10,IF(AND(L873=2,M873=2),9.75,IF(AND(L873=2,M873=1),9.5,IF(AND(L873=2,M873=0.5),9.25,IF(AND(L873=2,M873=0),9,IF(AND(L873=1,M873=3),5.5,IF(AND(L873=1,M873=2),5.25,IF(AND(L873=1,M873=1,E873=1),5,IF(AND(L873=1,M873=1,E873=0.5),3,IF(AND(L873=0,M873=2),1,IF(AND(L873=1,M873=1,E873=0),1,IF(AND(L873=0,M873=1),0.5,IF(AND(L873=1,M873=0),4.5*(E873*4+1)/5,0))))))))))))))))</f>
        <v>0.45</v>
      </c>
      <c r="Q873" s="10">
        <v>0.9</v>
      </c>
      <c r="R873" s="9">
        <v>1</v>
      </c>
      <c r="S873" s="9">
        <v>1</v>
      </c>
      <c r="T873" s="10">
        <v>0</v>
      </c>
      <c r="U873" s="9">
        <v>0</v>
      </c>
      <c r="V873" s="9"/>
      <c r="W873" s="9">
        <v>1</v>
      </c>
      <c r="X873" s="9">
        <v>0</v>
      </c>
      <c r="Y873" s="9">
        <v>0</v>
      </c>
      <c r="Z873">
        <v>1</v>
      </c>
      <c r="AA873" s="9">
        <v>1</v>
      </c>
      <c r="AB873" s="9">
        <v>1</v>
      </c>
      <c r="AC873" s="8"/>
      <c r="AD873" s="9">
        <v>1</v>
      </c>
      <c r="AE873" s="9">
        <v>1</v>
      </c>
      <c r="AF873" s="9">
        <v>1</v>
      </c>
      <c r="AG873" s="9">
        <v>1</v>
      </c>
      <c r="AH873" s="9">
        <f>AF873*(AG873+1)</f>
        <v>2</v>
      </c>
      <c r="AI873" s="9">
        <v>0</v>
      </c>
      <c r="AJ873" s="9">
        <v>1</v>
      </c>
      <c r="AK873" s="9">
        <v>2</v>
      </c>
      <c r="AL873" s="10"/>
      <c r="AM873" s="10"/>
      <c r="AN873" s="9">
        <v>0</v>
      </c>
      <c r="AO873" s="10">
        <v>0.5</v>
      </c>
      <c r="AP873" s="10">
        <v>1</v>
      </c>
      <c r="AQ873" s="10"/>
      <c r="AR873" s="10">
        <v>0</v>
      </c>
      <c r="AS873" s="9">
        <v>0.5</v>
      </c>
      <c r="AT873" s="9">
        <v>0</v>
      </c>
      <c r="AU873" s="9">
        <v>0.5</v>
      </c>
      <c r="AV873" s="9">
        <v>0.5</v>
      </c>
      <c r="AW873" s="9">
        <v>0.5</v>
      </c>
    </row>
    <row r="874" spans="1:49" x14ac:dyDescent="0.2">
      <c r="A874" s="9" t="s">
        <v>75</v>
      </c>
      <c r="B874" s="9">
        <v>2003</v>
      </c>
      <c r="C874" s="9">
        <v>1</v>
      </c>
      <c r="D874" s="9">
        <v>0</v>
      </c>
      <c r="E874" s="9">
        <v>1</v>
      </c>
      <c r="F874" s="9">
        <v>1</v>
      </c>
      <c r="G874" s="9">
        <v>120</v>
      </c>
      <c r="H874" s="9">
        <v>184</v>
      </c>
      <c r="I874" s="9">
        <f>IF(G874="n/a",828,G874*201.6/H874)</f>
        <v>131.47826086956522</v>
      </c>
      <c r="J874" s="9">
        <v>5</v>
      </c>
      <c r="K874" s="9">
        <v>0</v>
      </c>
      <c r="L874" s="9">
        <v>2</v>
      </c>
      <c r="M874">
        <v>1</v>
      </c>
      <c r="N874" s="9">
        <v>1</v>
      </c>
      <c r="O874" s="10">
        <v>1</v>
      </c>
      <c r="P874" s="10">
        <f>IF(N874=1,IF(K874=1,IF(L874+M874=5,10,IF(AND(L874=2,M874=2),9.75,IF(AND(L874=2,M874=1),9.5,IF(AND(L874=2,M874=0.5),9.25,IF(AND(L874=2,M874=0),9,IF(AND(L874=1,M874=3),5.5,IF(AND(L874=1,M874=2),5.25,IF(AND(L874=1,M874=1,E874=1),5,IF(AND(L874=1,M874=1,E874=0.5),3,IF(AND(L874=0,M874=2),1,IF(AND(L874=1,M874=1,E874=0),1,IF(AND(L874=0,M874=1),0.5,IF(AND(L874=1,M874=0),4.5*(E874*4+1)/5,0))))))))))))),0.9*IF(L874+M874=5,10,IF(AND(L874=2,M874=2),9.75,IF(AND(L874=2,M874=1),9.5,IF(AND(L874=2,M874=0.5),9.25,IF(AND(L874=2,M874=0),9,IF(AND(L874=1,M874=3),5.5,IF(AND(L874=1,M874=2),5.25,IF(AND(L874=1,M874=1,E874=1),5,IF(AND(L874=1,M874=1,E874=0.5),3,IF(AND(L874=0,M874=2),1,IF(AND(L874=1,M874=1,E874=0),1,IF(AND(L874=0,M874=1),0.5,IF(AND(L874=1,M874=0),4.5*(E874*4+1)/5,0)))))))))))))),IF(N874=0.5,0.75*IF(K874=1,IF(L874+M874=5,10,IF(AND(L874=2,M874=2),9.75,IF(AND(L874=2,M874=1),9.5,IF(AND(L874=2,M874=0.5),9.25,IF(AND(L874=2,M874=0),9,IF(AND(L874=1,M874=3),5.5,IF(AND(L874=1,M874=2),5.25,IF(AND(L874=1,M874=1,E874=1),5,IF(AND(L874=1,M874=1,E874=0.5),3,IF(AND(L874=0,M874=2),1,IF(AND(L874=1,M874=1,E874=0),1,IF(AND(L874=0,M874=1),0.5,IF(AND(L874=1,M874=0,E874=0),0.5,0))))))))))))),0.9*IF(L874+M874=5,10,IF(AND(L874=2,M874=2),9.75,IF(AND(L874=2,M874=1),9.5,IF(AND(L874=2,M874=0.5),9.25,IF(AND(L874=2,M874=0),9,IF(AND(L874=1,M874=3),5.5,IF(AND(L874=1,M874=2),5.25,IF(AND(L874=1,M874=1,E874=1),5,IF(AND(L874=1,M874=1,E874=0.5),3,IF(AND(L874=0,M874=2),1,IF(AND(L874=1,M874=1,E874=0),1,IF(AND(L874=0,M874=1),0.5,IF(AND(L874=1,M874=0,E874=0),0.5,0)))))))))))))),0.5*IF(K874=1,IF(L874+M874=5,10,IF(AND(L874=2,M874=2),9.75,IF(AND(L874=2,M874=1),9.5,IF(AND(L874=2,M874=0.5),9.25,IF(AND(L874=2,M874=0),9,IF(AND(L874=1,M874=3),5.5,IF(AND(L874=1,M874=2),5.25,IF(AND(L874=1,M874=1,E874=1),5,IF(AND(L874=1,M874=1,E874=0.5),3,IF(AND(L874=0,M874=2),1,IF(AND(L874=1,M874=1,E874=0),1,IF(AND(L874=0,M874=1),0.5,IF(AND(L874=1,M874=0),4.5*(E874*4+1)/5,0))))))))))))),0.9*IF(L874+M874=5,10,IF(AND(L874=2,M874=2),9.75,IF(AND(L874=2,M874=1),9.5,IF(AND(L874=2,M874=0.5),9.25,IF(AND(L874=2,M874=0),9,IF(AND(L874=1,M874=3),5.5,IF(AND(L874=1,M874=2),5.25,IF(AND(L874=1,M874=1,E874=1),5,IF(AND(L874=1,M874=1,E874=0.5),3,IF(AND(L874=0,M874=2),1,IF(AND(L874=1,M874=1,E874=0),1,IF(AND(L874=0,M874=1),0.5,IF(AND(L874=1,M874=0),4.5*(E874*4+1)/5,0))))))))))))))))</f>
        <v>8.5500000000000007</v>
      </c>
      <c r="Q874" s="10">
        <v>7.2</v>
      </c>
      <c r="R874" s="9">
        <v>0</v>
      </c>
      <c r="S874" s="9">
        <v>0</v>
      </c>
      <c r="T874" s="10">
        <v>0</v>
      </c>
      <c r="U874" s="9">
        <v>0</v>
      </c>
      <c r="V874" s="9"/>
      <c r="W874" s="9">
        <v>1</v>
      </c>
      <c r="X874" s="9">
        <v>0</v>
      </c>
      <c r="Y874" s="9">
        <v>0</v>
      </c>
      <c r="Z874" s="9">
        <v>0.5</v>
      </c>
      <c r="AA874" s="9">
        <v>0</v>
      </c>
      <c r="AB874" s="9">
        <v>0</v>
      </c>
      <c r="AC874" s="8"/>
      <c r="AD874" s="9">
        <v>0</v>
      </c>
      <c r="AE874" s="9">
        <v>0.5</v>
      </c>
      <c r="AF874" s="9">
        <v>0.5</v>
      </c>
      <c r="AG874" s="9">
        <v>0.5</v>
      </c>
      <c r="AH874" s="9">
        <f>AF874*(AG874+1)</f>
        <v>0.75</v>
      </c>
      <c r="AI874" s="9">
        <v>0.5</v>
      </c>
      <c r="AJ874" s="9">
        <v>0</v>
      </c>
      <c r="AK874" s="9">
        <v>1</v>
      </c>
      <c r="AL874" s="10"/>
      <c r="AM874" s="10"/>
      <c r="AN874" s="9">
        <v>0</v>
      </c>
      <c r="AO874" s="10">
        <v>0</v>
      </c>
      <c r="AP874" s="9">
        <v>1</v>
      </c>
      <c r="AQ874" s="10"/>
      <c r="AR874" s="10">
        <v>1</v>
      </c>
      <c r="AS874" s="10">
        <v>0.5</v>
      </c>
      <c r="AT874" s="10">
        <v>0</v>
      </c>
      <c r="AU874" s="10">
        <v>0</v>
      </c>
      <c r="AV874" s="10">
        <v>0</v>
      </c>
      <c r="AW874" s="10">
        <v>0</v>
      </c>
    </row>
    <row r="875" spans="1:49" x14ac:dyDescent="0.2">
      <c r="A875" s="9" t="s">
        <v>76</v>
      </c>
      <c r="B875" s="9">
        <v>2003</v>
      </c>
      <c r="C875" s="9">
        <v>1</v>
      </c>
      <c r="D875" s="9">
        <v>1</v>
      </c>
      <c r="E875" s="9">
        <v>1</v>
      </c>
      <c r="F875" s="9">
        <v>1</v>
      </c>
      <c r="G875" s="9">
        <v>100</v>
      </c>
      <c r="H875" s="9">
        <v>184</v>
      </c>
      <c r="I875" s="9">
        <f>IF(G875="n/a",828,G875*201.6/H875)</f>
        <v>109.56521739130434</v>
      </c>
      <c r="J875" s="9">
        <v>5</v>
      </c>
      <c r="K875" s="9">
        <v>1</v>
      </c>
      <c r="L875" s="9">
        <v>1</v>
      </c>
      <c r="M875" s="9">
        <v>1</v>
      </c>
      <c r="N875" s="9">
        <v>1</v>
      </c>
      <c r="O875" s="10">
        <v>1</v>
      </c>
      <c r="P875" s="10">
        <f>IF(N875=1,IF(K875=1,IF(L875+M875=5,10,IF(AND(L875=2,M875=2),9.75,IF(AND(L875=2,M875=1),9.5,IF(AND(L875=2,M875=0.5),9.25,IF(AND(L875=2,M875=0),9,IF(AND(L875=1,M875=3),5.5,IF(AND(L875=1,M875=2),5.25,IF(AND(L875=1,M875=1,E875=1),5,IF(AND(L875=1,M875=1,E875=0.5),3,IF(AND(L875=0,M875=2),1,IF(AND(L875=1,M875=1,E875=0),1,IF(AND(L875=0,M875=1),0.5,IF(AND(L875=1,M875=0),4.5*(E875*4+1)/5,0))))))))))))),0.9*IF(L875+M875=5,10,IF(AND(L875=2,M875=2),9.75,IF(AND(L875=2,M875=1),9.5,IF(AND(L875=2,M875=0.5),9.25,IF(AND(L875=2,M875=0),9,IF(AND(L875=1,M875=3),5.5,IF(AND(L875=1,M875=2),5.25,IF(AND(L875=1,M875=1,E875=1),5,IF(AND(L875=1,M875=1,E875=0.5),3,IF(AND(L875=0,M875=2),1,IF(AND(L875=1,M875=1,E875=0),1,IF(AND(L875=0,M875=1),0.5,IF(AND(L875=1,M875=0),4.5*(E875*4+1)/5,0)))))))))))))),IF(N875=0.5,0.75*IF(K875=1,IF(L875+M875=5,10,IF(AND(L875=2,M875=2),9.75,IF(AND(L875=2,M875=1),9.5,IF(AND(L875=2,M875=0.5),9.25,IF(AND(L875=2,M875=0),9,IF(AND(L875=1,M875=3),5.5,IF(AND(L875=1,M875=2),5.25,IF(AND(L875=1,M875=1,E875=1),5,IF(AND(L875=1,M875=1,E875=0.5),3,IF(AND(L875=0,M875=2),1,IF(AND(L875=1,M875=1,E875=0),1,IF(AND(L875=0,M875=1),0.5,IF(AND(L875=1,M875=0,E875=0),0.5,0))))))))))))),0.9*IF(L875+M875=5,10,IF(AND(L875=2,M875=2),9.75,IF(AND(L875=2,M875=1),9.5,IF(AND(L875=2,M875=0.5),9.25,IF(AND(L875=2,M875=0),9,IF(AND(L875=1,M875=3),5.5,IF(AND(L875=1,M875=2),5.25,IF(AND(L875=1,M875=1,E875=1),5,IF(AND(L875=1,M875=1,E875=0.5),3,IF(AND(L875=0,M875=2),1,IF(AND(L875=1,M875=1,E875=0),1,IF(AND(L875=0,M875=1),0.5,IF(AND(L875=1,M875=0,E875=0),0.5,0)))))))))))))),0.5*IF(K875=1,IF(L875+M875=5,10,IF(AND(L875=2,M875=2),9.75,IF(AND(L875=2,M875=1),9.5,IF(AND(L875=2,M875=0.5),9.25,IF(AND(L875=2,M875=0),9,IF(AND(L875=1,M875=3),5.5,IF(AND(L875=1,M875=2),5.25,IF(AND(L875=1,M875=1,E875=1),5,IF(AND(L875=1,M875=1,E875=0.5),3,IF(AND(L875=0,M875=2),1,IF(AND(L875=1,M875=1,E875=0),1,IF(AND(L875=0,M875=1),0.5,IF(AND(L875=1,M875=0),4.5*(E875*4+1)/5,0))))))))))))),0.9*IF(L875+M875=5,10,IF(AND(L875=2,M875=2),9.75,IF(AND(L875=2,M875=1),9.5,IF(AND(L875=2,M875=0.5),9.25,IF(AND(L875=2,M875=0),9,IF(AND(L875=1,M875=3),5.5,IF(AND(L875=1,M875=2),5.25,IF(AND(L875=1,M875=1,E875=1),5,IF(AND(L875=1,M875=1,E875=0.5),3,IF(AND(L875=0,M875=2),1,IF(AND(L875=1,M875=1,E875=0),1,IF(AND(L875=0,M875=1),0.5,IF(AND(L875=1,M875=0),4.5*(E875*4+1)/5,0))))))))))))))))</f>
        <v>5</v>
      </c>
      <c r="Q875" s="10">
        <v>8</v>
      </c>
      <c r="R875" s="9">
        <v>0</v>
      </c>
      <c r="S875" s="9">
        <v>0</v>
      </c>
      <c r="T875" s="10">
        <v>0</v>
      </c>
      <c r="U875" s="9">
        <v>0</v>
      </c>
      <c r="V875" s="9"/>
      <c r="W875" s="9">
        <v>1</v>
      </c>
      <c r="X875" s="9">
        <v>0.5</v>
      </c>
      <c r="Y875" s="9">
        <v>0</v>
      </c>
      <c r="Z875" s="9">
        <v>0.5</v>
      </c>
      <c r="AA875" s="9">
        <v>0</v>
      </c>
      <c r="AB875" s="9">
        <v>1</v>
      </c>
      <c r="AC875" s="8"/>
      <c r="AD875" s="9">
        <v>0</v>
      </c>
      <c r="AE875" s="9">
        <v>0</v>
      </c>
      <c r="AF875" s="9">
        <v>0.5</v>
      </c>
      <c r="AG875" s="9">
        <v>0</v>
      </c>
      <c r="AH875" s="9">
        <f>AF875*(AG875+1)</f>
        <v>0.5</v>
      </c>
      <c r="AI875" s="9">
        <v>0</v>
      </c>
      <c r="AJ875" s="9">
        <v>1</v>
      </c>
      <c r="AK875" s="9">
        <v>0</v>
      </c>
      <c r="AL875" s="10"/>
      <c r="AM875" s="10"/>
      <c r="AN875" s="9">
        <v>0</v>
      </c>
      <c r="AO875" s="10">
        <v>0.5</v>
      </c>
      <c r="AP875" s="9">
        <v>0</v>
      </c>
      <c r="AQ875" s="10"/>
      <c r="AR875" s="10">
        <v>0</v>
      </c>
      <c r="AS875" s="9">
        <v>0.5</v>
      </c>
      <c r="AT875" s="9">
        <v>0</v>
      </c>
      <c r="AU875" s="9">
        <v>1</v>
      </c>
      <c r="AV875" s="9">
        <v>0.5</v>
      </c>
      <c r="AW875" s="9">
        <v>1</v>
      </c>
    </row>
    <row r="876" spans="1:49" x14ac:dyDescent="0.2">
      <c r="A876" s="9" t="s">
        <v>77</v>
      </c>
      <c r="B876" s="9">
        <v>2003</v>
      </c>
      <c r="C876" s="9">
        <v>1</v>
      </c>
      <c r="D876" s="9">
        <v>0</v>
      </c>
      <c r="E876" s="9">
        <v>1</v>
      </c>
      <c r="F876" s="9">
        <v>0</v>
      </c>
      <c r="G876" s="9">
        <v>132</v>
      </c>
      <c r="H876" s="9">
        <v>184</v>
      </c>
      <c r="I876" s="9">
        <f>IF(G876="n/a",828,G876*201.6/H876)</f>
        <v>144.62608695652173</v>
      </c>
      <c r="J876" s="9">
        <v>4</v>
      </c>
      <c r="K876">
        <v>0</v>
      </c>
      <c r="L876" s="9">
        <v>1</v>
      </c>
      <c r="M876" s="9">
        <v>3</v>
      </c>
      <c r="N876" s="9">
        <v>1</v>
      </c>
      <c r="O876" s="10">
        <v>1</v>
      </c>
      <c r="P876" s="10">
        <f>IF(N876=1,IF(K876=1,IF(L876+M876=5,10,IF(AND(L876=2,M876=2),9.75,IF(AND(L876=2,M876=1),9.5,IF(AND(L876=2,M876=0.5),9.25,IF(AND(L876=2,M876=0),9,IF(AND(L876=1,M876=3),5.5,IF(AND(L876=1,M876=2),5.25,IF(AND(L876=1,M876=1,E876=1),5,IF(AND(L876=1,M876=1,E876=0.5),3,IF(AND(L876=0,M876=2),1,IF(AND(L876=1,M876=1,E876=0),1,IF(AND(L876=0,M876=1),0.5,IF(AND(L876=1,M876=0),4.5*(E876*4+1)/5,0))))))))))))),0.9*IF(L876+M876=5,10,IF(AND(L876=2,M876=2),9.75,IF(AND(L876=2,M876=1),9.5,IF(AND(L876=2,M876=0.5),9.25,IF(AND(L876=2,M876=0),9,IF(AND(L876=1,M876=3),5.5,IF(AND(L876=1,M876=2),5.25,IF(AND(L876=1,M876=1,E876=1),5,IF(AND(L876=1,M876=1,E876=0.5),3,IF(AND(L876=0,M876=2),1,IF(AND(L876=1,M876=1,E876=0),1,IF(AND(L876=0,M876=1),0.5,IF(AND(L876=1,M876=0),4.5*(E876*4+1)/5,0)))))))))))))),IF(N876=0.5,0.75*IF(K876=1,IF(L876+M876=5,10,IF(AND(L876=2,M876=2),9.75,IF(AND(L876=2,M876=1),9.5,IF(AND(L876=2,M876=0.5),9.25,IF(AND(L876=2,M876=0),9,IF(AND(L876=1,M876=3),5.5,IF(AND(L876=1,M876=2),5.25,IF(AND(L876=1,M876=1,E876=1),5,IF(AND(L876=1,M876=1,E876=0.5),3,IF(AND(L876=0,M876=2),1,IF(AND(L876=1,M876=1,E876=0),1,IF(AND(L876=0,M876=1),0.5,IF(AND(L876=1,M876=0,E876=0),0.5,0))))))))))))),0.9*IF(L876+M876=5,10,IF(AND(L876=2,M876=2),9.75,IF(AND(L876=2,M876=1),9.5,IF(AND(L876=2,M876=0.5),9.25,IF(AND(L876=2,M876=0),9,IF(AND(L876=1,M876=3),5.5,IF(AND(L876=1,M876=2),5.25,IF(AND(L876=1,M876=1,E876=1),5,IF(AND(L876=1,M876=1,E876=0.5),3,IF(AND(L876=0,M876=2),1,IF(AND(L876=1,M876=1,E876=0),1,IF(AND(L876=0,M876=1),0.5,IF(AND(L876=1,M876=0,E876=0),0.5,0)))))))))))))),0.5*IF(K876=1,IF(L876+M876=5,10,IF(AND(L876=2,M876=2),9.75,IF(AND(L876=2,M876=1),9.5,IF(AND(L876=2,M876=0.5),9.25,IF(AND(L876=2,M876=0),9,IF(AND(L876=1,M876=3),5.5,IF(AND(L876=1,M876=2),5.25,IF(AND(L876=1,M876=1,E876=1),5,IF(AND(L876=1,M876=1,E876=0.5),3,IF(AND(L876=0,M876=2),1,IF(AND(L876=1,M876=1,E876=0),1,IF(AND(L876=0,M876=1),0.5,IF(AND(L876=1,M876=0),4.5*(E876*4+1)/5,0))))))))))))),0.9*IF(L876+M876=5,10,IF(AND(L876=2,M876=2),9.75,IF(AND(L876=2,M876=1),9.5,IF(AND(L876=2,M876=0.5),9.25,IF(AND(L876=2,M876=0),9,IF(AND(L876=1,M876=3),5.5,IF(AND(L876=1,M876=2),5.25,IF(AND(L876=1,M876=1,E876=1),5,IF(AND(L876=1,M876=1,E876=0.5),3,IF(AND(L876=0,M876=2),1,IF(AND(L876=1,M876=1,E876=0),1,IF(AND(L876=0,M876=1),0.5,IF(AND(L876=1,M876=0),4.5*(E876*4+1)/5,0))))))))))))))))</f>
        <v>4.95</v>
      </c>
      <c r="Q876" s="10">
        <v>7.2</v>
      </c>
      <c r="R876" s="9">
        <v>0</v>
      </c>
      <c r="S876" s="9">
        <v>0</v>
      </c>
      <c r="T876" s="10">
        <v>0</v>
      </c>
      <c r="U876" s="9">
        <v>0</v>
      </c>
      <c r="V876" s="9"/>
      <c r="W876" s="9">
        <v>0</v>
      </c>
      <c r="X876" s="9">
        <v>0</v>
      </c>
      <c r="Y876" s="9">
        <v>0</v>
      </c>
      <c r="Z876" s="9">
        <v>0</v>
      </c>
      <c r="AA876" s="9">
        <v>0</v>
      </c>
      <c r="AB876" s="9">
        <v>0</v>
      </c>
      <c r="AC876" s="8"/>
      <c r="AD876" s="9">
        <v>0</v>
      </c>
      <c r="AE876" s="9">
        <v>0</v>
      </c>
      <c r="AF876" s="9">
        <v>0</v>
      </c>
      <c r="AG876" s="9">
        <v>0</v>
      </c>
      <c r="AH876" s="9">
        <f>AF876*(AG876+1)</f>
        <v>0</v>
      </c>
      <c r="AI876" s="9">
        <v>0</v>
      </c>
      <c r="AJ876" s="9">
        <v>0</v>
      </c>
      <c r="AK876" s="9">
        <v>0</v>
      </c>
      <c r="AL876" s="10"/>
      <c r="AM876" s="10"/>
      <c r="AN876" s="9">
        <v>0</v>
      </c>
      <c r="AO876" s="10">
        <v>0</v>
      </c>
      <c r="AP876" s="9">
        <v>0</v>
      </c>
      <c r="AQ876" s="10"/>
      <c r="AR876" s="10">
        <v>1</v>
      </c>
      <c r="AS876" s="9">
        <v>1</v>
      </c>
      <c r="AT876" s="9">
        <v>0.5</v>
      </c>
      <c r="AU876" s="9">
        <v>1</v>
      </c>
      <c r="AV876" s="9">
        <v>1</v>
      </c>
      <c r="AW876" s="9">
        <v>1</v>
      </c>
    </row>
    <row r="877" spans="1:49" x14ac:dyDescent="0.2">
      <c r="A877" s="9" t="s">
        <v>78</v>
      </c>
      <c r="B877" s="9">
        <v>2003</v>
      </c>
      <c r="C877" s="9">
        <v>1</v>
      </c>
      <c r="D877" s="9">
        <v>0</v>
      </c>
      <c r="E877" s="9">
        <v>1</v>
      </c>
      <c r="F877" s="9">
        <v>1</v>
      </c>
      <c r="G877" s="9">
        <v>100</v>
      </c>
      <c r="H877" s="9">
        <v>184</v>
      </c>
      <c r="I877" s="9">
        <f>IF(G877="n/a",828,G877*201.6/H877)</f>
        <v>109.56521739130434</v>
      </c>
      <c r="J877" s="9">
        <v>3</v>
      </c>
      <c r="K877" s="9">
        <v>0</v>
      </c>
      <c r="L877" s="9">
        <v>2</v>
      </c>
      <c r="M877" s="9">
        <v>3</v>
      </c>
      <c r="N877" s="9">
        <v>0</v>
      </c>
      <c r="O877" s="9">
        <v>1</v>
      </c>
      <c r="P877" s="10">
        <f>IF(N877=1,IF(K877=1,IF(L877+M877=5,10,IF(AND(L877=2,M877=2),9.75,IF(AND(L877=2,M877=1),9.5,IF(AND(L877=2,M877=0.5),9.25,IF(AND(L877=2,M877=0),9,IF(AND(L877=1,M877=3),5.5,IF(AND(L877=1,M877=2),5.25,IF(AND(L877=1,M877=1,E877=1),5,IF(AND(L877=1,M877=1,E877=0.5),3,IF(AND(L877=0,M877=2),1,IF(AND(L877=1,M877=1,E877=0),1,IF(AND(L877=0,M877=1),0.5,IF(AND(L877=1,M877=0),4.5*(E877*4+1)/5,0))))))))))))),0.9*IF(L877+M877=5,10,IF(AND(L877=2,M877=2),9.75,IF(AND(L877=2,M877=1),9.5,IF(AND(L877=2,M877=0.5),9.25,IF(AND(L877=2,M877=0),9,IF(AND(L877=1,M877=3),5.5,IF(AND(L877=1,M877=2),5.25,IF(AND(L877=1,M877=1,E877=1),5,IF(AND(L877=1,M877=1,E877=0.5),3,IF(AND(L877=0,M877=2),1,IF(AND(L877=1,M877=1,E877=0),1,IF(AND(L877=0,M877=1),0.5,IF(AND(L877=1,M877=0),4.5*(E877*4+1)/5,0)))))))))))))),IF(N877=0.5,0.75*IF(K877=1,IF(L877+M877=5,10,IF(AND(L877=2,M877=2),9.75,IF(AND(L877=2,M877=1),9.5,IF(AND(L877=2,M877=0.5),9.25,IF(AND(L877=2,M877=0),9,IF(AND(L877=1,M877=3),5.5,IF(AND(L877=1,M877=2),5.25,IF(AND(L877=1,M877=1,E877=1),5,IF(AND(L877=1,M877=1,E877=0.5),3,IF(AND(L877=0,M877=2),1,IF(AND(L877=1,M877=1,E877=0),1,IF(AND(L877=0,M877=1),0.5,IF(AND(L877=1,M877=0,E877=0),0.5,0))))))))))))),0.9*IF(L877+M877=5,10,IF(AND(L877=2,M877=2),9.75,IF(AND(L877=2,M877=1),9.5,IF(AND(L877=2,M877=0.5),9.25,IF(AND(L877=2,M877=0),9,IF(AND(L877=1,M877=3),5.5,IF(AND(L877=1,M877=2),5.25,IF(AND(L877=1,M877=1,E877=1),5,IF(AND(L877=1,M877=1,E877=0.5),3,IF(AND(L877=0,M877=2),1,IF(AND(L877=1,M877=1,E877=0),1,IF(AND(L877=0,M877=1),0.5,IF(AND(L877=1,M877=0,E877=0),0.5,0)))))))))))))),0.5*IF(K877=1,IF(L877+M877=5,10,IF(AND(L877=2,M877=2),9.75,IF(AND(L877=2,M877=1),9.5,IF(AND(L877=2,M877=0.5),9.25,IF(AND(L877=2,M877=0),9,IF(AND(L877=1,M877=3),5.5,IF(AND(L877=1,M877=2),5.25,IF(AND(L877=1,M877=1,E877=1),5,IF(AND(L877=1,M877=1,E877=0.5),3,IF(AND(L877=0,M877=2),1,IF(AND(L877=1,M877=1,E877=0),1,IF(AND(L877=0,M877=1),0.5,IF(AND(L877=1,M877=0),4.5*(E877*4+1)/5,0))))))))))))),0.9*IF(L877+M877=5,10,IF(AND(L877=2,M877=2),9.75,IF(AND(L877=2,M877=1),9.5,IF(AND(L877=2,M877=0.5),9.25,IF(AND(L877=2,M877=0),9,IF(AND(L877=1,M877=3),5.5,IF(AND(L877=1,M877=2),5.25,IF(AND(L877=1,M877=1,E877=1),5,IF(AND(L877=1,M877=1,E877=0.5),3,IF(AND(L877=0,M877=2),1,IF(AND(L877=1,M877=1,E877=0),1,IF(AND(L877=0,M877=1),0.5,IF(AND(L877=1,M877=0),4.5*(E877*4+1)/5,0))))))))))))))))</f>
        <v>4.5</v>
      </c>
      <c r="Q877" s="10">
        <v>7.2</v>
      </c>
      <c r="R877" s="9">
        <v>0</v>
      </c>
      <c r="S877" s="9">
        <v>0</v>
      </c>
      <c r="T877" s="10">
        <v>0</v>
      </c>
      <c r="U877" s="9">
        <v>0</v>
      </c>
      <c r="V877" s="9"/>
      <c r="W877" s="9">
        <v>1</v>
      </c>
      <c r="X877" s="9">
        <v>0</v>
      </c>
      <c r="Y877" s="9">
        <v>0</v>
      </c>
      <c r="Z877" s="9">
        <v>0</v>
      </c>
      <c r="AA877" s="9">
        <v>0</v>
      </c>
      <c r="AB877" s="9">
        <v>0</v>
      </c>
      <c r="AC877" s="8"/>
      <c r="AD877" s="9">
        <v>0</v>
      </c>
      <c r="AE877" s="9">
        <v>0</v>
      </c>
      <c r="AF877" s="9">
        <v>0.5</v>
      </c>
      <c r="AG877" s="9">
        <v>0</v>
      </c>
      <c r="AH877" s="9">
        <f>AF877*(AG877+1)</f>
        <v>0.5</v>
      </c>
      <c r="AI877" s="9">
        <v>0</v>
      </c>
      <c r="AJ877" s="9">
        <v>0</v>
      </c>
      <c r="AK877" s="9">
        <v>0</v>
      </c>
      <c r="AL877" s="10"/>
      <c r="AM877" s="10"/>
      <c r="AN877" s="9">
        <v>0</v>
      </c>
      <c r="AO877" s="10">
        <v>0</v>
      </c>
      <c r="AP877" s="9">
        <v>0</v>
      </c>
      <c r="AQ877" s="10"/>
      <c r="AR877" s="10">
        <v>1</v>
      </c>
      <c r="AS877" s="9">
        <v>0.5</v>
      </c>
      <c r="AT877" s="9">
        <v>0</v>
      </c>
      <c r="AU877" s="9">
        <v>0.5</v>
      </c>
      <c r="AV877" s="9">
        <v>0.5</v>
      </c>
      <c r="AW877" s="9">
        <v>1</v>
      </c>
    </row>
    <row r="878" spans="1:49" x14ac:dyDescent="0.2">
      <c r="A878" s="9" t="s">
        <v>79</v>
      </c>
      <c r="B878" s="9">
        <v>2003</v>
      </c>
      <c r="C878" s="9">
        <v>1</v>
      </c>
      <c r="D878" s="9">
        <v>0</v>
      </c>
      <c r="E878" s="9">
        <v>1</v>
      </c>
      <c r="F878" s="9">
        <v>1</v>
      </c>
      <c r="G878" s="9">
        <v>55</v>
      </c>
      <c r="H878" s="9">
        <v>184</v>
      </c>
      <c r="I878" s="9">
        <f>IF(G878="n/a",828,G878*201.6/H878)</f>
        <v>60.260869565217391</v>
      </c>
      <c r="J878" s="9">
        <v>4</v>
      </c>
      <c r="K878" s="9">
        <v>0</v>
      </c>
      <c r="L878" s="9">
        <v>2</v>
      </c>
      <c r="M878" s="9">
        <v>3</v>
      </c>
      <c r="N878" s="9">
        <v>1</v>
      </c>
      <c r="O878" s="9">
        <v>1</v>
      </c>
      <c r="P878" s="10">
        <f>IF(N878=1,IF(K878=1,IF(L878+M878=5,10,IF(AND(L878=2,M878=2),9.75,IF(AND(L878=2,M878=1),9.5,IF(AND(L878=2,M878=0.5),9.25,IF(AND(L878=2,M878=0),9,IF(AND(L878=1,M878=3),5.5,IF(AND(L878=1,M878=2),5.25,IF(AND(L878=1,M878=1,E878=1),5,IF(AND(L878=1,M878=1,E878=0.5),3,IF(AND(L878=0,M878=2),1,IF(AND(L878=1,M878=1,E878=0),1,IF(AND(L878=0,M878=1),0.5,IF(AND(L878=1,M878=0),4.5*(E878*4+1)/5,0))))))))))))),0.9*IF(L878+M878=5,10,IF(AND(L878=2,M878=2),9.75,IF(AND(L878=2,M878=1),9.5,IF(AND(L878=2,M878=0.5),9.25,IF(AND(L878=2,M878=0),9,IF(AND(L878=1,M878=3),5.5,IF(AND(L878=1,M878=2),5.25,IF(AND(L878=1,M878=1,E878=1),5,IF(AND(L878=1,M878=1,E878=0.5),3,IF(AND(L878=0,M878=2),1,IF(AND(L878=1,M878=1,E878=0),1,IF(AND(L878=0,M878=1),0.5,IF(AND(L878=1,M878=0),4.5*(E878*4+1)/5,0)))))))))))))),IF(N878=0.5,0.75*IF(K878=1,IF(L878+M878=5,10,IF(AND(L878=2,M878=2),9.75,IF(AND(L878=2,M878=1),9.5,IF(AND(L878=2,M878=0.5),9.25,IF(AND(L878=2,M878=0),9,IF(AND(L878=1,M878=3),5.5,IF(AND(L878=1,M878=2),5.25,IF(AND(L878=1,M878=1,E878=1),5,IF(AND(L878=1,M878=1,E878=0.5),3,IF(AND(L878=0,M878=2),1,IF(AND(L878=1,M878=1,E878=0),1,IF(AND(L878=0,M878=1),0.5,IF(AND(L878=1,M878=0,E878=0),0.5,0))))))))))))),0.9*IF(L878+M878=5,10,IF(AND(L878=2,M878=2),9.75,IF(AND(L878=2,M878=1),9.5,IF(AND(L878=2,M878=0.5),9.25,IF(AND(L878=2,M878=0),9,IF(AND(L878=1,M878=3),5.5,IF(AND(L878=1,M878=2),5.25,IF(AND(L878=1,M878=1,E878=1),5,IF(AND(L878=1,M878=1,E878=0.5),3,IF(AND(L878=0,M878=2),1,IF(AND(L878=1,M878=1,E878=0),1,IF(AND(L878=0,M878=1),0.5,IF(AND(L878=1,M878=0,E878=0),0.5,0)))))))))))))),0.5*IF(K878=1,IF(L878+M878=5,10,IF(AND(L878=2,M878=2),9.75,IF(AND(L878=2,M878=1),9.5,IF(AND(L878=2,M878=0.5),9.25,IF(AND(L878=2,M878=0),9,IF(AND(L878=1,M878=3),5.5,IF(AND(L878=1,M878=2),5.25,IF(AND(L878=1,M878=1,E878=1),5,IF(AND(L878=1,M878=1,E878=0.5),3,IF(AND(L878=0,M878=2),1,IF(AND(L878=1,M878=1,E878=0),1,IF(AND(L878=0,M878=1),0.5,IF(AND(L878=1,M878=0),4.5*(E878*4+1)/5,0))))))))))))),0.9*IF(L878+M878=5,10,IF(AND(L878=2,M878=2),9.75,IF(AND(L878=2,M878=1),9.5,IF(AND(L878=2,M878=0.5),9.25,IF(AND(L878=2,M878=0),9,IF(AND(L878=1,M878=3),5.5,IF(AND(L878=1,M878=2),5.25,IF(AND(L878=1,M878=1,E878=1),5,IF(AND(L878=1,M878=1,E878=0.5),3,IF(AND(L878=0,M878=2),1,IF(AND(L878=1,M878=1,E878=0),1,IF(AND(L878=0,M878=1),0.5,IF(AND(L878=1,M878=0),4.5*(E878*4+1)/5,0))))))))))))))))</f>
        <v>9</v>
      </c>
      <c r="Q878" s="10">
        <v>7.2</v>
      </c>
      <c r="R878" s="9">
        <v>0</v>
      </c>
      <c r="S878" s="9">
        <v>0</v>
      </c>
      <c r="T878" s="10">
        <v>0</v>
      </c>
      <c r="U878" s="9">
        <v>0</v>
      </c>
      <c r="V878" s="9"/>
      <c r="W878" s="9">
        <v>1</v>
      </c>
      <c r="X878" s="9">
        <v>0</v>
      </c>
      <c r="Y878" s="9">
        <v>0</v>
      </c>
      <c r="Z878" s="9">
        <v>0</v>
      </c>
      <c r="AA878" s="9">
        <v>0</v>
      </c>
      <c r="AB878" s="9">
        <v>0</v>
      </c>
      <c r="AC878" s="8"/>
      <c r="AD878" s="9">
        <v>0</v>
      </c>
      <c r="AE878" s="9">
        <v>0</v>
      </c>
      <c r="AF878" s="9">
        <v>0</v>
      </c>
      <c r="AG878" s="9">
        <v>0</v>
      </c>
      <c r="AH878" s="9">
        <f>AF878*(AG878+1)</f>
        <v>0</v>
      </c>
      <c r="AI878" s="9">
        <v>0</v>
      </c>
      <c r="AJ878" s="9">
        <v>0</v>
      </c>
      <c r="AK878" s="9">
        <v>0</v>
      </c>
      <c r="AL878" s="10"/>
      <c r="AM878" s="10"/>
      <c r="AN878" s="9">
        <v>0</v>
      </c>
      <c r="AO878" s="9">
        <v>0</v>
      </c>
      <c r="AP878" s="9">
        <v>0</v>
      </c>
      <c r="AQ878" s="10"/>
      <c r="AR878" s="10">
        <v>1</v>
      </c>
      <c r="AS878" s="9">
        <v>0.5</v>
      </c>
      <c r="AT878" s="9">
        <v>1</v>
      </c>
      <c r="AU878" s="9">
        <v>1</v>
      </c>
      <c r="AV878" s="9">
        <v>1</v>
      </c>
      <c r="AW878" s="9">
        <v>1</v>
      </c>
    </row>
    <row r="879" spans="1:49" x14ac:dyDescent="0.2">
      <c r="A879" s="9" t="s">
        <v>80</v>
      </c>
      <c r="B879" s="9">
        <v>2003</v>
      </c>
      <c r="C879" s="9">
        <v>0</v>
      </c>
      <c r="D879" s="9">
        <v>0</v>
      </c>
      <c r="E879" s="9">
        <v>0</v>
      </c>
      <c r="F879" s="9">
        <v>1</v>
      </c>
      <c r="G879" s="9" t="s">
        <v>64</v>
      </c>
      <c r="H879" s="9">
        <v>184</v>
      </c>
      <c r="I879" s="9">
        <f>IF(G879="n/a",828,G879*201.6/H879)</f>
        <v>828</v>
      </c>
      <c r="J879" s="9">
        <v>0</v>
      </c>
      <c r="K879" s="9">
        <v>0</v>
      </c>
      <c r="L879" s="9">
        <v>2</v>
      </c>
      <c r="M879" s="9">
        <v>2</v>
      </c>
      <c r="N879" s="9">
        <v>0.5</v>
      </c>
      <c r="O879" s="10">
        <v>0.5</v>
      </c>
      <c r="P879" s="10">
        <f>IF(N879=1,IF(K879=1,IF(L879+M879=5,10,IF(AND(L879=2,M879=2),9.75,IF(AND(L879=2,M879=1),9.5,IF(AND(L879=2,M879=0.5),9.25,IF(AND(L879=2,M879=0),9,IF(AND(L879=1,M879=3),5.5,IF(AND(L879=1,M879=2),5.25,IF(AND(L879=1,M879=1,E879=1),5,IF(AND(L879=1,M879=1,E879=0.5),3,IF(AND(L879=0,M879=2),1,IF(AND(L879=1,M879=1,E879=0),1,IF(AND(L879=0,M879=1),0.5,IF(AND(L879=1,M879=0),4.5*(E879*4+1)/5,0))))))))))))),0.9*IF(L879+M879=5,10,IF(AND(L879=2,M879=2),9.75,IF(AND(L879=2,M879=1),9.5,IF(AND(L879=2,M879=0.5),9.25,IF(AND(L879=2,M879=0),9,IF(AND(L879=1,M879=3),5.5,IF(AND(L879=1,M879=2),5.25,IF(AND(L879=1,M879=1,E879=1),5,IF(AND(L879=1,M879=1,E879=0.5),3,IF(AND(L879=0,M879=2),1,IF(AND(L879=1,M879=1,E879=0),1,IF(AND(L879=0,M879=1),0.5,IF(AND(L879=1,M879=0),4.5*(E879*4+1)/5,0)))))))))))))),IF(N879=0.5,0.75*IF(K879=1,IF(L879+M879=5,10,IF(AND(L879=2,M879=2),9.75,IF(AND(L879=2,M879=1),9.5,IF(AND(L879=2,M879=0.5),9.25,IF(AND(L879=2,M879=0),9,IF(AND(L879=1,M879=3),5.5,IF(AND(L879=1,M879=2),5.25,IF(AND(L879=1,M879=1,E879=1),5,IF(AND(L879=1,M879=1,E879=0.5),3,IF(AND(L879=0,M879=2),1,IF(AND(L879=1,M879=1,E879=0),1,IF(AND(L879=0,M879=1),0.5,IF(AND(L879=1,M879=0,E879=0),0.5,0))))))))))))),0.9*IF(L879+M879=5,10,IF(AND(L879=2,M879=2),9.75,IF(AND(L879=2,M879=1),9.5,IF(AND(L879=2,M879=0.5),9.25,IF(AND(L879=2,M879=0),9,IF(AND(L879=1,M879=3),5.5,IF(AND(L879=1,M879=2),5.25,IF(AND(L879=1,M879=1,E879=1),5,IF(AND(L879=1,M879=1,E879=0.5),3,IF(AND(L879=0,M879=2),1,IF(AND(L879=1,M879=1,E879=0),1,IF(AND(L879=0,M879=1),0.5,IF(AND(L879=1,M879=0,E879=0),0.5,0)))))))))))))),0.5*IF(K879=1,IF(L879+M879=5,10,IF(AND(L879=2,M879=2),9.75,IF(AND(L879=2,M879=1),9.5,IF(AND(L879=2,M879=0.5),9.25,IF(AND(L879=2,M879=0),9,IF(AND(L879=1,M879=3),5.5,IF(AND(L879=1,M879=2),5.25,IF(AND(L879=1,M879=1,E879=1),5,IF(AND(L879=1,M879=1,E879=0.5),3,IF(AND(L879=0,M879=2),1,IF(AND(L879=1,M879=1,E879=0),1,IF(AND(L879=0,M879=1),0.5,IF(AND(L879=1,M879=0),4.5*(E879*4+1)/5,0))))))))))))),0.9*IF(L879+M879=5,10,IF(AND(L879=2,M879=2),9.75,IF(AND(L879=2,M879=1),9.5,IF(AND(L879=2,M879=0.5),9.25,IF(AND(L879=2,M879=0),9,IF(AND(L879=1,M879=3),5.5,IF(AND(L879=1,M879=2),5.25,IF(AND(L879=1,M879=1,E879=1),5,IF(AND(L879=1,M879=1,E879=0.5),3,IF(AND(L879=0,M879=2),1,IF(AND(L879=1,M879=1,E879=0),1,IF(AND(L879=0,M879=1),0.5,IF(AND(L879=1,M879=0),4.5*(E879*4+1)/5,0))))))))))))))))</f>
        <v>6.5812500000000007</v>
      </c>
      <c r="Q879" s="10">
        <v>0</v>
      </c>
      <c r="R879" s="9">
        <v>0</v>
      </c>
      <c r="S879" s="9">
        <v>0</v>
      </c>
      <c r="T879" s="10">
        <v>0</v>
      </c>
      <c r="U879" s="9">
        <v>0</v>
      </c>
      <c r="V879" s="9"/>
      <c r="W879" s="10">
        <v>0</v>
      </c>
      <c r="X879" s="9">
        <v>0</v>
      </c>
      <c r="Y879" s="9">
        <v>0</v>
      </c>
      <c r="Z879" s="9">
        <v>0.5</v>
      </c>
      <c r="AA879" s="9">
        <v>0</v>
      </c>
      <c r="AB879" s="9">
        <v>0</v>
      </c>
      <c r="AC879" s="8"/>
      <c r="AD879" s="9">
        <v>0</v>
      </c>
      <c r="AE879" s="9">
        <v>0.5</v>
      </c>
      <c r="AF879" s="9">
        <v>0.5</v>
      </c>
      <c r="AG879" s="9">
        <v>0</v>
      </c>
      <c r="AH879" s="9">
        <f>AF879*(AG879+1)</f>
        <v>0.5</v>
      </c>
      <c r="AI879" s="9">
        <v>0.25</v>
      </c>
      <c r="AJ879" s="9">
        <v>0</v>
      </c>
      <c r="AK879" s="9">
        <v>0</v>
      </c>
      <c r="AL879" s="10"/>
      <c r="AM879" s="10"/>
      <c r="AN879" s="9">
        <v>0</v>
      </c>
      <c r="AO879" s="10">
        <v>0.5</v>
      </c>
      <c r="AP879" s="9">
        <v>0.25</v>
      </c>
      <c r="AQ879" s="10"/>
      <c r="AR879" s="10">
        <v>1</v>
      </c>
      <c r="AS879" s="9">
        <v>1</v>
      </c>
      <c r="AT879" s="9">
        <v>1</v>
      </c>
      <c r="AU879" s="9">
        <v>1</v>
      </c>
      <c r="AV879" s="9">
        <v>1</v>
      </c>
      <c r="AW879" s="9">
        <v>1</v>
      </c>
    </row>
    <row r="880" spans="1:49" x14ac:dyDescent="0.2">
      <c r="A880" s="9" t="s">
        <v>81</v>
      </c>
      <c r="B880" s="9">
        <v>2003</v>
      </c>
      <c r="C880" s="9">
        <v>1</v>
      </c>
      <c r="D880" s="9">
        <v>1</v>
      </c>
      <c r="E880" s="9">
        <v>1</v>
      </c>
      <c r="F880" s="9">
        <v>1</v>
      </c>
      <c r="G880">
        <v>96.25</v>
      </c>
      <c r="H880" s="9">
        <v>184</v>
      </c>
      <c r="I880" s="9">
        <f>IF(G880="n/a",828,G880*201.6/H880)</f>
        <v>105.45652173913044</v>
      </c>
      <c r="J880" s="9">
        <v>5</v>
      </c>
      <c r="K880" s="9">
        <v>0</v>
      </c>
      <c r="L880" s="9">
        <v>2</v>
      </c>
      <c r="M880" s="9">
        <v>2</v>
      </c>
      <c r="N880" s="9">
        <v>1</v>
      </c>
      <c r="O880" s="10">
        <v>1</v>
      </c>
      <c r="P880" s="10">
        <f>IF(N880=1,IF(K880=1,IF(L880+M880=5,10,IF(AND(L880=2,M880=2),9.75,IF(AND(L880=2,M880=1),9.5,IF(AND(L880=2,M880=0.5),9.25,IF(AND(L880=2,M880=0),9,IF(AND(L880=1,M880=3),5.5,IF(AND(L880=1,M880=2),5.25,IF(AND(L880=1,M880=1,E880=1),5,IF(AND(L880=1,M880=1,E880=0.5),3,IF(AND(L880=0,M880=2),1,IF(AND(L880=1,M880=1,E880=0),1,IF(AND(L880=0,M880=1),0.5,IF(AND(L880=1,M880=0),4.5*(E880*4+1)/5,0))))))))))))),0.9*IF(L880+M880=5,10,IF(AND(L880=2,M880=2),9.75,IF(AND(L880=2,M880=1),9.5,IF(AND(L880=2,M880=0.5),9.25,IF(AND(L880=2,M880=0),9,IF(AND(L880=1,M880=3),5.5,IF(AND(L880=1,M880=2),5.25,IF(AND(L880=1,M880=1,E880=1),5,IF(AND(L880=1,M880=1,E880=0.5),3,IF(AND(L880=0,M880=2),1,IF(AND(L880=1,M880=1,E880=0),1,IF(AND(L880=0,M880=1),0.5,IF(AND(L880=1,M880=0),4.5*(E880*4+1)/5,0)))))))))))))),IF(N880=0.5,0.75*IF(K880=1,IF(L880+M880=5,10,IF(AND(L880=2,M880=2),9.75,IF(AND(L880=2,M880=1),9.5,IF(AND(L880=2,M880=0.5),9.25,IF(AND(L880=2,M880=0),9,IF(AND(L880=1,M880=3),5.5,IF(AND(L880=1,M880=2),5.25,IF(AND(L880=1,M880=1,E880=1),5,IF(AND(L880=1,M880=1,E880=0.5),3,IF(AND(L880=0,M880=2),1,IF(AND(L880=1,M880=1,E880=0),1,IF(AND(L880=0,M880=1),0.5,IF(AND(L880=1,M880=0,E880=0),0.5,0))))))))))))),0.9*IF(L880+M880=5,10,IF(AND(L880=2,M880=2),9.75,IF(AND(L880=2,M880=1),9.5,IF(AND(L880=2,M880=0.5),9.25,IF(AND(L880=2,M880=0),9,IF(AND(L880=1,M880=3),5.5,IF(AND(L880=1,M880=2),5.25,IF(AND(L880=1,M880=1,E880=1),5,IF(AND(L880=1,M880=1,E880=0.5),3,IF(AND(L880=0,M880=2),1,IF(AND(L880=1,M880=1,E880=0),1,IF(AND(L880=0,M880=1),0.5,IF(AND(L880=1,M880=0,E880=0),0.5,0)))))))))))))),0.5*IF(K880=1,IF(L880+M880=5,10,IF(AND(L880=2,M880=2),9.75,IF(AND(L880=2,M880=1),9.5,IF(AND(L880=2,M880=0.5),9.25,IF(AND(L880=2,M880=0),9,IF(AND(L880=1,M880=3),5.5,IF(AND(L880=1,M880=2),5.25,IF(AND(L880=1,M880=1,E880=1),5,IF(AND(L880=1,M880=1,E880=0.5),3,IF(AND(L880=0,M880=2),1,IF(AND(L880=1,M880=1,E880=0),1,IF(AND(L880=0,M880=1),0.5,IF(AND(L880=1,M880=0),4.5*(E880*4+1)/5,0))))))))))))),0.9*IF(L880+M880=5,10,IF(AND(L880=2,M880=2),9.75,IF(AND(L880=2,M880=1),9.5,IF(AND(L880=2,M880=0.5),9.25,IF(AND(L880=2,M880=0),9,IF(AND(L880=1,M880=3),5.5,IF(AND(L880=1,M880=2),5.25,IF(AND(L880=1,M880=1,E880=1),5,IF(AND(L880=1,M880=1,E880=0.5),3,IF(AND(L880=0,M880=2),1,IF(AND(L880=1,M880=1,E880=0),1,IF(AND(L880=0,M880=1),0.5,IF(AND(L880=1,M880=0),4.5*(E880*4+1)/5,0))))))))))))))))</f>
        <v>8.7750000000000004</v>
      </c>
      <c r="Q880" s="10">
        <v>7.2</v>
      </c>
      <c r="R880" s="9">
        <v>0</v>
      </c>
      <c r="S880" s="9">
        <v>0</v>
      </c>
      <c r="T880" s="10">
        <v>0</v>
      </c>
      <c r="U880" s="9">
        <v>0</v>
      </c>
      <c r="V880" s="9"/>
      <c r="W880" s="10">
        <v>1</v>
      </c>
      <c r="X880" s="9">
        <v>0</v>
      </c>
      <c r="Y880" s="9">
        <v>0</v>
      </c>
      <c r="Z880" s="9">
        <v>0</v>
      </c>
      <c r="AA880" s="9">
        <v>0</v>
      </c>
      <c r="AB880" s="9">
        <v>0</v>
      </c>
      <c r="AC880" s="8"/>
      <c r="AD880" s="9">
        <v>0</v>
      </c>
      <c r="AE880" s="9">
        <v>0</v>
      </c>
      <c r="AF880" s="9">
        <v>0.25</v>
      </c>
      <c r="AG880" s="9">
        <v>0</v>
      </c>
      <c r="AH880" s="9">
        <f>AF880*(AG880+1)</f>
        <v>0.25</v>
      </c>
      <c r="AI880" s="9">
        <v>0.25</v>
      </c>
      <c r="AJ880" s="9">
        <v>0</v>
      </c>
      <c r="AK880" s="9">
        <v>0</v>
      </c>
      <c r="AL880" s="10"/>
      <c r="AM880" s="10"/>
      <c r="AN880" s="9">
        <v>0</v>
      </c>
      <c r="AO880" s="10">
        <v>0</v>
      </c>
      <c r="AP880" s="9">
        <v>0</v>
      </c>
      <c r="AQ880" s="10"/>
      <c r="AR880" s="10">
        <v>1</v>
      </c>
      <c r="AS880" s="9">
        <v>1</v>
      </c>
      <c r="AT880" s="9">
        <v>1</v>
      </c>
      <c r="AU880" s="9">
        <v>1</v>
      </c>
      <c r="AV880" s="9">
        <v>1</v>
      </c>
      <c r="AW880" s="9">
        <v>1</v>
      </c>
    </row>
    <row r="881" spans="1:49" x14ac:dyDescent="0.2">
      <c r="A881" s="9" t="s">
        <v>82</v>
      </c>
      <c r="B881" s="9">
        <v>2003</v>
      </c>
      <c r="C881" s="9">
        <v>1</v>
      </c>
      <c r="D881" s="9">
        <v>1</v>
      </c>
      <c r="E881" s="9">
        <v>1</v>
      </c>
      <c r="F881" s="9">
        <v>0</v>
      </c>
      <c r="G881" s="9">
        <v>10</v>
      </c>
      <c r="H881" s="9">
        <v>184</v>
      </c>
      <c r="I881" s="9">
        <f>IF(G881="n/a",828,G881*201.6/H881)</f>
        <v>10.956521739130435</v>
      </c>
      <c r="J881" s="9">
        <v>4</v>
      </c>
      <c r="K881" s="9">
        <v>1</v>
      </c>
      <c r="L881" s="9">
        <v>2</v>
      </c>
      <c r="M881" s="9">
        <v>1</v>
      </c>
      <c r="N881" s="9">
        <v>1</v>
      </c>
      <c r="O881" s="9">
        <v>1</v>
      </c>
      <c r="P881" s="10">
        <f>IF(N881=1,IF(K881=1,IF(L881+M881=5,10,IF(AND(L881=2,M881=2),9.75,IF(AND(L881=2,M881=1),9.5,IF(AND(L881=2,M881=0.5),9.25,IF(AND(L881=2,M881=0),9,IF(AND(L881=1,M881=3),5.5,IF(AND(L881=1,M881=2),5.25,IF(AND(L881=1,M881=1,E881=1),5,IF(AND(L881=1,M881=1,E881=0.5),3,IF(AND(L881=0,M881=2),1,IF(AND(L881=1,M881=1,E881=0),1,IF(AND(L881=0,M881=1),0.5,IF(AND(L881=1,M881=0),4.5*(E881*4+1)/5,0))))))))))))),0.9*IF(L881+M881=5,10,IF(AND(L881=2,M881=2),9.75,IF(AND(L881=2,M881=1),9.5,IF(AND(L881=2,M881=0.5),9.25,IF(AND(L881=2,M881=0),9,IF(AND(L881=1,M881=3),5.5,IF(AND(L881=1,M881=2),5.25,IF(AND(L881=1,M881=1,E881=1),5,IF(AND(L881=1,M881=1,E881=0.5),3,IF(AND(L881=0,M881=2),1,IF(AND(L881=1,M881=1,E881=0),1,IF(AND(L881=0,M881=1),0.5,IF(AND(L881=1,M881=0),4.5*(E881*4+1)/5,0)))))))))))))),IF(N881=0.5,0.75*IF(K881=1,IF(L881+M881=5,10,IF(AND(L881=2,M881=2),9.75,IF(AND(L881=2,M881=1),9.5,IF(AND(L881=2,M881=0.5),9.25,IF(AND(L881=2,M881=0),9,IF(AND(L881=1,M881=3),5.5,IF(AND(L881=1,M881=2),5.25,IF(AND(L881=1,M881=1,E881=1),5,IF(AND(L881=1,M881=1,E881=0.5),3,IF(AND(L881=0,M881=2),1,IF(AND(L881=1,M881=1,E881=0),1,IF(AND(L881=0,M881=1),0.5,IF(AND(L881=1,M881=0,E881=0),0.5,0))))))))))))),0.9*IF(L881+M881=5,10,IF(AND(L881=2,M881=2),9.75,IF(AND(L881=2,M881=1),9.5,IF(AND(L881=2,M881=0.5),9.25,IF(AND(L881=2,M881=0),9,IF(AND(L881=1,M881=3),5.5,IF(AND(L881=1,M881=2),5.25,IF(AND(L881=1,M881=1,E881=1),5,IF(AND(L881=1,M881=1,E881=0.5),3,IF(AND(L881=0,M881=2),1,IF(AND(L881=1,M881=1,E881=0),1,IF(AND(L881=0,M881=1),0.5,IF(AND(L881=1,M881=0,E881=0),0.5,0)))))))))))))),0.5*IF(K881=1,IF(L881+M881=5,10,IF(AND(L881=2,M881=2),9.75,IF(AND(L881=2,M881=1),9.5,IF(AND(L881=2,M881=0.5),9.25,IF(AND(L881=2,M881=0),9,IF(AND(L881=1,M881=3),5.5,IF(AND(L881=1,M881=2),5.25,IF(AND(L881=1,M881=1,E881=1),5,IF(AND(L881=1,M881=1,E881=0.5),3,IF(AND(L881=0,M881=2),1,IF(AND(L881=1,M881=1,E881=0),1,IF(AND(L881=0,M881=1),0.5,IF(AND(L881=1,M881=0),4.5*(E881*4+1)/5,0))))))))))))),0.9*IF(L881+M881=5,10,IF(AND(L881=2,M881=2),9.75,IF(AND(L881=2,M881=1),9.5,IF(AND(L881=2,M881=0.5),9.25,IF(AND(L881=2,M881=0),9,IF(AND(L881=1,M881=3),5.5,IF(AND(L881=1,M881=2),5.25,IF(AND(L881=1,M881=1,E881=1),5,IF(AND(L881=1,M881=1,E881=0.5),3,IF(AND(L881=0,M881=2),1,IF(AND(L881=1,M881=1,E881=0),1,IF(AND(L881=0,M881=1),0.5,IF(AND(L881=1,M881=0),4.5*(E881*4+1)/5,0))))))))))))))))</f>
        <v>9.5</v>
      </c>
      <c r="Q881" s="10">
        <v>8</v>
      </c>
      <c r="R881" s="9">
        <v>0</v>
      </c>
      <c r="S881" s="9">
        <v>0</v>
      </c>
      <c r="T881" s="10">
        <v>0</v>
      </c>
      <c r="U881" s="9">
        <v>0</v>
      </c>
      <c r="V881" s="9"/>
      <c r="W881" s="10">
        <v>0</v>
      </c>
      <c r="X881" s="9">
        <v>0</v>
      </c>
      <c r="Y881" s="9">
        <v>0</v>
      </c>
      <c r="Z881" s="9">
        <v>1</v>
      </c>
      <c r="AA881" s="9">
        <v>0</v>
      </c>
      <c r="AB881" s="9">
        <v>0</v>
      </c>
      <c r="AC881" s="8"/>
      <c r="AD881" s="9">
        <v>0</v>
      </c>
      <c r="AE881" s="9">
        <v>0</v>
      </c>
      <c r="AF881" s="9">
        <v>0</v>
      </c>
      <c r="AG881" s="9">
        <v>0</v>
      </c>
      <c r="AH881" s="9">
        <f>AF881*(AG881+1)</f>
        <v>0</v>
      </c>
      <c r="AI881" s="9">
        <v>0</v>
      </c>
      <c r="AJ881" s="9">
        <v>0</v>
      </c>
      <c r="AK881" s="9">
        <v>0</v>
      </c>
      <c r="AL881" s="10"/>
      <c r="AM881" s="10"/>
      <c r="AN881" s="9">
        <v>0</v>
      </c>
      <c r="AO881" s="10">
        <v>0</v>
      </c>
      <c r="AP881" s="9">
        <v>0</v>
      </c>
      <c r="AQ881" s="10"/>
      <c r="AR881" s="10">
        <v>1</v>
      </c>
      <c r="AS881" s="9">
        <v>1</v>
      </c>
      <c r="AT881" s="9">
        <v>1</v>
      </c>
      <c r="AU881" s="9">
        <v>1</v>
      </c>
      <c r="AV881" s="9">
        <v>1</v>
      </c>
      <c r="AW881" s="9">
        <v>1</v>
      </c>
    </row>
    <row r="882" spans="1:49" x14ac:dyDescent="0.2">
      <c r="A882" s="9" t="s">
        <v>83</v>
      </c>
      <c r="B882" s="9">
        <v>2003</v>
      </c>
      <c r="C882" s="9">
        <v>1</v>
      </c>
      <c r="D882" s="9">
        <v>1</v>
      </c>
      <c r="E882" s="9">
        <v>0</v>
      </c>
      <c r="F882" s="9">
        <v>1</v>
      </c>
      <c r="G882">
        <v>20</v>
      </c>
      <c r="H882" s="9">
        <v>184</v>
      </c>
      <c r="I882" s="9">
        <f>IF(G882="n/a",828,G882*201.6/H882)</f>
        <v>21.913043478260871</v>
      </c>
      <c r="J882" s="9">
        <v>2</v>
      </c>
      <c r="K882" s="9">
        <v>0</v>
      </c>
      <c r="L882" s="9">
        <v>1</v>
      </c>
      <c r="M882">
        <v>1</v>
      </c>
      <c r="N882">
        <v>0</v>
      </c>
      <c r="O882">
        <v>0</v>
      </c>
      <c r="P882" s="10">
        <f>IF(N882=1,IF(K882=1,IF(L882+M882=5,10,IF(AND(L882=2,M882=2),9.75,IF(AND(L882=2,M882=1),9.5,IF(AND(L882=2,M882=0.5),9.25,IF(AND(L882=2,M882=0),9,IF(AND(L882=1,M882=3),5.5,IF(AND(L882=1,M882=2),5.25,IF(AND(L882=1,M882=1,E882=1),5,IF(AND(L882=1,M882=1,E882=0.5),3,IF(AND(L882=0,M882=2),1,IF(AND(L882=1,M882=1,E882=0),1,IF(AND(L882=0,M882=1),0.5,IF(AND(L882=1,M882=0),4.5*(E882*4+1)/5,0))))))))))))),0.9*IF(L882+M882=5,10,IF(AND(L882=2,M882=2),9.75,IF(AND(L882=2,M882=1),9.5,IF(AND(L882=2,M882=0.5),9.25,IF(AND(L882=2,M882=0),9,IF(AND(L882=1,M882=3),5.5,IF(AND(L882=1,M882=2),5.25,IF(AND(L882=1,M882=1,E882=1),5,IF(AND(L882=1,M882=1,E882=0.5),3,IF(AND(L882=0,M882=2),1,IF(AND(L882=1,M882=1,E882=0),1,IF(AND(L882=0,M882=1),0.5,IF(AND(L882=1,M882=0),4.5*(E882*4+1)/5,0)))))))))))))),IF(N882=0.5,0.75*IF(K882=1,IF(L882+M882=5,10,IF(AND(L882=2,M882=2),9.75,IF(AND(L882=2,M882=1),9.5,IF(AND(L882=2,M882=0.5),9.25,IF(AND(L882=2,M882=0),9,IF(AND(L882=1,M882=3),5.5,IF(AND(L882=1,M882=2),5.25,IF(AND(L882=1,M882=1,E882=1),5,IF(AND(L882=1,M882=1,E882=0.5),3,IF(AND(L882=0,M882=2),1,IF(AND(L882=1,M882=1,E882=0),1,IF(AND(L882=0,M882=1),0.5,IF(AND(L882=1,M882=0,E882=0),0.5,0))))))))))))),0.9*IF(L882+M882=5,10,IF(AND(L882=2,M882=2),9.75,IF(AND(L882=2,M882=1),9.5,IF(AND(L882=2,M882=0.5),9.25,IF(AND(L882=2,M882=0),9,IF(AND(L882=1,M882=3),5.5,IF(AND(L882=1,M882=2),5.25,IF(AND(L882=1,M882=1,E882=1),5,IF(AND(L882=1,M882=1,E882=0.5),3,IF(AND(L882=0,M882=2),1,IF(AND(L882=1,M882=1,E882=0),1,IF(AND(L882=0,M882=1),0.5,IF(AND(L882=1,M882=0,E882=0),0.5,0)))))))))))))),0.5*IF(K882=1,IF(L882+M882=5,10,IF(AND(L882=2,M882=2),9.75,IF(AND(L882=2,M882=1),9.5,IF(AND(L882=2,M882=0.5),9.25,IF(AND(L882=2,M882=0),9,IF(AND(L882=1,M882=3),5.5,IF(AND(L882=1,M882=2),5.25,IF(AND(L882=1,M882=1,E882=1),5,IF(AND(L882=1,M882=1,E882=0.5),3,IF(AND(L882=0,M882=2),1,IF(AND(L882=1,M882=1,E882=0),1,IF(AND(L882=0,M882=1),0.5,IF(AND(L882=1,M882=0),4.5*(E882*4+1)/5,0))))))))))))),0.9*IF(L882+M882=5,10,IF(AND(L882=2,M882=2),9.75,IF(AND(L882=2,M882=1),9.5,IF(AND(L882=2,M882=0.5),9.25,IF(AND(L882=2,M882=0),9,IF(AND(L882=1,M882=3),5.5,IF(AND(L882=1,M882=2),5.25,IF(AND(L882=1,M882=1,E882=1),5,IF(AND(L882=1,M882=1,E882=0.5),3,IF(AND(L882=0,M882=2),1,IF(AND(L882=1,M882=1,E882=0),1,IF(AND(L882=0,M882=1),0.5,IF(AND(L882=1,M882=0),4.5*(E882*4+1)/5,0))))))))))))))))</f>
        <v>0.45</v>
      </c>
      <c r="Q882" s="10">
        <v>0.9</v>
      </c>
      <c r="R882" s="9">
        <v>1</v>
      </c>
      <c r="S882" s="9">
        <v>1</v>
      </c>
      <c r="T882" s="10">
        <v>0</v>
      </c>
      <c r="U882" s="9">
        <v>0</v>
      </c>
      <c r="V882" s="9"/>
      <c r="W882" s="10">
        <v>1</v>
      </c>
      <c r="X882" s="10">
        <v>0.5</v>
      </c>
      <c r="Y882" s="9">
        <v>0</v>
      </c>
      <c r="Z882" s="9">
        <v>1</v>
      </c>
      <c r="AA882" s="9">
        <v>0</v>
      </c>
      <c r="AB882" s="9">
        <v>1</v>
      </c>
      <c r="AC882" s="8"/>
      <c r="AD882" s="9">
        <v>0</v>
      </c>
      <c r="AE882" s="9">
        <v>1</v>
      </c>
      <c r="AF882" s="9">
        <v>1</v>
      </c>
      <c r="AG882" s="9">
        <v>0</v>
      </c>
      <c r="AH882" s="9">
        <f>AF882*(AG882+1)</f>
        <v>1</v>
      </c>
      <c r="AI882" s="9">
        <v>0.5</v>
      </c>
      <c r="AJ882" s="9">
        <v>0</v>
      </c>
      <c r="AK882" s="9">
        <v>1</v>
      </c>
      <c r="AL882" s="10"/>
      <c r="AM882" s="10"/>
      <c r="AN882" s="9">
        <v>0</v>
      </c>
      <c r="AO882" s="10">
        <v>0.5</v>
      </c>
      <c r="AP882" s="9">
        <v>1</v>
      </c>
      <c r="AQ882" s="10"/>
      <c r="AR882" s="10">
        <v>0</v>
      </c>
      <c r="AS882" s="9">
        <v>0.5</v>
      </c>
      <c r="AT882" s="9">
        <v>0</v>
      </c>
      <c r="AU882" s="9">
        <v>0</v>
      </c>
      <c r="AV882" s="9">
        <v>0</v>
      </c>
      <c r="AW882" s="9">
        <v>0</v>
      </c>
    </row>
    <row r="883" spans="1:49" x14ac:dyDescent="0.2">
      <c r="A883" s="9" t="s">
        <v>84</v>
      </c>
      <c r="B883" s="9">
        <v>2003</v>
      </c>
      <c r="C883" s="9">
        <v>1</v>
      </c>
      <c r="D883" s="9">
        <v>0</v>
      </c>
      <c r="E883" s="9">
        <v>0</v>
      </c>
      <c r="F883" s="9">
        <v>1</v>
      </c>
      <c r="G883" s="9">
        <v>100</v>
      </c>
      <c r="H883" s="9">
        <v>184</v>
      </c>
      <c r="I883" s="9">
        <f>IF(G883="n/a",828,G883*201.6/H883)</f>
        <v>109.56521739130434</v>
      </c>
      <c r="J883" s="9">
        <v>4</v>
      </c>
      <c r="K883" s="9">
        <v>0</v>
      </c>
      <c r="L883" s="9">
        <v>2</v>
      </c>
      <c r="M883" s="9">
        <v>3</v>
      </c>
      <c r="N883" s="9">
        <v>1</v>
      </c>
      <c r="O883" s="10">
        <v>1</v>
      </c>
      <c r="P883" s="10">
        <f>IF(N883=1,IF(K883=1,IF(L883+M883=5,10,IF(AND(L883=2,M883=2),9.75,IF(AND(L883=2,M883=1),9.5,IF(AND(L883=2,M883=0.5),9.25,IF(AND(L883=2,M883=0),9,IF(AND(L883=1,M883=3),5.5,IF(AND(L883=1,M883=2),5.25,IF(AND(L883=1,M883=1,E883=1),5,IF(AND(L883=1,M883=1,E883=0.5),3,IF(AND(L883=0,M883=2),1,IF(AND(L883=1,M883=1,E883=0),1,IF(AND(L883=0,M883=1),0.5,IF(AND(L883=1,M883=0),4.5*(E883*4+1)/5,0))))))))))))),0.9*IF(L883+M883=5,10,IF(AND(L883=2,M883=2),9.75,IF(AND(L883=2,M883=1),9.5,IF(AND(L883=2,M883=0.5),9.25,IF(AND(L883=2,M883=0),9,IF(AND(L883=1,M883=3),5.5,IF(AND(L883=1,M883=2),5.25,IF(AND(L883=1,M883=1,E883=1),5,IF(AND(L883=1,M883=1,E883=0.5),3,IF(AND(L883=0,M883=2),1,IF(AND(L883=1,M883=1,E883=0),1,IF(AND(L883=0,M883=1),0.5,IF(AND(L883=1,M883=0),4.5*(E883*4+1)/5,0)))))))))))))),IF(N883=0.5,0.75*IF(K883=1,IF(L883+M883=5,10,IF(AND(L883=2,M883=2),9.75,IF(AND(L883=2,M883=1),9.5,IF(AND(L883=2,M883=0.5),9.25,IF(AND(L883=2,M883=0),9,IF(AND(L883=1,M883=3),5.5,IF(AND(L883=1,M883=2),5.25,IF(AND(L883=1,M883=1,E883=1),5,IF(AND(L883=1,M883=1,E883=0.5),3,IF(AND(L883=0,M883=2),1,IF(AND(L883=1,M883=1,E883=0),1,IF(AND(L883=0,M883=1),0.5,IF(AND(L883=1,M883=0,E883=0),0.5,0))))))))))))),0.9*IF(L883+M883=5,10,IF(AND(L883=2,M883=2),9.75,IF(AND(L883=2,M883=1),9.5,IF(AND(L883=2,M883=0.5),9.25,IF(AND(L883=2,M883=0),9,IF(AND(L883=1,M883=3),5.5,IF(AND(L883=1,M883=2),5.25,IF(AND(L883=1,M883=1,E883=1),5,IF(AND(L883=1,M883=1,E883=0.5),3,IF(AND(L883=0,M883=2),1,IF(AND(L883=1,M883=1,E883=0),1,IF(AND(L883=0,M883=1),0.5,IF(AND(L883=1,M883=0,E883=0),0.5,0)))))))))))))),0.5*IF(K883=1,IF(L883+M883=5,10,IF(AND(L883=2,M883=2),9.75,IF(AND(L883=2,M883=1),9.5,IF(AND(L883=2,M883=0.5),9.25,IF(AND(L883=2,M883=0),9,IF(AND(L883=1,M883=3),5.5,IF(AND(L883=1,M883=2),5.25,IF(AND(L883=1,M883=1,E883=1),5,IF(AND(L883=1,M883=1,E883=0.5),3,IF(AND(L883=0,M883=2),1,IF(AND(L883=1,M883=1,E883=0),1,IF(AND(L883=0,M883=1),0.5,IF(AND(L883=1,M883=0),4.5*(E883*4+1)/5,0))))))))))))),0.9*IF(L883+M883=5,10,IF(AND(L883=2,M883=2),9.75,IF(AND(L883=2,M883=1),9.5,IF(AND(L883=2,M883=0.5),9.25,IF(AND(L883=2,M883=0),9,IF(AND(L883=1,M883=3),5.5,IF(AND(L883=1,M883=2),5.25,IF(AND(L883=1,M883=1,E883=1),5,IF(AND(L883=1,M883=1,E883=0.5),3,IF(AND(L883=0,M883=2),1,IF(AND(L883=1,M883=1,E883=0),1,IF(AND(L883=0,M883=1),0.5,IF(AND(L883=1,M883=0),4.5*(E883*4+1)/5,0))))))))))))))))</f>
        <v>9</v>
      </c>
      <c r="Q883" s="10">
        <v>1.8</v>
      </c>
      <c r="R883" s="9">
        <v>0</v>
      </c>
      <c r="S883" s="9">
        <v>0</v>
      </c>
      <c r="T883" s="10">
        <v>0</v>
      </c>
      <c r="U883" s="9">
        <v>0</v>
      </c>
      <c r="V883" s="9"/>
      <c r="W883" s="9">
        <v>1</v>
      </c>
      <c r="X883" s="10">
        <v>0</v>
      </c>
      <c r="Y883" s="10">
        <v>0</v>
      </c>
      <c r="Z883" s="9">
        <v>0</v>
      </c>
      <c r="AA883" s="9">
        <v>0</v>
      </c>
      <c r="AB883" s="9">
        <v>0</v>
      </c>
      <c r="AC883" s="8"/>
      <c r="AD883" s="9">
        <v>0</v>
      </c>
      <c r="AE883" s="9">
        <v>0</v>
      </c>
      <c r="AF883" s="9">
        <v>0</v>
      </c>
      <c r="AG883" s="9">
        <v>0</v>
      </c>
      <c r="AH883" s="9">
        <f>AF883*(AG883+1)</f>
        <v>0</v>
      </c>
      <c r="AI883" s="9">
        <v>0</v>
      </c>
      <c r="AJ883" s="9">
        <v>0</v>
      </c>
      <c r="AK883" s="9">
        <v>0</v>
      </c>
      <c r="AL883" s="10"/>
      <c r="AM883" s="10"/>
      <c r="AN883" s="9">
        <v>0</v>
      </c>
      <c r="AO883" s="10">
        <v>0</v>
      </c>
      <c r="AP883" s="9">
        <v>0</v>
      </c>
      <c r="AQ883" s="10"/>
      <c r="AR883" s="10">
        <v>1</v>
      </c>
      <c r="AS883" s="9">
        <v>1</v>
      </c>
      <c r="AT883" s="9">
        <v>1</v>
      </c>
      <c r="AU883" s="9">
        <v>1</v>
      </c>
      <c r="AV883" s="9">
        <v>1</v>
      </c>
      <c r="AW883" s="9">
        <v>1</v>
      </c>
    </row>
    <row r="884" spans="1:49" x14ac:dyDescent="0.2">
      <c r="A884" s="9" t="s">
        <v>85</v>
      </c>
      <c r="B884" s="9">
        <v>2003</v>
      </c>
      <c r="C884" s="9">
        <v>1</v>
      </c>
      <c r="D884" s="9">
        <v>0</v>
      </c>
      <c r="E884" s="9">
        <v>0</v>
      </c>
      <c r="F884" s="9">
        <v>1</v>
      </c>
      <c r="G884" s="9">
        <v>20</v>
      </c>
      <c r="H884" s="9">
        <v>184</v>
      </c>
      <c r="I884" s="9">
        <f>IF(G884="n/a",828,G884*201.6/H884)</f>
        <v>21.913043478260871</v>
      </c>
      <c r="J884" s="9">
        <v>3</v>
      </c>
      <c r="K884" s="9">
        <v>0</v>
      </c>
      <c r="L884" s="9">
        <v>1</v>
      </c>
      <c r="M884">
        <v>1</v>
      </c>
      <c r="N884">
        <v>0.5</v>
      </c>
      <c r="O884">
        <v>0.5</v>
      </c>
      <c r="P884" s="10">
        <f>IF(N884=1,IF(K884=1,IF(L884+M884=5,10,IF(AND(L884=2,M884=2),9.75,IF(AND(L884=2,M884=1),9.5,IF(AND(L884=2,M884=0.5),9.25,IF(AND(L884=2,M884=0),9,IF(AND(L884=1,M884=3),5.5,IF(AND(L884=1,M884=2),5.25,IF(AND(L884=1,M884=1,E884=1),5,IF(AND(L884=1,M884=1,E884=0.5),3,IF(AND(L884=0,M884=2),1,IF(AND(L884=1,M884=1,E884=0),1,IF(AND(L884=0,M884=1),0.5,IF(AND(L884=1,M884=0),4.5*(E884*4+1)/5,0))))))))))))),0.9*IF(L884+M884=5,10,IF(AND(L884=2,M884=2),9.75,IF(AND(L884=2,M884=1),9.5,IF(AND(L884=2,M884=0.5),9.25,IF(AND(L884=2,M884=0),9,IF(AND(L884=1,M884=3),5.5,IF(AND(L884=1,M884=2),5.25,IF(AND(L884=1,M884=1,E884=1),5,IF(AND(L884=1,M884=1,E884=0.5),3,IF(AND(L884=0,M884=2),1,IF(AND(L884=1,M884=1,E884=0),1,IF(AND(L884=0,M884=1),0.5,IF(AND(L884=1,M884=0),4.5*(E884*4+1)/5,0)))))))))))))),IF(N884=0.5,0.75*IF(K884=1,IF(L884+M884=5,10,IF(AND(L884=2,M884=2),9.75,IF(AND(L884=2,M884=1),9.5,IF(AND(L884=2,M884=0.5),9.25,IF(AND(L884=2,M884=0),9,IF(AND(L884=1,M884=3),5.5,IF(AND(L884=1,M884=2),5.25,IF(AND(L884=1,M884=1,E884=1),5,IF(AND(L884=1,M884=1,E884=0.5),3,IF(AND(L884=0,M884=2),1,IF(AND(L884=1,M884=1,E884=0),1,IF(AND(L884=0,M884=1),0.5,IF(AND(L884=1,M884=0,E884=0),0.5,0))))))))))))),0.9*IF(L884+M884=5,10,IF(AND(L884=2,M884=2),9.75,IF(AND(L884=2,M884=1),9.5,IF(AND(L884=2,M884=0.5),9.25,IF(AND(L884=2,M884=0),9,IF(AND(L884=1,M884=3),5.5,IF(AND(L884=1,M884=2),5.25,IF(AND(L884=1,M884=1,E884=1),5,IF(AND(L884=1,M884=1,E884=0.5),3,IF(AND(L884=0,M884=2),1,IF(AND(L884=1,M884=1,E884=0),1,IF(AND(L884=0,M884=1),0.5,IF(AND(L884=1,M884=0,E884=0),0.5,0)))))))))))))),0.5*IF(K884=1,IF(L884+M884=5,10,IF(AND(L884=2,M884=2),9.75,IF(AND(L884=2,M884=1),9.5,IF(AND(L884=2,M884=0.5),9.25,IF(AND(L884=2,M884=0),9,IF(AND(L884=1,M884=3),5.5,IF(AND(L884=1,M884=2),5.25,IF(AND(L884=1,M884=1,E884=1),5,IF(AND(L884=1,M884=1,E884=0.5),3,IF(AND(L884=0,M884=2),1,IF(AND(L884=1,M884=1,E884=0),1,IF(AND(L884=0,M884=1),0.5,IF(AND(L884=1,M884=0),4.5*(E884*4+1)/5,0))))))))))))),0.9*IF(L884+M884=5,10,IF(AND(L884=2,M884=2),9.75,IF(AND(L884=2,M884=1),9.5,IF(AND(L884=2,M884=0.5),9.25,IF(AND(L884=2,M884=0),9,IF(AND(L884=1,M884=3),5.5,IF(AND(L884=1,M884=2),5.25,IF(AND(L884=1,M884=1,E884=1),5,IF(AND(L884=1,M884=1,E884=0.5),3,IF(AND(L884=0,M884=2),1,IF(AND(L884=1,M884=1,E884=0),1,IF(AND(L884=0,M884=1),0.5,IF(AND(L884=1,M884=0),4.5*(E884*4+1)/5,0))))))))))))))))</f>
        <v>0.67500000000000004</v>
      </c>
      <c r="Q884" s="10">
        <v>1.35</v>
      </c>
      <c r="R884" s="9">
        <v>1</v>
      </c>
      <c r="S884" s="9">
        <v>1</v>
      </c>
      <c r="T884" s="10">
        <v>0</v>
      </c>
      <c r="U884" s="9">
        <v>0</v>
      </c>
      <c r="V884" s="9"/>
      <c r="W884" s="9">
        <v>1</v>
      </c>
      <c r="X884" s="10">
        <v>0</v>
      </c>
      <c r="Y884" s="10">
        <v>0</v>
      </c>
      <c r="Z884" s="9">
        <v>1</v>
      </c>
      <c r="AA884" s="9">
        <v>0</v>
      </c>
      <c r="AB884" s="9">
        <v>0</v>
      </c>
      <c r="AC884" s="8"/>
      <c r="AD884" s="8">
        <v>1</v>
      </c>
      <c r="AE884" s="9">
        <v>1</v>
      </c>
      <c r="AF884" s="9">
        <v>0.5</v>
      </c>
      <c r="AG884" s="9">
        <v>0</v>
      </c>
      <c r="AH884" s="9">
        <f>AF884*(AG884+1)</f>
        <v>0.5</v>
      </c>
      <c r="AI884" s="9">
        <v>0.5</v>
      </c>
      <c r="AJ884" s="9">
        <v>0</v>
      </c>
      <c r="AK884" s="9">
        <v>1</v>
      </c>
      <c r="AL884" s="10"/>
      <c r="AM884" s="10"/>
      <c r="AN884" s="10">
        <v>1</v>
      </c>
      <c r="AO884" s="10">
        <v>0.5</v>
      </c>
      <c r="AP884" s="9">
        <v>1</v>
      </c>
      <c r="AQ884" s="10"/>
      <c r="AR884" s="10">
        <v>0</v>
      </c>
      <c r="AS884" s="8">
        <v>0</v>
      </c>
      <c r="AT884" s="8">
        <v>0</v>
      </c>
      <c r="AU884" s="8">
        <v>0</v>
      </c>
      <c r="AV884" s="8">
        <v>0</v>
      </c>
      <c r="AW884" s="8">
        <v>0.5</v>
      </c>
    </row>
    <row r="885" spans="1:49" x14ac:dyDescent="0.2">
      <c r="A885" s="9" t="s">
        <v>86</v>
      </c>
      <c r="B885" s="9">
        <v>2003</v>
      </c>
      <c r="C885" s="9">
        <v>1</v>
      </c>
      <c r="D885" s="9">
        <v>0</v>
      </c>
      <c r="E885" s="9">
        <v>1</v>
      </c>
      <c r="F885" s="9">
        <v>1</v>
      </c>
      <c r="G885" s="9">
        <v>90</v>
      </c>
      <c r="H885" s="9">
        <v>184</v>
      </c>
      <c r="I885" s="9">
        <f>IF(G885="n/a",828,G885*201.6/H885)</f>
        <v>98.608695652173907</v>
      </c>
      <c r="J885" s="9">
        <v>5</v>
      </c>
      <c r="K885" s="9">
        <v>0</v>
      </c>
      <c r="L885" s="9">
        <v>2</v>
      </c>
      <c r="M885">
        <v>2</v>
      </c>
      <c r="N885">
        <v>0.5</v>
      </c>
      <c r="O885">
        <v>1</v>
      </c>
      <c r="P885" s="10">
        <f>IF(N885=1,IF(K885=1,IF(L885+M885=5,10,IF(AND(L885=2,M885=2),9.75,IF(AND(L885=2,M885=1),9.5,IF(AND(L885=2,M885=0.5),9.25,IF(AND(L885=2,M885=0),9,IF(AND(L885=1,M885=3),5.5,IF(AND(L885=1,M885=2),5.25,IF(AND(L885=1,M885=1,E885=1),5,IF(AND(L885=1,M885=1,E885=0.5),3,IF(AND(L885=0,M885=2),1,IF(AND(L885=1,M885=1,E885=0),1,IF(AND(L885=0,M885=1),0.5,IF(AND(L885=1,M885=0),4.5*(E885*4+1)/5,0))))))))))))),0.9*IF(L885+M885=5,10,IF(AND(L885=2,M885=2),9.75,IF(AND(L885=2,M885=1),9.5,IF(AND(L885=2,M885=0.5),9.25,IF(AND(L885=2,M885=0),9,IF(AND(L885=1,M885=3),5.5,IF(AND(L885=1,M885=2),5.25,IF(AND(L885=1,M885=1,E885=1),5,IF(AND(L885=1,M885=1,E885=0.5),3,IF(AND(L885=0,M885=2),1,IF(AND(L885=1,M885=1,E885=0),1,IF(AND(L885=0,M885=1),0.5,IF(AND(L885=1,M885=0),4.5*(E885*4+1)/5,0)))))))))))))),IF(N885=0.5,0.75*IF(K885=1,IF(L885+M885=5,10,IF(AND(L885=2,M885=2),9.75,IF(AND(L885=2,M885=1),9.5,IF(AND(L885=2,M885=0.5),9.25,IF(AND(L885=2,M885=0),9,IF(AND(L885=1,M885=3),5.5,IF(AND(L885=1,M885=2),5.25,IF(AND(L885=1,M885=1,E885=1),5,IF(AND(L885=1,M885=1,E885=0.5),3,IF(AND(L885=0,M885=2),1,IF(AND(L885=1,M885=1,E885=0),1,IF(AND(L885=0,M885=1),0.5,IF(AND(L885=1,M885=0,E885=0),0.5,0))))))))))))),0.9*IF(L885+M885=5,10,IF(AND(L885=2,M885=2),9.75,IF(AND(L885=2,M885=1),9.5,IF(AND(L885=2,M885=0.5),9.25,IF(AND(L885=2,M885=0),9,IF(AND(L885=1,M885=3),5.5,IF(AND(L885=1,M885=2),5.25,IF(AND(L885=1,M885=1,E885=1),5,IF(AND(L885=1,M885=1,E885=0.5),3,IF(AND(L885=0,M885=2),1,IF(AND(L885=1,M885=1,E885=0),1,IF(AND(L885=0,M885=1),0.5,IF(AND(L885=1,M885=0,E885=0),0.5,0)))))))))))))),0.5*IF(K885=1,IF(L885+M885=5,10,IF(AND(L885=2,M885=2),9.75,IF(AND(L885=2,M885=1),9.5,IF(AND(L885=2,M885=0.5),9.25,IF(AND(L885=2,M885=0),9,IF(AND(L885=1,M885=3),5.5,IF(AND(L885=1,M885=2),5.25,IF(AND(L885=1,M885=1,E885=1),5,IF(AND(L885=1,M885=1,E885=0.5),3,IF(AND(L885=0,M885=2),1,IF(AND(L885=1,M885=1,E885=0),1,IF(AND(L885=0,M885=1),0.5,IF(AND(L885=1,M885=0),4.5*(E885*4+1)/5,0))))))))))))),0.9*IF(L885+M885=5,10,IF(AND(L885=2,M885=2),9.75,IF(AND(L885=2,M885=1),9.5,IF(AND(L885=2,M885=0.5),9.25,IF(AND(L885=2,M885=0),9,IF(AND(L885=1,M885=3),5.5,IF(AND(L885=1,M885=2),5.25,IF(AND(L885=1,M885=1,E885=1),5,IF(AND(L885=1,M885=1,E885=0.5),3,IF(AND(L885=0,M885=2),1,IF(AND(L885=1,M885=1,E885=0),1,IF(AND(L885=0,M885=1),0.5,IF(AND(L885=1,M885=0),4.5*(E885*4+1)/5,0))))))))))))))))</f>
        <v>6.5812500000000007</v>
      </c>
      <c r="Q885" s="10">
        <v>7.2</v>
      </c>
      <c r="R885" s="9">
        <v>0</v>
      </c>
      <c r="S885" s="9">
        <v>0</v>
      </c>
      <c r="T885" s="10">
        <v>0</v>
      </c>
      <c r="U885" s="9">
        <v>0</v>
      </c>
      <c r="V885" s="9"/>
      <c r="W885" s="9">
        <v>0</v>
      </c>
      <c r="X885" s="10">
        <v>0</v>
      </c>
      <c r="Y885" s="10">
        <v>0</v>
      </c>
      <c r="Z885" s="9">
        <v>0.5</v>
      </c>
      <c r="AA885" s="9">
        <v>0</v>
      </c>
      <c r="AB885" s="9">
        <v>0</v>
      </c>
      <c r="AC885" s="8"/>
      <c r="AD885" s="8">
        <v>0</v>
      </c>
      <c r="AE885" s="9">
        <v>1</v>
      </c>
      <c r="AF885" s="9">
        <v>0.5</v>
      </c>
      <c r="AG885" s="9">
        <v>0</v>
      </c>
      <c r="AH885" s="9">
        <f>AF885*(AG885+1)</f>
        <v>0.5</v>
      </c>
      <c r="AI885" s="9">
        <v>0</v>
      </c>
      <c r="AJ885" s="9">
        <v>0</v>
      </c>
      <c r="AK885" s="9">
        <v>0</v>
      </c>
      <c r="AL885" s="10"/>
      <c r="AM885" s="10"/>
      <c r="AN885" s="9">
        <v>0</v>
      </c>
      <c r="AO885" s="9">
        <v>0.5</v>
      </c>
      <c r="AP885" s="9">
        <v>0.5</v>
      </c>
      <c r="AQ885" s="10"/>
      <c r="AR885" s="10">
        <v>1</v>
      </c>
      <c r="AS885" s="8">
        <v>0.5</v>
      </c>
      <c r="AT885" s="8">
        <v>0.5</v>
      </c>
      <c r="AU885" s="8">
        <v>0.5</v>
      </c>
      <c r="AV885" s="8">
        <v>0.5</v>
      </c>
      <c r="AW885" s="8">
        <v>0.5</v>
      </c>
    </row>
    <row r="886" spans="1:49" x14ac:dyDescent="0.2">
      <c r="A886" s="9" t="s">
        <v>87</v>
      </c>
      <c r="B886" s="9">
        <v>2003</v>
      </c>
      <c r="C886" s="9">
        <v>1</v>
      </c>
      <c r="D886" s="9">
        <v>1</v>
      </c>
      <c r="E886" s="9">
        <v>1</v>
      </c>
      <c r="F886" s="9">
        <v>1</v>
      </c>
      <c r="G886" s="9">
        <v>50</v>
      </c>
      <c r="H886" s="9">
        <v>184</v>
      </c>
      <c r="I886" s="9">
        <f>IF(G886="n/a",828,G886*201.6/H886)</f>
        <v>54.782608695652172</v>
      </c>
      <c r="J886" s="9">
        <v>3</v>
      </c>
      <c r="K886" s="9">
        <v>0</v>
      </c>
      <c r="L886" s="9">
        <v>1</v>
      </c>
      <c r="M886" s="9">
        <v>1</v>
      </c>
      <c r="N886" s="9">
        <v>1</v>
      </c>
      <c r="O886" s="9">
        <v>1</v>
      </c>
      <c r="P886" s="10">
        <f>IF(N886=1,IF(K886=1,IF(L886+M886=5,10,IF(AND(L886=2,M886=2),9.75,IF(AND(L886=2,M886=1),9.5,IF(AND(L886=2,M886=0.5),9.25,IF(AND(L886=2,M886=0),9,IF(AND(L886=1,M886=3),5.5,IF(AND(L886=1,M886=2),5.25,IF(AND(L886=1,M886=1,E886=1),5,IF(AND(L886=1,M886=1,E886=0.5),3,IF(AND(L886=0,M886=2),1,IF(AND(L886=1,M886=1,E886=0),1,IF(AND(L886=0,M886=1),0.5,IF(AND(L886=1,M886=0),4.5*(E886*4+1)/5,0))))))))))))),0.9*IF(L886+M886=5,10,IF(AND(L886=2,M886=2),9.75,IF(AND(L886=2,M886=1),9.5,IF(AND(L886=2,M886=0.5),9.25,IF(AND(L886=2,M886=0),9,IF(AND(L886=1,M886=3),5.5,IF(AND(L886=1,M886=2),5.25,IF(AND(L886=1,M886=1,E886=1),5,IF(AND(L886=1,M886=1,E886=0.5),3,IF(AND(L886=0,M886=2),1,IF(AND(L886=1,M886=1,E886=0),1,IF(AND(L886=0,M886=1),0.5,IF(AND(L886=1,M886=0),4.5*(E886*4+1)/5,0)))))))))))))),IF(N886=0.5,0.75*IF(K886=1,IF(L886+M886=5,10,IF(AND(L886=2,M886=2),9.75,IF(AND(L886=2,M886=1),9.5,IF(AND(L886=2,M886=0.5),9.25,IF(AND(L886=2,M886=0),9,IF(AND(L886=1,M886=3),5.5,IF(AND(L886=1,M886=2),5.25,IF(AND(L886=1,M886=1,E886=1),5,IF(AND(L886=1,M886=1,E886=0.5),3,IF(AND(L886=0,M886=2),1,IF(AND(L886=1,M886=1,E886=0),1,IF(AND(L886=0,M886=1),0.5,IF(AND(L886=1,M886=0,E886=0),0.5,0))))))))))))),0.9*IF(L886+M886=5,10,IF(AND(L886=2,M886=2),9.75,IF(AND(L886=2,M886=1),9.5,IF(AND(L886=2,M886=0.5),9.25,IF(AND(L886=2,M886=0),9,IF(AND(L886=1,M886=3),5.5,IF(AND(L886=1,M886=2),5.25,IF(AND(L886=1,M886=1,E886=1),5,IF(AND(L886=1,M886=1,E886=0.5),3,IF(AND(L886=0,M886=2),1,IF(AND(L886=1,M886=1,E886=0),1,IF(AND(L886=0,M886=1),0.5,IF(AND(L886=1,M886=0,E886=0),0.5,0)))))))))))))),0.5*IF(K886=1,IF(L886+M886=5,10,IF(AND(L886=2,M886=2),9.75,IF(AND(L886=2,M886=1),9.5,IF(AND(L886=2,M886=0.5),9.25,IF(AND(L886=2,M886=0),9,IF(AND(L886=1,M886=3),5.5,IF(AND(L886=1,M886=2),5.25,IF(AND(L886=1,M886=1,E886=1),5,IF(AND(L886=1,M886=1,E886=0.5),3,IF(AND(L886=0,M886=2),1,IF(AND(L886=1,M886=1,E886=0),1,IF(AND(L886=0,M886=1),0.5,IF(AND(L886=1,M886=0),4.5*(E886*4+1)/5,0))))))))))))),0.9*IF(L886+M886=5,10,IF(AND(L886=2,M886=2),9.75,IF(AND(L886=2,M886=1),9.5,IF(AND(L886=2,M886=0.5),9.25,IF(AND(L886=2,M886=0),9,IF(AND(L886=1,M886=3),5.5,IF(AND(L886=1,M886=2),5.25,IF(AND(L886=1,M886=1,E886=1),5,IF(AND(L886=1,M886=1,E886=0.5),3,IF(AND(L886=0,M886=2),1,IF(AND(L886=1,M886=1,E886=0),1,IF(AND(L886=0,M886=1),0.5,IF(AND(L886=1,M886=0),4.5*(E886*4+1)/5,0))))))))))))))))</f>
        <v>4.5</v>
      </c>
      <c r="Q886" s="10">
        <v>7.2</v>
      </c>
      <c r="R886" s="9">
        <v>0</v>
      </c>
      <c r="S886" s="9">
        <v>0</v>
      </c>
      <c r="T886" s="10">
        <v>0</v>
      </c>
      <c r="U886" s="9">
        <v>0</v>
      </c>
      <c r="V886" s="9"/>
      <c r="W886" s="9">
        <v>0</v>
      </c>
      <c r="X886" s="10">
        <v>0</v>
      </c>
      <c r="Y886" s="10">
        <v>0</v>
      </c>
      <c r="Z886" s="9">
        <v>0</v>
      </c>
      <c r="AA886" s="9">
        <v>0</v>
      </c>
      <c r="AB886" s="9">
        <v>0</v>
      </c>
      <c r="AC886" s="8"/>
      <c r="AD886" s="8">
        <v>0</v>
      </c>
      <c r="AE886" s="9">
        <v>0</v>
      </c>
      <c r="AF886" s="9">
        <v>0</v>
      </c>
      <c r="AG886" s="9">
        <v>0</v>
      </c>
      <c r="AH886" s="9">
        <f>AF886*(AG886+1)</f>
        <v>0</v>
      </c>
      <c r="AI886" s="9">
        <v>0</v>
      </c>
      <c r="AJ886" s="9">
        <v>0</v>
      </c>
      <c r="AK886" s="9">
        <v>0</v>
      </c>
      <c r="AL886" s="10"/>
      <c r="AM886" s="10"/>
      <c r="AN886" s="9">
        <v>0</v>
      </c>
      <c r="AO886" s="10">
        <v>0</v>
      </c>
      <c r="AP886" s="9">
        <v>0</v>
      </c>
      <c r="AQ886" s="10"/>
      <c r="AR886" s="10">
        <v>1</v>
      </c>
      <c r="AS886" s="8">
        <v>0.5</v>
      </c>
      <c r="AT886" s="8">
        <v>0.5</v>
      </c>
      <c r="AU886" s="8">
        <v>1</v>
      </c>
      <c r="AV886" s="8">
        <v>1</v>
      </c>
      <c r="AW886" s="8">
        <v>1</v>
      </c>
    </row>
    <row r="887" spans="1:49" x14ac:dyDescent="0.2">
      <c r="A887" s="9" t="s">
        <v>88</v>
      </c>
      <c r="B887" s="9">
        <v>2003</v>
      </c>
      <c r="C887" s="9">
        <v>1</v>
      </c>
      <c r="D887">
        <v>0.5</v>
      </c>
      <c r="E887" s="9">
        <v>1</v>
      </c>
      <c r="F887" s="9">
        <v>1</v>
      </c>
      <c r="G887" s="9">
        <v>67</v>
      </c>
      <c r="H887" s="9">
        <v>184</v>
      </c>
      <c r="I887" s="9">
        <f>IF(G887="n/a",828,G887*201.6/H887)</f>
        <v>73.408695652173904</v>
      </c>
      <c r="J887" s="9">
        <v>4</v>
      </c>
      <c r="K887" s="9">
        <v>0</v>
      </c>
      <c r="L887" s="9">
        <v>2</v>
      </c>
      <c r="M887" s="9">
        <v>0.5</v>
      </c>
      <c r="N887">
        <v>0</v>
      </c>
      <c r="O887">
        <v>0</v>
      </c>
      <c r="P887" s="10">
        <f>IF(N887=1,IF(K887=1,IF(L887+M887=5,10,IF(AND(L887=2,M887=2),9.75,IF(AND(L887=2,M887=1),9.5,IF(AND(L887=2,M887=0.5),9.25,IF(AND(L887=2,M887=0),9,IF(AND(L887=1,M887=3),5.5,IF(AND(L887=1,M887=2),5.25,IF(AND(L887=1,M887=1,E887=1),5,IF(AND(L887=1,M887=1,E887=0.5),3,IF(AND(L887=0,M887=2),1,IF(AND(L887=1,M887=1,E887=0),1,IF(AND(L887=0,M887=1),0.5,IF(AND(L887=1,M887=0),4.5*(E887*4+1)/5,0))))))))))))),0.9*IF(L887+M887=5,10,IF(AND(L887=2,M887=2),9.75,IF(AND(L887=2,M887=1),9.5,IF(AND(L887=2,M887=0.5),9.25,IF(AND(L887=2,M887=0),9,IF(AND(L887=1,M887=3),5.5,IF(AND(L887=1,M887=2),5.25,IF(AND(L887=1,M887=1,E887=1),5,IF(AND(L887=1,M887=1,E887=0.5),3,IF(AND(L887=0,M887=2),1,IF(AND(L887=1,M887=1,E887=0),1,IF(AND(L887=0,M887=1),0.5,IF(AND(L887=1,M887=0),4.5*(E887*4+1)/5,0)))))))))))))),IF(N887=0.5,0.75*IF(K887=1,IF(L887+M887=5,10,IF(AND(L887=2,M887=2),9.75,IF(AND(L887=2,M887=1),9.5,IF(AND(L887=2,M887=0.5),9.25,IF(AND(L887=2,M887=0),9,IF(AND(L887=1,M887=3),5.5,IF(AND(L887=1,M887=2),5.25,IF(AND(L887=1,M887=1,E887=1),5,IF(AND(L887=1,M887=1,E887=0.5),3,IF(AND(L887=0,M887=2),1,IF(AND(L887=1,M887=1,E887=0),1,IF(AND(L887=0,M887=1),0.5,IF(AND(L887=1,M887=0,E887=0),0.5,0))))))))))))),0.9*IF(L887+M887=5,10,IF(AND(L887=2,M887=2),9.75,IF(AND(L887=2,M887=1),9.5,IF(AND(L887=2,M887=0.5),9.25,IF(AND(L887=2,M887=0),9,IF(AND(L887=1,M887=3),5.5,IF(AND(L887=1,M887=2),5.25,IF(AND(L887=1,M887=1,E887=1),5,IF(AND(L887=1,M887=1,E887=0.5),3,IF(AND(L887=0,M887=2),1,IF(AND(L887=1,M887=1,E887=0),1,IF(AND(L887=0,M887=1),0.5,IF(AND(L887=1,M887=0,E887=0),0.5,0)))))))))))))),0.5*IF(K887=1,IF(L887+M887=5,10,IF(AND(L887=2,M887=2),9.75,IF(AND(L887=2,M887=1),9.5,IF(AND(L887=2,M887=0.5),9.25,IF(AND(L887=2,M887=0),9,IF(AND(L887=1,M887=3),5.5,IF(AND(L887=1,M887=2),5.25,IF(AND(L887=1,M887=1,E887=1),5,IF(AND(L887=1,M887=1,E887=0.5),3,IF(AND(L887=0,M887=2),1,IF(AND(L887=1,M887=1,E887=0),1,IF(AND(L887=0,M887=1),0.5,IF(AND(L887=1,M887=0),4.5*(E887*4+1)/5,0))))))))))))),0.9*IF(L887+M887=5,10,IF(AND(L887=2,M887=2),9.75,IF(AND(L887=2,M887=1),9.5,IF(AND(L887=2,M887=0.5),9.25,IF(AND(L887=2,M887=0),9,IF(AND(L887=1,M887=3),5.5,IF(AND(L887=1,M887=2),5.25,IF(AND(L887=1,M887=1,E887=1),5,IF(AND(L887=1,M887=1,E887=0.5),3,IF(AND(L887=0,M887=2),1,IF(AND(L887=1,M887=1,E887=0),1,IF(AND(L887=0,M887=1),0.5,IF(AND(L887=1,M887=0),4.5*(E887*4+1)/5,0))))))))))))))))</f>
        <v>4.1625000000000005</v>
      </c>
      <c r="Q887" s="10">
        <v>3.6</v>
      </c>
      <c r="R887" s="9">
        <v>0</v>
      </c>
      <c r="S887" s="9">
        <v>0</v>
      </c>
      <c r="T887" s="10">
        <v>0</v>
      </c>
      <c r="U887" s="9">
        <v>0</v>
      </c>
      <c r="V887" s="9"/>
      <c r="W887" s="9">
        <v>1</v>
      </c>
      <c r="X887" s="10">
        <v>0</v>
      </c>
      <c r="Y887" s="10">
        <v>0</v>
      </c>
      <c r="Z887" s="9">
        <v>0.5</v>
      </c>
      <c r="AA887" s="9">
        <v>0</v>
      </c>
      <c r="AB887" s="9">
        <v>0</v>
      </c>
      <c r="AC887" s="8"/>
      <c r="AD887" s="8">
        <v>1</v>
      </c>
      <c r="AE887" s="9">
        <v>0</v>
      </c>
      <c r="AF887" s="9">
        <v>0.25</v>
      </c>
      <c r="AG887" s="9">
        <v>0</v>
      </c>
      <c r="AH887" s="9">
        <f>AF887*(AG887+1)</f>
        <v>0.25</v>
      </c>
      <c r="AI887" s="9">
        <v>0</v>
      </c>
      <c r="AJ887" s="9">
        <v>0</v>
      </c>
      <c r="AK887" s="9">
        <v>0</v>
      </c>
      <c r="AL887" s="10"/>
      <c r="AM887" s="10"/>
      <c r="AN887" s="9">
        <v>0</v>
      </c>
      <c r="AO887" s="10">
        <v>0</v>
      </c>
      <c r="AP887" s="9">
        <v>0.25</v>
      </c>
      <c r="AQ887" s="10"/>
      <c r="AR887" s="10">
        <v>1</v>
      </c>
      <c r="AS887" s="8">
        <v>1</v>
      </c>
      <c r="AT887" s="8">
        <v>1</v>
      </c>
      <c r="AU887" s="8">
        <v>1</v>
      </c>
      <c r="AV887" s="8">
        <v>1</v>
      </c>
      <c r="AW887" s="8">
        <v>1</v>
      </c>
    </row>
    <row r="888" spans="1:49" x14ac:dyDescent="0.2">
      <c r="A888" s="9" t="s">
        <v>89</v>
      </c>
      <c r="B888" s="9">
        <v>2003</v>
      </c>
      <c r="C888" s="9">
        <v>1</v>
      </c>
      <c r="D888" s="9">
        <v>0</v>
      </c>
      <c r="E888" s="9">
        <v>1</v>
      </c>
      <c r="F888" s="9">
        <v>1</v>
      </c>
      <c r="G888" s="9">
        <v>125</v>
      </c>
      <c r="H888" s="9">
        <v>184</v>
      </c>
      <c r="I888" s="9">
        <f>IF(G888="n/a",828,G888*201.6/H888)</f>
        <v>136.95652173913044</v>
      </c>
      <c r="J888" s="9">
        <v>5</v>
      </c>
      <c r="K888" s="9">
        <v>0</v>
      </c>
      <c r="L888" s="9">
        <v>0</v>
      </c>
      <c r="M888" s="9">
        <v>1</v>
      </c>
      <c r="N888" s="9">
        <v>1</v>
      </c>
      <c r="O888" s="9">
        <v>1</v>
      </c>
      <c r="P888" s="10">
        <f>IF(N888=1,IF(K888=1,IF(L888+M888=5,10,IF(AND(L888=2,M888=2),9.75,IF(AND(L888=2,M888=1),9.5,IF(AND(L888=2,M888=0.5),9.25,IF(AND(L888=2,M888=0),9,IF(AND(L888=1,M888=3),5.5,IF(AND(L888=1,M888=2),5.25,IF(AND(L888=1,M888=1,E888=1),5,IF(AND(L888=1,M888=1,E888=0.5),3,IF(AND(L888=0,M888=2),1,IF(AND(L888=1,M888=1,E888=0),1,IF(AND(L888=0,M888=1),0.5,IF(AND(L888=1,M888=0),4.5*(E888*4+1)/5,0))))))))))))),0.9*IF(L888+M888=5,10,IF(AND(L888=2,M888=2),9.75,IF(AND(L888=2,M888=1),9.5,IF(AND(L888=2,M888=0.5),9.25,IF(AND(L888=2,M888=0),9,IF(AND(L888=1,M888=3),5.5,IF(AND(L888=1,M888=2),5.25,IF(AND(L888=1,M888=1,E888=1),5,IF(AND(L888=1,M888=1,E888=0.5),3,IF(AND(L888=0,M888=2),1,IF(AND(L888=1,M888=1,E888=0),1,IF(AND(L888=0,M888=1),0.5,IF(AND(L888=1,M888=0),4.5*(E888*4+1)/5,0)))))))))))))),IF(N888=0.5,0.75*IF(K888=1,IF(L888+M888=5,10,IF(AND(L888=2,M888=2),9.75,IF(AND(L888=2,M888=1),9.5,IF(AND(L888=2,M888=0.5),9.25,IF(AND(L888=2,M888=0),9,IF(AND(L888=1,M888=3),5.5,IF(AND(L888=1,M888=2),5.25,IF(AND(L888=1,M888=1,E888=1),5,IF(AND(L888=1,M888=1,E888=0.5),3,IF(AND(L888=0,M888=2),1,IF(AND(L888=1,M888=1,E888=0),1,IF(AND(L888=0,M888=1),0.5,IF(AND(L888=1,M888=0,E888=0),0.5,0))))))))))))),0.9*IF(L888+M888=5,10,IF(AND(L888=2,M888=2),9.75,IF(AND(L888=2,M888=1),9.5,IF(AND(L888=2,M888=0.5),9.25,IF(AND(L888=2,M888=0),9,IF(AND(L888=1,M888=3),5.5,IF(AND(L888=1,M888=2),5.25,IF(AND(L888=1,M888=1,E888=1),5,IF(AND(L888=1,M888=1,E888=0.5),3,IF(AND(L888=0,M888=2),1,IF(AND(L888=1,M888=1,E888=0),1,IF(AND(L888=0,M888=1),0.5,IF(AND(L888=1,M888=0,E888=0),0.5,0)))))))))))))),0.5*IF(K888=1,IF(L888+M888=5,10,IF(AND(L888=2,M888=2),9.75,IF(AND(L888=2,M888=1),9.5,IF(AND(L888=2,M888=0.5),9.25,IF(AND(L888=2,M888=0),9,IF(AND(L888=1,M888=3),5.5,IF(AND(L888=1,M888=2),5.25,IF(AND(L888=1,M888=1,E888=1),5,IF(AND(L888=1,M888=1,E888=0.5),3,IF(AND(L888=0,M888=2),1,IF(AND(L888=1,M888=1,E888=0),1,IF(AND(L888=0,M888=1),0.5,IF(AND(L888=1,M888=0),4.5*(E888*4+1)/5,0))))))))))))),0.9*IF(L888+M888=5,10,IF(AND(L888=2,M888=2),9.75,IF(AND(L888=2,M888=1),9.5,IF(AND(L888=2,M888=0.5),9.25,IF(AND(L888=2,M888=0),9,IF(AND(L888=1,M888=3),5.5,IF(AND(L888=1,M888=2),5.25,IF(AND(L888=1,M888=1,E888=1),5,IF(AND(L888=1,M888=1,E888=0.5),3,IF(AND(L888=0,M888=2),1,IF(AND(L888=1,M888=1,E888=0),1,IF(AND(L888=0,M888=1),0.5,IF(AND(L888=1,M888=0),4.5*(E888*4+1)/5,0))))))))))))))))</f>
        <v>0.45</v>
      </c>
      <c r="Q888" s="10">
        <v>7.2</v>
      </c>
      <c r="R888" s="9">
        <v>0</v>
      </c>
      <c r="S888" s="9">
        <v>0</v>
      </c>
      <c r="T888" s="10">
        <v>0</v>
      </c>
      <c r="U888" s="9">
        <v>0</v>
      </c>
      <c r="V888" s="9"/>
      <c r="W888" s="9">
        <v>1</v>
      </c>
      <c r="X888" s="10">
        <v>0</v>
      </c>
      <c r="Y888" s="10">
        <v>0</v>
      </c>
      <c r="Z888" s="9">
        <v>0</v>
      </c>
      <c r="AA888" s="9">
        <v>0</v>
      </c>
      <c r="AB888" s="9">
        <v>0</v>
      </c>
      <c r="AC888" s="8"/>
      <c r="AD888" s="8">
        <v>0</v>
      </c>
      <c r="AE888" s="9">
        <v>0</v>
      </c>
      <c r="AF888" s="9">
        <v>0</v>
      </c>
      <c r="AG888" s="9">
        <v>0</v>
      </c>
      <c r="AH888" s="9">
        <f>AF888*(AG888+1)</f>
        <v>0</v>
      </c>
      <c r="AI888" s="9">
        <v>0</v>
      </c>
      <c r="AJ888" s="9">
        <v>0</v>
      </c>
      <c r="AK888" s="9">
        <v>0</v>
      </c>
      <c r="AL888" s="10"/>
      <c r="AM888" s="10"/>
      <c r="AN888" s="9">
        <v>0</v>
      </c>
      <c r="AO888" s="9">
        <v>0.5</v>
      </c>
      <c r="AP888" s="10">
        <v>0</v>
      </c>
      <c r="AQ888" s="10"/>
      <c r="AR888" s="10">
        <v>1</v>
      </c>
      <c r="AS888" s="8">
        <v>1</v>
      </c>
      <c r="AT888" s="8">
        <v>1</v>
      </c>
      <c r="AU888" s="8">
        <v>1</v>
      </c>
      <c r="AV888" s="8">
        <v>1</v>
      </c>
      <c r="AW888" s="8">
        <v>1</v>
      </c>
    </row>
    <row r="889" spans="1:49" x14ac:dyDescent="0.2">
      <c r="A889" s="9" t="s">
        <v>90</v>
      </c>
      <c r="B889" s="9">
        <v>2003</v>
      </c>
      <c r="C889" s="9">
        <v>1</v>
      </c>
      <c r="D889" s="9">
        <v>0.5</v>
      </c>
      <c r="E889" s="9">
        <v>1</v>
      </c>
      <c r="F889" s="9">
        <v>1</v>
      </c>
      <c r="G889" s="9">
        <v>65</v>
      </c>
      <c r="H889" s="9">
        <v>184</v>
      </c>
      <c r="I889" s="9">
        <f>IF(G889="n/a",828,G889*201.6/H889)</f>
        <v>71.217391304347828</v>
      </c>
      <c r="J889" s="9">
        <v>4</v>
      </c>
      <c r="K889" s="9">
        <v>1</v>
      </c>
      <c r="L889" s="9">
        <v>2</v>
      </c>
      <c r="M889">
        <v>2</v>
      </c>
      <c r="N889" s="9">
        <v>1</v>
      </c>
      <c r="O889" s="10">
        <v>1</v>
      </c>
      <c r="P889" s="10">
        <f>IF(N889=1,IF(K889=1,IF(L889+M889=5,10,IF(AND(L889=2,M889=2),9.75,IF(AND(L889=2,M889=1),9.5,IF(AND(L889=2,M889=0.5),9.25,IF(AND(L889=2,M889=0),9,IF(AND(L889=1,M889=3),5.5,IF(AND(L889=1,M889=2),5.25,IF(AND(L889=1,M889=1,E889=1),5,IF(AND(L889=1,M889=1,E889=0.5),3,IF(AND(L889=0,M889=2),1,IF(AND(L889=1,M889=1,E889=0),1,IF(AND(L889=0,M889=1),0.5,IF(AND(L889=1,M889=0),4.5*(E889*4+1)/5,0))))))))))))),0.9*IF(L889+M889=5,10,IF(AND(L889=2,M889=2),9.75,IF(AND(L889=2,M889=1),9.5,IF(AND(L889=2,M889=0.5),9.25,IF(AND(L889=2,M889=0),9,IF(AND(L889=1,M889=3),5.5,IF(AND(L889=1,M889=2),5.25,IF(AND(L889=1,M889=1,E889=1),5,IF(AND(L889=1,M889=1,E889=0.5),3,IF(AND(L889=0,M889=2),1,IF(AND(L889=1,M889=1,E889=0),1,IF(AND(L889=0,M889=1),0.5,IF(AND(L889=1,M889=0),4.5*(E889*4+1)/5,0)))))))))))))),IF(N889=0.5,0.75*IF(K889=1,IF(L889+M889=5,10,IF(AND(L889=2,M889=2),9.75,IF(AND(L889=2,M889=1),9.5,IF(AND(L889=2,M889=0.5),9.25,IF(AND(L889=2,M889=0),9,IF(AND(L889=1,M889=3),5.5,IF(AND(L889=1,M889=2),5.25,IF(AND(L889=1,M889=1,E889=1),5,IF(AND(L889=1,M889=1,E889=0.5),3,IF(AND(L889=0,M889=2),1,IF(AND(L889=1,M889=1,E889=0),1,IF(AND(L889=0,M889=1),0.5,IF(AND(L889=1,M889=0,E889=0),0.5,0))))))))))))),0.9*IF(L889+M889=5,10,IF(AND(L889=2,M889=2),9.75,IF(AND(L889=2,M889=1),9.5,IF(AND(L889=2,M889=0.5),9.25,IF(AND(L889=2,M889=0),9,IF(AND(L889=1,M889=3),5.5,IF(AND(L889=1,M889=2),5.25,IF(AND(L889=1,M889=1,E889=1),5,IF(AND(L889=1,M889=1,E889=0.5),3,IF(AND(L889=0,M889=2),1,IF(AND(L889=1,M889=1,E889=0),1,IF(AND(L889=0,M889=1),0.5,IF(AND(L889=1,M889=0,E889=0),0.5,0)))))))))))))),0.5*IF(K889=1,IF(L889+M889=5,10,IF(AND(L889=2,M889=2),9.75,IF(AND(L889=2,M889=1),9.5,IF(AND(L889=2,M889=0.5),9.25,IF(AND(L889=2,M889=0),9,IF(AND(L889=1,M889=3),5.5,IF(AND(L889=1,M889=2),5.25,IF(AND(L889=1,M889=1,E889=1),5,IF(AND(L889=1,M889=1,E889=0.5),3,IF(AND(L889=0,M889=2),1,IF(AND(L889=1,M889=1,E889=0),1,IF(AND(L889=0,M889=1),0.5,IF(AND(L889=1,M889=0),4.5*(E889*4+1)/5,0))))))))))))),0.9*IF(L889+M889=5,10,IF(AND(L889=2,M889=2),9.75,IF(AND(L889=2,M889=1),9.5,IF(AND(L889=2,M889=0.5),9.25,IF(AND(L889=2,M889=0),9,IF(AND(L889=1,M889=3),5.5,IF(AND(L889=1,M889=2),5.25,IF(AND(L889=1,M889=1,E889=1),5,IF(AND(L889=1,M889=1,E889=0.5),3,IF(AND(L889=0,M889=2),1,IF(AND(L889=1,M889=1,E889=0),1,IF(AND(L889=0,M889=1),0.5,IF(AND(L889=1,M889=0),4.5*(E889*4+1)/5,0))))))))))))))))</f>
        <v>9.75</v>
      </c>
      <c r="Q889" s="10">
        <v>8</v>
      </c>
      <c r="R889" s="9">
        <v>0</v>
      </c>
      <c r="S889" s="9">
        <v>0</v>
      </c>
      <c r="T889" s="10">
        <v>0</v>
      </c>
      <c r="U889" s="9">
        <v>0</v>
      </c>
      <c r="V889" s="9"/>
      <c r="W889" s="9">
        <v>1</v>
      </c>
      <c r="X889" s="10">
        <v>0</v>
      </c>
      <c r="Y889" s="10">
        <v>0</v>
      </c>
      <c r="Z889" s="10">
        <v>0</v>
      </c>
      <c r="AA889" s="9">
        <v>0</v>
      </c>
      <c r="AB889" s="9">
        <v>0</v>
      </c>
      <c r="AC889" s="8"/>
      <c r="AD889" s="8">
        <v>0</v>
      </c>
      <c r="AE889" s="9">
        <v>1</v>
      </c>
      <c r="AF889" s="9">
        <v>0</v>
      </c>
      <c r="AG889" s="9">
        <v>0</v>
      </c>
      <c r="AH889" s="9">
        <f>AF889*(AG889+1)</f>
        <v>0</v>
      </c>
      <c r="AI889" s="9">
        <v>0</v>
      </c>
      <c r="AJ889" s="9">
        <v>0</v>
      </c>
      <c r="AK889" s="9">
        <v>0</v>
      </c>
      <c r="AL889" s="10"/>
      <c r="AM889" s="10"/>
      <c r="AN889" s="9">
        <v>0</v>
      </c>
      <c r="AO889" s="10">
        <v>0</v>
      </c>
      <c r="AP889" s="10">
        <v>0.5</v>
      </c>
      <c r="AQ889" s="10"/>
      <c r="AR889" s="10">
        <v>1</v>
      </c>
      <c r="AS889" s="8">
        <v>1</v>
      </c>
      <c r="AT889" s="8">
        <v>1</v>
      </c>
      <c r="AU889" s="8">
        <v>1</v>
      </c>
      <c r="AV889" s="8">
        <v>1</v>
      </c>
      <c r="AW889" s="8">
        <v>1</v>
      </c>
    </row>
    <row r="890" spans="1:49" x14ac:dyDescent="0.2">
      <c r="A890" s="9" t="s">
        <v>91</v>
      </c>
      <c r="B890" s="9">
        <v>2003</v>
      </c>
      <c r="C890" s="9">
        <v>1</v>
      </c>
      <c r="D890" s="9">
        <v>1</v>
      </c>
      <c r="E890" s="9">
        <v>1</v>
      </c>
      <c r="F890" s="9">
        <v>0</v>
      </c>
      <c r="G890" s="9">
        <v>19</v>
      </c>
      <c r="H890" s="9">
        <v>184</v>
      </c>
      <c r="I890" s="9">
        <f>IF(G890="n/a",828,G890*201.6/H890)</f>
        <v>20.817391304347826</v>
      </c>
      <c r="J890" s="9">
        <v>5</v>
      </c>
      <c r="K890" s="9">
        <v>1</v>
      </c>
      <c r="L890" s="9">
        <v>2</v>
      </c>
      <c r="M890" s="9">
        <v>1</v>
      </c>
      <c r="N890" s="9">
        <v>0.5</v>
      </c>
      <c r="O890">
        <v>1</v>
      </c>
      <c r="P890" s="10">
        <f>IF(N890=1,IF(K890=1,IF(L890+M890=5,10,IF(AND(L890=2,M890=2),9.75,IF(AND(L890=2,M890=1),9.5,IF(AND(L890=2,M890=0.5),9.25,IF(AND(L890=2,M890=0),9,IF(AND(L890=1,M890=3),5.5,IF(AND(L890=1,M890=2),5.25,IF(AND(L890=1,M890=1,E890=1),5,IF(AND(L890=1,M890=1,E890=0.5),3,IF(AND(L890=0,M890=2),1,IF(AND(L890=1,M890=1,E890=0),1,IF(AND(L890=0,M890=1),0.5,IF(AND(L890=1,M890=0),4.5*(E890*4+1)/5,0))))))))))))),0.9*IF(L890+M890=5,10,IF(AND(L890=2,M890=2),9.75,IF(AND(L890=2,M890=1),9.5,IF(AND(L890=2,M890=0.5),9.25,IF(AND(L890=2,M890=0),9,IF(AND(L890=1,M890=3),5.5,IF(AND(L890=1,M890=2),5.25,IF(AND(L890=1,M890=1,E890=1),5,IF(AND(L890=1,M890=1,E890=0.5),3,IF(AND(L890=0,M890=2),1,IF(AND(L890=1,M890=1,E890=0),1,IF(AND(L890=0,M890=1),0.5,IF(AND(L890=1,M890=0),4.5*(E890*4+1)/5,0)))))))))))))),IF(N890=0.5,0.75*IF(K890=1,IF(L890+M890=5,10,IF(AND(L890=2,M890=2),9.75,IF(AND(L890=2,M890=1),9.5,IF(AND(L890=2,M890=0.5),9.25,IF(AND(L890=2,M890=0),9,IF(AND(L890=1,M890=3),5.5,IF(AND(L890=1,M890=2),5.25,IF(AND(L890=1,M890=1,E890=1),5,IF(AND(L890=1,M890=1,E890=0.5),3,IF(AND(L890=0,M890=2),1,IF(AND(L890=1,M890=1,E890=0),1,IF(AND(L890=0,M890=1),0.5,IF(AND(L890=1,M890=0,E890=0),0.5,0))))))))))))),0.9*IF(L890+M890=5,10,IF(AND(L890=2,M890=2),9.75,IF(AND(L890=2,M890=1),9.5,IF(AND(L890=2,M890=0.5),9.25,IF(AND(L890=2,M890=0),9,IF(AND(L890=1,M890=3),5.5,IF(AND(L890=1,M890=2),5.25,IF(AND(L890=1,M890=1,E890=1),5,IF(AND(L890=1,M890=1,E890=0.5),3,IF(AND(L890=0,M890=2),1,IF(AND(L890=1,M890=1,E890=0),1,IF(AND(L890=0,M890=1),0.5,IF(AND(L890=1,M890=0,E890=0),0.5,0)))))))))))))),0.5*IF(K890=1,IF(L890+M890=5,10,IF(AND(L890=2,M890=2),9.75,IF(AND(L890=2,M890=1),9.5,IF(AND(L890=2,M890=0.5),9.25,IF(AND(L890=2,M890=0),9,IF(AND(L890=1,M890=3),5.5,IF(AND(L890=1,M890=2),5.25,IF(AND(L890=1,M890=1,E890=1),5,IF(AND(L890=1,M890=1,E890=0.5),3,IF(AND(L890=0,M890=2),1,IF(AND(L890=1,M890=1,E890=0),1,IF(AND(L890=0,M890=1),0.5,IF(AND(L890=1,M890=0),4.5*(E890*4+1)/5,0))))))))))))),0.9*IF(L890+M890=5,10,IF(AND(L890=2,M890=2),9.75,IF(AND(L890=2,M890=1),9.5,IF(AND(L890=2,M890=0.5),9.25,IF(AND(L890=2,M890=0),9,IF(AND(L890=1,M890=3),5.5,IF(AND(L890=1,M890=2),5.25,IF(AND(L890=1,M890=1,E890=1),5,IF(AND(L890=1,M890=1,E890=0.5),3,IF(AND(L890=0,M890=2),1,IF(AND(L890=1,M890=1,E890=0),1,IF(AND(L890=0,M890=1),0.5,IF(AND(L890=1,M890=0),4.5*(E890*4+1)/5,0))))))))))))))))</f>
        <v>7.125</v>
      </c>
      <c r="Q890" s="10">
        <v>8</v>
      </c>
      <c r="R890" s="9">
        <v>0</v>
      </c>
      <c r="S890" s="9">
        <v>0</v>
      </c>
      <c r="T890" s="10">
        <v>0</v>
      </c>
      <c r="U890" s="9">
        <v>0</v>
      </c>
      <c r="V890" s="9"/>
      <c r="W890" s="9">
        <v>1</v>
      </c>
      <c r="X890" s="10">
        <v>0</v>
      </c>
      <c r="Y890" s="10">
        <v>0</v>
      </c>
      <c r="Z890" s="10">
        <v>1</v>
      </c>
      <c r="AA890" s="9">
        <v>0</v>
      </c>
      <c r="AB890" s="9">
        <v>1</v>
      </c>
      <c r="AC890" s="8"/>
      <c r="AD890" s="8">
        <v>0</v>
      </c>
      <c r="AE890" s="10">
        <v>0.5</v>
      </c>
      <c r="AF890" s="9">
        <v>0</v>
      </c>
      <c r="AG890" s="9">
        <v>0</v>
      </c>
      <c r="AH890" s="9">
        <f>AF890*(AG890+1)</f>
        <v>0</v>
      </c>
      <c r="AI890" s="9">
        <v>0</v>
      </c>
      <c r="AJ890" s="9">
        <v>0</v>
      </c>
      <c r="AK890" s="9">
        <v>1</v>
      </c>
      <c r="AL890" s="10"/>
      <c r="AM890" s="10"/>
      <c r="AN890" s="9">
        <v>0</v>
      </c>
      <c r="AO890" s="10">
        <v>0.5</v>
      </c>
      <c r="AP890" s="10">
        <v>1</v>
      </c>
      <c r="AQ890" s="10"/>
      <c r="AR890" s="10">
        <v>1</v>
      </c>
      <c r="AS890" s="8">
        <v>1</v>
      </c>
      <c r="AT890" s="8">
        <v>1</v>
      </c>
      <c r="AU890" s="8">
        <v>1</v>
      </c>
      <c r="AV890" s="8">
        <v>1</v>
      </c>
      <c r="AW890" s="8">
        <v>1</v>
      </c>
    </row>
    <row r="891" spans="1:49" x14ac:dyDescent="0.2">
      <c r="A891" s="9" t="s">
        <v>92</v>
      </c>
      <c r="B891" s="9">
        <v>2003</v>
      </c>
      <c r="C891" s="9">
        <v>1</v>
      </c>
      <c r="D891" s="9">
        <v>0.5</v>
      </c>
      <c r="E891" s="9">
        <v>0</v>
      </c>
      <c r="F891" s="9">
        <v>1</v>
      </c>
      <c r="G891" s="9">
        <v>40</v>
      </c>
      <c r="H891" s="9">
        <v>184</v>
      </c>
      <c r="I891" s="9">
        <f>IF(G891="n/a",828,G891*201.6/H891)</f>
        <v>43.826086956521742</v>
      </c>
      <c r="J891" s="9">
        <v>4</v>
      </c>
      <c r="K891" s="9">
        <v>1</v>
      </c>
      <c r="L891" s="9">
        <v>1</v>
      </c>
      <c r="M891" s="9">
        <v>1</v>
      </c>
      <c r="N891" s="9">
        <v>1</v>
      </c>
      <c r="O891" s="9">
        <v>1</v>
      </c>
      <c r="P891" s="10">
        <f>IF(N891=1,IF(K891=1,IF(L891+M891=5,10,IF(AND(L891=2,M891=2),9.75,IF(AND(L891=2,M891=1),9.5,IF(AND(L891=2,M891=0.5),9.25,IF(AND(L891=2,M891=0),9,IF(AND(L891=1,M891=3),5.5,IF(AND(L891=1,M891=2),5.25,IF(AND(L891=1,M891=1,E891=1),5,IF(AND(L891=1,M891=1,E891=0.5),3,IF(AND(L891=0,M891=2),1,IF(AND(L891=1,M891=1,E891=0),1,IF(AND(L891=0,M891=1),0.5,IF(AND(L891=1,M891=0),4.5*(E891*4+1)/5,0))))))))))))),0.9*IF(L891+M891=5,10,IF(AND(L891=2,M891=2),9.75,IF(AND(L891=2,M891=1),9.5,IF(AND(L891=2,M891=0.5),9.25,IF(AND(L891=2,M891=0),9,IF(AND(L891=1,M891=3),5.5,IF(AND(L891=1,M891=2),5.25,IF(AND(L891=1,M891=1,E891=1),5,IF(AND(L891=1,M891=1,E891=0.5),3,IF(AND(L891=0,M891=2),1,IF(AND(L891=1,M891=1,E891=0),1,IF(AND(L891=0,M891=1),0.5,IF(AND(L891=1,M891=0),4.5*(E891*4+1)/5,0)))))))))))))),IF(N891=0.5,0.75*IF(K891=1,IF(L891+M891=5,10,IF(AND(L891=2,M891=2),9.75,IF(AND(L891=2,M891=1),9.5,IF(AND(L891=2,M891=0.5),9.25,IF(AND(L891=2,M891=0),9,IF(AND(L891=1,M891=3),5.5,IF(AND(L891=1,M891=2),5.25,IF(AND(L891=1,M891=1,E891=1),5,IF(AND(L891=1,M891=1,E891=0.5),3,IF(AND(L891=0,M891=2),1,IF(AND(L891=1,M891=1,E891=0),1,IF(AND(L891=0,M891=1),0.5,IF(AND(L891=1,M891=0,E891=0),0.5,0))))))))))))),0.9*IF(L891+M891=5,10,IF(AND(L891=2,M891=2),9.75,IF(AND(L891=2,M891=1),9.5,IF(AND(L891=2,M891=0.5),9.25,IF(AND(L891=2,M891=0),9,IF(AND(L891=1,M891=3),5.5,IF(AND(L891=1,M891=2),5.25,IF(AND(L891=1,M891=1,E891=1),5,IF(AND(L891=1,M891=1,E891=0.5),3,IF(AND(L891=0,M891=2),1,IF(AND(L891=1,M891=1,E891=0),1,IF(AND(L891=0,M891=1),0.5,IF(AND(L891=1,M891=0,E891=0),0.5,0)))))))))))))),0.5*IF(K891=1,IF(L891+M891=5,10,IF(AND(L891=2,M891=2),9.75,IF(AND(L891=2,M891=1),9.5,IF(AND(L891=2,M891=0.5),9.25,IF(AND(L891=2,M891=0),9,IF(AND(L891=1,M891=3),5.5,IF(AND(L891=1,M891=2),5.25,IF(AND(L891=1,M891=1,E891=1),5,IF(AND(L891=1,M891=1,E891=0.5),3,IF(AND(L891=0,M891=2),1,IF(AND(L891=1,M891=1,E891=0),1,IF(AND(L891=0,M891=1),0.5,IF(AND(L891=1,M891=0),4.5*(E891*4+1)/5,0))))))))))))),0.9*IF(L891+M891=5,10,IF(AND(L891=2,M891=2),9.75,IF(AND(L891=2,M891=1),9.5,IF(AND(L891=2,M891=0.5),9.25,IF(AND(L891=2,M891=0),9,IF(AND(L891=1,M891=3),5.5,IF(AND(L891=1,M891=2),5.25,IF(AND(L891=1,M891=1,E891=1),5,IF(AND(L891=1,M891=1,E891=0.5),3,IF(AND(L891=0,M891=2),1,IF(AND(L891=1,M891=1,E891=0),1,IF(AND(L891=0,M891=1),0.5,IF(AND(L891=1,M891=0),4.5*(E891*4+1)/5,0))))))))))))))))</f>
        <v>1</v>
      </c>
      <c r="Q891" s="10">
        <v>2</v>
      </c>
      <c r="R891" s="9">
        <v>0</v>
      </c>
      <c r="S891" s="9">
        <v>0</v>
      </c>
      <c r="T891" s="10">
        <v>0</v>
      </c>
      <c r="U891" s="9">
        <v>0</v>
      </c>
      <c r="V891" s="9"/>
      <c r="W891" s="9">
        <v>1</v>
      </c>
      <c r="X891" s="10">
        <v>1</v>
      </c>
      <c r="Y891" s="10">
        <v>0</v>
      </c>
      <c r="Z891" s="10">
        <v>1</v>
      </c>
      <c r="AA891" s="9">
        <v>0</v>
      </c>
      <c r="AB891" s="9">
        <v>1</v>
      </c>
      <c r="AC891" s="8"/>
      <c r="AD891" s="8">
        <v>1</v>
      </c>
      <c r="AE891" s="10">
        <v>1</v>
      </c>
      <c r="AF891" s="9">
        <v>0.5</v>
      </c>
      <c r="AG891" s="9">
        <v>1</v>
      </c>
      <c r="AH891" s="9">
        <f>AF891*(AG891+1)</f>
        <v>1</v>
      </c>
      <c r="AI891" s="9">
        <v>0</v>
      </c>
      <c r="AJ891" s="9">
        <v>0</v>
      </c>
      <c r="AK891" s="9">
        <v>1</v>
      </c>
      <c r="AL891" s="10"/>
      <c r="AM891" s="10"/>
      <c r="AN891" s="9">
        <v>0</v>
      </c>
      <c r="AO891" s="10">
        <v>0.5</v>
      </c>
      <c r="AP891" s="10">
        <v>0.5</v>
      </c>
      <c r="AQ891" s="10"/>
      <c r="AR891" s="10">
        <v>1</v>
      </c>
      <c r="AS891" s="8">
        <v>0</v>
      </c>
      <c r="AT891" s="8">
        <v>0</v>
      </c>
      <c r="AU891" s="8">
        <v>0</v>
      </c>
      <c r="AV891" s="8">
        <v>0</v>
      </c>
      <c r="AW891" s="8">
        <v>0</v>
      </c>
    </row>
    <row r="892" spans="1:49" x14ac:dyDescent="0.2">
      <c r="A892" s="9" t="s">
        <v>93</v>
      </c>
      <c r="B892" s="9">
        <v>2003</v>
      </c>
      <c r="C892" s="9">
        <v>1</v>
      </c>
      <c r="D892" s="9">
        <v>0.5</v>
      </c>
      <c r="E892" s="9">
        <v>1</v>
      </c>
      <c r="F892" s="9">
        <v>1</v>
      </c>
      <c r="G892" s="9">
        <v>50</v>
      </c>
      <c r="H892" s="9">
        <v>184</v>
      </c>
      <c r="I892" s="9">
        <f>IF(G892="n/a",828,G892*201.6/H892)</f>
        <v>54.782608695652172</v>
      </c>
      <c r="J892" s="9">
        <v>4</v>
      </c>
      <c r="K892" s="9">
        <v>0</v>
      </c>
      <c r="L892" s="9">
        <v>0</v>
      </c>
      <c r="M892" s="9">
        <v>1</v>
      </c>
      <c r="N892" s="9">
        <v>1</v>
      </c>
      <c r="O892" s="9">
        <v>1</v>
      </c>
      <c r="P892" s="10">
        <f>IF(N892=1,IF(K892=1,IF(L892+M892=5,10,IF(AND(L892=2,M892=2),9.75,IF(AND(L892=2,M892=1),9.5,IF(AND(L892=2,M892=0.5),9.25,IF(AND(L892=2,M892=0),9,IF(AND(L892=1,M892=3),5.5,IF(AND(L892=1,M892=2),5.25,IF(AND(L892=1,M892=1,E892=1),5,IF(AND(L892=1,M892=1,E892=0.5),3,IF(AND(L892=0,M892=2),1,IF(AND(L892=1,M892=1,E892=0),1,IF(AND(L892=0,M892=1),0.5,IF(AND(L892=1,M892=0),4.5*(E892*4+1)/5,0))))))))))))),0.9*IF(L892+M892=5,10,IF(AND(L892=2,M892=2),9.75,IF(AND(L892=2,M892=1),9.5,IF(AND(L892=2,M892=0.5),9.25,IF(AND(L892=2,M892=0),9,IF(AND(L892=1,M892=3),5.5,IF(AND(L892=1,M892=2),5.25,IF(AND(L892=1,M892=1,E892=1),5,IF(AND(L892=1,M892=1,E892=0.5),3,IF(AND(L892=0,M892=2),1,IF(AND(L892=1,M892=1,E892=0),1,IF(AND(L892=0,M892=1),0.5,IF(AND(L892=1,M892=0),4.5*(E892*4+1)/5,0)))))))))))))),IF(N892=0.5,0.75*IF(K892=1,IF(L892+M892=5,10,IF(AND(L892=2,M892=2),9.75,IF(AND(L892=2,M892=1),9.5,IF(AND(L892=2,M892=0.5),9.25,IF(AND(L892=2,M892=0),9,IF(AND(L892=1,M892=3),5.5,IF(AND(L892=1,M892=2),5.25,IF(AND(L892=1,M892=1,E892=1),5,IF(AND(L892=1,M892=1,E892=0.5),3,IF(AND(L892=0,M892=2),1,IF(AND(L892=1,M892=1,E892=0),1,IF(AND(L892=0,M892=1),0.5,IF(AND(L892=1,M892=0,E892=0),0.5,0))))))))))))),0.9*IF(L892+M892=5,10,IF(AND(L892=2,M892=2),9.75,IF(AND(L892=2,M892=1),9.5,IF(AND(L892=2,M892=0.5),9.25,IF(AND(L892=2,M892=0),9,IF(AND(L892=1,M892=3),5.5,IF(AND(L892=1,M892=2),5.25,IF(AND(L892=1,M892=1,E892=1),5,IF(AND(L892=1,M892=1,E892=0.5),3,IF(AND(L892=0,M892=2),1,IF(AND(L892=1,M892=1,E892=0),1,IF(AND(L892=0,M892=1),0.5,IF(AND(L892=1,M892=0,E892=0),0.5,0)))))))))))))),0.5*IF(K892=1,IF(L892+M892=5,10,IF(AND(L892=2,M892=2),9.75,IF(AND(L892=2,M892=1),9.5,IF(AND(L892=2,M892=0.5),9.25,IF(AND(L892=2,M892=0),9,IF(AND(L892=1,M892=3),5.5,IF(AND(L892=1,M892=2),5.25,IF(AND(L892=1,M892=1,E892=1),5,IF(AND(L892=1,M892=1,E892=0.5),3,IF(AND(L892=0,M892=2),1,IF(AND(L892=1,M892=1,E892=0),1,IF(AND(L892=0,M892=1),0.5,IF(AND(L892=1,M892=0),4.5*(E892*4+1)/5,0))))))))))))),0.9*IF(L892+M892=5,10,IF(AND(L892=2,M892=2),9.75,IF(AND(L892=2,M892=1),9.5,IF(AND(L892=2,M892=0.5),9.25,IF(AND(L892=2,M892=0),9,IF(AND(L892=1,M892=3),5.5,IF(AND(L892=1,M892=2),5.25,IF(AND(L892=1,M892=1,E892=1),5,IF(AND(L892=1,M892=1,E892=0.5),3,IF(AND(L892=0,M892=2),1,IF(AND(L892=1,M892=1,E892=0),1,IF(AND(L892=0,M892=1),0.5,IF(AND(L892=1,M892=0),4.5*(E892*4+1)/5,0))))))))))))))))</f>
        <v>0.45</v>
      </c>
      <c r="Q892" s="10">
        <v>7.2</v>
      </c>
      <c r="R892" s="9">
        <v>0</v>
      </c>
      <c r="S892" s="9">
        <v>0</v>
      </c>
      <c r="T892" s="10">
        <v>0</v>
      </c>
      <c r="U892" s="9">
        <v>0</v>
      </c>
      <c r="V892" s="9"/>
      <c r="W892" s="9">
        <v>1</v>
      </c>
      <c r="X892" s="10">
        <v>0</v>
      </c>
      <c r="Y892" s="10">
        <v>1</v>
      </c>
      <c r="Z892" s="10">
        <v>1</v>
      </c>
      <c r="AA892" s="9">
        <v>0</v>
      </c>
      <c r="AB892" s="9">
        <v>0</v>
      </c>
      <c r="AC892" s="8"/>
      <c r="AD892" s="8">
        <v>0</v>
      </c>
      <c r="AE892" s="10">
        <v>0</v>
      </c>
      <c r="AF892" s="9">
        <v>0</v>
      </c>
      <c r="AG892" s="9">
        <v>0</v>
      </c>
      <c r="AH892" s="9">
        <f>AF892*(AG892+1)</f>
        <v>0</v>
      </c>
      <c r="AI892" s="9">
        <v>0</v>
      </c>
      <c r="AJ892" s="9">
        <v>1</v>
      </c>
      <c r="AK892" s="9">
        <v>0</v>
      </c>
      <c r="AL892" s="10"/>
      <c r="AM892" s="10"/>
      <c r="AN892" s="9">
        <v>0</v>
      </c>
      <c r="AO892" s="10">
        <v>0</v>
      </c>
      <c r="AP892" s="10">
        <v>0</v>
      </c>
      <c r="AQ892" s="10"/>
      <c r="AR892" s="10">
        <v>1</v>
      </c>
      <c r="AS892" s="8">
        <v>1</v>
      </c>
      <c r="AT892" s="8">
        <v>1</v>
      </c>
      <c r="AU892" s="8">
        <v>1</v>
      </c>
      <c r="AV892" s="8">
        <v>1</v>
      </c>
      <c r="AW892" s="8">
        <v>1</v>
      </c>
    </row>
    <row r="893" spans="1:49" x14ac:dyDescent="0.2">
      <c r="A893" s="9" t="s">
        <v>94</v>
      </c>
      <c r="B893" s="9">
        <v>2003</v>
      </c>
      <c r="C893" s="9">
        <v>1</v>
      </c>
      <c r="D893" s="9">
        <v>0</v>
      </c>
      <c r="E893" s="9">
        <v>1</v>
      </c>
      <c r="F893" s="9">
        <v>0</v>
      </c>
      <c r="G893" s="9">
        <v>10</v>
      </c>
      <c r="H893" s="9">
        <v>184</v>
      </c>
      <c r="I893" s="9">
        <f>IF(G893="n/a",828,G893*201.6/H893)</f>
        <v>10.956521739130435</v>
      </c>
      <c r="J893" s="9">
        <v>4</v>
      </c>
      <c r="K893" s="9">
        <v>0</v>
      </c>
      <c r="L893" s="9">
        <v>2</v>
      </c>
      <c r="M893" s="9">
        <v>2</v>
      </c>
      <c r="N893" s="9">
        <v>1</v>
      </c>
      <c r="O893" s="9">
        <v>1</v>
      </c>
      <c r="P893" s="10">
        <f>IF(N893=1,IF(K893=1,IF(L893+M893=5,10,IF(AND(L893=2,M893=2),9.75,IF(AND(L893=2,M893=1),9.5,IF(AND(L893=2,M893=0.5),9.25,IF(AND(L893=2,M893=0),9,IF(AND(L893=1,M893=3),5.5,IF(AND(L893=1,M893=2),5.25,IF(AND(L893=1,M893=1,E893=1),5,IF(AND(L893=1,M893=1,E893=0.5),3,IF(AND(L893=0,M893=2),1,IF(AND(L893=1,M893=1,E893=0),1,IF(AND(L893=0,M893=1),0.5,IF(AND(L893=1,M893=0),4.5*(E893*4+1)/5,0))))))))))))),0.9*IF(L893+M893=5,10,IF(AND(L893=2,M893=2),9.75,IF(AND(L893=2,M893=1),9.5,IF(AND(L893=2,M893=0.5),9.25,IF(AND(L893=2,M893=0),9,IF(AND(L893=1,M893=3),5.5,IF(AND(L893=1,M893=2),5.25,IF(AND(L893=1,M893=1,E893=1),5,IF(AND(L893=1,M893=1,E893=0.5),3,IF(AND(L893=0,M893=2),1,IF(AND(L893=1,M893=1,E893=0),1,IF(AND(L893=0,M893=1),0.5,IF(AND(L893=1,M893=0),4.5*(E893*4+1)/5,0)))))))))))))),IF(N893=0.5,0.75*IF(K893=1,IF(L893+M893=5,10,IF(AND(L893=2,M893=2),9.75,IF(AND(L893=2,M893=1),9.5,IF(AND(L893=2,M893=0.5),9.25,IF(AND(L893=2,M893=0),9,IF(AND(L893=1,M893=3),5.5,IF(AND(L893=1,M893=2),5.25,IF(AND(L893=1,M893=1,E893=1),5,IF(AND(L893=1,M893=1,E893=0.5),3,IF(AND(L893=0,M893=2),1,IF(AND(L893=1,M893=1,E893=0),1,IF(AND(L893=0,M893=1),0.5,IF(AND(L893=1,M893=0,E893=0),0.5,0))))))))))))),0.9*IF(L893+M893=5,10,IF(AND(L893=2,M893=2),9.75,IF(AND(L893=2,M893=1),9.5,IF(AND(L893=2,M893=0.5),9.25,IF(AND(L893=2,M893=0),9,IF(AND(L893=1,M893=3),5.5,IF(AND(L893=1,M893=2),5.25,IF(AND(L893=1,M893=1,E893=1),5,IF(AND(L893=1,M893=1,E893=0.5),3,IF(AND(L893=0,M893=2),1,IF(AND(L893=1,M893=1,E893=0),1,IF(AND(L893=0,M893=1),0.5,IF(AND(L893=1,M893=0,E893=0),0.5,0)))))))))))))),0.5*IF(K893=1,IF(L893+M893=5,10,IF(AND(L893=2,M893=2),9.75,IF(AND(L893=2,M893=1),9.5,IF(AND(L893=2,M893=0.5),9.25,IF(AND(L893=2,M893=0),9,IF(AND(L893=1,M893=3),5.5,IF(AND(L893=1,M893=2),5.25,IF(AND(L893=1,M893=1,E893=1),5,IF(AND(L893=1,M893=1,E893=0.5),3,IF(AND(L893=0,M893=2),1,IF(AND(L893=1,M893=1,E893=0),1,IF(AND(L893=0,M893=1),0.5,IF(AND(L893=1,M893=0),4.5*(E893*4+1)/5,0))))))))))))),0.9*IF(L893+M893=5,10,IF(AND(L893=2,M893=2),9.75,IF(AND(L893=2,M893=1),9.5,IF(AND(L893=2,M893=0.5),9.25,IF(AND(L893=2,M893=0),9,IF(AND(L893=1,M893=3),5.5,IF(AND(L893=1,M893=2),5.25,IF(AND(L893=1,M893=1,E893=1),5,IF(AND(L893=1,M893=1,E893=0.5),3,IF(AND(L893=0,M893=2),1,IF(AND(L893=1,M893=1,E893=0),1,IF(AND(L893=0,M893=1),0.5,IF(AND(L893=1,M893=0),4.5*(E893*4+1)/5,0))))))))))))))))</f>
        <v>8.7750000000000004</v>
      </c>
      <c r="Q893" s="10">
        <v>7.2</v>
      </c>
      <c r="R893" s="9">
        <v>0</v>
      </c>
      <c r="S893" s="9">
        <v>0</v>
      </c>
      <c r="T893" s="10">
        <v>0</v>
      </c>
      <c r="U893" s="9">
        <v>0</v>
      </c>
      <c r="V893" s="9"/>
      <c r="W893" s="9">
        <v>0</v>
      </c>
      <c r="X893" s="9">
        <v>0.5</v>
      </c>
      <c r="Y893" s="10">
        <v>0</v>
      </c>
      <c r="Z893" s="10">
        <v>0</v>
      </c>
      <c r="AA893" s="9">
        <v>0</v>
      </c>
      <c r="AB893" s="9">
        <v>0</v>
      </c>
      <c r="AC893" s="8"/>
      <c r="AD893" s="8">
        <v>0</v>
      </c>
      <c r="AE893" s="10">
        <v>0</v>
      </c>
      <c r="AF893" s="9">
        <v>0</v>
      </c>
      <c r="AG893" s="9">
        <v>0</v>
      </c>
      <c r="AH893" s="9">
        <f>AF893*(AG893+1)</f>
        <v>0</v>
      </c>
      <c r="AI893" s="9">
        <v>0</v>
      </c>
      <c r="AJ893" s="9">
        <v>0</v>
      </c>
      <c r="AK893" s="9">
        <v>0</v>
      </c>
      <c r="AL893" s="10"/>
      <c r="AM893" s="10"/>
      <c r="AN893" s="9">
        <v>0</v>
      </c>
      <c r="AO893" s="10">
        <v>0</v>
      </c>
      <c r="AP893" s="11">
        <v>0.5</v>
      </c>
      <c r="AQ893" s="10"/>
      <c r="AR893" s="10">
        <v>1</v>
      </c>
      <c r="AS893" s="8">
        <v>1</v>
      </c>
      <c r="AT893" s="8">
        <v>1</v>
      </c>
      <c r="AU893" s="8">
        <v>1</v>
      </c>
      <c r="AV893" s="8">
        <v>1</v>
      </c>
      <c r="AW893" s="8">
        <v>1</v>
      </c>
    </row>
    <row r="894" spans="1:49" x14ac:dyDescent="0.2">
      <c r="A894" s="9" t="s">
        <v>95</v>
      </c>
      <c r="B894" s="9">
        <v>2003</v>
      </c>
      <c r="C894" s="9">
        <v>1</v>
      </c>
      <c r="D894" s="9">
        <v>1</v>
      </c>
      <c r="E894" s="9">
        <v>1</v>
      </c>
      <c r="F894" s="9">
        <v>1</v>
      </c>
      <c r="G894" s="9">
        <v>115</v>
      </c>
      <c r="H894" s="9">
        <v>184</v>
      </c>
      <c r="I894" s="9">
        <f>IF(G894="n/a",828,G894*201.6/H894)</f>
        <v>126</v>
      </c>
      <c r="J894" s="9">
        <v>4</v>
      </c>
      <c r="K894" s="9">
        <v>0</v>
      </c>
      <c r="L894" s="9">
        <v>1</v>
      </c>
      <c r="M894" s="9">
        <v>1</v>
      </c>
      <c r="N894" s="9">
        <v>1</v>
      </c>
      <c r="O894" s="10">
        <v>1</v>
      </c>
      <c r="P894" s="10">
        <f>IF(N894=1,IF(K894=1,IF(L894+M894=5,10,IF(AND(L894=2,M894=2),9.75,IF(AND(L894=2,M894=1),9.5,IF(AND(L894=2,M894=0.5),9.25,IF(AND(L894=2,M894=0),9,IF(AND(L894=1,M894=3),5.5,IF(AND(L894=1,M894=2),5.25,IF(AND(L894=1,M894=1,E894=1),5,IF(AND(L894=1,M894=1,E894=0.5),3,IF(AND(L894=0,M894=2),1,IF(AND(L894=1,M894=1,E894=0),1,IF(AND(L894=0,M894=1),0.5,IF(AND(L894=1,M894=0),4.5*(E894*4+1)/5,0))))))))))))),0.9*IF(L894+M894=5,10,IF(AND(L894=2,M894=2),9.75,IF(AND(L894=2,M894=1),9.5,IF(AND(L894=2,M894=0.5),9.25,IF(AND(L894=2,M894=0),9,IF(AND(L894=1,M894=3),5.5,IF(AND(L894=1,M894=2),5.25,IF(AND(L894=1,M894=1,E894=1),5,IF(AND(L894=1,M894=1,E894=0.5),3,IF(AND(L894=0,M894=2),1,IF(AND(L894=1,M894=1,E894=0),1,IF(AND(L894=0,M894=1),0.5,IF(AND(L894=1,M894=0),4.5*(E894*4+1)/5,0)))))))))))))),IF(N894=0.5,0.75*IF(K894=1,IF(L894+M894=5,10,IF(AND(L894=2,M894=2),9.75,IF(AND(L894=2,M894=1),9.5,IF(AND(L894=2,M894=0.5),9.25,IF(AND(L894=2,M894=0),9,IF(AND(L894=1,M894=3),5.5,IF(AND(L894=1,M894=2),5.25,IF(AND(L894=1,M894=1,E894=1),5,IF(AND(L894=1,M894=1,E894=0.5),3,IF(AND(L894=0,M894=2),1,IF(AND(L894=1,M894=1,E894=0),1,IF(AND(L894=0,M894=1),0.5,IF(AND(L894=1,M894=0,E894=0),0.5,0))))))))))))),0.9*IF(L894+M894=5,10,IF(AND(L894=2,M894=2),9.75,IF(AND(L894=2,M894=1),9.5,IF(AND(L894=2,M894=0.5),9.25,IF(AND(L894=2,M894=0),9,IF(AND(L894=1,M894=3),5.5,IF(AND(L894=1,M894=2),5.25,IF(AND(L894=1,M894=1,E894=1),5,IF(AND(L894=1,M894=1,E894=0.5),3,IF(AND(L894=0,M894=2),1,IF(AND(L894=1,M894=1,E894=0),1,IF(AND(L894=0,M894=1),0.5,IF(AND(L894=1,M894=0,E894=0),0.5,0)))))))))))))),0.5*IF(K894=1,IF(L894+M894=5,10,IF(AND(L894=2,M894=2),9.75,IF(AND(L894=2,M894=1),9.5,IF(AND(L894=2,M894=0.5),9.25,IF(AND(L894=2,M894=0),9,IF(AND(L894=1,M894=3),5.5,IF(AND(L894=1,M894=2),5.25,IF(AND(L894=1,M894=1,E894=1),5,IF(AND(L894=1,M894=1,E894=0.5),3,IF(AND(L894=0,M894=2),1,IF(AND(L894=1,M894=1,E894=0),1,IF(AND(L894=0,M894=1),0.5,IF(AND(L894=1,M894=0),4.5*(E894*4+1)/5,0))))))))))))),0.9*IF(L894+M894=5,10,IF(AND(L894=2,M894=2),9.75,IF(AND(L894=2,M894=1),9.5,IF(AND(L894=2,M894=0.5),9.25,IF(AND(L894=2,M894=0),9,IF(AND(L894=1,M894=3),5.5,IF(AND(L894=1,M894=2),5.25,IF(AND(L894=1,M894=1,E894=1),5,IF(AND(L894=1,M894=1,E894=0.5),3,IF(AND(L894=0,M894=2),1,IF(AND(L894=1,M894=1,E894=0),1,IF(AND(L894=0,M894=1),0.5,IF(AND(L894=1,M894=0),4.5*(E894*4+1)/5,0))))))))))))))))</f>
        <v>4.5</v>
      </c>
      <c r="Q894" s="10">
        <v>7.2</v>
      </c>
      <c r="R894" s="9">
        <v>0</v>
      </c>
      <c r="S894" s="9">
        <v>0</v>
      </c>
      <c r="T894" s="10">
        <v>0</v>
      </c>
      <c r="U894" s="9">
        <v>0</v>
      </c>
      <c r="V894" s="9"/>
      <c r="W894" s="9">
        <v>0</v>
      </c>
      <c r="X894" s="9">
        <v>0</v>
      </c>
      <c r="Y894" s="10">
        <v>0</v>
      </c>
      <c r="Z894" s="10">
        <v>0.5</v>
      </c>
      <c r="AA894" s="9">
        <v>0</v>
      </c>
      <c r="AB894" s="9">
        <v>0</v>
      </c>
      <c r="AC894" s="8"/>
      <c r="AD894" s="8">
        <v>0</v>
      </c>
      <c r="AE894" s="10">
        <v>0</v>
      </c>
      <c r="AF894" s="9">
        <v>0</v>
      </c>
      <c r="AG894" s="9">
        <v>0</v>
      </c>
      <c r="AH894" s="9">
        <f>AF894*(AG894+1)</f>
        <v>0</v>
      </c>
      <c r="AI894" s="9">
        <v>0</v>
      </c>
      <c r="AJ894" s="9">
        <v>0</v>
      </c>
      <c r="AK894" s="9">
        <v>0</v>
      </c>
      <c r="AL894" s="10"/>
      <c r="AM894" s="10"/>
      <c r="AN894" s="9">
        <v>0</v>
      </c>
      <c r="AO894" s="9">
        <v>1</v>
      </c>
      <c r="AP894">
        <v>0</v>
      </c>
      <c r="AQ894" s="10"/>
      <c r="AR894" s="10">
        <v>1</v>
      </c>
      <c r="AS894" s="8">
        <v>1</v>
      </c>
      <c r="AT894" s="8">
        <v>1</v>
      </c>
      <c r="AU894" s="8">
        <v>1</v>
      </c>
      <c r="AV894" s="8">
        <v>1</v>
      </c>
      <c r="AW894" s="8">
        <v>1</v>
      </c>
    </row>
    <row r="895" spans="1:49" x14ac:dyDescent="0.2">
      <c r="A895" s="9" t="s">
        <v>96</v>
      </c>
      <c r="B895" s="9">
        <v>2003</v>
      </c>
      <c r="C895" s="9">
        <v>1</v>
      </c>
      <c r="D895" s="9">
        <v>1</v>
      </c>
      <c r="E895" s="9">
        <v>1</v>
      </c>
      <c r="F895" s="9">
        <v>1</v>
      </c>
      <c r="G895" s="9">
        <v>40</v>
      </c>
      <c r="H895" s="9">
        <v>184</v>
      </c>
      <c r="I895" s="9">
        <f>IF(G895="n/a",828,G895*201.6/H895)</f>
        <v>43.826086956521742</v>
      </c>
      <c r="J895" s="9">
        <v>4</v>
      </c>
      <c r="K895">
        <v>0</v>
      </c>
      <c r="L895" s="9">
        <v>0</v>
      </c>
      <c r="M895">
        <v>2</v>
      </c>
      <c r="N895" s="9">
        <v>0.5</v>
      </c>
      <c r="O895">
        <v>1</v>
      </c>
      <c r="P895" s="10">
        <f>IF(N895=1,IF(K895=1,IF(L895+M895=5,10,IF(AND(L895=2,M895=2),9.75,IF(AND(L895=2,M895=1),9.5,IF(AND(L895=2,M895=0.5),9.25,IF(AND(L895=2,M895=0),9,IF(AND(L895=1,M895=3),5.5,IF(AND(L895=1,M895=2),5.25,IF(AND(L895=1,M895=1,E895=1),5,IF(AND(L895=1,M895=1,E895=0.5),3,IF(AND(L895=0,M895=2),1,IF(AND(L895=1,M895=1,E895=0),1,IF(AND(L895=0,M895=1),0.5,IF(AND(L895=1,M895=0),4.5*(E895*4+1)/5,0))))))))))))),0.9*IF(L895+M895=5,10,IF(AND(L895=2,M895=2),9.75,IF(AND(L895=2,M895=1),9.5,IF(AND(L895=2,M895=0.5),9.25,IF(AND(L895=2,M895=0),9,IF(AND(L895=1,M895=3),5.5,IF(AND(L895=1,M895=2),5.25,IF(AND(L895=1,M895=1,E895=1),5,IF(AND(L895=1,M895=1,E895=0.5),3,IF(AND(L895=0,M895=2),1,IF(AND(L895=1,M895=1,E895=0),1,IF(AND(L895=0,M895=1),0.5,IF(AND(L895=1,M895=0),4.5*(E895*4+1)/5,0)))))))))))))),IF(N895=0.5,0.75*IF(K895=1,IF(L895+M895=5,10,IF(AND(L895=2,M895=2),9.75,IF(AND(L895=2,M895=1),9.5,IF(AND(L895=2,M895=0.5),9.25,IF(AND(L895=2,M895=0),9,IF(AND(L895=1,M895=3),5.5,IF(AND(L895=1,M895=2),5.25,IF(AND(L895=1,M895=1,E895=1),5,IF(AND(L895=1,M895=1,E895=0.5),3,IF(AND(L895=0,M895=2),1,IF(AND(L895=1,M895=1,E895=0),1,IF(AND(L895=0,M895=1),0.5,IF(AND(L895=1,M895=0,E895=0),0.5,0))))))))))))),0.9*IF(L895+M895=5,10,IF(AND(L895=2,M895=2),9.75,IF(AND(L895=2,M895=1),9.5,IF(AND(L895=2,M895=0.5),9.25,IF(AND(L895=2,M895=0),9,IF(AND(L895=1,M895=3),5.5,IF(AND(L895=1,M895=2),5.25,IF(AND(L895=1,M895=1,E895=1),5,IF(AND(L895=1,M895=1,E895=0.5),3,IF(AND(L895=0,M895=2),1,IF(AND(L895=1,M895=1,E895=0),1,IF(AND(L895=0,M895=1),0.5,IF(AND(L895=1,M895=0,E895=0),0.5,0)))))))))))))),0.5*IF(K895=1,IF(L895+M895=5,10,IF(AND(L895=2,M895=2),9.75,IF(AND(L895=2,M895=1),9.5,IF(AND(L895=2,M895=0.5),9.25,IF(AND(L895=2,M895=0),9,IF(AND(L895=1,M895=3),5.5,IF(AND(L895=1,M895=2),5.25,IF(AND(L895=1,M895=1,E895=1),5,IF(AND(L895=1,M895=1,E895=0.5),3,IF(AND(L895=0,M895=2),1,IF(AND(L895=1,M895=1,E895=0),1,IF(AND(L895=0,M895=1),0.5,IF(AND(L895=1,M895=0),4.5*(E895*4+1)/5,0))))))))))))),0.9*IF(L895+M895=5,10,IF(AND(L895=2,M895=2),9.75,IF(AND(L895=2,M895=1),9.5,IF(AND(L895=2,M895=0.5),9.25,IF(AND(L895=2,M895=0),9,IF(AND(L895=1,M895=3),5.5,IF(AND(L895=1,M895=2),5.25,IF(AND(L895=1,M895=1,E895=1),5,IF(AND(L895=1,M895=1,E895=0.5),3,IF(AND(L895=0,M895=2),1,IF(AND(L895=1,M895=1,E895=0),1,IF(AND(L895=0,M895=1),0.5,IF(AND(L895=1,M895=0),4.5*(E895*4+1)/5,0))))))))))))))))</f>
        <v>0.67500000000000004</v>
      </c>
      <c r="Q895" s="10">
        <v>7.2</v>
      </c>
      <c r="R895" s="9">
        <v>0</v>
      </c>
      <c r="S895" s="9">
        <v>0</v>
      </c>
      <c r="T895" s="10">
        <v>0</v>
      </c>
      <c r="U895" s="9">
        <v>0</v>
      </c>
      <c r="V895" s="9"/>
      <c r="W895" s="9">
        <v>1</v>
      </c>
      <c r="X895" s="9">
        <v>0</v>
      </c>
      <c r="Y895" s="10">
        <v>0</v>
      </c>
      <c r="Z895" s="10">
        <v>0.5</v>
      </c>
      <c r="AA895" s="9">
        <v>0</v>
      </c>
      <c r="AB895" s="9">
        <v>0</v>
      </c>
      <c r="AC895" s="8"/>
      <c r="AD895" s="8">
        <v>0</v>
      </c>
      <c r="AE895" s="10">
        <v>0</v>
      </c>
      <c r="AF895" s="9">
        <v>0</v>
      </c>
      <c r="AG895" s="9">
        <v>0</v>
      </c>
      <c r="AH895" s="9">
        <f>AF895*(AG895+1)</f>
        <v>0</v>
      </c>
      <c r="AI895" s="9">
        <v>0</v>
      </c>
      <c r="AJ895" s="9">
        <v>0</v>
      </c>
      <c r="AK895" s="9">
        <v>0</v>
      </c>
      <c r="AL895" s="10"/>
      <c r="AM895" s="10"/>
      <c r="AN895" s="9">
        <v>0</v>
      </c>
      <c r="AO895" s="9">
        <v>0.5</v>
      </c>
      <c r="AP895">
        <v>0</v>
      </c>
      <c r="AQ895" s="10"/>
      <c r="AR895" s="10">
        <v>1</v>
      </c>
      <c r="AS895" s="8">
        <v>1</v>
      </c>
      <c r="AT895" s="8">
        <v>1</v>
      </c>
      <c r="AU895" s="8">
        <v>1</v>
      </c>
      <c r="AV895" s="8">
        <v>1</v>
      </c>
      <c r="AW895" s="8">
        <v>1</v>
      </c>
    </row>
    <row r="896" spans="1:49" x14ac:dyDescent="0.2">
      <c r="A896" s="9" t="s">
        <v>97</v>
      </c>
      <c r="B896" s="9">
        <v>2003</v>
      </c>
      <c r="C896" s="9">
        <v>1</v>
      </c>
      <c r="D896" s="9">
        <v>1</v>
      </c>
      <c r="E896" s="9">
        <v>1</v>
      </c>
      <c r="F896" s="9">
        <v>1</v>
      </c>
      <c r="G896" s="9">
        <v>59</v>
      </c>
      <c r="H896" s="9">
        <v>184</v>
      </c>
      <c r="I896" s="9">
        <f>IF(G896="n/a",828,G896*201.6/H896)</f>
        <v>64.643478260869557</v>
      </c>
      <c r="J896" s="9">
        <v>5</v>
      </c>
      <c r="K896" s="9">
        <v>1</v>
      </c>
      <c r="L896" s="9">
        <v>2</v>
      </c>
      <c r="M896" s="9">
        <v>1</v>
      </c>
      <c r="N896" s="9">
        <v>1</v>
      </c>
      <c r="O896" s="9">
        <v>1</v>
      </c>
      <c r="P896" s="10">
        <f>IF(N896=1,IF(K896=1,IF(L896+M896=5,10,IF(AND(L896=2,M896=2),9.75,IF(AND(L896=2,M896=1),9.5,IF(AND(L896=2,M896=0.5),9.25,IF(AND(L896=2,M896=0),9,IF(AND(L896=1,M896=3),5.5,IF(AND(L896=1,M896=2),5.25,IF(AND(L896=1,M896=1,E896=1),5,IF(AND(L896=1,M896=1,E896=0.5),3,IF(AND(L896=0,M896=2),1,IF(AND(L896=1,M896=1,E896=0),1,IF(AND(L896=0,M896=1),0.5,IF(AND(L896=1,M896=0),4.5*(E896*4+1)/5,0))))))))))))),0.9*IF(L896+M896=5,10,IF(AND(L896=2,M896=2),9.75,IF(AND(L896=2,M896=1),9.5,IF(AND(L896=2,M896=0.5),9.25,IF(AND(L896=2,M896=0),9,IF(AND(L896=1,M896=3),5.5,IF(AND(L896=1,M896=2),5.25,IF(AND(L896=1,M896=1,E896=1),5,IF(AND(L896=1,M896=1,E896=0.5),3,IF(AND(L896=0,M896=2),1,IF(AND(L896=1,M896=1,E896=0),1,IF(AND(L896=0,M896=1),0.5,IF(AND(L896=1,M896=0),4.5*(E896*4+1)/5,0)))))))))))))),IF(N896=0.5,0.75*IF(K896=1,IF(L896+M896=5,10,IF(AND(L896=2,M896=2),9.75,IF(AND(L896=2,M896=1),9.5,IF(AND(L896=2,M896=0.5),9.25,IF(AND(L896=2,M896=0),9,IF(AND(L896=1,M896=3),5.5,IF(AND(L896=1,M896=2),5.25,IF(AND(L896=1,M896=1,E896=1),5,IF(AND(L896=1,M896=1,E896=0.5),3,IF(AND(L896=0,M896=2),1,IF(AND(L896=1,M896=1,E896=0),1,IF(AND(L896=0,M896=1),0.5,IF(AND(L896=1,M896=0,E896=0),0.5,0))))))))))))),0.9*IF(L896+M896=5,10,IF(AND(L896=2,M896=2),9.75,IF(AND(L896=2,M896=1),9.5,IF(AND(L896=2,M896=0.5),9.25,IF(AND(L896=2,M896=0),9,IF(AND(L896=1,M896=3),5.5,IF(AND(L896=1,M896=2),5.25,IF(AND(L896=1,M896=1,E896=1),5,IF(AND(L896=1,M896=1,E896=0.5),3,IF(AND(L896=0,M896=2),1,IF(AND(L896=1,M896=1,E896=0),1,IF(AND(L896=0,M896=1),0.5,IF(AND(L896=1,M896=0,E896=0),0.5,0)))))))))))))),0.5*IF(K896=1,IF(L896+M896=5,10,IF(AND(L896=2,M896=2),9.75,IF(AND(L896=2,M896=1),9.5,IF(AND(L896=2,M896=0.5),9.25,IF(AND(L896=2,M896=0),9,IF(AND(L896=1,M896=3),5.5,IF(AND(L896=1,M896=2),5.25,IF(AND(L896=1,M896=1,E896=1),5,IF(AND(L896=1,M896=1,E896=0.5),3,IF(AND(L896=0,M896=2),1,IF(AND(L896=1,M896=1,E896=0),1,IF(AND(L896=0,M896=1),0.5,IF(AND(L896=1,M896=0),4.5*(E896*4+1)/5,0))))))))))))),0.9*IF(L896+M896=5,10,IF(AND(L896=2,M896=2),9.75,IF(AND(L896=2,M896=1),9.5,IF(AND(L896=2,M896=0.5),9.25,IF(AND(L896=2,M896=0),9,IF(AND(L896=1,M896=3),5.5,IF(AND(L896=1,M896=2),5.25,IF(AND(L896=1,M896=1,E896=1),5,IF(AND(L896=1,M896=1,E896=0.5),3,IF(AND(L896=0,M896=2),1,IF(AND(L896=1,M896=1,E896=0),1,IF(AND(L896=0,M896=1),0.5,IF(AND(L896=1,M896=0),4.5*(E896*4+1)/5,0))))))))))))))))</f>
        <v>9.5</v>
      </c>
      <c r="Q896" s="10">
        <v>8</v>
      </c>
      <c r="R896" s="9">
        <v>0</v>
      </c>
      <c r="S896" s="9">
        <v>0</v>
      </c>
      <c r="T896" s="10">
        <v>0</v>
      </c>
      <c r="U896" s="9">
        <v>0</v>
      </c>
      <c r="V896" s="9"/>
      <c r="W896" s="9">
        <v>1</v>
      </c>
      <c r="X896" s="9">
        <v>0</v>
      </c>
      <c r="Y896" s="10">
        <v>0</v>
      </c>
      <c r="Z896" s="10">
        <v>0</v>
      </c>
      <c r="AA896" s="9">
        <v>0</v>
      </c>
      <c r="AB896" s="9">
        <v>0</v>
      </c>
      <c r="AC896" s="8"/>
      <c r="AD896" s="8">
        <v>0</v>
      </c>
      <c r="AE896" s="10">
        <v>0</v>
      </c>
      <c r="AF896" s="9">
        <v>0</v>
      </c>
      <c r="AG896" s="9">
        <v>0</v>
      </c>
      <c r="AH896" s="9">
        <f>AF896*(AG896+1)</f>
        <v>0</v>
      </c>
      <c r="AI896" s="9">
        <v>0</v>
      </c>
      <c r="AJ896" s="9">
        <v>0</v>
      </c>
      <c r="AK896" s="9">
        <v>0</v>
      </c>
      <c r="AL896" s="10"/>
      <c r="AM896" s="10"/>
      <c r="AN896" s="9">
        <v>0</v>
      </c>
      <c r="AO896" s="10">
        <v>0.5</v>
      </c>
      <c r="AP896">
        <v>0</v>
      </c>
      <c r="AQ896" s="10"/>
      <c r="AR896" s="10">
        <v>1</v>
      </c>
      <c r="AS896" s="8">
        <v>1</v>
      </c>
      <c r="AT896" s="8">
        <v>1</v>
      </c>
      <c r="AU896" s="8">
        <v>1</v>
      </c>
      <c r="AV896" s="8">
        <v>1</v>
      </c>
      <c r="AW896" s="8">
        <v>1</v>
      </c>
    </row>
    <row r="897" spans="1:49" x14ac:dyDescent="0.2">
      <c r="A897" s="9" t="s">
        <v>98</v>
      </c>
      <c r="B897" s="9">
        <v>2003</v>
      </c>
      <c r="C897" s="9">
        <v>2</v>
      </c>
      <c r="D897" s="9">
        <v>2</v>
      </c>
      <c r="E897" s="9">
        <v>2</v>
      </c>
      <c r="F897" s="9">
        <v>0</v>
      </c>
      <c r="G897" s="9">
        <v>0</v>
      </c>
      <c r="H897" s="9">
        <v>184</v>
      </c>
      <c r="I897" s="9">
        <f>IF(G897="n/a",828,G897*201.6/H897)</f>
        <v>0</v>
      </c>
      <c r="J897" s="9">
        <v>25</v>
      </c>
      <c r="K897" s="9">
        <v>1</v>
      </c>
      <c r="L897" s="9">
        <v>2</v>
      </c>
      <c r="M897" s="9">
        <v>3</v>
      </c>
      <c r="N897" s="9">
        <v>1</v>
      </c>
      <c r="O897" s="10">
        <v>1</v>
      </c>
      <c r="P897" s="10">
        <f>IF(N897=1,IF(K897=1,IF(L897+M897=5,10,IF(AND(L897=2,M897=2),9.75,IF(AND(L897=2,M897=1),9.5,IF(AND(L897=2,M897=0.5),9.25,IF(AND(L897=2,M897=0),9,IF(AND(L897=1,M897=3),5.5,IF(AND(L897=1,M897=2),5.25,IF(AND(L897=1,M897=1,E897=1),5,IF(AND(L897=1,M897=1,E897=0.5),3,IF(AND(L897=0,M897=2),1,IF(AND(L897=1,M897=1,E897=0),1,IF(AND(L897=0,M897=1),0.5,IF(AND(L897=1,M897=0),4.5*(E897*4+1)/5,0))))))))))))),0.9*IF(L897+M897=5,10,IF(AND(L897=2,M897=2),9.75,IF(AND(L897=2,M897=1),9.5,IF(AND(L897=2,M897=0.5),9.25,IF(AND(L897=2,M897=0),9,IF(AND(L897=1,M897=3),5.5,IF(AND(L897=1,M897=2),5.25,IF(AND(L897=1,M897=1,E897=1),5,IF(AND(L897=1,M897=1,E897=0.5),3,IF(AND(L897=0,M897=2),1,IF(AND(L897=1,M897=1,E897=0),1,IF(AND(L897=0,M897=1),0.5,IF(AND(L897=1,M897=0),4.5*(E897*4+1)/5,0)))))))))))))),IF(N897=0.5,0.75*IF(K897=1,IF(L897+M897=5,10,IF(AND(L897=2,M897=2),9.75,IF(AND(L897=2,M897=1),9.5,IF(AND(L897=2,M897=0.5),9.25,IF(AND(L897=2,M897=0),9,IF(AND(L897=1,M897=3),5.5,IF(AND(L897=1,M897=2),5.25,IF(AND(L897=1,M897=1,E897=1),5,IF(AND(L897=1,M897=1,E897=0.5),3,IF(AND(L897=0,M897=2),1,IF(AND(L897=1,M897=1,E897=0),1,IF(AND(L897=0,M897=1),0.5,IF(AND(L897=1,M897=0,E897=0),0.5,0))))))))))))),0.9*IF(L897+M897=5,10,IF(AND(L897=2,M897=2),9.75,IF(AND(L897=2,M897=1),9.5,IF(AND(L897=2,M897=0.5),9.25,IF(AND(L897=2,M897=0),9,IF(AND(L897=1,M897=3),5.5,IF(AND(L897=1,M897=2),5.25,IF(AND(L897=1,M897=1,E897=1),5,IF(AND(L897=1,M897=1,E897=0.5),3,IF(AND(L897=0,M897=2),1,IF(AND(L897=1,M897=1,E897=0),1,IF(AND(L897=0,M897=1),0.5,IF(AND(L897=1,M897=0,E897=0),0.5,0)))))))))))))),0.5*IF(K897=1,IF(L897+M897=5,10,IF(AND(L897=2,M897=2),9.75,IF(AND(L897=2,M897=1),9.5,IF(AND(L897=2,M897=0.5),9.25,IF(AND(L897=2,M897=0),9,IF(AND(L897=1,M897=3),5.5,IF(AND(L897=1,M897=2),5.25,IF(AND(L897=1,M897=1,E897=1),5,IF(AND(L897=1,M897=1,E897=0.5),3,IF(AND(L897=0,M897=2),1,IF(AND(L897=1,M897=1,E897=0),1,IF(AND(L897=0,M897=1),0.5,IF(AND(L897=1,M897=0),4.5*(E897*4+1)/5,0))))))))))))),0.9*IF(L897+M897=5,10,IF(AND(L897=2,M897=2),9.75,IF(AND(L897=2,M897=1),9.5,IF(AND(L897=2,M897=0.5),9.25,IF(AND(L897=2,M897=0),9,IF(AND(L897=1,M897=3),5.5,IF(AND(L897=1,M897=2),5.25,IF(AND(L897=1,M897=1,E897=1),5,IF(AND(L897=1,M897=1,E897=0.5),3,IF(AND(L897=0,M897=2),1,IF(AND(L897=1,M897=1,E897=0),1,IF(AND(L897=0,M897=1),0.5,IF(AND(L897=1,M897=0),4.5*(E897*4+1)/5,0))))))))))))))))</f>
        <v>10</v>
      </c>
      <c r="Q897" s="10">
        <v>10</v>
      </c>
      <c r="R897" s="9">
        <v>0</v>
      </c>
      <c r="S897" s="9">
        <v>0</v>
      </c>
      <c r="T897" s="10">
        <v>0</v>
      </c>
      <c r="U897" s="9">
        <v>0</v>
      </c>
      <c r="V897" s="9"/>
      <c r="W897" s="9">
        <v>0</v>
      </c>
      <c r="X897" s="9">
        <v>0</v>
      </c>
      <c r="Y897" s="10">
        <v>0</v>
      </c>
      <c r="Z897" s="10">
        <v>0</v>
      </c>
      <c r="AA897" s="9">
        <v>0</v>
      </c>
      <c r="AB897" s="9">
        <v>0</v>
      </c>
      <c r="AC897" s="8"/>
      <c r="AD897" s="8">
        <v>0</v>
      </c>
      <c r="AE897" s="10">
        <v>0</v>
      </c>
      <c r="AF897" s="9">
        <v>0</v>
      </c>
      <c r="AG897" s="9">
        <v>0</v>
      </c>
      <c r="AH897" s="9">
        <f>AF897*(AG897+1)</f>
        <v>0</v>
      </c>
      <c r="AI897" s="9">
        <v>0</v>
      </c>
      <c r="AJ897" s="9">
        <v>0</v>
      </c>
      <c r="AK897" s="9">
        <v>0</v>
      </c>
      <c r="AL897" s="10"/>
      <c r="AM897" s="10"/>
      <c r="AN897" s="9">
        <v>0</v>
      </c>
      <c r="AO897" s="10">
        <v>0</v>
      </c>
      <c r="AP897" s="9">
        <v>0.5</v>
      </c>
      <c r="AQ897" s="10"/>
      <c r="AR897" s="10">
        <v>1</v>
      </c>
      <c r="AS897" s="8">
        <v>1</v>
      </c>
      <c r="AT897" s="8">
        <v>0</v>
      </c>
      <c r="AU897" s="8">
        <v>1</v>
      </c>
      <c r="AV897" s="8">
        <v>1</v>
      </c>
      <c r="AW897" s="8">
        <v>1</v>
      </c>
    </row>
    <row r="898" spans="1:49" x14ac:dyDescent="0.2">
      <c r="A898" s="9" t="s">
        <v>99</v>
      </c>
      <c r="B898" s="9">
        <v>2003</v>
      </c>
      <c r="C898" s="9">
        <v>1</v>
      </c>
      <c r="D898" s="9">
        <v>0</v>
      </c>
      <c r="E898" s="9">
        <v>1</v>
      </c>
      <c r="F898" s="9">
        <v>1</v>
      </c>
      <c r="G898">
        <v>50</v>
      </c>
      <c r="H898" s="9">
        <v>184</v>
      </c>
      <c r="I898" s="9">
        <f>IF(G898="n/a",828,G898*201.6/H898)</f>
        <v>54.782608695652172</v>
      </c>
      <c r="J898" s="9">
        <v>5</v>
      </c>
      <c r="K898" s="9">
        <v>0</v>
      </c>
      <c r="L898" s="9">
        <v>2</v>
      </c>
      <c r="M898">
        <v>2</v>
      </c>
      <c r="N898" s="9">
        <v>0.5</v>
      </c>
      <c r="O898">
        <v>1</v>
      </c>
      <c r="P898" s="10">
        <f>IF(N898=1,IF(K898=1,IF(L898+M898=5,10,IF(AND(L898=2,M898=2),9.75,IF(AND(L898=2,M898=1),9.5,IF(AND(L898=2,M898=0.5),9.25,IF(AND(L898=2,M898=0),9,IF(AND(L898=1,M898=3),5.5,IF(AND(L898=1,M898=2),5.25,IF(AND(L898=1,M898=1,E898=1),5,IF(AND(L898=1,M898=1,E898=0.5),3,IF(AND(L898=0,M898=2),1,IF(AND(L898=1,M898=1,E898=0),1,IF(AND(L898=0,M898=1),0.5,IF(AND(L898=1,M898=0),4.5*(E898*4+1)/5,0))))))))))))),0.9*IF(L898+M898=5,10,IF(AND(L898=2,M898=2),9.75,IF(AND(L898=2,M898=1),9.5,IF(AND(L898=2,M898=0.5),9.25,IF(AND(L898=2,M898=0),9,IF(AND(L898=1,M898=3),5.5,IF(AND(L898=1,M898=2),5.25,IF(AND(L898=1,M898=1,E898=1),5,IF(AND(L898=1,M898=1,E898=0.5),3,IF(AND(L898=0,M898=2),1,IF(AND(L898=1,M898=1,E898=0),1,IF(AND(L898=0,M898=1),0.5,IF(AND(L898=1,M898=0),4.5*(E898*4+1)/5,0)))))))))))))),IF(N898=0.5,0.75*IF(K898=1,IF(L898+M898=5,10,IF(AND(L898=2,M898=2),9.75,IF(AND(L898=2,M898=1),9.5,IF(AND(L898=2,M898=0.5),9.25,IF(AND(L898=2,M898=0),9,IF(AND(L898=1,M898=3),5.5,IF(AND(L898=1,M898=2),5.25,IF(AND(L898=1,M898=1,E898=1),5,IF(AND(L898=1,M898=1,E898=0.5),3,IF(AND(L898=0,M898=2),1,IF(AND(L898=1,M898=1,E898=0),1,IF(AND(L898=0,M898=1),0.5,IF(AND(L898=1,M898=0,E898=0),0.5,0))))))))))))),0.9*IF(L898+M898=5,10,IF(AND(L898=2,M898=2),9.75,IF(AND(L898=2,M898=1),9.5,IF(AND(L898=2,M898=0.5),9.25,IF(AND(L898=2,M898=0),9,IF(AND(L898=1,M898=3),5.5,IF(AND(L898=1,M898=2),5.25,IF(AND(L898=1,M898=1,E898=1),5,IF(AND(L898=1,M898=1,E898=0.5),3,IF(AND(L898=0,M898=2),1,IF(AND(L898=1,M898=1,E898=0),1,IF(AND(L898=0,M898=1),0.5,IF(AND(L898=1,M898=0,E898=0),0.5,0)))))))))))))),0.5*IF(K898=1,IF(L898+M898=5,10,IF(AND(L898=2,M898=2),9.75,IF(AND(L898=2,M898=1),9.5,IF(AND(L898=2,M898=0.5),9.25,IF(AND(L898=2,M898=0),9,IF(AND(L898=1,M898=3),5.5,IF(AND(L898=1,M898=2),5.25,IF(AND(L898=1,M898=1,E898=1),5,IF(AND(L898=1,M898=1,E898=0.5),3,IF(AND(L898=0,M898=2),1,IF(AND(L898=1,M898=1,E898=0),1,IF(AND(L898=0,M898=1),0.5,IF(AND(L898=1,M898=0),4.5*(E898*4+1)/5,0))))))))))))),0.9*IF(L898+M898=5,10,IF(AND(L898=2,M898=2),9.75,IF(AND(L898=2,M898=1),9.5,IF(AND(L898=2,M898=0.5),9.25,IF(AND(L898=2,M898=0),9,IF(AND(L898=1,M898=3),5.5,IF(AND(L898=1,M898=2),5.25,IF(AND(L898=1,M898=1,E898=1),5,IF(AND(L898=1,M898=1,E898=0.5),3,IF(AND(L898=0,M898=2),1,IF(AND(L898=1,M898=1,E898=0),1,IF(AND(L898=0,M898=1),0.5,IF(AND(L898=1,M898=0),4.5*(E898*4+1)/5,0))))))))))))))))</f>
        <v>6.5812500000000007</v>
      </c>
      <c r="Q898" s="10">
        <v>7.2</v>
      </c>
      <c r="R898" s="9">
        <v>0</v>
      </c>
      <c r="S898" s="9">
        <v>0</v>
      </c>
      <c r="T898" s="10">
        <v>0</v>
      </c>
      <c r="U898" s="9">
        <v>0</v>
      </c>
      <c r="V898" s="9"/>
      <c r="W898" s="9">
        <v>0</v>
      </c>
      <c r="X898" s="9">
        <v>0</v>
      </c>
      <c r="Y898" s="10">
        <v>1</v>
      </c>
      <c r="Z898" s="10">
        <v>1</v>
      </c>
      <c r="AA898" s="9">
        <v>0</v>
      </c>
      <c r="AB898" s="9">
        <v>0</v>
      </c>
      <c r="AC898" s="8"/>
      <c r="AD898" s="8">
        <v>0</v>
      </c>
      <c r="AE898" s="10">
        <v>0</v>
      </c>
      <c r="AF898" s="9">
        <v>0</v>
      </c>
      <c r="AG898" s="9">
        <v>0</v>
      </c>
      <c r="AH898" s="9">
        <f>AF898*(AG898+1)</f>
        <v>0</v>
      </c>
      <c r="AI898" s="9">
        <v>0</v>
      </c>
      <c r="AJ898" s="9">
        <v>0</v>
      </c>
      <c r="AK898" s="9">
        <v>0</v>
      </c>
      <c r="AL898" s="10"/>
      <c r="AM898" s="10"/>
      <c r="AN898" s="9">
        <v>0</v>
      </c>
      <c r="AO898" s="10">
        <v>0</v>
      </c>
      <c r="AP898" s="9">
        <v>0.5</v>
      </c>
      <c r="AQ898" s="10"/>
      <c r="AR898" s="10">
        <v>1</v>
      </c>
      <c r="AS898" s="8">
        <v>0.5</v>
      </c>
      <c r="AT898" s="8">
        <v>1</v>
      </c>
      <c r="AU898" s="8">
        <v>1</v>
      </c>
      <c r="AV898" s="8">
        <v>1</v>
      </c>
      <c r="AW898" s="8">
        <v>1</v>
      </c>
    </row>
    <row r="899" spans="1:49" x14ac:dyDescent="0.2">
      <c r="A899" s="9" t="s">
        <v>100</v>
      </c>
      <c r="B899" s="9">
        <v>2003</v>
      </c>
      <c r="C899" s="9">
        <v>1</v>
      </c>
      <c r="D899" s="9">
        <v>1</v>
      </c>
      <c r="E899" s="9">
        <v>1</v>
      </c>
      <c r="F899" s="9">
        <v>0</v>
      </c>
      <c r="G899" s="9">
        <v>60</v>
      </c>
      <c r="H899" s="9">
        <v>184</v>
      </c>
      <c r="I899" s="9">
        <f>IF(G899="n/a",828,G899*201.6/H899)</f>
        <v>65.739130434782609</v>
      </c>
      <c r="J899" s="9">
        <v>5</v>
      </c>
      <c r="K899" s="9">
        <v>0</v>
      </c>
      <c r="L899">
        <v>2</v>
      </c>
      <c r="M899" s="9">
        <v>1</v>
      </c>
      <c r="N899" s="9">
        <v>1</v>
      </c>
      <c r="O899" s="10">
        <v>1</v>
      </c>
      <c r="P899" s="10">
        <f>IF(N899=1,IF(K899=1,IF(L899+M899=5,10,IF(AND(L899=2,M899=2),9.75,IF(AND(L899=2,M899=1),9.5,IF(AND(L899=2,M899=0.5),9.25,IF(AND(L899=2,M899=0),9,IF(AND(L899=1,M899=3),5.5,IF(AND(L899=1,M899=2),5.25,IF(AND(L899=1,M899=1,E899=1),5,IF(AND(L899=1,M899=1,E899=0.5),3,IF(AND(L899=0,M899=2),1,IF(AND(L899=1,M899=1,E899=0),1,IF(AND(L899=0,M899=1),0.5,IF(AND(L899=1,M899=0),4.5*(E899*4+1)/5,0))))))))))))),0.9*IF(L899+M899=5,10,IF(AND(L899=2,M899=2),9.75,IF(AND(L899=2,M899=1),9.5,IF(AND(L899=2,M899=0.5),9.25,IF(AND(L899=2,M899=0),9,IF(AND(L899=1,M899=3),5.5,IF(AND(L899=1,M899=2),5.25,IF(AND(L899=1,M899=1,E899=1),5,IF(AND(L899=1,M899=1,E899=0.5),3,IF(AND(L899=0,M899=2),1,IF(AND(L899=1,M899=1,E899=0),1,IF(AND(L899=0,M899=1),0.5,IF(AND(L899=1,M899=0),4.5*(E899*4+1)/5,0)))))))))))))),IF(N899=0.5,0.75*IF(K899=1,IF(L899+M899=5,10,IF(AND(L899=2,M899=2),9.75,IF(AND(L899=2,M899=1),9.5,IF(AND(L899=2,M899=0.5),9.25,IF(AND(L899=2,M899=0),9,IF(AND(L899=1,M899=3),5.5,IF(AND(L899=1,M899=2),5.25,IF(AND(L899=1,M899=1,E899=1),5,IF(AND(L899=1,M899=1,E899=0.5),3,IF(AND(L899=0,M899=2),1,IF(AND(L899=1,M899=1,E899=0),1,IF(AND(L899=0,M899=1),0.5,IF(AND(L899=1,M899=0,E899=0),0.5,0))))))))))))),0.9*IF(L899+M899=5,10,IF(AND(L899=2,M899=2),9.75,IF(AND(L899=2,M899=1),9.5,IF(AND(L899=2,M899=0.5),9.25,IF(AND(L899=2,M899=0),9,IF(AND(L899=1,M899=3),5.5,IF(AND(L899=1,M899=2),5.25,IF(AND(L899=1,M899=1,E899=1),5,IF(AND(L899=1,M899=1,E899=0.5),3,IF(AND(L899=0,M899=2),1,IF(AND(L899=1,M899=1,E899=0),1,IF(AND(L899=0,M899=1),0.5,IF(AND(L899=1,M899=0,E899=0),0.5,0)))))))))))))),0.5*IF(K899=1,IF(L899+M899=5,10,IF(AND(L899=2,M899=2),9.75,IF(AND(L899=2,M899=1),9.5,IF(AND(L899=2,M899=0.5),9.25,IF(AND(L899=2,M899=0),9,IF(AND(L899=1,M899=3),5.5,IF(AND(L899=1,M899=2),5.25,IF(AND(L899=1,M899=1,E899=1),5,IF(AND(L899=1,M899=1,E899=0.5),3,IF(AND(L899=0,M899=2),1,IF(AND(L899=1,M899=1,E899=0),1,IF(AND(L899=0,M899=1),0.5,IF(AND(L899=1,M899=0),4.5*(E899*4+1)/5,0))))))))))))),0.9*IF(L899+M899=5,10,IF(AND(L899=2,M899=2),9.75,IF(AND(L899=2,M899=1),9.5,IF(AND(L899=2,M899=0.5),9.25,IF(AND(L899=2,M899=0),9,IF(AND(L899=1,M899=3),5.5,IF(AND(L899=1,M899=2),5.25,IF(AND(L899=1,M899=1,E899=1),5,IF(AND(L899=1,M899=1,E899=0.5),3,IF(AND(L899=0,M899=2),1,IF(AND(L899=1,M899=1,E899=0),1,IF(AND(L899=0,M899=1),0.5,IF(AND(L899=1,M899=0),4.5*(E899*4+1)/5,0))))))))))))))))</f>
        <v>8.5500000000000007</v>
      </c>
      <c r="Q899" s="10">
        <v>7.2</v>
      </c>
      <c r="R899" s="9">
        <v>0</v>
      </c>
      <c r="S899" s="9">
        <v>0</v>
      </c>
      <c r="T899" s="10">
        <v>0</v>
      </c>
      <c r="U899" s="9">
        <v>0</v>
      </c>
      <c r="V899" s="9"/>
      <c r="W899" s="9">
        <v>1</v>
      </c>
      <c r="X899" s="9">
        <v>0.5</v>
      </c>
      <c r="Y899" s="9">
        <v>0</v>
      </c>
      <c r="Z899" s="10">
        <v>1</v>
      </c>
      <c r="AA899" s="9">
        <v>0</v>
      </c>
      <c r="AB899" s="9">
        <v>0</v>
      </c>
      <c r="AC899" s="8"/>
      <c r="AD899" s="8">
        <v>0</v>
      </c>
      <c r="AE899" s="10">
        <v>0</v>
      </c>
      <c r="AF899" s="9">
        <v>0</v>
      </c>
      <c r="AG899" s="9">
        <v>0</v>
      </c>
      <c r="AH899" s="9">
        <f>AF899*(AG899+1)</f>
        <v>0</v>
      </c>
      <c r="AI899" s="9">
        <v>0</v>
      </c>
      <c r="AJ899" s="9">
        <v>0</v>
      </c>
      <c r="AK899" s="9">
        <v>0</v>
      </c>
      <c r="AL899" s="10"/>
      <c r="AM899" s="10"/>
      <c r="AN899" s="9">
        <v>0</v>
      </c>
      <c r="AO899" s="10">
        <v>0</v>
      </c>
      <c r="AP899" s="9">
        <v>1</v>
      </c>
      <c r="AQ899" s="10"/>
      <c r="AR899" s="10">
        <v>1</v>
      </c>
      <c r="AS899" s="8">
        <v>0</v>
      </c>
      <c r="AT899" s="8">
        <v>0.5</v>
      </c>
      <c r="AU899" s="8">
        <v>0</v>
      </c>
      <c r="AV899" s="8">
        <v>0</v>
      </c>
      <c r="AW899" s="8">
        <v>1</v>
      </c>
    </row>
    <row r="900" spans="1:49" x14ac:dyDescent="0.2">
      <c r="A900" s="9" t="s">
        <v>101</v>
      </c>
      <c r="B900" s="9">
        <v>2003</v>
      </c>
      <c r="C900" s="9">
        <v>1</v>
      </c>
      <c r="D900" s="9">
        <v>0</v>
      </c>
      <c r="E900" s="9">
        <v>1</v>
      </c>
      <c r="F900" s="9">
        <v>1</v>
      </c>
      <c r="G900" s="9">
        <v>90</v>
      </c>
      <c r="H900" s="9">
        <v>184</v>
      </c>
      <c r="I900" s="9">
        <f>IF(G900="n/a",828,G900*201.6/H900)</f>
        <v>98.608695652173907</v>
      </c>
      <c r="J900" s="9">
        <v>5</v>
      </c>
      <c r="K900">
        <v>0</v>
      </c>
      <c r="L900" s="9">
        <v>2</v>
      </c>
      <c r="M900" s="9">
        <v>2</v>
      </c>
      <c r="N900" s="9">
        <v>1</v>
      </c>
      <c r="O900" s="9">
        <v>1</v>
      </c>
      <c r="P900" s="10">
        <f>IF(N900=1,IF(K900=1,IF(L900+M900=5,10,IF(AND(L900=2,M900=2),9.75,IF(AND(L900=2,M900=1),9.5,IF(AND(L900=2,M900=0.5),9.25,IF(AND(L900=2,M900=0),9,IF(AND(L900=1,M900=3),5.5,IF(AND(L900=1,M900=2),5.25,IF(AND(L900=1,M900=1,E900=1),5,IF(AND(L900=1,M900=1,E900=0.5),3,IF(AND(L900=0,M900=2),1,IF(AND(L900=1,M900=1,E900=0),1,IF(AND(L900=0,M900=1),0.5,IF(AND(L900=1,M900=0),4.5*(E900*4+1)/5,0))))))))))))),0.9*IF(L900+M900=5,10,IF(AND(L900=2,M900=2),9.75,IF(AND(L900=2,M900=1),9.5,IF(AND(L900=2,M900=0.5),9.25,IF(AND(L900=2,M900=0),9,IF(AND(L900=1,M900=3),5.5,IF(AND(L900=1,M900=2),5.25,IF(AND(L900=1,M900=1,E900=1),5,IF(AND(L900=1,M900=1,E900=0.5),3,IF(AND(L900=0,M900=2),1,IF(AND(L900=1,M900=1,E900=0),1,IF(AND(L900=0,M900=1),0.5,IF(AND(L900=1,M900=0),4.5*(E900*4+1)/5,0)))))))))))))),IF(N900=0.5,0.75*IF(K900=1,IF(L900+M900=5,10,IF(AND(L900=2,M900=2),9.75,IF(AND(L900=2,M900=1),9.5,IF(AND(L900=2,M900=0.5),9.25,IF(AND(L900=2,M900=0),9,IF(AND(L900=1,M900=3),5.5,IF(AND(L900=1,M900=2),5.25,IF(AND(L900=1,M900=1,E900=1),5,IF(AND(L900=1,M900=1,E900=0.5),3,IF(AND(L900=0,M900=2),1,IF(AND(L900=1,M900=1,E900=0),1,IF(AND(L900=0,M900=1),0.5,IF(AND(L900=1,M900=0,E900=0),0.5,0))))))))))))),0.9*IF(L900+M900=5,10,IF(AND(L900=2,M900=2),9.75,IF(AND(L900=2,M900=1),9.5,IF(AND(L900=2,M900=0.5),9.25,IF(AND(L900=2,M900=0),9,IF(AND(L900=1,M900=3),5.5,IF(AND(L900=1,M900=2),5.25,IF(AND(L900=1,M900=1,E900=1),5,IF(AND(L900=1,M900=1,E900=0.5),3,IF(AND(L900=0,M900=2),1,IF(AND(L900=1,M900=1,E900=0),1,IF(AND(L900=0,M900=1),0.5,IF(AND(L900=1,M900=0,E900=0),0.5,0)))))))))))))),0.5*IF(K900=1,IF(L900+M900=5,10,IF(AND(L900=2,M900=2),9.75,IF(AND(L900=2,M900=1),9.5,IF(AND(L900=2,M900=0.5),9.25,IF(AND(L900=2,M900=0),9,IF(AND(L900=1,M900=3),5.5,IF(AND(L900=1,M900=2),5.25,IF(AND(L900=1,M900=1,E900=1),5,IF(AND(L900=1,M900=1,E900=0.5),3,IF(AND(L900=0,M900=2),1,IF(AND(L900=1,M900=1,E900=0),1,IF(AND(L900=0,M900=1),0.5,IF(AND(L900=1,M900=0),4.5*(E900*4+1)/5,0))))))))))))),0.9*IF(L900+M900=5,10,IF(AND(L900=2,M900=2),9.75,IF(AND(L900=2,M900=1),9.5,IF(AND(L900=2,M900=0.5),9.25,IF(AND(L900=2,M900=0),9,IF(AND(L900=1,M900=3),5.5,IF(AND(L900=1,M900=2),5.25,IF(AND(L900=1,M900=1,E900=1),5,IF(AND(L900=1,M900=1,E900=0.5),3,IF(AND(L900=0,M900=2),1,IF(AND(L900=1,M900=1,E900=0),1,IF(AND(L900=0,M900=1),0.5,IF(AND(L900=1,M900=0),4.5*(E900*4+1)/5,0))))))))))))))))</f>
        <v>8.7750000000000004</v>
      </c>
      <c r="Q900" s="10">
        <v>7.2</v>
      </c>
      <c r="R900" s="9">
        <v>0</v>
      </c>
      <c r="S900" s="9">
        <v>0</v>
      </c>
      <c r="T900" s="10">
        <v>0</v>
      </c>
      <c r="U900" s="9">
        <v>0</v>
      </c>
      <c r="V900" s="9"/>
      <c r="W900" s="9">
        <v>0</v>
      </c>
      <c r="X900" s="9">
        <v>0</v>
      </c>
      <c r="Y900" s="9">
        <v>0</v>
      </c>
      <c r="Z900" s="10">
        <v>0</v>
      </c>
      <c r="AA900" s="9">
        <v>0</v>
      </c>
      <c r="AB900" s="9">
        <v>1</v>
      </c>
      <c r="AC900" s="8"/>
      <c r="AD900" s="8">
        <v>0</v>
      </c>
      <c r="AE900" s="10">
        <v>0</v>
      </c>
      <c r="AF900" s="9">
        <v>0</v>
      </c>
      <c r="AG900" s="9">
        <v>0</v>
      </c>
      <c r="AH900" s="9">
        <f>AF900*(AG900+1)</f>
        <v>0</v>
      </c>
      <c r="AI900" s="9">
        <v>0</v>
      </c>
      <c r="AJ900" s="9">
        <v>0</v>
      </c>
      <c r="AK900" s="9">
        <v>0</v>
      </c>
      <c r="AL900" s="10"/>
      <c r="AM900" s="10"/>
      <c r="AN900" s="9">
        <v>0</v>
      </c>
      <c r="AO900" s="10">
        <v>0</v>
      </c>
      <c r="AP900" s="9">
        <v>0</v>
      </c>
      <c r="AQ900" s="10"/>
      <c r="AR900" s="10">
        <v>1</v>
      </c>
      <c r="AS900" s="8">
        <v>1</v>
      </c>
      <c r="AT900" s="8">
        <v>1</v>
      </c>
      <c r="AU900" s="8">
        <v>1</v>
      </c>
      <c r="AV900" s="8">
        <v>1</v>
      </c>
      <c r="AW900" s="8">
        <v>1</v>
      </c>
    </row>
    <row r="901" spans="1:49" x14ac:dyDescent="0.2">
      <c r="A901" s="9" t="s">
        <v>102</v>
      </c>
      <c r="B901" s="9">
        <v>2003</v>
      </c>
      <c r="C901" s="9">
        <v>0</v>
      </c>
      <c r="D901" s="9">
        <v>0</v>
      </c>
      <c r="E901" s="9">
        <v>0</v>
      </c>
      <c r="F901" s="9">
        <v>1</v>
      </c>
      <c r="G901" s="9" t="s">
        <v>64</v>
      </c>
      <c r="H901" s="9">
        <v>184</v>
      </c>
      <c r="I901" s="9">
        <f>IF(G901="n/a",828,G901*201.6/H901)</f>
        <v>828</v>
      </c>
      <c r="J901" s="9">
        <v>0</v>
      </c>
      <c r="K901" s="9">
        <v>0</v>
      </c>
      <c r="L901">
        <v>2</v>
      </c>
      <c r="M901" s="9">
        <v>0</v>
      </c>
      <c r="N901" s="9">
        <v>1</v>
      </c>
      <c r="O901" s="9">
        <v>1</v>
      </c>
      <c r="P901" s="10">
        <f>IF(N901=1,IF(K901=1,IF(L901+M901=5,10,IF(AND(L901=2,M901=2),9.75,IF(AND(L901=2,M901=1),9.5,IF(AND(L901=2,M901=0.5),9.25,IF(AND(L901=2,M901=0),9,IF(AND(L901=1,M901=3),5.5,IF(AND(L901=1,M901=2),5.25,IF(AND(L901=1,M901=1,E901=1),5,IF(AND(L901=1,M901=1,E901=0.5),3,IF(AND(L901=0,M901=2),1,IF(AND(L901=1,M901=1,E901=0),1,IF(AND(L901=0,M901=1),0.5,IF(AND(L901=1,M901=0),4.5*(E901*4+1)/5,0))))))))))))),0.9*IF(L901+M901=5,10,IF(AND(L901=2,M901=2),9.75,IF(AND(L901=2,M901=1),9.5,IF(AND(L901=2,M901=0.5),9.25,IF(AND(L901=2,M901=0),9,IF(AND(L901=1,M901=3),5.5,IF(AND(L901=1,M901=2),5.25,IF(AND(L901=1,M901=1,E901=1),5,IF(AND(L901=1,M901=1,E901=0.5),3,IF(AND(L901=0,M901=2),1,IF(AND(L901=1,M901=1,E901=0),1,IF(AND(L901=0,M901=1),0.5,IF(AND(L901=1,M901=0),4.5*(E901*4+1)/5,0)))))))))))))),IF(N901=0.5,0.75*IF(K901=1,IF(L901+M901=5,10,IF(AND(L901=2,M901=2),9.75,IF(AND(L901=2,M901=1),9.5,IF(AND(L901=2,M901=0.5),9.25,IF(AND(L901=2,M901=0),9,IF(AND(L901=1,M901=3),5.5,IF(AND(L901=1,M901=2),5.25,IF(AND(L901=1,M901=1,E901=1),5,IF(AND(L901=1,M901=1,E901=0.5),3,IF(AND(L901=0,M901=2),1,IF(AND(L901=1,M901=1,E901=0),1,IF(AND(L901=0,M901=1),0.5,IF(AND(L901=1,M901=0,E901=0),0.5,0))))))))))))),0.9*IF(L901+M901=5,10,IF(AND(L901=2,M901=2),9.75,IF(AND(L901=2,M901=1),9.5,IF(AND(L901=2,M901=0.5),9.25,IF(AND(L901=2,M901=0),9,IF(AND(L901=1,M901=3),5.5,IF(AND(L901=1,M901=2),5.25,IF(AND(L901=1,M901=1,E901=1),5,IF(AND(L901=1,M901=1,E901=0.5),3,IF(AND(L901=0,M901=2),1,IF(AND(L901=1,M901=1,E901=0),1,IF(AND(L901=0,M901=1),0.5,IF(AND(L901=1,M901=0,E901=0),0.5,0)))))))))))))),0.5*IF(K901=1,IF(L901+M901=5,10,IF(AND(L901=2,M901=2),9.75,IF(AND(L901=2,M901=1),9.5,IF(AND(L901=2,M901=0.5),9.25,IF(AND(L901=2,M901=0),9,IF(AND(L901=1,M901=3),5.5,IF(AND(L901=1,M901=2),5.25,IF(AND(L901=1,M901=1,E901=1),5,IF(AND(L901=1,M901=1,E901=0.5),3,IF(AND(L901=0,M901=2),1,IF(AND(L901=1,M901=1,E901=0),1,IF(AND(L901=0,M901=1),0.5,IF(AND(L901=1,M901=0),4.5*(E901*4+1)/5,0))))))))))))),0.9*IF(L901+M901=5,10,IF(AND(L901=2,M901=2),9.75,IF(AND(L901=2,M901=1),9.5,IF(AND(L901=2,M901=0.5),9.25,IF(AND(L901=2,M901=0),9,IF(AND(L901=1,M901=3),5.5,IF(AND(L901=1,M901=2),5.25,IF(AND(L901=1,M901=1,E901=1),5,IF(AND(L901=1,M901=1,E901=0.5),3,IF(AND(L901=0,M901=2),1,IF(AND(L901=1,M901=1,E901=0),1,IF(AND(L901=0,M901=1),0.5,IF(AND(L901=1,M901=0),4.5*(E901*4+1)/5,0))))))))))))))))</f>
        <v>8.1</v>
      </c>
      <c r="Q901" s="10">
        <v>0</v>
      </c>
      <c r="R901" s="9">
        <v>0</v>
      </c>
      <c r="S901" s="9">
        <v>0</v>
      </c>
      <c r="T901" s="10">
        <v>0</v>
      </c>
      <c r="U901" s="9">
        <v>0</v>
      </c>
      <c r="V901" s="9"/>
      <c r="W901" s="9">
        <v>1</v>
      </c>
      <c r="X901" s="9">
        <v>0.5</v>
      </c>
      <c r="Y901" s="9">
        <v>0</v>
      </c>
      <c r="Z901" s="10">
        <v>1</v>
      </c>
      <c r="AA901" s="9">
        <v>0</v>
      </c>
      <c r="AB901" s="9">
        <v>0</v>
      </c>
      <c r="AC901" s="8"/>
      <c r="AD901" s="8">
        <v>0</v>
      </c>
      <c r="AE901" s="10">
        <v>0</v>
      </c>
      <c r="AF901" s="9">
        <v>0</v>
      </c>
      <c r="AG901" s="9">
        <v>0</v>
      </c>
      <c r="AH901" s="9">
        <f>AF901*(AG901+1)</f>
        <v>0</v>
      </c>
      <c r="AI901" s="9">
        <v>0</v>
      </c>
      <c r="AJ901" s="9">
        <v>0</v>
      </c>
      <c r="AK901" s="9">
        <v>0</v>
      </c>
      <c r="AL901" s="10"/>
      <c r="AM901" s="10"/>
      <c r="AN901" s="9">
        <v>0</v>
      </c>
      <c r="AO901" s="9">
        <v>0</v>
      </c>
      <c r="AP901" s="9">
        <v>0.5</v>
      </c>
      <c r="AQ901" s="10"/>
      <c r="AR901" s="10">
        <v>1</v>
      </c>
      <c r="AS901" s="8">
        <v>0.5</v>
      </c>
      <c r="AT901" s="8">
        <v>1</v>
      </c>
      <c r="AU901" s="8">
        <v>1</v>
      </c>
      <c r="AV901" s="8">
        <v>1</v>
      </c>
      <c r="AW901" s="8">
        <v>1</v>
      </c>
    </row>
    <row r="902" spans="1:49" x14ac:dyDescent="0.2">
      <c r="A902" s="9" t="s">
        <v>103</v>
      </c>
      <c r="B902" s="9">
        <v>2003</v>
      </c>
      <c r="C902" s="9">
        <v>1</v>
      </c>
      <c r="D902" s="9">
        <v>0</v>
      </c>
      <c r="E902" s="9">
        <v>1</v>
      </c>
      <c r="F902" s="9">
        <v>1</v>
      </c>
      <c r="G902" s="9">
        <v>74</v>
      </c>
      <c r="H902" s="9">
        <v>184</v>
      </c>
      <c r="I902" s="9">
        <f>IF(G902="n/a",828,G902*201.6/H902)</f>
        <v>81.078260869565213</v>
      </c>
      <c r="J902" s="9">
        <v>5</v>
      </c>
      <c r="K902">
        <v>0</v>
      </c>
      <c r="L902" s="9">
        <v>2</v>
      </c>
      <c r="M902" s="9">
        <v>2</v>
      </c>
      <c r="N902" s="9">
        <v>1</v>
      </c>
      <c r="O902" s="9">
        <v>1</v>
      </c>
      <c r="P902" s="10">
        <f>IF(N902=1,IF(K902=1,IF(L902+M902=5,10,IF(AND(L902=2,M902=2),9.75,IF(AND(L902=2,M902=1),9.5,IF(AND(L902=2,M902=0.5),9.25,IF(AND(L902=2,M902=0),9,IF(AND(L902=1,M902=3),5.5,IF(AND(L902=1,M902=2),5.25,IF(AND(L902=1,M902=1,E902=1),5,IF(AND(L902=1,M902=1,E902=0.5),3,IF(AND(L902=0,M902=2),1,IF(AND(L902=1,M902=1,E902=0),1,IF(AND(L902=0,M902=1),0.5,IF(AND(L902=1,M902=0),4.5*(E902*4+1)/5,0))))))))))))),0.9*IF(L902+M902=5,10,IF(AND(L902=2,M902=2),9.75,IF(AND(L902=2,M902=1),9.5,IF(AND(L902=2,M902=0.5),9.25,IF(AND(L902=2,M902=0),9,IF(AND(L902=1,M902=3),5.5,IF(AND(L902=1,M902=2),5.25,IF(AND(L902=1,M902=1,E902=1),5,IF(AND(L902=1,M902=1,E902=0.5),3,IF(AND(L902=0,M902=2),1,IF(AND(L902=1,M902=1,E902=0),1,IF(AND(L902=0,M902=1),0.5,IF(AND(L902=1,M902=0),4.5*(E902*4+1)/5,0)))))))))))))),IF(N902=0.5,0.75*IF(K902=1,IF(L902+M902=5,10,IF(AND(L902=2,M902=2),9.75,IF(AND(L902=2,M902=1),9.5,IF(AND(L902=2,M902=0.5),9.25,IF(AND(L902=2,M902=0),9,IF(AND(L902=1,M902=3),5.5,IF(AND(L902=1,M902=2),5.25,IF(AND(L902=1,M902=1,E902=1),5,IF(AND(L902=1,M902=1,E902=0.5),3,IF(AND(L902=0,M902=2),1,IF(AND(L902=1,M902=1,E902=0),1,IF(AND(L902=0,M902=1),0.5,IF(AND(L902=1,M902=0,E902=0),0.5,0))))))))))))),0.9*IF(L902+M902=5,10,IF(AND(L902=2,M902=2),9.75,IF(AND(L902=2,M902=1),9.5,IF(AND(L902=2,M902=0.5),9.25,IF(AND(L902=2,M902=0),9,IF(AND(L902=1,M902=3),5.5,IF(AND(L902=1,M902=2),5.25,IF(AND(L902=1,M902=1,E902=1),5,IF(AND(L902=1,M902=1,E902=0.5),3,IF(AND(L902=0,M902=2),1,IF(AND(L902=1,M902=1,E902=0),1,IF(AND(L902=0,M902=1),0.5,IF(AND(L902=1,M902=0,E902=0),0.5,0)))))))))))))),0.5*IF(K902=1,IF(L902+M902=5,10,IF(AND(L902=2,M902=2),9.75,IF(AND(L902=2,M902=1),9.5,IF(AND(L902=2,M902=0.5),9.25,IF(AND(L902=2,M902=0),9,IF(AND(L902=1,M902=3),5.5,IF(AND(L902=1,M902=2),5.25,IF(AND(L902=1,M902=1,E902=1),5,IF(AND(L902=1,M902=1,E902=0.5),3,IF(AND(L902=0,M902=2),1,IF(AND(L902=1,M902=1,E902=0),1,IF(AND(L902=0,M902=1),0.5,IF(AND(L902=1,M902=0),4.5*(E902*4+1)/5,0))))))))))))),0.9*IF(L902+M902=5,10,IF(AND(L902=2,M902=2),9.75,IF(AND(L902=2,M902=1),9.5,IF(AND(L902=2,M902=0.5),9.25,IF(AND(L902=2,M902=0),9,IF(AND(L902=1,M902=3),5.5,IF(AND(L902=1,M902=2),5.25,IF(AND(L902=1,M902=1,E902=1),5,IF(AND(L902=1,M902=1,E902=0.5),3,IF(AND(L902=0,M902=2),1,IF(AND(L902=1,M902=1,E902=0),1,IF(AND(L902=0,M902=1),0.5,IF(AND(L902=1,M902=0),4.5*(E902*4+1)/5,0))))))))))))))))</f>
        <v>8.7750000000000004</v>
      </c>
      <c r="Q902" s="10">
        <v>7.2</v>
      </c>
      <c r="R902" s="9">
        <v>0</v>
      </c>
      <c r="S902" s="9">
        <v>0</v>
      </c>
      <c r="T902" s="10">
        <v>0</v>
      </c>
      <c r="U902" s="9">
        <v>0</v>
      </c>
      <c r="V902" s="9"/>
      <c r="W902" s="9">
        <v>0</v>
      </c>
      <c r="X902" s="9">
        <v>0</v>
      </c>
      <c r="Y902" s="9">
        <v>0</v>
      </c>
      <c r="Z902" s="10">
        <v>0</v>
      </c>
      <c r="AA902" s="9">
        <v>0</v>
      </c>
      <c r="AB902" s="9">
        <v>0</v>
      </c>
      <c r="AC902" s="8"/>
      <c r="AD902" s="8">
        <v>0</v>
      </c>
      <c r="AE902" s="10">
        <v>0</v>
      </c>
      <c r="AF902" s="9">
        <v>0</v>
      </c>
      <c r="AG902" s="9">
        <v>0</v>
      </c>
      <c r="AH902" s="9">
        <f>AF902*(AG902+1)</f>
        <v>0</v>
      </c>
      <c r="AI902" s="9">
        <v>0</v>
      </c>
      <c r="AJ902" s="9">
        <v>0</v>
      </c>
      <c r="AK902" s="9">
        <v>0</v>
      </c>
      <c r="AL902" s="10"/>
      <c r="AM902" s="10"/>
      <c r="AN902" s="9">
        <v>0</v>
      </c>
      <c r="AO902" s="10">
        <v>0</v>
      </c>
      <c r="AP902" s="9">
        <v>0</v>
      </c>
      <c r="AQ902" s="10"/>
      <c r="AR902" s="10">
        <v>1</v>
      </c>
      <c r="AS902" s="8">
        <v>1</v>
      </c>
      <c r="AT902" s="8">
        <v>1</v>
      </c>
      <c r="AU902" s="8">
        <v>1</v>
      </c>
      <c r="AV902" s="8">
        <v>1</v>
      </c>
      <c r="AW902" s="8">
        <v>1</v>
      </c>
    </row>
    <row r="903" spans="1:49" x14ac:dyDescent="0.2">
      <c r="A903" s="9" t="s">
        <v>53</v>
      </c>
      <c r="B903" s="9">
        <v>2004</v>
      </c>
      <c r="C903" s="9">
        <v>1</v>
      </c>
      <c r="D903" s="9">
        <v>0</v>
      </c>
      <c r="E903" s="9">
        <v>0</v>
      </c>
      <c r="F903" s="9">
        <v>0</v>
      </c>
      <c r="G903" s="9">
        <v>1</v>
      </c>
      <c r="H903" s="9">
        <v>188.9</v>
      </c>
      <c r="I903" s="9">
        <f>IF(G903="n/a",828,G903*201.6/H903)</f>
        <v>1.0672313393329804</v>
      </c>
      <c r="J903" s="9">
        <v>1</v>
      </c>
      <c r="K903" s="9">
        <v>0</v>
      </c>
      <c r="L903" s="9">
        <v>2</v>
      </c>
      <c r="M903" s="9">
        <v>1</v>
      </c>
      <c r="N903" s="9">
        <v>1</v>
      </c>
      <c r="O903" s="10">
        <v>1</v>
      </c>
      <c r="P903" s="10">
        <f>IF(N903=1,IF(K903=1,IF(L903+M903=5,10,IF(AND(L903=2,M903=2),9.75,IF(AND(L903=2,M903=1),9.5,IF(AND(L903=2,M903=0.5),9.25,IF(AND(L903=2,M903=0),9,IF(AND(L903=1,M903=3),5.5,IF(AND(L903=1,M903=2),5.25,IF(AND(L903=1,M903=1,E903=1),5,IF(AND(L903=1,M903=1,E903=0.5),3,IF(AND(L903=0,M903=2),1,IF(AND(L903=1,M903=1,E903=0),1,IF(AND(L903=0,M903=1),0.5,IF(AND(L903=1,M903=0),4.5*(E903*4+1)/5,0))))))))))))),0.9*IF(L903+M903=5,10,IF(AND(L903=2,M903=2),9.75,IF(AND(L903=2,M903=1),9.5,IF(AND(L903=2,M903=0.5),9.25,IF(AND(L903=2,M903=0),9,IF(AND(L903=1,M903=3),5.5,IF(AND(L903=1,M903=2),5.25,IF(AND(L903=1,M903=1,E903=1),5,IF(AND(L903=1,M903=1,E903=0.5),3,IF(AND(L903=0,M903=2),1,IF(AND(L903=1,M903=1,E903=0),1,IF(AND(L903=0,M903=1),0.5,IF(AND(L903=1,M903=0),4.5*(E903*4+1)/5,0)))))))))))))),IF(N903=0.5,0.75*IF(K903=1,IF(L903+M903=5,10,IF(AND(L903=2,M903=2),9.75,IF(AND(L903=2,M903=1),9.5,IF(AND(L903=2,M903=0.5),9.25,IF(AND(L903=2,M903=0),9,IF(AND(L903=1,M903=3),5.5,IF(AND(L903=1,M903=2),5.25,IF(AND(L903=1,M903=1,E903=1),5,IF(AND(L903=1,M903=1,E903=0.5),3,IF(AND(L903=0,M903=2),1,IF(AND(L903=1,M903=1,E903=0),1,IF(AND(L903=0,M903=1),0.5,IF(AND(L903=1,M903=0,E903=0),0.5,0))))))))))))),0.9*IF(L903+M903=5,10,IF(AND(L903=2,M903=2),9.75,IF(AND(L903=2,M903=1),9.5,IF(AND(L903=2,M903=0.5),9.25,IF(AND(L903=2,M903=0),9,IF(AND(L903=1,M903=3),5.5,IF(AND(L903=1,M903=2),5.25,IF(AND(L903=1,M903=1,E903=1),5,IF(AND(L903=1,M903=1,E903=0.5),3,IF(AND(L903=0,M903=2),1,IF(AND(L903=1,M903=1,E903=0),1,IF(AND(L903=0,M903=1),0.5,IF(AND(L903=1,M903=0,E903=0),0.5,0)))))))))))))),0.5*IF(K903=1,IF(L903+M903=5,10,IF(AND(L903=2,M903=2),9.75,IF(AND(L903=2,M903=1),9.5,IF(AND(L903=2,M903=0.5),9.25,IF(AND(L903=2,M903=0),9,IF(AND(L903=1,M903=3),5.5,IF(AND(L903=1,M903=2),5.25,IF(AND(L903=1,M903=1,E903=1),5,IF(AND(L903=1,M903=1,E903=0.5),3,IF(AND(L903=0,M903=2),1,IF(AND(L903=1,M903=1,E903=0),1,IF(AND(L903=0,M903=1),0.5,IF(AND(L903=1,M903=0),4.5*(E903*4+1)/5,0))))))))))))),0.9*IF(L903+M903=5,10,IF(AND(L903=2,M903=2),9.75,IF(AND(L903=2,M903=1),9.5,IF(AND(L903=2,M903=0.5),9.25,IF(AND(L903=2,M903=0),9,IF(AND(L903=1,M903=3),5.5,IF(AND(L903=1,M903=2),5.25,IF(AND(L903=1,M903=1,E903=1),5,IF(AND(L903=1,M903=1,E903=0.5),3,IF(AND(L903=0,M903=2),1,IF(AND(L903=1,M903=1,E903=0),1,IF(AND(L903=0,M903=1),0.5,IF(AND(L903=1,M903=0),4.5*(E903*4+1)/5,0))))))))))))))))</f>
        <v>8.5500000000000007</v>
      </c>
      <c r="Q903" s="10">
        <v>1.8</v>
      </c>
      <c r="R903" s="9">
        <v>0</v>
      </c>
      <c r="S903" s="9">
        <v>0</v>
      </c>
      <c r="T903" s="9">
        <v>0</v>
      </c>
      <c r="U903" s="9">
        <v>0</v>
      </c>
      <c r="V903" s="9"/>
      <c r="W903" s="9">
        <v>0</v>
      </c>
      <c r="X903" s="9">
        <v>0</v>
      </c>
      <c r="Y903" s="9">
        <v>0</v>
      </c>
      <c r="Z903" s="9">
        <v>1</v>
      </c>
      <c r="AA903" s="9">
        <v>0</v>
      </c>
      <c r="AB903" s="9">
        <v>1</v>
      </c>
      <c r="AC903" s="8"/>
      <c r="AD903" s="9">
        <v>0</v>
      </c>
      <c r="AE903" s="9">
        <v>0</v>
      </c>
      <c r="AF903" s="9">
        <v>0</v>
      </c>
      <c r="AG903" s="9">
        <v>0</v>
      </c>
      <c r="AH903" s="9">
        <f>AF903*(AG903+1)</f>
        <v>0</v>
      </c>
      <c r="AI903" s="9">
        <v>0</v>
      </c>
      <c r="AJ903" s="9">
        <v>0</v>
      </c>
      <c r="AK903" s="9">
        <v>0</v>
      </c>
      <c r="AL903" s="10"/>
      <c r="AM903" s="10"/>
      <c r="AN903" s="9">
        <v>0</v>
      </c>
      <c r="AO903" s="9">
        <v>0</v>
      </c>
      <c r="AP903" s="9">
        <v>1</v>
      </c>
      <c r="AQ903" s="10"/>
      <c r="AR903" s="9">
        <v>1</v>
      </c>
      <c r="AS903" s="9">
        <v>1</v>
      </c>
      <c r="AT903" s="9">
        <v>1</v>
      </c>
      <c r="AU903" s="9">
        <v>0</v>
      </c>
      <c r="AV903" s="9">
        <v>0</v>
      </c>
      <c r="AW903" s="9">
        <v>1</v>
      </c>
    </row>
    <row r="904" spans="1:49" x14ac:dyDescent="0.2">
      <c r="A904" s="9" t="s">
        <v>54</v>
      </c>
      <c r="B904" s="9">
        <v>2004</v>
      </c>
      <c r="C904" s="9">
        <v>2</v>
      </c>
      <c r="D904" s="9">
        <v>2</v>
      </c>
      <c r="E904" s="9">
        <v>2</v>
      </c>
      <c r="F904" s="9">
        <v>0</v>
      </c>
      <c r="G904" s="9">
        <v>0</v>
      </c>
      <c r="H904" s="9">
        <v>188.9</v>
      </c>
      <c r="I904" s="9">
        <f>IF(G904="n/a",828,G904*201.6/H904)</f>
        <v>0</v>
      </c>
      <c r="J904" s="9">
        <v>25</v>
      </c>
      <c r="K904" s="9">
        <v>0</v>
      </c>
      <c r="L904" s="9">
        <v>2</v>
      </c>
      <c r="M904" s="9">
        <v>3</v>
      </c>
      <c r="N904" s="9">
        <v>0</v>
      </c>
      <c r="O904" s="10">
        <v>1</v>
      </c>
      <c r="P904" s="10">
        <f>IF(N904=1,IF(K904=1,IF(L904+M904=5,10,IF(AND(L904=2,M904=2),9.75,IF(AND(L904=2,M904=1),9.5,IF(AND(L904=2,M904=0.5),9.25,IF(AND(L904=2,M904=0),9,IF(AND(L904=1,M904=3),5.5,IF(AND(L904=1,M904=2),5.25,IF(AND(L904=1,M904=1,E904=1),5,IF(AND(L904=1,M904=1,E904=0.5),3,IF(AND(L904=0,M904=2),1,IF(AND(L904=1,M904=1,E904=0),1,IF(AND(L904=0,M904=1),0.5,IF(AND(L904=1,M904=0),4.5*(E904*4+1)/5,0))))))))))))),0.9*IF(L904+M904=5,10,IF(AND(L904=2,M904=2),9.75,IF(AND(L904=2,M904=1),9.5,IF(AND(L904=2,M904=0.5),9.25,IF(AND(L904=2,M904=0),9,IF(AND(L904=1,M904=3),5.5,IF(AND(L904=1,M904=2),5.25,IF(AND(L904=1,M904=1,E904=1),5,IF(AND(L904=1,M904=1,E904=0.5),3,IF(AND(L904=0,M904=2),1,IF(AND(L904=1,M904=1,E904=0),1,IF(AND(L904=0,M904=1),0.5,IF(AND(L904=1,M904=0),4.5*(E904*4+1)/5,0)))))))))))))),IF(N904=0.5,0.75*IF(K904=1,IF(L904+M904=5,10,IF(AND(L904=2,M904=2),9.75,IF(AND(L904=2,M904=1),9.5,IF(AND(L904=2,M904=0.5),9.25,IF(AND(L904=2,M904=0),9,IF(AND(L904=1,M904=3),5.5,IF(AND(L904=1,M904=2),5.25,IF(AND(L904=1,M904=1,E904=1),5,IF(AND(L904=1,M904=1,E904=0.5),3,IF(AND(L904=0,M904=2),1,IF(AND(L904=1,M904=1,E904=0),1,IF(AND(L904=0,M904=1),0.5,IF(AND(L904=1,M904=0,E904=0),0.5,0))))))))))))),0.9*IF(L904+M904=5,10,IF(AND(L904=2,M904=2),9.75,IF(AND(L904=2,M904=1),9.5,IF(AND(L904=2,M904=0.5),9.25,IF(AND(L904=2,M904=0),9,IF(AND(L904=1,M904=3),5.5,IF(AND(L904=1,M904=2),5.25,IF(AND(L904=1,M904=1,E904=1),5,IF(AND(L904=1,M904=1,E904=0.5),3,IF(AND(L904=0,M904=2),1,IF(AND(L904=1,M904=1,E904=0),1,IF(AND(L904=0,M904=1),0.5,IF(AND(L904=1,M904=0,E904=0),0.5,0)))))))))))))),0.5*IF(K904=1,IF(L904+M904=5,10,IF(AND(L904=2,M904=2),9.75,IF(AND(L904=2,M904=1),9.5,IF(AND(L904=2,M904=0.5),9.25,IF(AND(L904=2,M904=0),9,IF(AND(L904=1,M904=3),5.5,IF(AND(L904=1,M904=2),5.25,IF(AND(L904=1,M904=1,E904=1),5,IF(AND(L904=1,M904=1,E904=0.5),3,IF(AND(L904=0,M904=2),1,IF(AND(L904=1,M904=1,E904=0),1,IF(AND(L904=0,M904=1),0.5,IF(AND(L904=1,M904=0),4.5*(E904*4+1)/5,0))))))))))))),0.9*IF(L904+M904=5,10,IF(AND(L904=2,M904=2),9.75,IF(AND(L904=2,M904=1),9.5,IF(AND(L904=2,M904=0.5),9.25,IF(AND(L904=2,M904=0),9,IF(AND(L904=1,M904=3),5.5,IF(AND(L904=1,M904=2),5.25,IF(AND(L904=1,M904=1,E904=1),5,IF(AND(L904=1,M904=1,E904=0.5),3,IF(AND(L904=0,M904=2),1,IF(AND(L904=1,M904=1,E904=0),1,IF(AND(L904=0,M904=1),0.5,IF(AND(L904=1,M904=0),4.5*(E904*4+1)/5,0))))))))))))))))</f>
        <v>4.5</v>
      </c>
      <c r="Q904" s="10">
        <v>9</v>
      </c>
      <c r="R904" s="9">
        <v>0</v>
      </c>
      <c r="S904" s="9">
        <v>0</v>
      </c>
      <c r="T904" s="9">
        <v>0</v>
      </c>
      <c r="U904" s="9">
        <v>0</v>
      </c>
      <c r="V904" s="9"/>
      <c r="W904" s="9">
        <v>1</v>
      </c>
      <c r="X904" s="9">
        <v>0</v>
      </c>
      <c r="Y904" s="9">
        <v>0</v>
      </c>
      <c r="Z904" s="9">
        <v>0</v>
      </c>
      <c r="AA904" s="9">
        <v>0</v>
      </c>
      <c r="AB904" s="9">
        <v>0</v>
      </c>
      <c r="AC904" s="8"/>
      <c r="AD904" s="9">
        <v>0</v>
      </c>
      <c r="AE904" s="9">
        <v>0</v>
      </c>
      <c r="AF904" s="9">
        <v>0</v>
      </c>
      <c r="AG904" s="9">
        <v>0</v>
      </c>
      <c r="AH904" s="9">
        <f>AF904*(AG904+1)</f>
        <v>0</v>
      </c>
      <c r="AI904" s="9">
        <v>0</v>
      </c>
      <c r="AJ904" s="9">
        <v>0</v>
      </c>
      <c r="AK904" s="9">
        <v>0</v>
      </c>
      <c r="AL904" s="10"/>
      <c r="AM904" s="10"/>
      <c r="AN904" s="9">
        <v>0</v>
      </c>
      <c r="AO904" s="10">
        <v>0</v>
      </c>
      <c r="AP904" s="9">
        <v>0.25</v>
      </c>
      <c r="AQ904" s="10"/>
      <c r="AR904" s="9">
        <v>1</v>
      </c>
      <c r="AS904" s="9">
        <v>1</v>
      </c>
      <c r="AT904" s="9">
        <v>1</v>
      </c>
      <c r="AU904" s="9">
        <v>1</v>
      </c>
      <c r="AV904" s="9">
        <v>1</v>
      </c>
      <c r="AW904" s="9">
        <v>1</v>
      </c>
    </row>
    <row r="905" spans="1:49" x14ac:dyDescent="0.2">
      <c r="A905" s="9" t="s">
        <v>55</v>
      </c>
      <c r="B905" s="9">
        <v>2004</v>
      </c>
      <c r="C905" s="9">
        <v>1</v>
      </c>
      <c r="D905" s="9">
        <v>1</v>
      </c>
      <c r="E905" s="9">
        <v>1</v>
      </c>
      <c r="F905" s="9">
        <v>1</v>
      </c>
      <c r="G905" s="9">
        <v>65</v>
      </c>
      <c r="H905" s="9">
        <v>188.9</v>
      </c>
      <c r="I905" s="9">
        <f>IF(G905="n/a",828,G905*201.6/H905)</f>
        <v>69.370037056643724</v>
      </c>
      <c r="J905" s="9">
        <v>5</v>
      </c>
      <c r="K905" s="9">
        <v>1</v>
      </c>
      <c r="L905" s="9">
        <v>2</v>
      </c>
      <c r="M905" s="9">
        <v>2</v>
      </c>
      <c r="N905" s="9">
        <v>0.5</v>
      </c>
      <c r="O905" s="10">
        <v>1</v>
      </c>
      <c r="P905" s="10">
        <f>IF(N905=1,IF(K905=1,IF(L905+M905=5,10,IF(AND(L905=2,M905=2),9.75,IF(AND(L905=2,M905=1),9.5,IF(AND(L905=2,M905=0.5),9.25,IF(AND(L905=2,M905=0),9,IF(AND(L905=1,M905=3),5.5,IF(AND(L905=1,M905=2),5.25,IF(AND(L905=1,M905=1,E905=1),5,IF(AND(L905=1,M905=1,E905=0.5),3,IF(AND(L905=0,M905=2),1,IF(AND(L905=1,M905=1,E905=0),1,IF(AND(L905=0,M905=1),0.5,IF(AND(L905=1,M905=0),4.5*(E905*4+1)/5,0))))))))))))),0.9*IF(L905+M905=5,10,IF(AND(L905=2,M905=2),9.75,IF(AND(L905=2,M905=1),9.5,IF(AND(L905=2,M905=0.5),9.25,IF(AND(L905=2,M905=0),9,IF(AND(L905=1,M905=3),5.5,IF(AND(L905=1,M905=2),5.25,IF(AND(L905=1,M905=1,E905=1),5,IF(AND(L905=1,M905=1,E905=0.5),3,IF(AND(L905=0,M905=2),1,IF(AND(L905=1,M905=1,E905=0),1,IF(AND(L905=0,M905=1),0.5,IF(AND(L905=1,M905=0),4.5*(E905*4+1)/5,0)))))))))))))),IF(N905=0.5,0.75*IF(K905=1,IF(L905+M905=5,10,IF(AND(L905=2,M905=2),9.75,IF(AND(L905=2,M905=1),9.5,IF(AND(L905=2,M905=0.5),9.25,IF(AND(L905=2,M905=0),9,IF(AND(L905=1,M905=3),5.5,IF(AND(L905=1,M905=2),5.25,IF(AND(L905=1,M905=1,E905=1),5,IF(AND(L905=1,M905=1,E905=0.5),3,IF(AND(L905=0,M905=2),1,IF(AND(L905=1,M905=1,E905=0),1,IF(AND(L905=0,M905=1),0.5,IF(AND(L905=1,M905=0,E905=0),0.5,0))))))))))))),0.9*IF(L905+M905=5,10,IF(AND(L905=2,M905=2),9.75,IF(AND(L905=2,M905=1),9.5,IF(AND(L905=2,M905=0.5),9.25,IF(AND(L905=2,M905=0),9,IF(AND(L905=1,M905=3),5.5,IF(AND(L905=1,M905=2),5.25,IF(AND(L905=1,M905=1,E905=1),5,IF(AND(L905=1,M905=1,E905=0.5),3,IF(AND(L905=0,M905=2),1,IF(AND(L905=1,M905=1,E905=0),1,IF(AND(L905=0,M905=1),0.5,IF(AND(L905=1,M905=0,E905=0),0.5,0)))))))))))))),0.5*IF(K905=1,IF(L905+M905=5,10,IF(AND(L905=2,M905=2),9.75,IF(AND(L905=2,M905=1),9.5,IF(AND(L905=2,M905=0.5),9.25,IF(AND(L905=2,M905=0),9,IF(AND(L905=1,M905=3),5.5,IF(AND(L905=1,M905=2),5.25,IF(AND(L905=1,M905=1,E905=1),5,IF(AND(L905=1,M905=1,E905=0.5),3,IF(AND(L905=0,M905=2),1,IF(AND(L905=1,M905=1,E905=0),1,IF(AND(L905=0,M905=1),0.5,IF(AND(L905=1,M905=0),4.5*(E905*4+1)/5,0))))))))))))),0.9*IF(L905+M905=5,10,IF(AND(L905=2,M905=2),9.75,IF(AND(L905=2,M905=1),9.5,IF(AND(L905=2,M905=0.5),9.25,IF(AND(L905=2,M905=0),9,IF(AND(L905=1,M905=3),5.5,IF(AND(L905=1,M905=2),5.25,IF(AND(L905=1,M905=1,E905=1),5,IF(AND(L905=1,M905=1,E905=0.5),3,IF(AND(L905=0,M905=2),1,IF(AND(L905=1,M905=1,E905=0),1,IF(AND(L905=0,M905=1),0.5,IF(AND(L905=1,M905=0),4.5*(E905*4+1)/5,0))))))))))))))))</f>
        <v>7.3125</v>
      </c>
      <c r="Q905" s="10">
        <v>8</v>
      </c>
      <c r="R905" s="9">
        <v>0</v>
      </c>
      <c r="S905" s="9">
        <v>0</v>
      </c>
      <c r="T905" s="9">
        <v>0</v>
      </c>
      <c r="U905" s="9">
        <v>0</v>
      </c>
      <c r="V905" s="9"/>
      <c r="W905" s="9">
        <v>1</v>
      </c>
      <c r="X905" s="9">
        <v>0</v>
      </c>
      <c r="Y905" s="9">
        <v>0</v>
      </c>
      <c r="Z905" s="9">
        <v>0</v>
      </c>
      <c r="AA905" s="9">
        <v>0</v>
      </c>
      <c r="AB905" s="9">
        <v>0</v>
      </c>
      <c r="AC905" s="8"/>
      <c r="AD905" s="9">
        <v>0</v>
      </c>
      <c r="AE905" s="9">
        <v>0</v>
      </c>
      <c r="AF905" s="9">
        <v>0</v>
      </c>
      <c r="AG905" s="9">
        <v>0</v>
      </c>
      <c r="AH905" s="9">
        <f>AF905*(AG905+1)</f>
        <v>0</v>
      </c>
      <c r="AI905" s="9">
        <v>0</v>
      </c>
      <c r="AJ905" s="9">
        <v>0</v>
      </c>
      <c r="AK905" s="9">
        <v>0</v>
      </c>
      <c r="AL905" s="10"/>
      <c r="AM905" s="10"/>
      <c r="AN905" s="9">
        <v>0</v>
      </c>
      <c r="AO905" s="10">
        <v>0</v>
      </c>
      <c r="AP905" s="10">
        <v>0</v>
      </c>
      <c r="AQ905" s="10"/>
      <c r="AR905" s="9">
        <v>1</v>
      </c>
      <c r="AS905" s="9">
        <v>1</v>
      </c>
      <c r="AT905" s="9">
        <v>1</v>
      </c>
      <c r="AU905" s="9">
        <v>1</v>
      </c>
      <c r="AV905" s="9">
        <v>1</v>
      </c>
      <c r="AW905" s="9">
        <v>1</v>
      </c>
    </row>
    <row r="906" spans="1:49" x14ac:dyDescent="0.2">
      <c r="A906" s="9" t="s">
        <v>56</v>
      </c>
      <c r="B906" s="9">
        <v>2004</v>
      </c>
      <c r="C906" s="9">
        <v>1</v>
      </c>
      <c r="D906" s="9">
        <v>0</v>
      </c>
      <c r="E906" s="9">
        <v>1</v>
      </c>
      <c r="F906" s="9">
        <v>1</v>
      </c>
      <c r="G906" s="9">
        <v>144.25</v>
      </c>
      <c r="H906" s="9">
        <v>188.9</v>
      </c>
      <c r="I906" s="9">
        <f>IF(G906="n/a",828,G906*201.6/H906)</f>
        <v>153.94812069878242</v>
      </c>
      <c r="J906" s="9">
        <v>4</v>
      </c>
      <c r="K906" s="9">
        <v>0</v>
      </c>
      <c r="L906" s="9">
        <v>0</v>
      </c>
      <c r="M906" s="9">
        <v>1</v>
      </c>
      <c r="N906" s="9">
        <v>1</v>
      </c>
      <c r="O906" s="9">
        <v>1</v>
      </c>
      <c r="P906" s="10">
        <f>IF(N906=1,IF(K906=1,IF(L906+M906=5,10,IF(AND(L906=2,M906=2),9.75,IF(AND(L906=2,M906=1),9.5,IF(AND(L906=2,M906=0.5),9.25,IF(AND(L906=2,M906=0),9,IF(AND(L906=1,M906=3),5.5,IF(AND(L906=1,M906=2),5.25,IF(AND(L906=1,M906=1,E906=1),5,IF(AND(L906=1,M906=1,E906=0.5),3,IF(AND(L906=0,M906=2),1,IF(AND(L906=1,M906=1,E906=0),1,IF(AND(L906=0,M906=1),0.5,IF(AND(L906=1,M906=0),4.5*(E906*4+1)/5,0))))))))))))),0.9*IF(L906+M906=5,10,IF(AND(L906=2,M906=2),9.75,IF(AND(L906=2,M906=1),9.5,IF(AND(L906=2,M906=0.5),9.25,IF(AND(L906=2,M906=0),9,IF(AND(L906=1,M906=3),5.5,IF(AND(L906=1,M906=2),5.25,IF(AND(L906=1,M906=1,E906=1),5,IF(AND(L906=1,M906=1,E906=0.5),3,IF(AND(L906=0,M906=2),1,IF(AND(L906=1,M906=1,E906=0),1,IF(AND(L906=0,M906=1),0.5,IF(AND(L906=1,M906=0),4.5*(E906*4+1)/5,0)))))))))))))),IF(N906=0.5,0.75*IF(K906=1,IF(L906+M906=5,10,IF(AND(L906=2,M906=2),9.75,IF(AND(L906=2,M906=1),9.5,IF(AND(L906=2,M906=0.5),9.25,IF(AND(L906=2,M906=0),9,IF(AND(L906=1,M906=3),5.5,IF(AND(L906=1,M906=2),5.25,IF(AND(L906=1,M906=1,E906=1),5,IF(AND(L906=1,M906=1,E906=0.5),3,IF(AND(L906=0,M906=2),1,IF(AND(L906=1,M906=1,E906=0),1,IF(AND(L906=0,M906=1),0.5,IF(AND(L906=1,M906=0,E906=0),0.5,0))))))))))))),0.9*IF(L906+M906=5,10,IF(AND(L906=2,M906=2),9.75,IF(AND(L906=2,M906=1),9.5,IF(AND(L906=2,M906=0.5),9.25,IF(AND(L906=2,M906=0),9,IF(AND(L906=1,M906=3),5.5,IF(AND(L906=1,M906=2),5.25,IF(AND(L906=1,M906=1,E906=1),5,IF(AND(L906=1,M906=1,E906=0.5),3,IF(AND(L906=0,M906=2),1,IF(AND(L906=1,M906=1,E906=0),1,IF(AND(L906=0,M906=1),0.5,IF(AND(L906=1,M906=0,E906=0),0.5,0)))))))))))))),0.5*IF(K906=1,IF(L906+M906=5,10,IF(AND(L906=2,M906=2),9.75,IF(AND(L906=2,M906=1),9.5,IF(AND(L906=2,M906=0.5),9.25,IF(AND(L906=2,M906=0),9,IF(AND(L906=1,M906=3),5.5,IF(AND(L906=1,M906=2),5.25,IF(AND(L906=1,M906=1,E906=1),5,IF(AND(L906=1,M906=1,E906=0.5),3,IF(AND(L906=0,M906=2),1,IF(AND(L906=1,M906=1,E906=0),1,IF(AND(L906=0,M906=1),0.5,IF(AND(L906=1,M906=0),4.5*(E906*4+1)/5,0))))))))))))),0.9*IF(L906+M906=5,10,IF(AND(L906=2,M906=2),9.75,IF(AND(L906=2,M906=1),9.5,IF(AND(L906=2,M906=0.5),9.25,IF(AND(L906=2,M906=0),9,IF(AND(L906=1,M906=3),5.5,IF(AND(L906=1,M906=2),5.25,IF(AND(L906=1,M906=1,E906=1),5,IF(AND(L906=1,M906=1,E906=0.5),3,IF(AND(L906=0,M906=2),1,IF(AND(L906=1,M906=1,E906=0),1,IF(AND(L906=0,M906=1),0.5,IF(AND(L906=1,M906=0),4.5*(E906*4+1)/5,0))))))))))))))))</f>
        <v>0.45</v>
      </c>
      <c r="Q906" s="10">
        <v>7.2</v>
      </c>
      <c r="R906" s="9">
        <v>0</v>
      </c>
      <c r="S906" s="9">
        <v>0</v>
      </c>
      <c r="T906" s="9">
        <v>0</v>
      </c>
      <c r="U906" s="9">
        <v>0</v>
      </c>
      <c r="V906" s="9"/>
      <c r="W906" s="9">
        <v>1</v>
      </c>
      <c r="X906" s="9">
        <v>0</v>
      </c>
      <c r="Y906" s="9">
        <v>0</v>
      </c>
      <c r="Z906" s="9">
        <v>0</v>
      </c>
      <c r="AA906" s="9">
        <v>0</v>
      </c>
      <c r="AB906" s="9">
        <v>0</v>
      </c>
      <c r="AC906" s="8"/>
      <c r="AD906" s="9">
        <v>0</v>
      </c>
      <c r="AE906" s="9">
        <v>0</v>
      </c>
      <c r="AF906" s="9">
        <v>0</v>
      </c>
      <c r="AG906" s="9">
        <v>0</v>
      </c>
      <c r="AH906" s="9">
        <f>AF906*(AG906+1)</f>
        <v>0</v>
      </c>
      <c r="AI906" s="9">
        <v>0</v>
      </c>
      <c r="AJ906" s="9">
        <v>0</v>
      </c>
      <c r="AK906" s="9">
        <v>0</v>
      </c>
      <c r="AL906" s="10"/>
      <c r="AM906" s="10"/>
      <c r="AN906" s="9">
        <v>0</v>
      </c>
      <c r="AO906" s="10">
        <v>0</v>
      </c>
      <c r="AP906" s="10">
        <v>0</v>
      </c>
      <c r="AQ906" s="10"/>
      <c r="AR906" s="9">
        <v>1</v>
      </c>
      <c r="AS906" s="9">
        <v>0.5</v>
      </c>
      <c r="AT906" s="9">
        <v>1</v>
      </c>
      <c r="AU906" s="9">
        <v>1</v>
      </c>
      <c r="AV906" s="9">
        <v>1</v>
      </c>
      <c r="AW906" s="9">
        <v>1</v>
      </c>
    </row>
    <row r="907" spans="1:49" x14ac:dyDescent="0.2">
      <c r="A907" s="9" t="s">
        <v>57</v>
      </c>
      <c r="B907" s="9">
        <v>2004</v>
      </c>
      <c r="C907" s="9">
        <v>1</v>
      </c>
      <c r="D907" s="9">
        <v>0</v>
      </c>
      <c r="E907" s="9">
        <v>0</v>
      </c>
      <c r="F907" s="9">
        <v>1</v>
      </c>
      <c r="G907" s="9">
        <f>G908-0.5</f>
        <v>149.5</v>
      </c>
      <c r="H907" s="9">
        <v>188.9</v>
      </c>
      <c r="I907" s="9">
        <f>IF(G907="n/a",828,G907*201.6/H907)</f>
        <v>159.55108523028056</v>
      </c>
      <c r="J907" s="9">
        <v>2</v>
      </c>
      <c r="K907" s="9">
        <v>0</v>
      </c>
      <c r="L907" s="9">
        <v>0</v>
      </c>
      <c r="M907" s="9">
        <v>1</v>
      </c>
      <c r="N907" s="9">
        <v>1</v>
      </c>
      <c r="O907" s="10">
        <v>1</v>
      </c>
      <c r="P907" s="10">
        <f>IF(N907=1,IF(K907=1,IF(L907+M907=5,10,IF(AND(L907=2,M907=2),9.75,IF(AND(L907=2,M907=1),9.5,IF(AND(L907=2,M907=0.5),9.25,IF(AND(L907=2,M907=0),9,IF(AND(L907=1,M907=3),5.5,IF(AND(L907=1,M907=2),5.25,IF(AND(L907=1,M907=1,E907=1),5,IF(AND(L907=1,M907=1,E907=0.5),3,IF(AND(L907=0,M907=2),1,IF(AND(L907=1,M907=1,E907=0),1,IF(AND(L907=0,M907=1),0.5,IF(AND(L907=1,M907=0),4.5*(E907*4+1)/5,0))))))))))))),0.9*IF(L907+M907=5,10,IF(AND(L907=2,M907=2),9.75,IF(AND(L907=2,M907=1),9.5,IF(AND(L907=2,M907=0.5),9.25,IF(AND(L907=2,M907=0),9,IF(AND(L907=1,M907=3),5.5,IF(AND(L907=1,M907=2),5.25,IF(AND(L907=1,M907=1,E907=1),5,IF(AND(L907=1,M907=1,E907=0.5),3,IF(AND(L907=0,M907=2),1,IF(AND(L907=1,M907=1,E907=0),1,IF(AND(L907=0,M907=1),0.5,IF(AND(L907=1,M907=0),4.5*(E907*4+1)/5,0)))))))))))))),IF(N907=0.5,0.75*IF(K907=1,IF(L907+M907=5,10,IF(AND(L907=2,M907=2),9.75,IF(AND(L907=2,M907=1),9.5,IF(AND(L907=2,M907=0.5),9.25,IF(AND(L907=2,M907=0),9,IF(AND(L907=1,M907=3),5.5,IF(AND(L907=1,M907=2),5.25,IF(AND(L907=1,M907=1,E907=1),5,IF(AND(L907=1,M907=1,E907=0.5),3,IF(AND(L907=0,M907=2),1,IF(AND(L907=1,M907=1,E907=0),1,IF(AND(L907=0,M907=1),0.5,IF(AND(L907=1,M907=0,E907=0),0.5,0))))))))))))),0.9*IF(L907+M907=5,10,IF(AND(L907=2,M907=2),9.75,IF(AND(L907=2,M907=1),9.5,IF(AND(L907=2,M907=0.5),9.25,IF(AND(L907=2,M907=0),9,IF(AND(L907=1,M907=3),5.5,IF(AND(L907=1,M907=2),5.25,IF(AND(L907=1,M907=1,E907=1),5,IF(AND(L907=1,M907=1,E907=0.5),3,IF(AND(L907=0,M907=2),1,IF(AND(L907=1,M907=1,E907=0),1,IF(AND(L907=0,M907=1),0.5,IF(AND(L907=1,M907=0,E907=0),0.5,0)))))))))))))),0.5*IF(K907=1,IF(L907+M907=5,10,IF(AND(L907=2,M907=2),9.75,IF(AND(L907=2,M907=1),9.5,IF(AND(L907=2,M907=0.5),9.25,IF(AND(L907=2,M907=0),9,IF(AND(L907=1,M907=3),5.5,IF(AND(L907=1,M907=2),5.25,IF(AND(L907=1,M907=1,E907=1),5,IF(AND(L907=1,M907=1,E907=0.5),3,IF(AND(L907=0,M907=2),1,IF(AND(L907=1,M907=1,E907=0),1,IF(AND(L907=0,M907=1),0.5,IF(AND(L907=1,M907=0),4.5*(E907*4+1)/5,0))))))))))))),0.9*IF(L907+M907=5,10,IF(AND(L907=2,M907=2),9.75,IF(AND(L907=2,M907=1),9.5,IF(AND(L907=2,M907=0.5),9.25,IF(AND(L907=2,M907=0),9,IF(AND(L907=1,M907=3),5.5,IF(AND(L907=1,M907=2),5.25,IF(AND(L907=1,M907=1,E907=1),5,IF(AND(L907=1,M907=1,E907=0.5),3,IF(AND(L907=0,M907=2),1,IF(AND(L907=1,M907=1,E907=0),1,IF(AND(L907=0,M907=1),0.5,IF(AND(L907=1,M907=0),4.5*(E907*4+1)/5,0))))))))))))))))</f>
        <v>0.45</v>
      </c>
      <c r="Q907" s="10">
        <v>1.8</v>
      </c>
      <c r="R907" s="9">
        <v>1</v>
      </c>
      <c r="S907" s="9">
        <v>1</v>
      </c>
      <c r="T907" s="9">
        <v>0</v>
      </c>
      <c r="U907" s="9">
        <v>0</v>
      </c>
      <c r="V907" s="9"/>
      <c r="W907" s="9">
        <v>1</v>
      </c>
      <c r="X907" s="9">
        <v>1</v>
      </c>
      <c r="Y907" s="9">
        <v>1</v>
      </c>
      <c r="Z907" s="9">
        <v>1</v>
      </c>
      <c r="AA907" s="9">
        <v>1</v>
      </c>
      <c r="AB907" s="9">
        <v>1</v>
      </c>
      <c r="AC907" s="8"/>
      <c r="AD907" s="9">
        <v>0</v>
      </c>
      <c r="AE907" s="9">
        <v>1</v>
      </c>
      <c r="AF907" s="9">
        <v>0.5</v>
      </c>
      <c r="AG907" s="9">
        <v>0.5</v>
      </c>
      <c r="AH907" s="9">
        <f>AF907*(AG907+1)</f>
        <v>0.75</v>
      </c>
      <c r="AI907" s="9">
        <v>0.5</v>
      </c>
      <c r="AJ907" s="9">
        <v>1</v>
      </c>
      <c r="AK907" s="9">
        <v>1</v>
      </c>
      <c r="AL907" s="10"/>
      <c r="AM907" s="10"/>
      <c r="AN907" s="9">
        <v>0</v>
      </c>
      <c r="AO907" s="10">
        <v>0.5</v>
      </c>
      <c r="AP907" s="10">
        <v>1</v>
      </c>
      <c r="AQ907" s="10"/>
      <c r="AR907" s="9">
        <v>0</v>
      </c>
      <c r="AS907" s="9">
        <v>0</v>
      </c>
      <c r="AT907" s="9">
        <v>0</v>
      </c>
      <c r="AU907" s="9">
        <v>0</v>
      </c>
      <c r="AV907" s="9">
        <v>0</v>
      </c>
      <c r="AW907" s="9">
        <v>0</v>
      </c>
    </row>
    <row r="908" spans="1:49" x14ac:dyDescent="0.2">
      <c r="A908" s="9" t="s">
        <v>58</v>
      </c>
      <c r="B908" s="9">
        <v>2004</v>
      </c>
      <c r="C908" s="9">
        <v>1</v>
      </c>
      <c r="D908" s="9">
        <v>0</v>
      </c>
      <c r="E908" s="9">
        <v>1</v>
      </c>
      <c r="F908" s="9">
        <v>1</v>
      </c>
      <c r="G908" s="9">
        <v>150</v>
      </c>
      <c r="H908" s="9">
        <v>188.9</v>
      </c>
      <c r="I908" s="9">
        <f>IF(G908="n/a",828,G908*201.6/H908)</f>
        <v>160.08470089994705</v>
      </c>
      <c r="J908" s="9">
        <v>5</v>
      </c>
      <c r="K908" s="9">
        <v>1</v>
      </c>
      <c r="L908" s="9">
        <v>2</v>
      </c>
      <c r="M908" s="9">
        <v>3</v>
      </c>
      <c r="N908" s="9">
        <v>0.5</v>
      </c>
      <c r="O908" s="10">
        <v>1</v>
      </c>
      <c r="P908" s="10">
        <f>IF(N908=1,IF(K908=1,IF(L908+M908=5,10,IF(AND(L908=2,M908=2),9.75,IF(AND(L908=2,M908=1),9.5,IF(AND(L908=2,M908=0.5),9.25,IF(AND(L908=2,M908=0),9,IF(AND(L908=1,M908=3),5.5,IF(AND(L908=1,M908=2),5.25,IF(AND(L908=1,M908=1,E908=1),5,IF(AND(L908=1,M908=1,E908=0.5),3,IF(AND(L908=0,M908=2),1,IF(AND(L908=1,M908=1,E908=0),1,IF(AND(L908=0,M908=1),0.5,IF(AND(L908=1,M908=0),4.5*(E908*4+1)/5,0))))))))))))),0.9*IF(L908+M908=5,10,IF(AND(L908=2,M908=2),9.75,IF(AND(L908=2,M908=1),9.5,IF(AND(L908=2,M908=0.5),9.25,IF(AND(L908=2,M908=0),9,IF(AND(L908=1,M908=3),5.5,IF(AND(L908=1,M908=2),5.25,IF(AND(L908=1,M908=1,E908=1),5,IF(AND(L908=1,M908=1,E908=0.5),3,IF(AND(L908=0,M908=2),1,IF(AND(L908=1,M908=1,E908=0),1,IF(AND(L908=0,M908=1),0.5,IF(AND(L908=1,M908=0),4.5*(E908*4+1)/5,0)))))))))))))),IF(N908=0.5,0.75*IF(K908=1,IF(L908+M908=5,10,IF(AND(L908=2,M908=2),9.75,IF(AND(L908=2,M908=1),9.5,IF(AND(L908=2,M908=0.5),9.25,IF(AND(L908=2,M908=0),9,IF(AND(L908=1,M908=3),5.5,IF(AND(L908=1,M908=2),5.25,IF(AND(L908=1,M908=1,E908=1),5,IF(AND(L908=1,M908=1,E908=0.5),3,IF(AND(L908=0,M908=2),1,IF(AND(L908=1,M908=1,E908=0),1,IF(AND(L908=0,M908=1),0.5,IF(AND(L908=1,M908=0,E908=0),0.5,0))))))))))))),0.9*IF(L908+M908=5,10,IF(AND(L908=2,M908=2),9.75,IF(AND(L908=2,M908=1),9.5,IF(AND(L908=2,M908=0.5),9.25,IF(AND(L908=2,M908=0),9,IF(AND(L908=1,M908=3),5.5,IF(AND(L908=1,M908=2),5.25,IF(AND(L908=1,M908=1,E908=1),5,IF(AND(L908=1,M908=1,E908=0.5),3,IF(AND(L908=0,M908=2),1,IF(AND(L908=1,M908=1,E908=0),1,IF(AND(L908=0,M908=1),0.5,IF(AND(L908=1,M908=0,E908=0),0.5,0)))))))))))))),0.5*IF(K908=1,IF(L908+M908=5,10,IF(AND(L908=2,M908=2),9.75,IF(AND(L908=2,M908=1),9.5,IF(AND(L908=2,M908=0.5),9.25,IF(AND(L908=2,M908=0),9,IF(AND(L908=1,M908=3),5.5,IF(AND(L908=1,M908=2),5.25,IF(AND(L908=1,M908=1,E908=1),5,IF(AND(L908=1,M908=1,E908=0.5),3,IF(AND(L908=0,M908=2),1,IF(AND(L908=1,M908=1,E908=0),1,IF(AND(L908=0,M908=1),0.5,IF(AND(L908=1,M908=0),4.5*(E908*4+1)/5,0))))))))))))),0.9*IF(L908+M908=5,10,IF(AND(L908=2,M908=2),9.75,IF(AND(L908=2,M908=1),9.5,IF(AND(L908=2,M908=0.5),9.25,IF(AND(L908=2,M908=0),9,IF(AND(L908=1,M908=3),5.5,IF(AND(L908=1,M908=2),5.25,IF(AND(L908=1,M908=1,E908=1),5,IF(AND(L908=1,M908=1,E908=0.5),3,IF(AND(L908=0,M908=2),1,IF(AND(L908=1,M908=1,E908=0),1,IF(AND(L908=0,M908=1),0.5,IF(AND(L908=1,M908=0),4.5*(E908*4+1)/5,0))))))))))))))))</f>
        <v>7.5</v>
      </c>
      <c r="Q908" s="10">
        <v>8</v>
      </c>
      <c r="R908" s="9">
        <v>0.5</v>
      </c>
      <c r="S908" s="9">
        <v>0.5</v>
      </c>
      <c r="T908" s="10">
        <v>0</v>
      </c>
      <c r="U908" s="9">
        <v>0</v>
      </c>
      <c r="V908" s="9"/>
      <c r="W908" s="9">
        <v>0</v>
      </c>
      <c r="X908" s="9">
        <v>0</v>
      </c>
      <c r="Y908" s="9">
        <v>0</v>
      </c>
      <c r="Z908" s="9">
        <v>0</v>
      </c>
      <c r="AA908" s="9">
        <v>0</v>
      </c>
      <c r="AB908" s="9">
        <v>0</v>
      </c>
      <c r="AC908" s="8"/>
      <c r="AD908" s="9">
        <v>0</v>
      </c>
      <c r="AE908" s="9">
        <v>1</v>
      </c>
      <c r="AF908" s="9">
        <v>0</v>
      </c>
      <c r="AG908" s="9">
        <v>0</v>
      </c>
      <c r="AH908" s="9">
        <f>AF908*(AG908+1)</f>
        <v>0</v>
      </c>
      <c r="AI908" s="9">
        <v>0</v>
      </c>
      <c r="AJ908" s="9">
        <v>0</v>
      </c>
      <c r="AK908" s="9">
        <v>0</v>
      </c>
      <c r="AL908" s="10"/>
      <c r="AM908" s="10"/>
      <c r="AN908" s="9">
        <v>0</v>
      </c>
      <c r="AO908" s="10">
        <v>0</v>
      </c>
      <c r="AP908" s="10">
        <v>0.5</v>
      </c>
      <c r="AQ908" s="10"/>
      <c r="AR908" s="9">
        <v>1</v>
      </c>
      <c r="AS908" s="9">
        <v>1</v>
      </c>
      <c r="AT908" s="9">
        <v>1</v>
      </c>
      <c r="AU908" s="9">
        <v>1</v>
      </c>
      <c r="AV908" s="9">
        <v>1</v>
      </c>
      <c r="AW908" s="9">
        <v>1</v>
      </c>
    </row>
    <row r="909" spans="1:49" x14ac:dyDescent="0.2">
      <c r="A909" s="9" t="s">
        <v>59</v>
      </c>
      <c r="B909" s="9">
        <v>2004</v>
      </c>
      <c r="C909" s="9">
        <v>1</v>
      </c>
      <c r="D909" s="9">
        <v>1</v>
      </c>
      <c r="E909" s="9">
        <v>0.5</v>
      </c>
      <c r="F909" s="9">
        <v>1</v>
      </c>
      <c r="G909" s="9">
        <v>70</v>
      </c>
      <c r="H909" s="9">
        <v>188.9</v>
      </c>
      <c r="I909" s="9">
        <f>IF(G909="n/a",828,G909*201.6/H909)</f>
        <v>74.706193753308625</v>
      </c>
      <c r="J909" s="9">
        <v>5</v>
      </c>
      <c r="K909" s="9">
        <v>0</v>
      </c>
      <c r="L909" s="9">
        <v>1</v>
      </c>
      <c r="M909" s="9">
        <v>1</v>
      </c>
      <c r="N909" s="9">
        <v>0</v>
      </c>
      <c r="O909" s="10">
        <v>0</v>
      </c>
      <c r="P909" s="10">
        <f>IF(N909=1,IF(K909=1,IF(L909+M909=5,10,IF(AND(L909=2,M909=2),9.75,IF(AND(L909=2,M909=1),9.5,IF(AND(L909=2,M909=0.5),9.25,IF(AND(L909=2,M909=0),9,IF(AND(L909=1,M909=3),5.5,IF(AND(L909=1,M909=2),5.25,IF(AND(L909=1,M909=1,E909=1),5,IF(AND(L909=1,M909=1,E909=0.5),3,IF(AND(L909=0,M909=2),1,IF(AND(L909=1,M909=1,E909=0),1,IF(AND(L909=0,M909=1),0.5,IF(AND(L909=1,M909=0),4.5*(E909*4+1)/5,0))))))))))))),0.9*IF(L909+M909=5,10,IF(AND(L909=2,M909=2),9.75,IF(AND(L909=2,M909=1),9.5,IF(AND(L909=2,M909=0.5),9.25,IF(AND(L909=2,M909=0),9,IF(AND(L909=1,M909=3),5.5,IF(AND(L909=1,M909=2),5.25,IF(AND(L909=1,M909=1,E909=1),5,IF(AND(L909=1,M909=1,E909=0.5),3,IF(AND(L909=0,M909=2),1,IF(AND(L909=1,M909=1,E909=0),1,IF(AND(L909=0,M909=1),0.5,IF(AND(L909=1,M909=0),4.5*(E909*4+1)/5,0)))))))))))))),IF(N909=0.5,0.75*IF(K909=1,IF(L909+M909=5,10,IF(AND(L909=2,M909=2),9.75,IF(AND(L909=2,M909=1),9.5,IF(AND(L909=2,M909=0.5),9.25,IF(AND(L909=2,M909=0),9,IF(AND(L909=1,M909=3),5.5,IF(AND(L909=1,M909=2),5.25,IF(AND(L909=1,M909=1,E909=1),5,IF(AND(L909=1,M909=1,E909=0.5),3,IF(AND(L909=0,M909=2),1,IF(AND(L909=1,M909=1,E909=0),1,IF(AND(L909=0,M909=1),0.5,IF(AND(L909=1,M909=0,E909=0),0.5,0))))))))))))),0.9*IF(L909+M909=5,10,IF(AND(L909=2,M909=2),9.75,IF(AND(L909=2,M909=1),9.5,IF(AND(L909=2,M909=0.5),9.25,IF(AND(L909=2,M909=0),9,IF(AND(L909=1,M909=3),5.5,IF(AND(L909=1,M909=2),5.25,IF(AND(L909=1,M909=1,E909=1),5,IF(AND(L909=1,M909=1,E909=0.5),3,IF(AND(L909=0,M909=2),1,IF(AND(L909=1,M909=1,E909=0),1,IF(AND(L909=0,M909=1),0.5,IF(AND(L909=1,M909=0,E909=0),0.5,0)))))))))))))),0.5*IF(K909=1,IF(L909+M909=5,10,IF(AND(L909=2,M909=2),9.75,IF(AND(L909=2,M909=1),9.5,IF(AND(L909=2,M909=0.5),9.25,IF(AND(L909=2,M909=0),9,IF(AND(L909=1,M909=3),5.5,IF(AND(L909=1,M909=2),5.25,IF(AND(L909=1,M909=1,E909=1),5,IF(AND(L909=1,M909=1,E909=0.5),3,IF(AND(L909=0,M909=2),1,IF(AND(L909=1,M909=1,E909=0),1,IF(AND(L909=0,M909=1),0.5,IF(AND(L909=1,M909=0),4.5*(E909*4+1)/5,0))))))))))))),0.9*IF(L909+M909=5,10,IF(AND(L909=2,M909=2),9.75,IF(AND(L909=2,M909=1),9.5,IF(AND(L909=2,M909=0.5),9.25,IF(AND(L909=2,M909=0),9,IF(AND(L909=1,M909=3),5.5,IF(AND(L909=1,M909=2),5.25,IF(AND(L909=1,M909=1,E909=1),5,IF(AND(L909=1,M909=1,E909=0.5),3,IF(AND(L909=0,M909=2),1,IF(AND(L909=1,M909=1,E909=0),1,IF(AND(L909=0,M909=1),0.5,IF(AND(L909=1,M909=0),4.5*(E909*4+1)/5,0))))))))))))))))</f>
        <v>1.35</v>
      </c>
      <c r="Q909" s="10">
        <v>2.25</v>
      </c>
      <c r="R909" s="9">
        <v>1</v>
      </c>
      <c r="S909" s="9">
        <v>0</v>
      </c>
      <c r="T909" s="10">
        <v>0.5</v>
      </c>
      <c r="U909" s="9">
        <v>0</v>
      </c>
      <c r="V909" s="9"/>
      <c r="W909" s="9">
        <v>1</v>
      </c>
      <c r="X909" s="9">
        <v>0.5</v>
      </c>
      <c r="Y909" s="9">
        <v>0</v>
      </c>
      <c r="Z909" s="9">
        <v>1</v>
      </c>
      <c r="AA909" s="9">
        <v>0</v>
      </c>
      <c r="AB909" s="9">
        <v>1</v>
      </c>
      <c r="AC909" s="8"/>
      <c r="AD909" s="9">
        <v>0</v>
      </c>
      <c r="AE909" s="9">
        <v>1</v>
      </c>
      <c r="AF909" s="9">
        <v>0.5</v>
      </c>
      <c r="AG909" s="9">
        <v>1</v>
      </c>
      <c r="AH909" s="9">
        <f>AF909*(AG909+1)</f>
        <v>1</v>
      </c>
      <c r="AI909" s="9">
        <v>0.5</v>
      </c>
      <c r="AJ909" s="9">
        <v>0</v>
      </c>
      <c r="AK909" s="9">
        <v>1</v>
      </c>
      <c r="AL909" s="10"/>
      <c r="AM909" s="10"/>
      <c r="AN909" s="9">
        <v>0</v>
      </c>
      <c r="AO909" s="10">
        <v>0.5</v>
      </c>
      <c r="AP909" s="10">
        <v>1</v>
      </c>
      <c r="AQ909" s="10"/>
      <c r="AR909" s="9">
        <v>1</v>
      </c>
      <c r="AS909" s="9">
        <v>0.5</v>
      </c>
      <c r="AT909" s="9">
        <v>1</v>
      </c>
      <c r="AU909" s="9">
        <v>1</v>
      </c>
      <c r="AV909" s="9">
        <v>1</v>
      </c>
      <c r="AW909" s="9">
        <v>1</v>
      </c>
    </row>
    <row r="910" spans="1:49" x14ac:dyDescent="0.2">
      <c r="A910" s="9" t="s">
        <v>60</v>
      </c>
      <c r="B910" s="9">
        <v>2004</v>
      </c>
      <c r="C910" s="9">
        <v>1</v>
      </c>
      <c r="D910" s="9">
        <v>0</v>
      </c>
      <c r="E910" s="9">
        <v>0</v>
      </c>
      <c r="F910" s="9">
        <v>1</v>
      </c>
      <c r="G910" s="9">
        <f>34.5+75</f>
        <v>109.5</v>
      </c>
      <c r="H910" s="9">
        <v>188.9</v>
      </c>
      <c r="I910" s="9">
        <f>IF(G910="n/a",828,G910*201.6/H910)</f>
        <v>116.86183165696136</v>
      </c>
      <c r="J910" s="9">
        <v>2</v>
      </c>
      <c r="K910" s="9">
        <v>0</v>
      </c>
      <c r="L910" s="9">
        <v>2</v>
      </c>
      <c r="M910" s="9">
        <v>2</v>
      </c>
      <c r="N910" s="9">
        <v>0.5</v>
      </c>
      <c r="O910" s="10">
        <v>1</v>
      </c>
      <c r="P910" s="10">
        <f>IF(N910=1,IF(K910=1,IF(L910+M910=5,10,IF(AND(L910=2,M910=2),9.75,IF(AND(L910=2,M910=1),9.5,IF(AND(L910=2,M910=0.5),9.25,IF(AND(L910=2,M910=0),9,IF(AND(L910=1,M910=3),5.5,IF(AND(L910=1,M910=2),5.25,IF(AND(L910=1,M910=1,E910=1),5,IF(AND(L910=1,M910=1,E910=0.5),3,IF(AND(L910=0,M910=2),1,IF(AND(L910=1,M910=1,E910=0),1,IF(AND(L910=0,M910=1),0.5,IF(AND(L910=1,M910=0),4.5*(E910*4+1)/5,0))))))))))))),0.9*IF(L910+M910=5,10,IF(AND(L910=2,M910=2),9.75,IF(AND(L910=2,M910=1),9.5,IF(AND(L910=2,M910=0.5),9.25,IF(AND(L910=2,M910=0),9,IF(AND(L910=1,M910=3),5.5,IF(AND(L910=1,M910=2),5.25,IF(AND(L910=1,M910=1,E910=1),5,IF(AND(L910=1,M910=1,E910=0.5),3,IF(AND(L910=0,M910=2),1,IF(AND(L910=1,M910=1,E910=0),1,IF(AND(L910=0,M910=1),0.5,IF(AND(L910=1,M910=0),4.5*(E910*4+1)/5,0)))))))))))))),IF(N910=0.5,0.75*IF(K910=1,IF(L910+M910=5,10,IF(AND(L910=2,M910=2),9.75,IF(AND(L910=2,M910=1),9.5,IF(AND(L910=2,M910=0.5),9.25,IF(AND(L910=2,M910=0),9,IF(AND(L910=1,M910=3),5.5,IF(AND(L910=1,M910=2),5.25,IF(AND(L910=1,M910=1,E910=1),5,IF(AND(L910=1,M910=1,E910=0.5),3,IF(AND(L910=0,M910=2),1,IF(AND(L910=1,M910=1,E910=0),1,IF(AND(L910=0,M910=1),0.5,IF(AND(L910=1,M910=0,E910=0),0.5,0))))))))))))),0.9*IF(L910+M910=5,10,IF(AND(L910=2,M910=2),9.75,IF(AND(L910=2,M910=1),9.5,IF(AND(L910=2,M910=0.5),9.25,IF(AND(L910=2,M910=0),9,IF(AND(L910=1,M910=3),5.5,IF(AND(L910=1,M910=2),5.25,IF(AND(L910=1,M910=1,E910=1),5,IF(AND(L910=1,M910=1,E910=0.5),3,IF(AND(L910=0,M910=2),1,IF(AND(L910=1,M910=1,E910=0),1,IF(AND(L910=0,M910=1),0.5,IF(AND(L910=1,M910=0,E910=0),0.5,0)))))))))))))),0.5*IF(K910=1,IF(L910+M910=5,10,IF(AND(L910=2,M910=2),9.75,IF(AND(L910=2,M910=1),9.5,IF(AND(L910=2,M910=0.5),9.25,IF(AND(L910=2,M910=0),9,IF(AND(L910=1,M910=3),5.5,IF(AND(L910=1,M910=2),5.25,IF(AND(L910=1,M910=1,E910=1),5,IF(AND(L910=1,M910=1,E910=0.5),3,IF(AND(L910=0,M910=2),1,IF(AND(L910=1,M910=1,E910=0),1,IF(AND(L910=0,M910=1),0.5,IF(AND(L910=1,M910=0),4.5*(E910*4+1)/5,0))))))))))))),0.9*IF(L910+M910=5,10,IF(AND(L910=2,M910=2),9.75,IF(AND(L910=2,M910=1),9.5,IF(AND(L910=2,M910=0.5),9.25,IF(AND(L910=2,M910=0),9,IF(AND(L910=1,M910=3),5.5,IF(AND(L910=1,M910=2),5.25,IF(AND(L910=1,M910=1,E910=1),5,IF(AND(L910=1,M910=1,E910=0.5),3,IF(AND(L910=0,M910=2),1,IF(AND(L910=1,M910=1,E910=0),1,IF(AND(L910=0,M910=1),0.5,IF(AND(L910=1,M910=0),4.5*(E910*4+1)/5,0))))))))))))))))</f>
        <v>6.5812500000000007</v>
      </c>
      <c r="Q910" s="10">
        <v>1.8</v>
      </c>
      <c r="R910" s="9">
        <v>0</v>
      </c>
      <c r="S910" s="9">
        <v>0</v>
      </c>
      <c r="T910" s="10">
        <v>0</v>
      </c>
      <c r="U910" s="9">
        <v>0</v>
      </c>
      <c r="V910" s="9"/>
      <c r="W910" s="9">
        <v>1</v>
      </c>
      <c r="X910" s="9">
        <v>0</v>
      </c>
      <c r="Y910" s="9">
        <v>0</v>
      </c>
      <c r="Z910" s="9">
        <v>1</v>
      </c>
      <c r="AA910" s="9">
        <v>0</v>
      </c>
      <c r="AB910" s="9">
        <v>0</v>
      </c>
      <c r="AC910" s="8"/>
      <c r="AD910" s="9">
        <v>0</v>
      </c>
      <c r="AE910" s="9">
        <v>0</v>
      </c>
      <c r="AF910" s="9">
        <v>0</v>
      </c>
      <c r="AG910" s="9">
        <v>0</v>
      </c>
      <c r="AH910" s="9">
        <f>AF910*(AG910+1)</f>
        <v>0</v>
      </c>
      <c r="AI910" s="9">
        <v>0</v>
      </c>
      <c r="AJ910" s="9">
        <v>0</v>
      </c>
      <c r="AK910" s="9">
        <v>0</v>
      </c>
      <c r="AL910" s="10"/>
      <c r="AM910" s="10"/>
      <c r="AN910" s="9">
        <v>0</v>
      </c>
      <c r="AO910" s="10">
        <v>0.5</v>
      </c>
      <c r="AP910" s="10">
        <v>0.5</v>
      </c>
      <c r="AQ910" s="10"/>
      <c r="AR910" s="9">
        <v>1</v>
      </c>
      <c r="AS910" s="10">
        <v>0</v>
      </c>
      <c r="AT910" s="10">
        <v>0</v>
      </c>
      <c r="AU910" s="10">
        <v>1</v>
      </c>
      <c r="AV910" s="10">
        <v>0</v>
      </c>
      <c r="AW910" s="10">
        <v>0.5</v>
      </c>
    </row>
    <row r="911" spans="1:49" x14ac:dyDescent="0.2">
      <c r="A911" s="9" t="s">
        <v>61</v>
      </c>
      <c r="B911" s="9">
        <v>2004</v>
      </c>
      <c r="C911" s="9">
        <v>1</v>
      </c>
      <c r="D911" s="9">
        <v>1</v>
      </c>
      <c r="E911" s="9">
        <v>1</v>
      </c>
      <c r="F911" s="9">
        <v>1</v>
      </c>
      <c r="G911" s="9">
        <v>119</v>
      </c>
      <c r="H911" s="9">
        <v>188.9</v>
      </c>
      <c r="I911" s="9">
        <f>IF(G911="n/a",828,G911*201.6/H911)</f>
        <v>127.00052938062466</v>
      </c>
      <c r="J911" s="9">
        <v>5</v>
      </c>
      <c r="K911" s="9">
        <v>0</v>
      </c>
      <c r="L911" s="9">
        <v>0</v>
      </c>
      <c r="M911" s="9">
        <v>1</v>
      </c>
      <c r="N911" s="9">
        <v>1</v>
      </c>
      <c r="O911" s="10">
        <v>1</v>
      </c>
      <c r="P911" s="10">
        <f>IF(N911=1,IF(K911=1,IF(L911+M911=5,10,IF(AND(L911=2,M911=2),9.75,IF(AND(L911=2,M911=1),9.5,IF(AND(L911=2,M911=0.5),9.25,IF(AND(L911=2,M911=0),9,IF(AND(L911=1,M911=3),5.5,IF(AND(L911=1,M911=2),5.25,IF(AND(L911=1,M911=1,E911=1),5,IF(AND(L911=1,M911=1,E911=0.5),3,IF(AND(L911=0,M911=2),1,IF(AND(L911=1,M911=1,E911=0),1,IF(AND(L911=0,M911=1),0.5,IF(AND(L911=1,M911=0),4.5*(E911*4+1)/5,0))))))))))))),0.9*IF(L911+M911=5,10,IF(AND(L911=2,M911=2),9.75,IF(AND(L911=2,M911=1),9.5,IF(AND(L911=2,M911=0.5),9.25,IF(AND(L911=2,M911=0),9,IF(AND(L911=1,M911=3),5.5,IF(AND(L911=1,M911=2),5.25,IF(AND(L911=1,M911=1,E911=1),5,IF(AND(L911=1,M911=1,E911=0.5),3,IF(AND(L911=0,M911=2),1,IF(AND(L911=1,M911=1,E911=0),1,IF(AND(L911=0,M911=1),0.5,IF(AND(L911=1,M911=0),4.5*(E911*4+1)/5,0)))))))))))))),IF(N911=0.5,0.75*IF(K911=1,IF(L911+M911=5,10,IF(AND(L911=2,M911=2),9.75,IF(AND(L911=2,M911=1),9.5,IF(AND(L911=2,M911=0.5),9.25,IF(AND(L911=2,M911=0),9,IF(AND(L911=1,M911=3),5.5,IF(AND(L911=1,M911=2),5.25,IF(AND(L911=1,M911=1,E911=1),5,IF(AND(L911=1,M911=1,E911=0.5),3,IF(AND(L911=0,M911=2),1,IF(AND(L911=1,M911=1,E911=0),1,IF(AND(L911=0,M911=1),0.5,IF(AND(L911=1,M911=0,E911=0),0.5,0))))))))))))),0.9*IF(L911+M911=5,10,IF(AND(L911=2,M911=2),9.75,IF(AND(L911=2,M911=1),9.5,IF(AND(L911=2,M911=0.5),9.25,IF(AND(L911=2,M911=0),9,IF(AND(L911=1,M911=3),5.5,IF(AND(L911=1,M911=2),5.25,IF(AND(L911=1,M911=1,E911=1),5,IF(AND(L911=1,M911=1,E911=0.5),3,IF(AND(L911=0,M911=2),1,IF(AND(L911=1,M911=1,E911=0),1,IF(AND(L911=0,M911=1),0.5,IF(AND(L911=1,M911=0,E911=0),0.5,0)))))))))))))),0.5*IF(K911=1,IF(L911+M911=5,10,IF(AND(L911=2,M911=2),9.75,IF(AND(L911=2,M911=1),9.5,IF(AND(L911=2,M911=0.5),9.25,IF(AND(L911=2,M911=0),9,IF(AND(L911=1,M911=3),5.5,IF(AND(L911=1,M911=2),5.25,IF(AND(L911=1,M911=1,E911=1),5,IF(AND(L911=1,M911=1,E911=0.5),3,IF(AND(L911=0,M911=2),1,IF(AND(L911=1,M911=1,E911=0),1,IF(AND(L911=0,M911=1),0.5,IF(AND(L911=1,M911=0),4.5*(E911*4+1)/5,0))))))))))))),0.9*IF(L911+M911=5,10,IF(AND(L911=2,M911=2),9.75,IF(AND(L911=2,M911=1),9.5,IF(AND(L911=2,M911=0.5),9.25,IF(AND(L911=2,M911=0),9,IF(AND(L911=1,M911=3),5.5,IF(AND(L911=1,M911=2),5.25,IF(AND(L911=1,M911=1,E911=1),5,IF(AND(L911=1,M911=1,E911=0.5),3,IF(AND(L911=0,M911=2),1,IF(AND(L911=1,M911=1,E911=0),1,IF(AND(L911=0,M911=1),0.5,IF(AND(L911=1,M911=0),4.5*(E911*4+1)/5,0))))))))))))))))</f>
        <v>0.45</v>
      </c>
      <c r="Q911" s="10">
        <v>7.2</v>
      </c>
      <c r="R911" s="9">
        <v>0</v>
      </c>
      <c r="S911" s="9">
        <v>0</v>
      </c>
      <c r="T911" s="10">
        <v>0</v>
      </c>
      <c r="U911" s="9">
        <v>0</v>
      </c>
      <c r="V911" s="9"/>
      <c r="W911" s="9">
        <v>1</v>
      </c>
      <c r="X911">
        <v>0.5</v>
      </c>
      <c r="Y911" s="9">
        <v>0</v>
      </c>
      <c r="Z911" s="9">
        <v>0.5</v>
      </c>
      <c r="AA911" s="9">
        <v>0</v>
      </c>
      <c r="AB911" s="9">
        <v>0</v>
      </c>
      <c r="AC911" s="8"/>
      <c r="AD911" s="9">
        <v>0</v>
      </c>
      <c r="AE911" s="9">
        <v>0</v>
      </c>
      <c r="AF911" s="9">
        <v>0</v>
      </c>
      <c r="AG911" s="9">
        <v>0</v>
      </c>
      <c r="AH911" s="9">
        <f>AF911*(AG911+1)</f>
        <v>0</v>
      </c>
      <c r="AI911" s="9">
        <v>0</v>
      </c>
      <c r="AJ911" s="9">
        <v>0</v>
      </c>
      <c r="AK911" s="9">
        <v>0</v>
      </c>
      <c r="AL911" s="10"/>
      <c r="AM911" s="10"/>
      <c r="AN911" s="9">
        <v>0</v>
      </c>
      <c r="AO911" s="10">
        <v>0</v>
      </c>
      <c r="AP911" s="10">
        <v>0</v>
      </c>
      <c r="AQ911" s="10"/>
      <c r="AR911" s="9">
        <v>1</v>
      </c>
      <c r="AS911" s="10">
        <v>1</v>
      </c>
      <c r="AT911" s="10">
        <v>1</v>
      </c>
      <c r="AU911" s="10">
        <v>1</v>
      </c>
      <c r="AV911" s="10">
        <v>1</v>
      </c>
      <c r="AW911" s="10">
        <v>1</v>
      </c>
    </row>
    <row r="912" spans="1:49" x14ac:dyDescent="0.2">
      <c r="A912" s="9" t="s">
        <v>62</v>
      </c>
      <c r="B912" s="9">
        <v>2004</v>
      </c>
      <c r="C912" s="9">
        <v>1</v>
      </c>
      <c r="D912" s="9">
        <v>0</v>
      </c>
      <c r="E912" s="9">
        <v>1</v>
      </c>
      <c r="F912" s="9">
        <v>0</v>
      </c>
      <c r="G912">
        <v>50</v>
      </c>
      <c r="H912" s="9">
        <v>188.9</v>
      </c>
      <c r="I912" s="9">
        <f>IF(G912="n/a",828,G912*201.6/H912)</f>
        <v>53.361566966649022</v>
      </c>
      <c r="J912" s="9">
        <v>5</v>
      </c>
      <c r="K912" s="9">
        <v>0</v>
      </c>
      <c r="L912" s="9">
        <v>1</v>
      </c>
      <c r="M912" s="9">
        <v>3</v>
      </c>
      <c r="N912" s="9">
        <v>1</v>
      </c>
      <c r="O912" s="10">
        <v>1</v>
      </c>
      <c r="P912" s="10">
        <f>IF(N912=1,IF(K912=1,IF(L912+M912=5,10,IF(AND(L912=2,M912=2),9.75,IF(AND(L912=2,M912=1),9.5,IF(AND(L912=2,M912=0.5),9.25,IF(AND(L912=2,M912=0),9,IF(AND(L912=1,M912=3),5.5,IF(AND(L912=1,M912=2),5.25,IF(AND(L912=1,M912=1,E912=1),5,IF(AND(L912=1,M912=1,E912=0.5),3,IF(AND(L912=0,M912=2),1,IF(AND(L912=1,M912=1,E912=0),1,IF(AND(L912=0,M912=1),0.5,IF(AND(L912=1,M912=0),4.5*(E912*4+1)/5,0))))))))))))),0.9*IF(L912+M912=5,10,IF(AND(L912=2,M912=2),9.75,IF(AND(L912=2,M912=1),9.5,IF(AND(L912=2,M912=0.5),9.25,IF(AND(L912=2,M912=0),9,IF(AND(L912=1,M912=3),5.5,IF(AND(L912=1,M912=2),5.25,IF(AND(L912=1,M912=1,E912=1),5,IF(AND(L912=1,M912=1,E912=0.5),3,IF(AND(L912=0,M912=2),1,IF(AND(L912=1,M912=1,E912=0),1,IF(AND(L912=0,M912=1),0.5,IF(AND(L912=1,M912=0),4.5*(E912*4+1)/5,0)))))))))))))),IF(N912=0.5,0.75*IF(K912=1,IF(L912+M912=5,10,IF(AND(L912=2,M912=2),9.75,IF(AND(L912=2,M912=1),9.5,IF(AND(L912=2,M912=0.5),9.25,IF(AND(L912=2,M912=0),9,IF(AND(L912=1,M912=3),5.5,IF(AND(L912=1,M912=2),5.25,IF(AND(L912=1,M912=1,E912=1),5,IF(AND(L912=1,M912=1,E912=0.5),3,IF(AND(L912=0,M912=2),1,IF(AND(L912=1,M912=1,E912=0),1,IF(AND(L912=0,M912=1),0.5,IF(AND(L912=1,M912=0,E912=0),0.5,0))))))))))))),0.9*IF(L912+M912=5,10,IF(AND(L912=2,M912=2),9.75,IF(AND(L912=2,M912=1),9.5,IF(AND(L912=2,M912=0.5),9.25,IF(AND(L912=2,M912=0),9,IF(AND(L912=1,M912=3),5.5,IF(AND(L912=1,M912=2),5.25,IF(AND(L912=1,M912=1,E912=1),5,IF(AND(L912=1,M912=1,E912=0.5),3,IF(AND(L912=0,M912=2),1,IF(AND(L912=1,M912=1,E912=0),1,IF(AND(L912=0,M912=1),0.5,IF(AND(L912=1,M912=0,E912=0),0.5,0)))))))))))))),0.5*IF(K912=1,IF(L912+M912=5,10,IF(AND(L912=2,M912=2),9.75,IF(AND(L912=2,M912=1),9.5,IF(AND(L912=2,M912=0.5),9.25,IF(AND(L912=2,M912=0),9,IF(AND(L912=1,M912=3),5.5,IF(AND(L912=1,M912=2),5.25,IF(AND(L912=1,M912=1,E912=1),5,IF(AND(L912=1,M912=1,E912=0.5),3,IF(AND(L912=0,M912=2),1,IF(AND(L912=1,M912=1,E912=0),1,IF(AND(L912=0,M912=1),0.5,IF(AND(L912=1,M912=0),4.5*(E912*4+1)/5,0))))))))))))),0.9*IF(L912+M912=5,10,IF(AND(L912=2,M912=2),9.75,IF(AND(L912=2,M912=1),9.5,IF(AND(L912=2,M912=0.5),9.25,IF(AND(L912=2,M912=0),9,IF(AND(L912=1,M912=3),5.5,IF(AND(L912=1,M912=2),5.25,IF(AND(L912=1,M912=1,E912=1),5,IF(AND(L912=1,M912=1,E912=0.5),3,IF(AND(L912=0,M912=2),1,IF(AND(L912=1,M912=1,E912=0),1,IF(AND(L912=0,M912=1),0.5,IF(AND(L912=1,M912=0),4.5*(E912*4+1)/5,0))))))))))))))))</f>
        <v>4.95</v>
      </c>
      <c r="Q912" s="10">
        <v>7.2</v>
      </c>
      <c r="R912" s="9">
        <v>0</v>
      </c>
      <c r="S912" s="9">
        <v>0</v>
      </c>
      <c r="T912" s="10">
        <v>0</v>
      </c>
      <c r="U912" s="9">
        <v>0</v>
      </c>
      <c r="V912" s="9"/>
      <c r="W912" s="9">
        <v>0</v>
      </c>
      <c r="X912" s="9">
        <v>0</v>
      </c>
      <c r="Y912" s="9">
        <v>0</v>
      </c>
      <c r="Z912" s="9">
        <v>1</v>
      </c>
      <c r="AA912" s="9">
        <v>0</v>
      </c>
      <c r="AB912" s="9">
        <v>0</v>
      </c>
      <c r="AC912" s="8"/>
      <c r="AD912" s="9">
        <v>0</v>
      </c>
      <c r="AE912" s="9">
        <v>0</v>
      </c>
      <c r="AF912" s="9">
        <v>0</v>
      </c>
      <c r="AG912" s="9">
        <v>0</v>
      </c>
      <c r="AH912" s="9">
        <f>AF912*(AG912+1)</f>
        <v>0</v>
      </c>
      <c r="AI912" s="9">
        <v>0</v>
      </c>
      <c r="AJ912" s="9">
        <v>0</v>
      </c>
      <c r="AK912" s="9">
        <v>0</v>
      </c>
      <c r="AL912" s="10"/>
      <c r="AM912" s="10"/>
      <c r="AN912" s="9">
        <v>0</v>
      </c>
      <c r="AO912" s="10">
        <v>0</v>
      </c>
      <c r="AP912" s="10">
        <v>0.5</v>
      </c>
      <c r="AQ912" s="10"/>
      <c r="AR912" s="9">
        <v>1</v>
      </c>
      <c r="AS912" s="9">
        <v>1</v>
      </c>
      <c r="AT912" s="9">
        <v>1</v>
      </c>
      <c r="AU912" s="9">
        <v>1</v>
      </c>
      <c r="AV912" s="9">
        <v>1</v>
      </c>
      <c r="AW912" s="9">
        <v>1</v>
      </c>
    </row>
    <row r="913" spans="1:49" x14ac:dyDescent="0.2">
      <c r="A913" s="9" t="s">
        <v>63</v>
      </c>
      <c r="B913" s="9">
        <v>2004</v>
      </c>
      <c r="C913" s="9">
        <v>1</v>
      </c>
      <c r="D913" s="9">
        <v>0</v>
      </c>
      <c r="E913" s="9">
        <v>0</v>
      </c>
      <c r="F913" s="9">
        <v>1</v>
      </c>
      <c r="G913" s="9" t="s">
        <v>64</v>
      </c>
      <c r="H913" s="9">
        <v>188.9</v>
      </c>
      <c r="I913" s="9">
        <f>IF(G913="n/a",828,G913*201.6/H913)</f>
        <v>828</v>
      </c>
      <c r="J913" s="9">
        <v>0</v>
      </c>
      <c r="K913" s="9">
        <v>0</v>
      </c>
      <c r="L913" s="9">
        <v>0</v>
      </c>
      <c r="M913" s="9">
        <v>0</v>
      </c>
      <c r="N913" s="9">
        <v>0</v>
      </c>
      <c r="O913" s="9">
        <v>0</v>
      </c>
      <c r="P913" s="10">
        <f>IF(N913=1,IF(K913=1,IF(L913+M913=5,10,IF(AND(L913=2,M913=2),9.75,IF(AND(L913=2,M913=1),9.5,IF(AND(L913=2,M913=0.5),9.25,IF(AND(L913=2,M913=0),9,IF(AND(L913=1,M913=3),5.5,IF(AND(L913=1,M913=2),5.25,IF(AND(L913=1,M913=1,E913=1),5,IF(AND(L913=1,M913=1,E913=0.5),3,IF(AND(L913=0,M913=2),1,IF(AND(L913=1,M913=1,E913=0),1,IF(AND(L913=0,M913=1),0.5,IF(AND(L913=1,M913=0),4.5*(E913*4+1)/5,0))))))))))))),0.9*IF(L913+M913=5,10,IF(AND(L913=2,M913=2),9.75,IF(AND(L913=2,M913=1),9.5,IF(AND(L913=2,M913=0.5),9.25,IF(AND(L913=2,M913=0),9,IF(AND(L913=1,M913=3),5.5,IF(AND(L913=1,M913=2),5.25,IF(AND(L913=1,M913=1,E913=1),5,IF(AND(L913=1,M913=1,E913=0.5),3,IF(AND(L913=0,M913=2),1,IF(AND(L913=1,M913=1,E913=0),1,IF(AND(L913=0,M913=1),0.5,IF(AND(L913=1,M913=0),4.5*(E913*4+1)/5,0)))))))))))))),IF(N913=0.5,0.75*IF(K913=1,IF(L913+M913=5,10,IF(AND(L913=2,M913=2),9.75,IF(AND(L913=2,M913=1),9.5,IF(AND(L913=2,M913=0.5),9.25,IF(AND(L913=2,M913=0),9,IF(AND(L913=1,M913=3),5.5,IF(AND(L913=1,M913=2),5.25,IF(AND(L913=1,M913=1,E913=1),5,IF(AND(L913=1,M913=1,E913=0.5),3,IF(AND(L913=0,M913=2),1,IF(AND(L913=1,M913=1,E913=0),1,IF(AND(L913=0,M913=1),0.5,IF(AND(L913=1,M913=0,E913=0),0.5,0))))))))))))),0.9*IF(L913+M913=5,10,IF(AND(L913=2,M913=2),9.75,IF(AND(L913=2,M913=1),9.5,IF(AND(L913=2,M913=0.5),9.25,IF(AND(L913=2,M913=0),9,IF(AND(L913=1,M913=3),5.5,IF(AND(L913=1,M913=2),5.25,IF(AND(L913=1,M913=1,E913=1),5,IF(AND(L913=1,M913=1,E913=0.5),3,IF(AND(L913=0,M913=2),1,IF(AND(L913=1,M913=1,E913=0),1,IF(AND(L913=0,M913=1),0.5,IF(AND(L913=1,M913=0,E913=0),0.5,0)))))))))))))),0.5*IF(K913=1,IF(L913+M913=5,10,IF(AND(L913=2,M913=2),9.75,IF(AND(L913=2,M913=1),9.5,IF(AND(L913=2,M913=0.5),9.25,IF(AND(L913=2,M913=0),9,IF(AND(L913=1,M913=3),5.5,IF(AND(L913=1,M913=2),5.25,IF(AND(L913=1,M913=1,E913=1),5,IF(AND(L913=1,M913=1,E913=0.5),3,IF(AND(L913=0,M913=2),1,IF(AND(L913=1,M913=1,E913=0),1,IF(AND(L913=0,M913=1),0.5,IF(AND(L913=1,M913=0),4.5*(E913*4+1)/5,0))))))))))))),0.9*IF(L913+M913=5,10,IF(AND(L913=2,M913=2),9.75,IF(AND(L913=2,M913=1),9.5,IF(AND(L913=2,M913=0.5),9.25,IF(AND(L913=2,M913=0),9,IF(AND(L913=1,M913=3),5.5,IF(AND(L913=1,M913=2),5.25,IF(AND(L913=1,M913=1,E913=1),5,IF(AND(L913=1,M913=1,E913=0.5),3,IF(AND(L913=0,M913=2),1,IF(AND(L913=1,M913=1,E913=0),1,IF(AND(L913=0,M913=1),0.5,IF(AND(L913=1,M913=0),4.5*(E913*4+1)/5,0))))))))))))))))</f>
        <v>0</v>
      </c>
      <c r="Q913" s="10">
        <v>0.9</v>
      </c>
      <c r="R913" s="9">
        <v>1</v>
      </c>
      <c r="S913" s="9">
        <v>1</v>
      </c>
      <c r="T913" s="10">
        <v>0</v>
      </c>
      <c r="U913" s="9">
        <v>0</v>
      </c>
      <c r="V913" s="9"/>
      <c r="W913" s="9">
        <v>1</v>
      </c>
      <c r="X913" s="9">
        <v>1</v>
      </c>
      <c r="Y913" s="9">
        <v>0</v>
      </c>
      <c r="Z913" s="9">
        <v>1</v>
      </c>
      <c r="AA913" s="9">
        <v>0</v>
      </c>
      <c r="AB913" s="9">
        <v>0</v>
      </c>
      <c r="AC913" s="8"/>
      <c r="AD913" s="9">
        <v>0</v>
      </c>
      <c r="AE913" s="9">
        <v>1</v>
      </c>
      <c r="AF913" s="9">
        <v>1</v>
      </c>
      <c r="AG913" s="9">
        <v>1</v>
      </c>
      <c r="AH913" s="9">
        <f>AF913*(AG913+1)</f>
        <v>2</v>
      </c>
      <c r="AI913" s="9">
        <v>1</v>
      </c>
      <c r="AJ913" s="9">
        <v>1</v>
      </c>
      <c r="AK913" s="9">
        <v>0</v>
      </c>
      <c r="AL913" s="10"/>
      <c r="AM913" s="10"/>
      <c r="AN913" s="9">
        <v>0</v>
      </c>
      <c r="AO913" s="10">
        <v>0.5</v>
      </c>
      <c r="AP913" s="10">
        <v>0</v>
      </c>
      <c r="AQ913" s="10"/>
      <c r="AR913" s="9">
        <v>1</v>
      </c>
      <c r="AS913" s="9">
        <v>0</v>
      </c>
      <c r="AT913" s="9">
        <v>0</v>
      </c>
      <c r="AU913" s="9">
        <v>0</v>
      </c>
      <c r="AV913" s="9">
        <v>0</v>
      </c>
      <c r="AW913" s="9">
        <v>0</v>
      </c>
    </row>
    <row r="914" spans="1:49" x14ac:dyDescent="0.2">
      <c r="A914" s="9" t="s">
        <v>65</v>
      </c>
      <c r="B914" s="9">
        <v>2004</v>
      </c>
      <c r="C914" s="9">
        <v>1</v>
      </c>
      <c r="D914" s="9"/>
      <c r="E914" s="9">
        <v>1</v>
      </c>
      <c r="F914" s="9">
        <v>1</v>
      </c>
      <c r="G914" s="9">
        <v>35</v>
      </c>
      <c r="H914" s="9">
        <v>188.9</v>
      </c>
      <c r="I914" s="9">
        <f>IF(G914="n/a",828,G914*201.6/H914)</f>
        <v>37.353096876654313</v>
      </c>
      <c r="J914" s="9">
        <v>4</v>
      </c>
      <c r="K914" s="9">
        <v>0</v>
      </c>
      <c r="L914" s="9">
        <v>2</v>
      </c>
      <c r="M914" s="9">
        <v>2</v>
      </c>
      <c r="N914" s="9">
        <v>1</v>
      </c>
      <c r="O914" s="10">
        <v>1</v>
      </c>
      <c r="P914" s="10">
        <f>IF(N914=1,IF(K914=1,IF(L914+M914=5,10,IF(AND(L914=2,M914=2),9.75,IF(AND(L914=2,M914=1),9.5,IF(AND(L914=2,M914=0.5),9.25,IF(AND(L914=2,M914=0),9,IF(AND(L914=1,M914=3),5.5,IF(AND(L914=1,M914=2),5.25,IF(AND(L914=1,M914=1,E914=1),5,IF(AND(L914=1,M914=1,E914=0.5),3,IF(AND(L914=0,M914=2),1,IF(AND(L914=1,M914=1,E914=0),1,IF(AND(L914=0,M914=1),0.5,IF(AND(L914=1,M914=0),4.5*(E914*4+1)/5,0))))))))))))),0.9*IF(L914+M914=5,10,IF(AND(L914=2,M914=2),9.75,IF(AND(L914=2,M914=1),9.5,IF(AND(L914=2,M914=0.5),9.25,IF(AND(L914=2,M914=0),9,IF(AND(L914=1,M914=3),5.5,IF(AND(L914=1,M914=2),5.25,IF(AND(L914=1,M914=1,E914=1),5,IF(AND(L914=1,M914=1,E914=0.5),3,IF(AND(L914=0,M914=2),1,IF(AND(L914=1,M914=1,E914=0),1,IF(AND(L914=0,M914=1),0.5,IF(AND(L914=1,M914=0),4.5*(E914*4+1)/5,0)))))))))))))),IF(N914=0.5,0.75*IF(K914=1,IF(L914+M914=5,10,IF(AND(L914=2,M914=2),9.75,IF(AND(L914=2,M914=1),9.5,IF(AND(L914=2,M914=0.5),9.25,IF(AND(L914=2,M914=0),9,IF(AND(L914=1,M914=3),5.5,IF(AND(L914=1,M914=2),5.25,IF(AND(L914=1,M914=1,E914=1),5,IF(AND(L914=1,M914=1,E914=0.5),3,IF(AND(L914=0,M914=2),1,IF(AND(L914=1,M914=1,E914=0),1,IF(AND(L914=0,M914=1),0.5,IF(AND(L914=1,M914=0,E914=0),0.5,0))))))))))))),0.9*IF(L914+M914=5,10,IF(AND(L914=2,M914=2),9.75,IF(AND(L914=2,M914=1),9.5,IF(AND(L914=2,M914=0.5),9.25,IF(AND(L914=2,M914=0),9,IF(AND(L914=1,M914=3),5.5,IF(AND(L914=1,M914=2),5.25,IF(AND(L914=1,M914=1,E914=1),5,IF(AND(L914=1,M914=1,E914=0.5),3,IF(AND(L914=0,M914=2),1,IF(AND(L914=1,M914=1,E914=0),1,IF(AND(L914=0,M914=1),0.5,IF(AND(L914=1,M914=0,E914=0),0.5,0)))))))))))))),0.5*IF(K914=1,IF(L914+M914=5,10,IF(AND(L914=2,M914=2),9.75,IF(AND(L914=2,M914=1),9.5,IF(AND(L914=2,M914=0.5),9.25,IF(AND(L914=2,M914=0),9,IF(AND(L914=1,M914=3),5.5,IF(AND(L914=1,M914=2),5.25,IF(AND(L914=1,M914=1,E914=1),5,IF(AND(L914=1,M914=1,E914=0.5),3,IF(AND(L914=0,M914=2),1,IF(AND(L914=1,M914=1,E914=0),1,IF(AND(L914=0,M914=1),0.5,IF(AND(L914=1,M914=0),4.5*(E914*4+1)/5,0))))))))))))),0.9*IF(L914+M914=5,10,IF(AND(L914=2,M914=2),9.75,IF(AND(L914=2,M914=1),9.5,IF(AND(L914=2,M914=0.5),9.25,IF(AND(L914=2,M914=0),9,IF(AND(L914=1,M914=3),5.5,IF(AND(L914=1,M914=2),5.25,IF(AND(L914=1,M914=1,E914=1),5,IF(AND(L914=1,M914=1,E914=0.5),3,IF(AND(L914=0,M914=2),1,IF(AND(L914=1,M914=1,E914=0),1,IF(AND(L914=0,M914=1),0.5,IF(AND(L914=1,M914=0),4.5*(E914*4+1)/5,0))))))))))))))))</f>
        <v>8.7750000000000004</v>
      </c>
      <c r="Q914" s="10">
        <v>7.2</v>
      </c>
      <c r="R914" s="9">
        <v>0</v>
      </c>
      <c r="S914" s="9">
        <v>0</v>
      </c>
      <c r="T914" s="10">
        <v>0</v>
      </c>
      <c r="U914" s="9">
        <v>0</v>
      </c>
      <c r="V914" s="9"/>
      <c r="W914" s="9">
        <v>1</v>
      </c>
      <c r="X914" s="9">
        <v>0</v>
      </c>
      <c r="Y914" s="9">
        <v>0</v>
      </c>
      <c r="Z914" s="9">
        <v>0</v>
      </c>
      <c r="AA914" s="9">
        <v>0</v>
      </c>
      <c r="AB914" s="9">
        <v>0</v>
      </c>
      <c r="AC914" s="8"/>
      <c r="AD914" s="9">
        <v>0</v>
      </c>
      <c r="AE914" s="9">
        <v>0</v>
      </c>
      <c r="AF914" s="9">
        <v>0</v>
      </c>
      <c r="AG914" s="9">
        <v>0</v>
      </c>
      <c r="AH914" s="9">
        <f>AF914*(AG914+1)</f>
        <v>0</v>
      </c>
      <c r="AI914" s="9">
        <v>0</v>
      </c>
      <c r="AJ914" s="9">
        <v>0</v>
      </c>
      <c r="AK914" s="9">
        <v>0</v>
      </c>
      <c r="AL914" s="10"/>
      <c r="AM914" s="10"/>
      <c r="AN914" s="9">
        <v>0</v>
      </c>
      <c r="AO914" s="10">
        <v>0.5</v>
      </c>
      <c r="AP914" s="10">
        <v>0</v>
      </c>
      <c r="AQ914" s="10"/>
      <c r="AR914" s="9">
        <v>1</v>
      </c>
      <c r="AS914" s="10">
        <v>1</v>
      </c>
      <c r="AT914" s="10">
        <v>1</v>
      </c>
      <c r="AU914" s="10">
        <v>1</v>
      </c>
      <c r="AV914" s="10">
        <v>1</v>
      </c>
      <c r="AW914" s="10">
        <v>1</v>
      </c>
    </row>
    <row r="915" spans="1:49" x14ac:dyDescent="0.2">
      <c r="A915" s="9" t="s">
        <v>66</v>
      </c>
      <c r="B915" s="9">
        <v>2004</v>
      </c>
      <c r="C915" s="9">
        <v>0</v>
      </c>
      <c r="D915" s="9">
        <v>0</v>
      </c>
      <c r="E915" s="9">
        <v>0</v>
      </c>
      <c r="F915" s="9">
        <v>1</v>
      </c>
      <c r="G915" s="9" t="s">
        <v>64</v>
      </c>
      <c r="H915" s="9">
        <v>188.9</v>
      </c>
      <c r="I915" s="9">
        <f>IF(G915="n/a",828,G915*201.6/H915)</f>
        <v>828</v>
      </c>
      <c r="J915" s="9">
        <v>0</v>
      </c>
      <c r="K915" s="9">
        <v>0</v>
      </c>
      <c r="L915" s="9">
        <v>0</v>
      </c>
      <c r="M915" s="9">
        <v>0</v>
      </c>
      <c r="N915" s="9">
        <v>0</v>
      </c>
      <c r="O915" s="10">
        <v>0</v>
      </c>
      <c r="P915" s="10">
        <f>IF(N915=1,IF(K915=1,IF(L915+M915=5,10,IF(AND(L915=2,M915=2),9.75,IF(AND(L915=2,M915=1),9.5,IF(AND(L915=2,M915=0.5),9.25,IF(AND(L915=2,M915=0),9,IF(AND(L915=1,M915=3),5.5,IF(AND(L915=1,M915=2),5.25,IF(AND(L915=1,M915=1,E915=1),5,IF(AND(L915=1,M915=1,E915=0.5),3,IF(AND(L915=0,M915=2),1,IF(AND(L915=1,M915=1,E915=0),1,IF(AND(L915=0,M915=1),0.5,IF(AND(L915=1,M915=0),4.5*(E915*4+1)/5,0))))))))))))),0.9*IF(L915+M915=5,10,IF(AND(L915=2,M915=2),9.75,IF(AND(L915=2,M915=1),9.5,IF(AND(L915=2,M915=0.5),9.25,IF(AND(L915=2,M915=0),9,IF(AND(L915=1,M915=3),5.5,IF(AND(L915=1,M915=2),5.25,IF(AND(L915=1,M915=1,E915=1),5,IF(AND(L915=1,M915=1,E915=0.5),3,IF(AND(L915=0,M915=2),1,IF(AND(L915=1,M915=1,E915=0),1,IF(AND(L915=0,M915=1),0.5,IF(AND(L915=1,M915=0),4.5*(E915*4+1)/5,0)))))))))))))),IF(N915=0.5,0.75*IF(K915=1,IF(L915+M915=5,10,IF(AND(L915=2,M915=2),9.75,IF(AND(L915=2,M915=1),9.5,IF(AND(L915=2,M915=0.5),9.25,IF(AND(L915=2,M915=0),9,IF(AND(L915=1,M915=3),5.5,IF(AND(L915=1,M915=2),5.25,IF(AND(L915=1,M915=1,E915=1),5,IF(AND(L915=1,M915=1,E915=0.5),3,IF(AND(L915=0,M915=2),1,IF(AND(L915=1,M915=1,E915=0),1,IF(AND(L915=0,M915=1),0.5,IF(AND(L915=1,M915=0,E915=0),0.5,0))))))))))))),0.9*IF(L915+M915=5,10,IF(AND(L915=2,M915=2),9.75,IF(AND(L915=2,M915=1),9.5,IF(AND(L915=2,M915=0.5),9.25,IF(AND(L915=2,M915=0),9,IF(AND(L915=1,M915=3),5.5,IF(AND(L915=1,M915=2),5.25,IF(AND(L915=1,M915=1,E915=1),5,IF(AND(L915=1,M915=1,E915=0.5),3,IF(AND(L915=0,M915=2),1,IF(AND(L915=1,M915=1,E915=0),1,IF(AND(L915=0,M915=1),0.5,IF(AND(L915=1,M915=0,E915=0),0.5,0)))))))))))))),0.5*IF(K915=1,IF(L915+M915=5,10,IF(AND(L915=2,M915=2),9.75,IF(AND(L915=2,M915=1),9.5,IF(AND(L915=2,M915=0.5),9.25,IF(AND(L915=2,M915=0),9,IF(AND(L915=1,M915=3),5.5,IF(AND(L915=1,M915=2),5.25,IF(AND(L915=1,M915=1,E915=1),5,IF(AND(L915=1,M915=1,E915=0.5),3,IF(AND(L915=0,M915=2),1,IF(AND(L915=1,M915=1,E915=0),1,IF(AND(L915=0,M915=1),0.5,IF(AND(L915=1,M915=0),4.5*(E915*4+1)/5,0))))))))))))),0.9*IF(L915+M915=5,10,IF(AND(L915=2,M915=2),9.75,IF(AND(L915=2,M915=1),9.5,IF(AND(L915=2,M915=0.5),9.25,IF(AND(L915=2,M915=0),9,IF(AND(L915=1,M915=3),5.5,IF(AND(L915=1,M915=2),5.25,IF(AND(L915=1,M915=1,E915=1),5,IF(AND(L915=1,M915=1,E915=0.5),3,IF(AND(L915=0,M915=2),1,IF(AND(L915=1,M915=1,E915=0),1,IF(AND(L915=0,M915=1),0.5,IF(AND(L915=1,M915=0),4.5*(E915*4+1)/5,0))))))))))))))))</f>
        <v>0</v>
      </c>
      <c r="Q915" s="10">
        <v>0</v>
      </c>
      <c r="R915" s="9">
        <v>0.5</v>
      </c>
      <c r="S915" s="9">
        <v>0.5</v>
      </c>
      <c r="T915" s="10">
        <v>0</v>
      </c>
      <c r="U915" s="9">
        <v>1</v>
      </c>
      <c r="V915" s="9"/>
      <c r="W915" s="9">
        <v>1</v>
      </c>
      <c r="X915" s="9">
        <v>1</v>
      </c>
      <c r="Y915" s="9">
        <v>0</v>
      </c>
      <c r="Z915" s="9">
        <v>0.5</v>
      </c>
      <c r="AA915" s="9">
        <v>0</v>
      </c>
      <c r="AB915" s="9">
        <v>0</v>
      </c>
      <c r="AC915" s="8"/>
      <c r="AD915" s="9">
        <v>0</v>
      </c>
      <c r="AE915" s="9">
        <v>0</v>
      </c>
      <c r="AF915" s="9">
        <v>1</v>
      </c>
      <c r="AG915" s="9">
        <v>0</v>
      </c>
      <c r="AH915" s="9">
        <f>AF915*(AG915+1)</f>
        <v>1</v>
      </c>
      <c r="AI915" s="9">
        <v>0.25</v>
      </c>
      <c r="AJ915" s="9">
        <v>1</v>
      </c>
      <c r="AK915" s="9">
        <v>0</v>
      </c>
      <c r="AL915" s="10"/>
      <c r="AM915" s="10"/>
      <c r="AN915" s="9">
        <v>0</v>
      </c>
      <c r="AO915" s="10">
        <v>0.5</v>
      </c>
      <c r="AP915" s="10">
        <v>0.5</v>
      </c>
      <c r="AQ915" s="10"/>
      <c r="AR915" s="9">
        <v>1</v>
      </c>
      <c r="AS915" s="10">
        <v>0</v>
      </c>
      <c r="AT915" s="10">
        <v>0</v>
      </c>
      <c r="AU915" s="10">
        <v>0</v>
      </c>
      <c r="AV915" s="10">
        <v>0</v>
      </c>
      <c r="AW915" s="10">
        <v>1</v>
      </c>
    </row>
    <row r="916" spans="1:49" x14ac:dyDescent="0.2">
      <c r="A916" s="9" t="s">
        <v>67</v>
      </c>
      <c r="B916" s="9">
        <v>2004</v>
      </c>
      <c r="C916" s="9">
        <v>1</v>
      </c>
      <c r="D916" s="9">
        <v>0.5</v>
      </c>
      <c r="E916" s="9">
        <v>1</v>
      </c>
      <c r="F916" s="9">
        <v>0</v>
      </c>
      <c r="G916" s="9">
        <v>25</v>
      </c>
      <c r="H916" s="9">
        <v>188.9</v>
      </c>
      <c r="I916" s="9">
        <f>IF(G916="n/a",828,G916*201.6/H916)</f>
        <v>26.680783483324511</v>
      </c>
      <c r="J916" s="9">
        <v>4</v>
      </c>
      <c r="K916" s="9">
        <v>0</v>
      </c>
      <c r="L916" s="9">
        <v>1</v>
      </c>
      <c r="M916" s="9">
        <v>1</v>
      </c>
      <c r="N916" s="9">
        <v>1</v>
      </c>
      <c r="O916" s="10">
        <v>1</v>
      </c>
      <c r="P916" s="10">
        <f>IF(N916=1,IF(K916=1,IF(L916+M916=5,10,IF(AND(L916=2,M916=2),9.75,IF(AND(L916=2,M916=1),9.5,IF(AND(L916=2,M916=0.5),9.25,IF(AND(L916=2,M916=0),9,IF(AND(L916=1,M916=3),5.5,IF(AND(L916=1,M916=2),5.25,IF(AND(L916=1,M916=1,E916=1),5,IF(AND(L916=1,M916=1,E916=0.5),3,IF(AND(L916=0,M916=2),1,IF(AND(L916=1,M916=1,E916=0),1,IF(AND(L916=0,M916=1),0.5,IF(AND(L916=1,M916=0),4.5*(E916*4+1)/5,0))))))))))))),0.9*IF(L916+M916=5,10,IF(AND(L916=2,M916=2),9.75,IF(AND(L916=2,M916=1),9.5,IF(AND(L916=2,M916=0.5),9.25,IF(AND(L916=2,M916=0),9,IF(AND(L916=1,M916=3),5.5,IF(AND(L916=1,M916=2),5.25,IF(AND(L916=1,M916=1,E916=1),5,IF(AND(L916=1,M916=1,E916=0.5),3,IF(AND(L916=0,M916=2),1,IF(AND(L916=1,M916=1,E916=0),1,IF(AND(L916=0,M916=1),0.5,IF(AND(L916=1,M916=0),4.5*(E916*4+1)/5,0)))))))))))))),IF(N916=0.5,0.75*IF(K916=1,IF(L916+M916=5,10,IF(AND(L916=2,M916=2),9.75,IF(AND(L916=2,M916=1),9.5,IF(AND(L916=2,M916=0.5),9.25,IF(AND(L916=2,M916=0),9,IF(AND(L916=1,M916=3),5.5,IF(AND(L916=1,M916=2),5.25,IF(AND(L916=1,M916=1,E916=1),5,IF(AND(L916=1,M916=1,E916=0.5),3,IF(AND(L916=0,M916=2),1,IF(AND(L916=1,M916=1,E916=0),1,IF(AND(L916=0,M916=1),0.5,IF(AND(L916=1,M916=0,E916=0),0.5,0))))))))))))),0.9*IF(L916+M916=5,10,IF(AND(L916=2,M916=2),9.75,IF(AND(L916=2,M916=1),9.5,IF(AND(L916=2,M916=0.5),9.25,IF(AND(L916=2,M916=0),9,IF(AND(L916=1,M916=3),5.5,IF(AND(L916=1,M916=2),5.25,IF(AND(L916=1,M916=1,E916=1),5,IF(AND(L916=1,M916=1,E916=0.5),3,IF(AND(L916=0,M916=2),1,IF(AND(L916=1,M916=1,E916=0),1,IF(AND(L916=0,M916=1),0.5,IF(AND(L916=1,M916=0,E916=0),0.5,0)))))))))))))),0.5*IF(K916=1,IF(L916+M916=5,10,IF(AND(L916=2,M916=2),9.75,IF(AND(L916=2,M916=1),9.5,IF(AND(L916=2,M916=0.5),9.25,IF(AND(L916=2,M916=0),9,IF(AND(L916=1,M916=3),5.5,IF(AND(L916=1,M916=2),5.25,IF(AND(L916=1,M916=1,E916=1),5,IF(AND(L916=1,M916=1,E916=0.5),3,IF(AND(L916=0,M916=2),1,IF(AND(L916=1,M916=1,E916=0),1,IF(AND(L916=0,M916=1),0.5,IF(AND(L916=1,M916=0),4.5*(E916*4+1)/5,0))))))))))))),0.9*IF(L916+M916=5,10,IF(AND(L916=2,M916=2),9.75,IF(AND(L916=2,M916=1),9.5,IF(AND(L916=2,M916=0.5),9.25,IF(AND(L916=2,M916=0),9,IF(AND(L916=1,M916=3),5.5,IF(AND(L916=1,M916=2),5.25,IF(AND(L916=1,M916=1,E916=1),5,IF(AND(L916=1,M916=1,E916=0.5),3,IF(AND(L916=0,M916=2),1,IF(AND(L916=1,M916=1,E916=0),1,IF(AND(L916=0,M916=1),0.5,IF(AND(L916=1,M916=0),4.5*(E916*4+1)/5,0))))))))))))))))</f>
        <v>4.5</v>
      </c>
      <c r="Q916" s="10">
        <v>7.2</v>
      </c>
      <c r="R916" s="9">
        <v>0</v>
      </c>
      <c r="S916" s="9">
        <v>0</v>
      </c>
      <c r="T916" s="10">
        <v>0</v>
      </c>
      <c r="U916" s="10">
        <v>0</v>
      </c>
      <c r="V916" s="9"/>
      <c r="W916" s="9">
        <v>1</v>
      </c>
      <c r="X916" s="9">
        <v>0</v>
      </c>
      <c r="Y916" s="9">
        <v>0</v>
      </c>
      <c r="Z916" s="9">
        <v>1</v>
      </c>
      <c r="AA916" s="9">
        <v>0</v>
      </c>
      <c r="AB916" s="9">
        <v>0</v>
      </c>
      <c r="AC916" s="8"/>
      <c r="AD916" s="9">
        <v>0</v>
      </c>
      <c r="AE916" s="9">
        <v>0</v>
      </c>
      <c r="AF916" s="9">
        <v>0</v>
      </c>
      <c r="AG916" s="9">
        <v>0</v>
      </c>
      <c r="AH916" s="9">
        <f>AF916*(AG916+1)</f>
        <v>0</v>
      </c>
      <c r="AI916" s="9">
        <v>0</v>
      </c>
      <c r="AJ916" s="9">
        <v>0</v>
      </c>
      <c r="AK916" s="9">
        <v>0</v>
      </c>
      <c r="AL916" s="10"/>
      <c r="AM916" s="10"/>
      <c r="AN916" s="9">
        <v>0</v>
      </c>
      <c r="AO916" s="10">
        <v>0.5</v>
      </c>
      <c r="AP916" s="10">
        <v>0</v>
      </c>
      <c r="AQ916" s="10"/>
      <c r="AR916" s="9">
        <v>1</v>
      </c>
      <c r="AS916" s="10">
        <v>1</v>
      </c>
      <c r="AT916" s="10">
        <v>1</v>
      </c>
      <c r="AU916" s="10">
        <v>1</v>
      </c>
      <c r="AV916" s="10">
        <v>0</v>
      </c>
      <c r="AW916" s="10">
        <v>1</v>
      </c>
    </row>
    <row r="917" spans="1:49" x14ac:dyDescent="0.2">
      <c r="A917" s="9" t="s">
        <v>68</v>
      </c>
      <c r="B917" s="9">
        <v>2004</v>
      </c>
      <c r="C917" s="9">
        <v>1</v>
      </c>
      <c r="D917" s="9">
        <v>0.5</v>
      </c>
      <c r="E917" s="9">
        <v>0</v>
      </c>
      <c r="F917" s="9">
        <v>1</v>
      </c>
      <c r="G917" s="9">
        <v>10</v>
      </c>
      <c r="H917" s="9">
        <v>188.9</v>
      </c>
      <c r="I917" s="9">
        <f>IF(G917="n/a",828,G917*201.6/H917)</f>
        <v>10.672313393329803</v>
      </c>
      <c r="J917" s="9">
        <v>1</v>
      </c>
      <c r="K917" s="9">
        <v>0</v>
      </c>
      <c r="L917" s="9">
        <v>1</v>
      </c>
      <c r="M917" s="9">
        <v>1</v>
      </c>
      <c r="N917" s="9">
        <v>1</v>
      </c>
      <c r="O917" s="9">
        <v>1</v>
      </c>
      <c r="P917" s="10">
        <f>IF(N917=1,IF(K917=1,IF(L917+M917=5,10,IF(AND(L917=2,M917=2),9.75,IF(AND(L917=2,M917=1),9.5,IF(AND(L917=2,M917=0.5),9.25,IF(AND(L917=2,M917=0),9,IF(AND(L917=1,M917=3),5.5,IF(AND(L917=1,M917=2),5.25,IF(AND(L917=1,M917=1,E917=1),5,IF(AND(L917=1,M917=1,E917=0.5),3,IF(AND(L917=0,M917=2),1,IF(AND(L917=1,M917=1,E917=0),1,IF(AND(L917=0,M917=1),0.5,IF(AND(L917=1,M917=0),4.5*(E917*4+1)/5,0))))))))))))),0.9*IF(L917+M917=5,10,IF(AND(L917=2,M917=2),9.75,IF(AND(L917=2,M917=1),9.5,IF(AND(L917=2,M917=0.5),9.25,IF(AND(L917=2,M917=0),9,IF(AND(L917=1,M917=3),5.5,IF(AND(L917=1,M917=2),5.25,IF(AND(L917=1,M917=1,E917=1),5,IF(AND(L917=1,M917=1,E917=0.5),3,IF(AND(L917=0,M917=2),1,IF(AND(L917=1,M917=1,E917=0),1,IF(AND(L917=0,M917=1),0.5,IF(AND(L917=1,M917=0),4.5*(E917*4+1)/5,0)))))))))))))),IF(N917=0.5,0.75*IF(K917=1,IF(L917+M917=5,10,IF(AND(L917=2,M917=2),9.75,IF(AND(L917=2,M917=1),9.5,IF(AND(L917=2,M917=0.5),9.25,IF(AND(L917=2,M917=0),9,IF(AND(L917=1,M917=3),5.5,IF(AND(L917=1,M917=2),5.25,IF(AND(L917=1,M917=1,E917=1),5,IF(AND(L917=1,M917=1,E917=0.5),3,IF(AND(L917=0,M917=2),1,IF(AND(L917=1,M917=1,E917=0),1,IF(AND(L917=0,M917=1),0.5,IF(AND(L917=1,M917=0,E917=0),0.5,0))))))))))))),0.9*IF(L917+M917=5,10,IF(AND(L917=2,M917=2),9.75,IF(AND(L917=2,M917=1),9.5,IF(AND(L917=2,M917=0.5),9.25,IF(AND(L917=2,M917=0),9,IF(AND(L917=1,M917=3),5.5,IF(AND(L917=1,M917=2),5.25,IF(AND(L917=1,M917=1,E917=1),5,IF(AND(L917=1,M917=1,E917=0.5),3,IF(AND(L917=0,M917=2),1,IF(AND(L917=1,M917=1,E917=0),1,IF(AND(L917=0,M917=1),0.5,IF(AND(L917=1,M917=0,E917=0),0.5,0)))))))))))))),0.5*IF(K917=1,IF(L917+M917=5,10,IF(AND(L917=2,M917=2),9.75,IF(AND(L917=2,M917=1),9.5,IF(AND(L917=2,M917=0.5),9.25,IF(AND(L917=2,M917=0),9,IF(AND(L917=1,M917=3),5.5,IF(AND(L917=1,M917=2),5.25,IF(AND(L917=1,M917=1,E917=1),5,IF(AND(L917=1,M917=1,E917=0.5),3,IF(AND(L917=0,M917=2),1,IF(AND(L917=1,M917=1,E917=0),1,IF(AND(L917=0,M917=1),0.5,IF(AND(L917=1,M917=0),4.5*(E917*4+1)/5,0))))))))))))),0.9*IF(L917+M917=5,10,IF(AND(L917=2,M917=2),9.75,IF(AND(L917=2,M917=1),9.5,IF(AND(L917=2,M917=0.5),9.25,IF(AND(L917=2,M917=0),9,IF(AND(L917=1,M917=3),5.5,IF(AND(L917=1,M917=2),5.25,IF(AND(L917=1,M917=1,E917=1),5,IF(AND(L917=1,M917=1,E917=0.5),3,IF(AND(L917=0,M917=2),1,IF(AND(L917=1,M917=1,E917=0),1,IF(AND(L917=0,M917=1),0.5,IF(AND(L917=1,M917=0),4.5*(E917*4+1)/5,0))))))))))))))))</f>
        <v>0.9</v>
      </c>
      <c r="Q917" s="10">
        <v>1.8</v>
      </c>
      <c r="R917" s="9">
        <v>0</v>
      </c>
      <c r="S917" s="9">
        <v>0</v>
      </c>
      <c r="T917" s="10">
        <v>0</v>
      </c>
      <c r="U917" s="10">
        <v>0</v>
      </c>
      <c r="V917" s="9"/>
      <c r="W917" s="9">
        <v>1</v>
      </c>
      <c r="X917" s="9">
        <v>0</v>
      </c>
      <c r="Y917" s="9">
        <v>0</v>
      </c>
      <c r="Z917" s="9">
        <v>0</v>
      </c>
      <c r="AA917" s="9">
        <v>0</v>
      </c>
      <c r="AB917" s="9">
        <v>0</v>
      </c>
      <c r="AC917" s="8"/>
      <c r="AD917" s="9">
        <v>0</v>
      </c>
      <c r="AE917" s="9">
        <v>1</v>
      </c>
      <c r="AF917" s="9">
        <v>0.5</v>
      </c>
      <c r="AG917" s="9">
        <v>0</v>
      </c>
      <c r="AH917" s="9">
        <f>AF917*(AG917+1)</f>
        <v>0.5</v>
      </c>
      <c r="AI917" s="9">
        <v>0</v>
      </c>
      <c r="AJ917" s="9">
        <v>0</v>
      </c>
      <c r="AK917" s="9">
        <v>0</v>
      </c>
      <c r="AL917" s="10"/>
      <c r="AM917" s="10"/>
      <c r="AN917" s="9">
        <v>0</v>
      </c>
      <c r="AO917" s="10">
        <v>0.5</v>
      </c>
      <c r="AP917" s="10">
        <v>0</v>
      </c>
      <c r="AQ917" s="10"/>
      <c r="AR917" s="9">
        <v>0</v>
      </c>
      <c r="AS917" s="10">
        <v>0</v>
      </c>
      <c r="AT917" s="10">
        <v>0</v>
      </c>
      <c r="AU917" s="10">
        <v>0</v>
      </c>
      <c r="AV917" s="10">
        <v>0</v>
      </c>
      <c r="AW917" s="10">
        <v>0</v>
      </c>
    </row>
    <row r="918" spans="1:49" x14ac:dyDescent="0.2">
      <c r="A918" s="9" t="s">
        <v>69</v>
      </c>
      <c r="B918" s="9">
        <v>2004</v>
      </c>
      <c r="C918" s="9">
        <v>0</v>
      </c>
      <c r="D918" s="9">
        <v>0</v>
      </c>
      <c r="E918" s="9">
        <v>0</v>
      </c>
      <c r="F918" s="9">
        <v>1</v>
      </c>
      <c r="G918" s="9" t="s">
        <v>64</v>
      </c>
      <c r="H918" s="9">
        <v>188.9</v>
      </c>
      <c r="I918" s="9">
        <f>IF(G918="n/a",828,G918*201.6/H918)</f>
        <v>828</v>
      </c>
      <c r="J918" s="9">
        <v>0</v>
      </c>
      <c r="K918" s="9">
        <v>0</v>
      </c>
      <c r="L918" s="9">
        <v>2</v>
      </c>
      <c r="M918" s="9">
        <v>2</v>
      </c>
      <c r="N918" s="9">
        <v>0</v>
      </c>
      <c r="O918" s="10">
        <v>0</v>
      </c>
      <c r="P918" s="10">
        <f>IF(N918=1,IF(K918=1,IF(L918+M918=5,10,IF(AND(L918=2,M918=2),9.75,IF(AND(L918=2,M918=1),9.5,IF(AND(L918=2,M918=0.5),9.25,IF(AND(L918=2,M918=0),9,IF(AND(L918=1,M918=3),5.5,IF(AND(L918=1,M918=2),5.25,IF(AND(L918=1,M918=1,E918=1),5,IF(AND(L918=1,M918=1,E918=0.5),3,IF(AND(L918=0,M918=2),1,IF(AND(L918=1,M918=1,E918=0),1,IF(AND(L918=0,M918=1),0.5,IF(AND(L918=1,M918=0),4.5*(E918*4+1)/5,0))))))))))))),0.9*IF(L918+M918=5,10,IF(AND(L918=2,M918=2),9.75,IF(AND(L918=2,M918=1),9.5,IF(AND(L918=2,M918=0.5),9.25,IF(AND(L918=2,M918=0),9,IF(AND(L918=1,M918=3),5.5,IF(AND(L918=1,M918=2),5.25,IF(AND(L918=1,M918=1,E918=1),5,IF(AND(L918=1,M918=1,E918=0.5),3,IF(AND(L918=0,M918=2),1,IF(AND(L918=1,M918=1,E918=0),1,IF(AND(L918=0,M918=1),0.5,IF(AND(L918=1,M918=0),4.5*(E918*4+1)/5,0)))))))))))))),IF(N918=0.5,0.75*IF(K918=1,IF(L918+M918=5,10,IF(AND(L918=2,M918=2),9.75,IF(AND(L918=2,M918=1),9.5,IF(AND(L918=2,M918=0.5),9.25,IF(AND(L918=2,M918=0),9,IF(AND(L918=1,M918=3),5.5,IF(AND(L918=1,M918=2),5.25,IF(AND(L918=1,M918=1,E918=1),5,IF(AND(L918=1,M918=1,E918=0.5),3,IF(AND(L918=0,M918=2),1,IF(AND(L918=1,M918=1,E918=0),1,IF(AND(L918=0,M918=1),0.5,IF(AND(L918=1,M918=0,E918=0),0.5,0))))))))))))),0.9*IF(L918+M918=5,10,IF(AND(L918=2,M918=2),9.75,IF(AND(L918=2,M918=1),9.5,IF(AND(L918=2,M918=0.5),9.25,IF(AND(L918=2,M918=0),9,IF(AND(L918=1,M918=3),5.5,IF(AND(L918=1,M918=2),5.25,IF(AND(L918=1,M918=1,E918=1),5,IF(AND(L918=1,M918=1,E918=0.5),3,IF(AND(L918=0,M918=2),1,IF(AND(L918=1,M918=1,E918=0),1,IF(AND(L918=0,M918=1),0.5,IF(AND(L918=1,M918=0,E918=0),0.5,0)))))))))))))),0.5*IF(K918=1,IF(L918+M918=5,10,IF(AND(L918=2,M918=2),9.75,IF(AND(L918=2,M918=1),9.5,IF(AND(L918=2,M918=0.5),9.25,IF(AND(L918=2,M918=0),9,IF(AND(L918=1,M918=3),5.5,IF(AND(L918=1,M918=2),5.25,IF(AND(L918=1,M918=1,E918=1),5,IF(AND(L918=1,M918=1,E918=0.5),3,IF(AND(L918=0,M918=2),1,IF(AND(L918=1,M918=1,E918=0),1,IF(AND(L918=0,M918=1),0.5,IF(AND(L918=1,M918=0),4.5*(E918*4+1)/5,0))))))))))))),0.9*IF(L918+M918=5,10,IF(AND(L918=2,M918=2),9.75,IF(AND(L918=2,M918=1),9.5,IF(AND(L918=2,M918=0.5),9.25,IF(AND(L918=2,M918=0),9,IF(AND(L918=1,M918=3),5.5,IF(AND(L918=1,M918=2),5.25,IF(AND(L918=1,M918=1,E918=1),5,IF(AND(L918=1,M918=1,E918=0.5),3,IF(AND(L918=0,M918=2),1,IF(AND(L918=1,M918=1,E918=0),1,IF(AND(L918=0,M918=1),0.5,IF(AND(L918=1,M918=0),4.5*(E918*4+1)/5,0))))))))))))))))</f>
        <v>4.3875000000000002</v>
      </c>
      <c r="Q918" s="10">
        <v>0</v>
      </c>
      <c r="R918" s="9">
        <v>0</v>
      </c>
      <c r="S918" s="9">
        <v>0</v>
      </c>
      <c r="T918" s="10">
        <v>0</v>
      </c>
      <c r="U918" s="10">
        <v>0</v>
      </c>
      <c r="V918" s="9"/>
      <c r="W918" s="9">
        <v>0</v>
      </c>
      <c r="X918" s="9">
        <v>0</v>
      </c>
      <c r="Y918" s="9">
        <v>0</v>
      </c>
      <c r="Z918" s="9">
        <v>0.5</v>
      </c>
      <c r="AA918" s="9">
        <v>0</v>
      </c>
      <c r="AB918" s="9">
        <v>0</v>
      </c>
      <c r="AC918" s="8"/>
      <c r="AD918" s="9">
        <v>0</v>
      </c>
      <c r="AE918" s="9">
        <v>0</v>
      </c>
      <c r="AF918" s="9">
        <v>0</v>
      </c>
      <c r="AG918" s="9">
        <v>0</v>
      </c>
      <c r="AH918" s="9">
        <f>AF918*(AG918+1)</f>
        <v>0</v>
      </c>
      <c r="AI918" s="9">
        <v>0</v>
      </c>
      <c r="AJ918" s="9">
        <v>0</v>
      </c>
      <c r="AK918" s="9">
        <v>0</v>
      </c>
      <c r="AL918" s="10"/>
      <c r="AM918" s="10"/>
      <c r="AN918" s="9">
        <v>0</v>
      </c>
      <c r="AO918" s="9">
        <v>0</v>
      </c>
      <c r="AP918" s="10">
        <v>0</v>
      </c>
      <c r="AQ918" s="10"/>
      <c r="AR918" s="9">
        <v>0</v>
      </c>
      <c r="AS918" s="10">
        <v>0</v>
      </c>
      <c r="AT918" s="10">
        <v>0</v>
      </c>
      <c r="AU918" s="10">
        <v>1</v>
      </c>
      <c r="AV918" s="10">
        <v>0</v>
      </c>
      <c r="AW918" s="10">
        <v>1</v>
      </c>
    </row>
    <row r="919" spans="1:49" x14ac:dyDescent="0.2">
      <c r="A919" s="9" t="s">
        <v>70</v>
      </c>
      <c r="B919" s="9">
        <v>2004</v>
      </c>
      <c r="C919" s="9">
        <v>1</v>
      </c>
      <c r="D919" s="9">
        <v>0</v>
      </c>
      <c r="E919" s="9">
        <v>1</v>
      </c>
      <c r="F919" s="9">
        <v>1</v>
      </c>
      <c r="G919" s="9">
        <v>60</v>
      </c>
      <c r="H919" s="9">
        <v>188.9</v>
      </c>
      <c r="I919" s="9">
        <f>IF(G919="n/a",828,G919*201.6/H919)</f>
        <v>64.033880359978824</v>
      </c>
      <c r="J919" s="9">
        <v>5</v>
      </c>
      <c r="K919" s="9">
        <v>0</v>
      </c>
      <c r="L919" s="9">
        <v>2</v>
      </c>
      <c r="M919" s="9">
        <v>2</v>
      </c>
      <c r="N919" s="9">
        <v>1</v>
      </c>
      <c r="O919" s="10">
        <v>1</v>
      </c>
      <c r="P919" s="10">
        <f>IF(N919=1,IF(K919=1,IF(L919+M919=5,10,IF(AND(L919=2,M919=2),9.75,IF(AND(L919=2,M919=1),9.5,IF(AND(L919=2,M919=0.5),9.25,IF(AND(L919=2,M919=0),9,IF(AND(L919=1,M919=3),5.5,IF(AND(L919=1,M919=2),5.25,IF(AND(L919=1,M919=1,E919=1),5,IF(AND(L919=1,M919=1,E919=0.5),3,IF(AND(L919=0,M919=2),1,IF(AND(L919=1,M919=1,E919=0),1,IF(AND(L919=0,M919=1),0.5,IF(AND(L919=1,M919=0),4.5*(E919*4+1)/5,0))))))))))))),0.9*IF(L919+M919=5,10,IF(AND(L919=2,M919=2),9.75,IF(AND(L919=2,M919=1),9.5,IF(AND(L919=2,M919=0.5),9.25,IF(AND(L919=2,M919=0),9,IF(AND(L919=1,M919=3),5.5,IF(AND(L919=1,M919=2),5.25,IF(AND(L919=1,M919=1,E919=1),5,IF(AND(L919=1,M919=1,E919=0.5),3,IF(AND(L919=0,M919=2),1,IF(AND(L919=1,M919=1,E919=0),1,IF(AND(L919=0,M919=1),0.5,IF(AND(L919=1,M919=0),4.5*(E919*4+1)/5,0)))))))))))))),IF(N919=0.5,0.75*IF(K919=1,IF(L919+M919=5,10,IF(AND(L919=2,M919=2),9.75,IF(AND(L919=2,M919=1),9.5,IF(AND(L919=2,M919=0.5),9.25,IF(AND(L919=2,M919=0),9,IF(AND(L919=1,M919=3),5.5,IF(AND(L919=1,M919=2),5.25,IF(AND(L919=1,M919=1,E919=1),5,IF(AND(L919=1,M919=1,E919=0.5),3,IF(AND(L919=0,M919=2),1,IF(AND(L919=1,M919=1,E919=0),1,IF(AND(L919=0,M919=1),0.5,IF(AND(L919=1,M919=0,E919=0),0.5,0))))))))))))),0.9*IF(L919+M919=5,10,IF(AND(L919=2,M919=2),9.75,IF(AND(L919=2,M919=1),9.5,IF(AND(L919=2,M919=0.5),9.25,IF(AND(L919=2,M919=0),9,IF(AND(L919=1,M919=3),5.5,IF(AND(L919=1,M919=2),5.25,IF(AND(L919=1,M919=1,E919=1),5,IF(AND(L919=1,M919=1,E919=0.5),3,IF(AND(L919=0,M919=2),1,IF(AND(L919=1,M919=1,E919=0),1,IF(AND(L919=0,M919=1),0.5,IF(AND(L919=1,M919=0,E919=0),0.5,0)))))))))))))),0.5*IF(K919=1,IF(L919+M919=5,10,IF(AND(L919=2,M919=2),9.75,IF(AND(L919=2,M919=1),9.5,IF(AND(L919=2,M919=0.5),9.25,IF(AND(L919=2,M919=0),9,IF(AND(L919=1,M919=3),5.5,IF(AND(L919=1,M919=2),5.25,IF(AND(L919=1,M919=1,E919=1),5,IF(AND(L919=1,M919=1,E919=0.5),3,IF(AND(L919=0,M919=2),1,IF(AND(L919=1,M919=1,E919=0),1,IF(AND(L919=0,M919=1),0.5,IF(AND(L919=1,M919=0),4.5*(E919*4+1)/5,0))))))))))))),0.9*IF(L919+M919=5,10,IF(AND(L919=2,M919=2),9.75,IF(AND(L919=2,M919=1),9.5,IF(AND(L919=2,M919=0.5),9.25,IF(AND(L919=2,M919=0),9,IF(AND(L919=1,M919=3),5.5,IF(AND(L919=1,M919=2),5.25,IF(AND(L919=1,M919=1,E919=1),5,IF(AND(L919=1,M919=1,E919=0.5),3,IF(AND(L919=0,M919=2),1,IF(AND(L919=1,M919=1,E919=0),1,IF(AND(L919=0,M919=1),0.5,IF(AND(L919=1,M919=0),4.5*(E919*4+1)/5,0))))))))))))))))</f>
        <v>8.7750000000000004</v>
      </c>
      <c r="Q919" s="10">
        <v>7.2</v>
      </c>
      <c r="R919" s="9">
        <v>0</v>
      </c>
      <c r="S919" s="9">
        <v>0</v>
      </c>
      <c r="T919" s="10">
        <v>0</v>
      </c>
      <c r="U919" s="10">
        <v>0</v>
      </c>
      <c r="V919" s="9"/>
      <c r="W919" s="9">
        <v>0</v>
      </c>
      <c r="X919" s="9">
        <v>0</v>
      </c>
      <c r="Y919" s="9">
        <v>0</v>
      </c>
      <c r="Z919" s="9">
        <v>0</v>
      </c>
      <c r="AA919" s="9">
        <v>0</v>
      </c>
      <c r="AB919" s="9">
        <v>0</v>
      </c>
      <c r="AC919" s="8"/>
      <c r="AD919" s="9">
        <v>0</v>
      </c>
      <c r="AE919" s="9">
        <v>0</v>
      </c>
      <c r="AF919" s="9">
        <v>0</v>
      </c>
      <c r="AG919" s="9">
        <v>0</v>
      </c>
      <c r="AH919" s="9">
        <f>AF919*(AG919+1)</f>
        <v>0</v>
      </c>
      <c r="AI919" s="9">
        <v>0</v>
      </c>
      <c r="AJ919" s="9">
        <v>0</v>
      </c>
      <c r="AK919" s="9">
        <v>0</v>
      </c>
      <c r="AL919" s="10"/>
      <c r="AM919" s="10"/>
      <c r="AN919" s="9">
        <v>0</v>
      </c>
      <c r="AO919" s="10">
        <v>0</v>
      </c>
      <c r="AP919" s="10">
        <v>0</v>
      </c>
      <c r="AQ919" s="10"/>
      <c r="AR919" s="10">
        <v>1</v>
      </c>
      <c r="AS919" s="9">
        <v>1</v>
      </c>
      <c r="AT919" s="9">
        <v>1</v>
      </c>
      <c r="AU919" s="9">
        <v>1</v>
      </c>
      <c r="AV919" s="9">
        <v>1</v>
      </c>
      <c r="AW919" s="9">
        <v>1</v>
      </c>
    </row>
    <row r="920" spans="1:49" x14ac:dyDescent="0.2">
      <c r="A920" s="9" t="s">
        <v>71</v>
      </c>
      <c r="B920" s="9">
        <v>2004</v>
      </c>
      <c r="C920" s="9">
        <v>1</v>
      </c>
      <c r="D920" s="9">
        <v>0</v>
      </c>
      <c r="E920" s="9">
        <v>1</v>
      </c>
      <c r="F920" s="9">
        <v>1</v>
      </c>
      <c r="G920" s="9">
        <v>150</v>
      </c>
      <c r="H920" s="9">
        <v>188.9</v>
      </c>
      <c r="I920" s="9">
        <f>IF(G920="n/a",828,G920*201.6/H920)</f>
        <v>160.08470089994705</v>
      </c>
      <c r="J920" s="9">
        <v>4</v>
      </c>
      <c r="K920" s="9">
        <v>0</v>
      </c>
      <c r="L920" s="9">
        <v>2</v>
      </c>
      <c r="M920" s="9">
        <v>2</v>
      </c>
      <c r="N920" s="9">
        <v>1</v>
      </c>
      <c r="O920" s="9">
        <v>1</v>
      </c>
      <c r="P920" s="10">
        <f>IF(N920=1,IF(K920=1,IF(L920+M920=5,10,IF(AND(L920=2,M920=2),9.75,IF(AND(L920=2,M920=1),9.5,IF(AND(L920=2,M920=0.5),9.25,IF(AND(L920=2,M920=0),9,IF(AND(L920=1,M920=3),5.5,IF(AND(L920=1,M920=2),5.25,IF(AND(L920=1,M920=1,E920=1),5,IF(AND(L920=1,M920=1,E920=0.5),3,IF(AND(L920=0,M920=2),1,IF(AND(L920=1,M920=1,E920=0),1,IF(AND(L920=0,M920=1),0.5,IF(AND(L920=1,M920=0),4.5*(E920*4+1)/5,0))))))))))))),0.9*IF(L920+M920=5,10,IF(AND(L920=2,M920=2),9.75,IF(AND(L920=2,M920=1),9.5,IF(AND(L920=2,M920=0.5),9.25,IF(AND(L920=2,M920=0),9,IF(AND(L920=1,M920=3),5.5,IF(AND(L920=1,M920=2),5.25,IF(AND(L920=1,M920=1,E920=1),5,IF(AND(L920=1,M920=1,E920=0.5),3,IF(AND(L920=0,M920=2),1,IF(AND(L920=1,M920=1,E920=0),1,IF(AND(L920=0,M920=1),0.5,IF(AND(L920=1,M920=0),4.5*(E920*4+1)/5,0)))))))))))))),IF(N920=0.5,0.75*IF(K920=1,IF(L920+M920=5,10,IF(AND(L920=2,M920=2),9.75,IF(AND(L920=2,M920=1),9.5,IF(AND(L920=2,M920=0.5),9.25,IF(AND(L920=2,M920=0),9,IF(AND(L920=1,M920=3),5.5,IF(AND(L920=1,M920=2),5.25,IF(AND(L920=1,M920=1,E920=1),5,IF(AND(L920=1,M920=1,E920=0.5),3,IF(AND(L920=0,M920=2),1,IF(AND(L920=1,M920=1,E920=0),1,IF(AND(L920=0,M920=1),0.5,IF(AND(L920=1,M920=0,E920=0),0.5,0))))))))))))),0.9*IF(L920+M920=5,10,IF(AND(L920=2,M920=2),9.75,IF(AND(L920=2,M920=1),9.5,IF(AND(L920=2,M920=0.5),9.25,IF(AND(L920=2,M920=0),9,IF(AND(L920=1,M920=3),5.5,IF(AND(L920=1,M920=2),5.25,IF(AND(L920=1,M920=1,E920=1),5,IF(AND(L920=1,M920=1,E920=0.5),3,IF(AND(L920=0,M920=2),1,IF(AND(L920=1,M920=1,E920=0),1,IF(AND(L920=0,M920=1),0.5,IF(AND(L920=1,M920=0,E920=0),0.5,0)))))))))))))),0.5*IF(K920=1,IF(L920+M920=5,10,IF(AND(L920=2,M920=2),9.75,IF(AND(L920=2,M920=1),9.5,IF(AND(L920=2,M920=0.5),9.25,IF(AND(L920=2,M920=0),9,IF(AND(L920=1,M920=3),5.5,IF(AND(L920=1,M920=2),5.25,IF(AND(L920=1,M920=1,E920=1),5,IF(AND(L920=1,M920=1,E920=0.5),3,IF(AND(L920=0,M920=2),1,IF(AND(L920=1,M920=1,E920=0),1,IF(AND(L920=0,M920=1),0.5,IF(AND(L920=1,M920=0),4.5*(E920*4+1)/5,0))))))))))))),0.9*IF(L920+M920=5,10,IF(AND(L920=2,M920=2),9.75,IF(AND(L920=2,M920=1),9.5,IF(AND(L920=2,M920=0.5),9.25,IF(AND(L920=2,M920=0),9,IF(AND(L920=1,M920=3),5.5,IF(AND(L920=1,M920=2),5.25,IF(AND(L920=1,M920=1,E920=1),5,IF(AND(L920=1,M920=1,E920=0.5),3,IF(AND(L920=0,M920=2),1,IF(AND(L920=1,M920=1,E920=0),1,IF(AND(L920=0,M920=1),0.5,IF(AND(L920=1,M920=0),4.5*(E920*4+1)/5,0))))))))))))))))</f>
        <v>8.7750000000000004</v>
      </c>
      <c r="Q920" s="10">
        <v>7.2</v>
      </c>
      <c r="R920" s="9">
        <v>0</v>
      </c>
      <c r="S920" s="9">
        <v>0</v>
      </c>
      <c r="T920" s="10">
        <v>0</v>
      </c>
      <c r="U920" s="10">
        <v>0</v>
      </c>
      <c r="V920" s="9"/>
      <c r="W920" s="9">
        <v>1</v>
      </c>
      <c r="X920" s="9">
        <v>0</v>
      </c>
      <c r="Y920" s="9">
        <v>0</v>
      </c>
      <c r="Z920" s="9">
        <v>0</v>
      </c>
      <c r="AA920" s="9">
        <v>0</v>
      </c>
      <c r="AB920" s="9">
        <v>0</v>
      </c>
      <c r="AC920" s="8"/>
      <c r="AD920" s="9">
        <v>0</v>
      </c>
      <c r="AE920" s="9">
        <v>0</v>
      </c>
      <c r="AF920" s="9">
        <v>0</v>
      </c>
      <c r="AG920" s="9">
        <v>0</v>
      </c>
      <c r="AH920" s="9">
        <f>AF920*(AG920+1)</f>
        <v>0</v>
      </c>
      <c r="AI920" s="9">
        <v>0</v>
      </c>
      <c r="AJ920" s="9">
        <v>0</v>
      </c>
      <c r="AK920" s="9">
        <v>0</v>
      </c>
      <c r="AL920" s="10"/>
      <c r="AM920" s="10"/>
      <c r="AN920" s="9">
        <v>0</v>
      </c>
      <c r="AO920" s="10">
        <v>0</v>
      </c>
      <c r="AP920" s="10">
        <v>0</v>
      </c>
      <c r="AQ920" s="9"/>
      <c r="AR920" s="10">
        <v>1</v>
      </c>
      <c r="AS920" s="9">
        <v>0.5</v>
      </c>
      <c r="AT920" s="9">
        <v>0.5</v>
      </c>
      <c r="AU920" s="9">
        <v>0.5</v>
      </c>
      <c r="AV920" s="9">
        <v>0.5</v>
      </c>
      <c r="AW920" s="9">
        <v>0.5</v>
      </c>
    </row>
    <row r="921" spans="1:49" x14ac:dyDescent="0.2">
      <c r="A921" s="9" t="s">
        <v>72</v>
      </c>
      <c r="B921" s="9">
        <v>2004</v>
      </c>
      <c r="C921" s="9">
        <v>1</v>
      </c>
      <c r="D921" s="9">
        <v>1</v>
      </c>
      <c r="E921" s="9">
        <v>1</v>
      </c>
      <c r="F921" s="9">
        <v>0</v>
      </c>
      <c r="G921" s="9">
        <v>55</v>
      </c>
      <c r="H921" s="9">
        <v>188.9</v>
      </c>
      <c r="I921" s="9">
        <f>IF(G921="n/a",828,G921*201.6/H921)</f>
        <v>58.697723663313923</v>
      </c>
      <c r="J921" s="9">
        <v>4</v>
      </c>
      <c r="K921" s="9">
        <v>1</v>
      </c>
      <c r="L921" s="9">
        <v>2</v>
      </c>
      <c r="M921" s="9">
        <v>1</v>
      </c>
      <c r="N921" s="9">
        <v>1</v>
      </c>
      <c r="O921" s="10">
        <v>1</v>
      </c>
      <c r="P921" s="10">
        <f>IF(N921=1,IF(K921=1,IF(L921+M921=5,10,IF(AND(L921=2,M921=2),9.75,IF(AND(L921=2,M921=1),9.5,IF(AND(L921=2,M921=0.5),9.25,IF(AND(L921=2,M921=0),9,IF(AND(L921=1,M921=3),5.5,IF(AND(L921=1,M921=2),5.25,IF(AND(L921=1,M921=1,E921=1),5,IF(AND(L921=1,M921=1,E921=0.5),3,IF(AND(L921=0,M921=2),1,IF(AND(L921=1,M921=1,E921=0),1,IF(AND(L921=0,M921=1),0.5,IF(AND(L921=1,M921=0),4.5*(E921*4+1)/5,0))))))))))))),0.9*IF(L921+M921=5,10,IF(AND(L921=2,M921=2),9.75,IF(AND(L921=2,M921=1),9.5,IF(AND(L921=2,M921=0.5),9.25,IF(AND(L921=2,M921=0),9,IF(AND(L921=1,M921=3),5.5,IF(AND(L921=1,M921=2),5.25,IF(AND(L921=1,M921=1,E921=1),5,IF(AND(L921=1,M921=1,E921=0.5),3,IF(AND(L921=0,M921=2),1,IF(AND(L921=1,M921=1,E921=0),1,IF(AND(L921=0,M921=1),0.5,IF(AND(L921=1,M921=0),4.5*(E921*4+1)/5,0)))))))))))))),IF(N921=0.5,0.75*IF(K921=1,IF(L921+M921=5,10,IF(AND(L921=2,M921=2),9.75,IF(AND(L921=2,M921=1),9.5,IF(AND(L921=2,M921=0.5),9.25,IF(AND(L921=2,M921=0),9,IF(AND(L921=1,M921=3),5.5,IF(AND(L921=1,M921=2),5.25,IF(AND(L921=1,M921=1,E921=1),5,IF(AND(L921=1,M921=1,E921=0.5),3,IF(AND(L921=0,M921=2),1,IF(AND(L921=1,M921=1,E921=0),1,IF(AND(L921=0,M921=1),0.5,IF(AND(L921=1,M921=0,E921=0),0.5,0))))))))))))),0.9*IF(L921+M921=5,10,IF(AND(L921=2,M921=2),9.75,IF(AND(L921=2,M921=1),9.5,IF(AND(L921=2,M921=0.5),9.25,IF(AND(L921=2,M921=0),9,IF(AND(L921=1,M921=3),5.5,IF(AND(L921=1,M921=2),5.25,IF(AND(L921=1,M921=1,E921=1),5,IF(AND(L921=1,M921=1,E921=0.5),3,IF(AND(L921=0,M921=2),1,IF(AND(L921=1,M921=1,E921=0),1,IF(AND(L921=0,M921=1),0.5,IF(AND(L921=1,M921=0,E921=0),0.5,0)))))))))))))),0.5*IF(K921=1,IF(L921+M921=5,10,IF(AND(L921=2,M921=2),9.75,IF(AND(L921=2,M921=1),9.5,IF(AND(L921=2,M921=0.5),9.25,IF(AND(L921=2,M921=0),9,IF(AND(L921=1,M921=3),5.5,IF(AND(L921=1,M921=2),5.25,IF(AND(L921=1,M921=1,E921=1),5,IF(AND(L921=1,M921=1,E921=0.5),3,IF(AND(L921=0,M921=2),1,IF(AND(L921=1,M921=1,E921=0),1,IF(AND(L921=0,M921=1),0.5,IF(AND(L921=1,M921=0),4.5*(E921*4+1)/5,0))))))))))))),0.9*IF(L921+M921=5,10,IF(AND(L921=2,M921=2),9.75,IF(AND(L921=2,M921=1),9.5,IF(AND(L921=2,M921=0.5),9.25,IF(AND(L921=2,M921=0),9,IF(AND(L921=1,M921=3),5.5,IF(AND(L921=1,M921=2),5.25,IF(AND(L921=1,M921=1,E921=1),5,IF(AND(L921=1,M921=1,E921=0.5),3,IF(AND(L921=0,M921=2),1,IF(AND(L921=1,M921=1,E921=0),1,IF(AND(L921=0,M921=1),0.5,IF(AND(L921=1,M921=0),4.5*(E921*4+1)/5,0))))))))))))))))</f>
        <v>9.5</v>
      </c>
      <c r="Q921" s="10">
        <v>8</v>
      </c>
      <c r="R921" s="9">
        <v>0</v>
      </c>
      <c r="S921" s="9">
        <v>0</v>
      </c>
      <c r="T921" s="10">
        <v>0</v>
      </c>
      <c r="U921" s="10">
        <v>0</v>
      </c>
      <c r="V921" s="9"/>
      <c r="W921" s="9">
        <v>1</v>
      </c>
      <c r="X921" s="9">
        <v>0</v>
      </c>
      <c r="Y921" s="9">
        <v>0</v>
      </c>
      <c r="Z921" s="9">
        <v>0.5</v>
      </c>
      <c r="AA921" s="9">
        <v>0</v>
      </c>
      <c r="AB921" s="9">
        <v>0</v>
      </c>
      <c r="AC921" s="8"/>
      <c r="AD921" s="9">
        <v>0</v>
      </c>
      <c r="AE921" s="9">
        <v>0</v>
      </c>
      <c r="AF921" s="9">
        <v>0</v>
      </c>
      <c r="AG921" s="9">
        <v>0</v>
      </c>
      <c r="AH921" s="9">
        <f>AF921*(AG921+1)</f>
        <v>0</v>
      </c>
      <c r="AI921" s="9">
        <v>0</v>
      </c>
      <c r="AJ921" s="9">
        <v>0</v>
      </c>
      <c r="AK921" s="9">
        <v>0</v>
      </c>
      <c r="AL921" s="10"/>
      <c r="AM921" s="10"/>
      <c r="AN921" s="9">
        <v>0</v>
      </c>
      <c r="AO921" s="10">
        <v>0.5</v>
      </c>
      <c r="AP921" s="10">
        <v>0.5</v>
      </c>
      <c r="AQ921" s="10"/>
      <c r="AR921" s="10">
        <v>1</v>
      </c>
      <c r="AS921" s="10">
        <v>1</v>
      </c>
      <c r="AT921" s="10">
        <v>1</v>
      </c>
      <c r="AU921" s="10">
        <v>1</v>
      </c>
      <c r="AV921" s="10">
        <v>1</v>
      </c>
      <c r="AW921" s="10">
        <v>1</v>
      </c>
    </row>
    <row r="922" spans="1:49" x14ac:dyDescent="0.2">
      <c r="A922" s="9" t="s">
        <v>73</v>
      </c>
      <c r="B922" s="9">
        <v>2004</v>
      </c>
      <c r="C922" s="9">
        <v>1</v>
      </c>
      <c r="D922" s="9">
        <v>1</v>
      </c>
      <c r="E922" s="9">
        <v>0</v>
      </c>
      <c r="F922" s="9">
        <v>0</v>
      </c>
      <c r="G922" s="9">
        <v>112.25</v>
      </c>
      <c r="H922" s="9">
        <v>188.9</v>
      </c>
      <c r="I922" s="9">
        <f>IF(G922="n/a",828,G922*201.6/H922)</f>
        <v>119.79671784012704</v>
      </c>
      <c r="J922" s="9">
        <v>2</v>
      </c>
      <c r="K922" s="9">
        <v>0</v>
      </c>
      <c r="L922" s="9">
        <v>1</v>
      </c>
      <c r="M922" s="9">
        <v>0</v>
      </c>
      <c r="N922" s="9">
        <v>1</v>
      </c>
      <c r="O922" s="10">
        <v>1</v>
      </c>
      <c r="P922" s="10">
        <f>IF(N922=1,IF(K922=1,IF(L922+M922=5,10,IF(AND(L922=2,M922=2),9.75,IF(AND(L922=2,M922=1),9.5,IF(AND(L922=2,M922=0.5),9.25,IF(AND(L922=2,M922=0),9,IF(AND(L922=1,M922=3),5.5,IF(AND(L922=1,M922=2),5.25,IF(AND(L922=1,M922=1,E922=1),5,IF(AND(L922=1,M922=1,E922=0.5),3,IF(AND(L922=0,M922=2),1,IF(AND(L922=1,M922=1,E922=0),1,IF(AND(L922=0,M922=1),0.5,IF(AND(L922=1,M922=0),4.5*(E922*4+1)/5,0))))))))))))),0.9*IF(L922+M922=5,10,IF(AND(L922=2,M922=2),9.75,IF(AND(L922=2,M922=1),9.5,IF(AND(L922=2,M922=0.5),9.25,IF(AND(L922=2,M922=0),9,IF(AND(L922=1,M922=3),5.5,IF(AND(L922=1,M922=2),5.25,IF(AND(L922=1,M922=1,E922=1),5,IF(AND(L922=1,M922=1,E922=0.5),3,IF(AND(L922=0,M922=2),1,IF(AND(L922=1,M922=1,E922=0),1,IF(AND(L922=0,M922=1),0.5,IF(AND(L922=1,M922=0),4.5*(E922*4+1)/5,0)))))))))))))),IF(N922=0.5,0.75*IF(K922=1,IF(L922+M922=5,10,IF(AND(L922=2,M922=2),9.75,IF(AND(L922=2,M922=1),9.5,IF(AND(L922=2,M922=0.5),9.25,IF(AND(L922=2,M922=0),9,IF(AND(L922=1,M922=3),5.5,IF(AND(L922=1,M922=2),5.25,IF(AND(L922=1,M922=1,E922=1),5,IF(AND(L922=1,M922=1,E922=0.5),3,IF(AND(L922=0,M922=2),1,IF(AND(L922=1,M922=1,E922=0),1,IF(AND(L922=0,M922=1),0.5,IF(AND(L922=1,M922=0,E922=0),0.5,0))))))))))))),0.9*IF(L922+M922=5,10,IF(AND(L922=2,M922=2),9.75,IF(AND(L922=2,M922=1),9.5,IF(AND(L922=2,M922=0.5),9.25,IF(AND(L922=2,M922=0),9,IF(AND(L922=1,M922=3),5.5,IF(AND(L922=1,M922=2),5.25,IF(AND(L922=1,M922=1,E922=1),5,IF(AND(L922=1,M922=1,E922=0.5),3,IF(AND(L922=0,M922=2),1,IF(AND(L922=1,M922=1,E922=0),1,IF(AND(L922=0,M922=1),0.5,IF(AND(L922=1,M922=0,E922=0),0.5,0)))))))))))))),0.5*IF(K922=1,IF(L922+M922=5,10,IF(AND(L922=2,M922=2),9.75,IF(AND(L922=2,M922=1),9.5,IF(AND(L922=2,M922=0.5),9.25,IF(AND(L922=2,M922=0),9,IF(AND(L922=1,M922=3),5.5,IF(AND(L922=1,M922=2),5.25,IF(AND(L922=1,M922=1,E922=1),5,IF(AND(L922=1,M922=1,E922=0.5),3,IF(AND(L922=0,M922=2),1,IF(AND(L922=1,M922=1,E922=0),1,IF(AND(L922=0,M922=1),0.5,IF(AND(L922=1,M922=0),4.5*(E922*4+1)/5,0))))))))))))),0.9*IF(L922+M922=5,10,IF(AND(L922=2,M922=2),9.75,IF(AND(L922=2,M922=1),9.5,IF(AND(L922=2,M922=0.5),9.25,IF(AND(L922=2,M922=0),9,IF(AND(L922=1,M922=3),5.5,IF(AND(L922=1,M922=2),5.25,IF(AND(L922=1,M922=1,E922=1),5,IF(AND(L922=1,M922=1,E922=0.5),3,IF(AND(L922=0,M922=2),1,IF(AND(L922=1,M922=1,E922=0),1,IF(AND(L922=0,M922=1),0.5,IF(AND(L922=1,M922=0),4.5*(E922*4+1)/5,0))))))))))))))))</f>
        <v>0.81</v>
      </c>
      <c r="Q922" s="10">
        <v>1.8</v>
      </c>
      <c r="R922" s="9">
        <v>1</v>
      </c>
      <c r="S922" s="9">
        <v>1</v>
      </c>
      <c r="T922" s="10">
        <v>0.5</v>
      </c>
      <c r="U922" s="10">
        <v>0</v>
      </c>
      <c r="V922" s="9"/>
      <c r="W922" s="9">
        <v>1</v>
      </c>
      <c r="X922" s="9">
        <v>0.5</v>
      </c>
      <c r="Y922" s="9">
        <v>1</v>
      </c>
      <c r="Z922">
        <v>1</v>
      </c>
      <c r="AA922" s="9">
        <v>0</v>
      </c>
      <c r="AB922" s="9">
        <v>0</v>
      </c>
      <c r="AC922" s="8"/>
      <c r="AD922" s="9">
        <v>0</v>
      </c>
      <c r="AE922" s="9">
        <v>1</v>
      </c>
      <c r="AF922" s="9">
        <v>0</v>
      </c>
      <c r="AG922" s="9">
        <v>0</v>
      </c>
      <c r="AH922" s="9">
        <f>AF922*(AG922+1)</f>
        <v>0</v>
      </c>
      <c r="AI922" s="9">
        <v>0.5</v>
      </c>
      <c r="AJ922" s="9">
        <v>1</v>
      </c>
      <c r="AK922" s="9">
        <v>1</v>
      </c>
      <c r="AL922" s="10"/>
      <c r="AM922" s="10"/>
      <c r="AN922" s="9">
        <v>1</v>
      </c>
      <c r="AO922" s="10">
        <v>0</v>
      </c>
      <c r="AP922" s="10">
        <v>1</v>
      </c>
      <c r="AQ922" s="10"/>
      <c r="AR922" s="10">
        <v>0</v>
      </c>
      <c r="AS922" s="10">
        <v>0.5</v>
      </c>
      <c r="AT922" s="10">
        <v>1</v>
      </c>
      <c r="AU922" s="10">
        <v>1</v>
      </c>
      <c r="AV922" s="10">
        <v>1</v>
      </c>
      <c r="AW922" s="10">
        <v>1</v>
      </c>
    </row>
    <row r="923" spans="1:49" x14ac:dyDescent="0.2">
      <c r="A923" s="9" t="s">
        <v>74</v>
      </c>
      <c r="B923" s="9">
        <v>2004</v>
      </c>
      <c r="C923" s="9">
        <v>1</v>
      </c>
      <c r="D923" s="9">
        <v>1</v>
      </c>
      <c r="E923" s="9">
        <v>0</v>
      </c>
      <c r="F923" s="9">
        <v>1</v>
      </c>
      <c r="G923" s="9">
        <v>25</v>
      </c>
      <c r="H923" s="9">
        <v>188.9</v>
      </c>
      <c r="I923" s="9">
        <f>IF(G923="n/a",828,G923*201.6/H923)</f>
        <v>26.680783483324511</v>
      </c>
      <c r="J923" s="9">
        <v>4</v>
      </c>
      <c r="K923" s="9">
        <v>0</v>
      </c>
      <c r="L923" s="9">
        <v>1</v>
      </c>
      <c r="M923" s="9">
        <v>1</v>
      </c>
      <c r="N923" s="9">
        <v>0</v>
      </c>
      <c r="O923" s="10">
        <v>0</v>
      </c>
      <c r="P923" s="10">
        <f>IF(N923=1,IF(K923=1,IF(L923+M923=5,10,IF(AND(L923=2,M923=2),9.75,IF(AND(L923=2,M923=1),9.5,IF(AND(L923=2,M923=0.5),9.25,IF(AND(L923=2,M923=0),9,IF(AND(L923=1,M923=3),5.5,IF(AND(L923=1,M923=2),5.25,IF(AND(L923=1,M923=1,E923=1),5,IF(AND(L923=1,M923=1,E923=0.5),3,IF(AND(L923=0,M923=2),1,IF(AND(L923=1,M923=1,E923=0),1,IF(AND(L923=0,M923=1),0.5,IF(AND(L923=1,M923=0),4.5*(E923*4+1)/5,0))))))))))))),0.9*IF(L923+M923=5,10,IF(AND(L923=2,M923=2),9.75,IF(AND(L923=2,M923=1),9.5,IF(AND(L923=2,M923=0.5),9.25,IF(AND(L923=2,M923=0),9,IF(AND(L923=1,M923=3),5.5,IF(AND(L923=1,M923=2),5.25,IF(AND(L923=1,M923=1,E923=1),5,IF(AND(L923=1,M923=1,E923=0.5),3,IF(AND(L923=0,M923=2),1,IF(AND(L923=1,M923=1,E923=0),1,IF(AND(L923=0,M923=1),0.5,IF(AND(L923=1,M923=0),4.5*(E923*4+1)/5,0)))))))))))))),IF(N923=0.5,0.75*IF(K923=1,IF(L923+M923=5,10,IF(AND(L923=2,M923=2),9.75,IF(AND(L923=2,M923=1),9.5,IF(AND(L923=2,M923=0.5),9.25,IF(AND(L923=2,M923=0),9,IF(AND(L923=1,M923=3),5.5,IF(AND(L923=1,M923=2),5.25,IF(AND(L923=1,M923=1,E923=1),5,IF(AND(L923=1,M923=1,E923=0.5),3,IF(AND(L923=0,M923=2),1,IF(AND(L923=1,M923=1,E923=0),1,IF(AND(L923=0,M923=1),0.5,IF(AND(L923=1,M923=0,E923=0),0.5,0))))))))))))),0.9*IF(L923+M923=5,10,IF(AND(L923=2,M923=2),9.75,IF(AND(L923=2,M923=1),9.5,IF(AND(L923=2,M923=0.5),9.25,IF(AND(L923=2,M923=0),9,IF(AND(L923=1,M923=3),5.5,IF(AND(L923=1,M923=2),5.25,IF(AND(L923=1,M923=1,E923=1),5,IF(AND(L923=1,M923=1,E923=0.5),3,IF(AND(L923=0,M923=2),1,IF(AND(L923=1,M923=1,E923=0),1,IF(AND(L923=0,M923=1),0.5,IF(AND(L923=1,M923=0,E923=0),0.5,0)))))))))))))),0.5*IF(K923=1,IF(L923+M923=5,10,IF(AND(L923=2,M923=2),9.75,IF(AND(L923=2,M923=1),9.5,IF(AND(L923=2,M923=0.5),9.25,IF(AND(L923=2,M923=0),9,IF(AND(L923=1,M923=3),5.5,IF(AND(L923=1,M923=2),5.25,IF(AND(L923=1,M923=1,E923=1),5,IF(AND(L923=1,M923=1,E923=0.5),3,IF(AND(L923=0,M923=2),1,IF(AND(L923=1,M923=1,E923=0),1,IF(AND(L923=0,M923=1),0.5,IF(AND(L923=1,M923=0),4.5*(E923*4+1)/5,0))))))))))))),0.9*IF(L923+M923=5,10,IF(AND(L923=2,M923=2),9.75,IF(AND(L923=2,M923=1),9.5,IF(AND(L923=2,M923=0.5),9.25,IF(AND(L923=2,M923=0),9,IF(AND(L923=1,M923=3),5.5,IF(AND(L923=1,M923=2),5.25,IF(AND(L923=1,M923=1,E923=1),5,IF(AND(L923=1,M923=1,E923=0.5),3,IF(AND(L923=0,M923=2),1,IF(AND(L923=1,M923=1,E923=0),1,IF(AND(L923=0,M923=1),0.5,IF(AND(L923=1,M923=0),4.5*(E923*4+1)/5,0))))))))))))))))</f>
        <v>0.45</v>
      </c>
      <c r="Q923" s="10">
        <v>0.9</v>
      </c>
      <c r="R923" s="9">
        <v>1</v>
      </c>
      <c r="S923" s="9">
        <v>1</v>
      </c>
      <c r="T923" s="10">
        <v>0</v>
      </c>
      <c r="U923" s="9">
        <v>0</v>
      </c>
      <c r="V923" s="9"/>
      <c r="W923" s="9">
        <v>1</v>
      </c>
      <c r="X923" s="9">
        <v>0</v>
      </c>
      <c r="Y923" s="9">
        <v>0</v>
      </c>
      <c r="Z923">
        <v>1</v>
      </c>
      <c r="AA923" s="9">
        <v>1</v>
      </c>
      <c r="AB923" s="9">
        <v>1</v>
      </c>
      <c r="AC923" s="8"/>
      <c r="AD923" s="9">
        <v>1</v>
      </c>
      <c r="AE923" s="9">
        <v>1</v>
      </c>
      <c r="AF923" s="9">
        <v>1</v>
      </c>
      <c r="AG923" s="9">
        <v>1</v>
      </c>
      <c r="AH923" s="9">
        <f>AF923*(AG923+1)</f>
        <v>2</v>
      </c>
      <c r="AI923" s="9">
        <v>0</v>
      </c>
      <c r="AJ923" s="9">
        <v>1</v>
      </c>
      <c r="AK923" s="9">
        <v>2</v>
      </c>
      <c r="AL923" s="10"/>
      <c r="AM923" s="10"/>
      <c r="AN923" s="9">
        <v>0</v>
      </c>
      <c r="AO923" s="10">
        <v>0.5</v>
      </c>
      <c r="AP923" s="10">
        <v>1</v>
      </c>
      <c r="AQ923" s="10"/>
      <c r="AR923" s="10">
        <v>0</v>
      </c>
      <c r="AS923" s="9">
        <v>0.5</v>
      </c>
      <c r="AT923" s="9">
        <v>0</v>
      </c>
      <c r="AU923" s="9">
        <v>0.5</v>
      </c>
      <c r="AV923" s="9">
        <v>0.5</v>
      </c>
      <c r="AW923" s="9">
        <v>0.5</v>
      </c>
    </row>
    <row r="924" spans="1:49" x14ac:dyDescent="0.2">
      <c r="A924" s="9" t="s">
        <v>75</v>
      </c>
      <c r="B924" s="9">
        <v>2004</v>
      </c>
      <c r="C924" s="9">
        <v>1</v>
      </c>
      <c r="D924" s="9">
        <v>0</v>
      </c>
      <c r="E924" s="9">
        <v>1</v>
      </c>
      <c r="F924" s="9">
        <v>1</v>
      </c>
      <c r="G924" s="9">
        <v>120</v>
      </c>
      <c r="H924" s="9">
        <v>188.9</v>
      </c>
      <c r="I924" s="9">
        <f>IF(G924="n/a",828,G924*201.6/H924)</f>
        <v>128.06776071995765</v>
      </c>
      <c r="J924" s="9">
        <v>5</v>
      </c>
      <c r="K924" s="9">
        <v>0</v>
      </c>
      <c r="L924" s="9">
        <v>2</v>
      </c>
      <c r="M924">
        <v>1</v>
      </c>
      <c r="N924" s="9">
        <v>1</v>
      </c>
      <c r="O924" s="10">
        <v>1</v>
      </c>
      <c r="P924" s="10">
        <f>IF(N924=1,IF(K924=1,IF(L924+M924=5,10,IF(AND(L924=2,M924=2),9.75,IF(AND(L924=2,M924=1),9.5,IF(AND(L924=2,M924=0.5),9.25,IF(AND(L924=2,M924=0),9,IF(AND(L924=1,M924=3),5.5,IF(AND(L924=1,M924=2),5.25,IF(AND(L924=1,M924=1,E924=1),5,IF(AND(L924=1,M924=1,E924=0.5),3,IF(AND(L924=0,M924=2),1,IF(AND(L924=1,M924=1,E924=0),1,IF(AND(L924=0,M924=1),0.5,IF(AND(L924=1,M924=0),4.5*(E924*4+1)/5,0))))))))))))),0.9*IF(L924+M924=5,10,IF(AND(L924=2,M924=2),9.75,IF(AND(L924=2,M924=1),9.5,IF(AND(L924=2,M924=0.5),9.25,IF(AND(L924=2,M924=0),9,IF(AND(L924=1,M924=3),5.5,IF(AND(L924=1,M924=2),5.25,IF(AND(L924=1,M924=1,E924=1),5,IF(AND(L924=1,M924=1,E924=0.5),3,IF(AND(L924=0,M924=2),1,IF(AND(L924=1,M924=1,E924=0),1,IF(AND(L924=0,M924=1),0.5,IF(AND(L924=1,M924=0),4.5*(E924*4+1)/5,0)))))))))))))),IF(N924=0.5,0.75*IF(K924=1,IF(L924+M924=5,10,IF(AND(L924=2,M924=2),9.75,IF(AND(L924=2,M924=1),9.5,IF(AND(L924=2,M924=0.5),9.25,IF(AND(L924=2,M924=0),9,IF(AND(L924=1,M924=3),5.5,IF(AND(L924=1,M924=2),5.25,IF(AND(L924=1,M924=1,E924=1),5,IF(AND(L924=1,M924=1,E924=0.5),3,IF(AND(L924=0,M924=2),1,IF(AND(L924=1,M924=1,E924=0),1,IF(AND(L924=0,M924=1),0.5,IF(AND(L924=1,M924=0,E924=0),0.5,0))))))))))))),0.9*IF(L924+M924=5,10,IF(AND(L924=2,M924=2),9.75,IF(AND(L924=2,M924=1),9.5,IF(AND(L924=2,M924=0.5),9.25,IF(AND(L924=2,M924=0),9,IF(AND(L924=1,M924=3),5.5,IF(AND(L924=1,M924=2),5.25,IF(AND(L924=1,M924=1,E924=1),5,IF(AND(L924=1,M924=1,E924=0.5),3,IF(AND(L924=0,M924=2),1,IF(AND(L924=1,M924=1,E924=0),1,IF(AND(L924=0,M924=1),0.5,IF(AND(L924=1,M924=0,E924=0),0.5,0)))))))))))))),0.5*IF(K924=1,IF(L924+M924=5,10,IF(AND(L924=2,M924=2),9.75,IF(AND(L924=2,M924=1),9.5,IF(AND(L924=2,M924=0.5),9.25,IF(AND(L924=2,M924=0),9,IF(AND(L924=1,M924=3),5.5,IF(AND(L924=1,M924=2),5.25,IF(AND(L924=1,M924=1,E924=1),5,IF(AND(L924=1,M924=1,E924=0.5),3,IF(AND(L924=0,M924=2),1,IF(AND(L924=1,M924=1,E924=0),1,IF(AND(L924=0,M924=1),0.5,IF(AND(L924=1,M924=0),4.5*(E924*4+1)/5,0))))))))))))),0.9*IF(L924+M924=5,10,IF(AND(L924=2,M924=2),9.75,IF(AND(L924=2,M924=1),9.5,IF(AND(L924=2,M924=0.5),9.25,IF(AND(L924=2,M924=0),9,IF(AND(L924=1,M924=3),5.5,IF(AND(L924=1,M924=2),5.25,IF(AND(L924=1,M924=1,E924=1),5,IF(AND(L924=1,M924=1,E924=0.5),3,IF(AND(L924=0,M924=2),1,IF(AND(L924=1,M924=1,E924=0),1,IF(AND(L924=0,M924=1),0.5,IF(AND(L924=1,M924=0),4.5*(E924*4+1)/5,0))))))))))))))))</f>
        <v>8.5500000000000007</v>
      </c>
      <c r="Q924" s="10">
        <v>7.2</v>
      </c>
      <c r="R924" s="9">
        <v>0</v>
      </c>
      <c r="S924" s="9">
        <v>0</v>
      </c>
      <c r="T924" s="10">
        <v>0</v>
      </c>
      <c r="U924" s="9">
        <v>0</v>
      </c>
      <c r="V924" s="9"/>
      <c r="W924" s="9">
        <v>1</v>
      </c>
      <c r="X924" s="9">
        <v>0</v>
      </c>
      <c r="Y924" s="9">
        <v>0</v>
      </c>
      <c r="Z924" s="9">
        <v>0.5</v>
      </c>
      <c r="AA924" s="9">
        <v>0</v>
      </c>
      <c r="AB924" s="9">
        <v>0</v>
      </c>
      <c r="AC924" s="8"/>
      <c r="AD924" s="9">
        <v>0</v>
      </c>
      <c r="AE924" s="9">
        <v>0.5</v>
      </c>
      <c r="AF924" s="9">
        <v>0.5</v>
      </c>
      <c r="AG924" s="9">
        <v>0.5</v>
      </c>
      <c r="AH924" s="9">
        <f>AF924*(AG924+1)</f>
        <v>0.75</v>
      </c>
      <c r="AI924" s="9">
        <v>0.5</v>
      </c>
      <c r="AJ924" s="9">
        <v>0</v>
      </c>
      <c r="AK924" s="9">
        <v>1</v>
      </c>
      <c r="AL924" s="10"/>
      <c r="AM924" s="10"/>
      <c r="AN924" s="9">
        <v>0</v>
      </c>
      <c r="AO924" s="10">
        <v>0</v>
      </c>
      <c r="AP924" s="9">
        <v>1</v>
      </c>
      <c r="AQ924" s="10"/>
      <c r="AR924" s="10">
        <v>1</v>
      </c>
      <c r="AS924" s="10">
        <v>0.5</v>
      </c>
      <c r="AT924" s="10">
        <v>0</v>
      </c>
      <c r="AU924" s="10">
        <v>0</v>
      </c>
      <c r="AV924" s="10">
        <v>0</v>
      </c>
      <c r="AW924" s="10">
        <v>0</v>
      </c>
    </row>
    <row r="925" spans="1:49" x14ac:dyDescent="0.2">
      <c r="A925" s="9" t="s">
        <v>76</v>
      </c>
      <c r="B925" s="9">
        <v>2004</v>
      </c>
      <c r="C925" s="9">
        <v>1</v>
      </c>
      <c r="D925" s="9">
        <v>1</v>
      </c>
      <c r="E925" s="9">
        <v>1</v>
      </c>
      <c r="F925" s="9">
        <v>1</v>
      </c>
      <c r="G925" s="9">
        <v>100</v>
      </c>
      <c r="H925" s="9">
        <v>188.9</v>
      </c>
      <c r="I925" s="9">
        <f>IF(G925="n/a",828,G925*201.6/H925)</f>
        <v>106.72313393329804</v>
      </c>
      <c r="J925" s="9">
        <v>5</v>
      </c>
      <c r="K925" s="9">
        <v>1</v>
      </c>
      <c r="L925" s="9">
        <v>1</v>
      </c>
      <c r="M925" s="9">
        <v>1</v>
      </c>
      <c r="N925" s="9">
        <v>1</v>
      </c>
      <c r="O925" s="10">
        <v>1</v>
      </c>
      <c r="P925" s="10">
        <f>IF(N925=1,IF(K925=1,IF(L925+M925=5,10,IF(AND(L925=2,M925=2),9.75,IF(AND(L925=2,M925=1),9.5,IF(AND(L925=2,M925=0.5),9.25,IF(AND(L925=2,M925=0),9,IF(AND(L925=1,M925=3),5.5,IF(AND(L925=1,M925=2),5.25,IF(AND(L925=1,M925=1,E925=1),5,IF(AND(L925=1,M925=1,E925=0.5),3,IF(AND(L925=0,M925=2),1,IF(AND(L925=1,M925=1,E925=0),1,IF(AND(L925=0,M925=1),0.5,IF(AND(L925=1,M925=0),4.5*(E925*4+1)/5,0))))))))))))),0.9*IF(L925+M925=5,10,IF(AND(L925=2,M925=2),9.75,IF(AND(L925=2,M925=1),9.5,IF(AND(L925=2,M925=0.5),9.25,IF(AND(L925=2,M925=0),9,IF(AND(L925=1,M925=3),5.5,IF(AND(L925=1,M925=2),5.25,IF(AND(L925=1,M925=1,E925=1),5,IF(AND(L925=1,M925=1,E925=0.5),3,IF(AND(L925=0,M925=2),1,IF(AND(L925=1,M925=1,E925=0),1,IF(AND(L925=0,M925=1),0.5,IF(AND(L925=1,M925=0),4.5*(E925*4+1)/5,0)))))))))))))),IF(N925=0.5,0.75*IF(K925=1,IF(L925+M925=5,10,IF(AND(L925=2,M925=2),9.75,IF(AND(L925=2,M925=1),9.5,IF(AND(L925=2,M925=0.5),9.25,IF(AND(L925=2,M925=0),9,IF(AND(L925=1,M925=3),5.5,IF(AND(L925=1,M925=2),5.25,IF(AND(L925=1,M925=1,E925=1),5,IF(AND(L925=1,M925=1,E925=0.5),3,IF(AND(L925=0,M925=2),1,IF(AND(L925=1,M925=1,E925=0),1,IF(AND(L925=0,M925=1),0.5,IF(AND(L925=1,M925=0,E925=0),0.5,0))))))))))))),0.9*IF(L925+M925=5,10,IF(AND(L925=2,M925=2),9.75,IF(AND(L925=2,M925=1),9.5,IF(AND(L925=2,M925=0.5),9.25,IF(AND(L925=2,M925=0),9,IF(AND(L925=1,M925=3),5.5,IF(AND(L925=1,M925=2),5.25,IF(AND(L925=1,M925=1,E925=1),5,IF(AND(L925=1,M925=1,E925=0.5),3,IF(AND(L925=0,M925=2),1,IF(AND(L925=1,M925=1,E925=0),1,IF(AND(L925=0,M925=1),0.5,IF(AND(L925=1,M925=0,E925=0),0.5,0)))))))))))))),0.5*IF(K925=1,IF(L925+M925=5,10,IF(AND(L925=2,M925=2),9.75,IF(AND(L925=2,M925=1),9.5,IF(AND(L925=2,M925=0.5),9.25,IF(AND(L925=2,M925=0),9,IF(AND(L925=1,M925=3),5.5,IF(AND(L925=1,M925=2),5.25,IF(AND(L925=1,M925=1,E925=1),5,IF(AND(L925=1,M925=1,E925=0.5),3,IF(AND(L925=0,M925=2),1,IF(AND(L925=1,M925=1,E925=0),1,IF(AND(L925=0,M925=1),0.5,IF(AND(L925=1,M925=0),4.5*(E925*4+1)/5,0))))))))))))),0.9*IF(L925+M925=5,10,IF(AND(L925=2,M925=2),9.75,IF(AND(L925=2,M925=1),9.5,IF(AND(L925=2,M925=0.5),9.25,IF(AND(L925=2,M925=0),9,IF(AND(L925=1,M925=3),5.5,IF(AND(L925=1,M925=2),5.25,IF(AND(L925=1,M925=1,E925=1),5,IF(AND(L925=1,M925=1,E925=0.5),3,IF(AND(L925=0,M925=2),1,IF(AND(L925=1,M925=1,E925=0),1,IF(AND(L925=0,M925=1),0.5,IF(AND(L925=1,M925=0),4.5*(E925*4+1)/5,0))))))))))))))))</f>
        <v>5</v>
      </c>
      <c r="Q925" s="10">
        <v>8</v>
      </c>
      <c r="R925" s="9">
        <v>0</v>
      </c>
      <c r="S925" s="9">
        <v>0</v>
      </c>
      <c r="T925" s="10">
        <v>0</v>
      </c>
      <c r="U925" s="9">
        <v>0</v>
      </c>
      <c r="V925" s="9"/>
      <c r="W925" s="9">
        <v>1</v>
      </c>
      <c r="X925" s="9">
        <v>0.5</v>
      </c>
      <c r="Y925" s="9">
        <v>0</v>
      </c>
      <c r="Z925" s="9">
        <v>0.5</v>
      </c>
      <c r="AA925" s="9">
        <v>0</v>
      </c>
      <c r="AB925" s="9">
        <v>1</v>
      </c>
      <c r="AC925" s="8"/>
      <c r="AD925" s="9">
        <v>0</v>
      </c>
      <c r="AE925" s="9">
        <v>0</v>
      </c>
      <c r="AF925" s="9">
        <v>0.5</v>
      </c>
      <c r="AG925" s="9">
        <v>0</v>
      </c>
      <c r="AH925" s="9">
        <f>AF925*(AG925+1)</f>
        <v>0.5</v>
      </c>
      <c r="AI925" s="9">
        <v>0</v>
      </c>
      <c r="AJ925" s="9">
        <v>1</v>
      </c>
      <c r="AK925" s="9">
        <v>0</v>
      </c>
      <c r="AL925" s="10"/>
      <c r="AM925" s="10"/>
      <c r="AN925" s="9">
        <v>0</v>
      </c>
      <c r="AO925" s="10">
        <v>0.5</v>
      </c>
      <c r="AP925" s="9">
        <v>0</v>
      </c>
      <c r="AQ925" s="10"/>
      <c r="AR925" s="10">
        <v>0</v>
      </c>
      <c r="AS925" s="9">
        <v>0.5</v>
      </c>
      <c r="AT925" s="9">
        <v>0</v>
      </c>
      <c r="AU925" s="9">
        <v>1</v>
      </c>
      <c r="AV925" s="9">
        <v>0.5</v>
      </c>
      <c r="AW925" s="9">
        <v>1</v>
      </c>
    </row>
    <row r="926" spans="1:49" x14ac:dyDescent="0.2">
      <c r="A926" s="9" t="s">
        <v>77</v>
      </c>
      <c r="B926" s="9">
        <v>2004</v>
      </c>
      <c r="C926" s="9">
        <v>1</v>
      </c>
      <c r="D926" s="9">
        <v>0</v>
      </c>
      <c r="E926" s="9">
        <v>1</v>
      </c>
      <c r="F926" s="9">
        <v>0</v>
      </c>
      <c r="G926" s="9">
        <v>132</v>
      </c>
      <c r="H926" s="9">
        <v>188.9</v>
      </c>
      <c r="I926" s="9">
        <f>IF(G926="n/a",828,G926*201.6/H926)</f>
        <v>140.8745367919534</v>
      </c>
      <c r="J926" s="9">
        <v>4</v>
      </c>
      <c r="K926">
        <v>0</v>
      </c>
      <c r="L926" s="9">
        <v>1</v>
      </c>
      <c r="M926" s="9">
        <v>3</v>
      </c>
      <c r="N926" s="9">
        <v>1</v>
      </c>
      <c r="O926" s="10">
        <v>1</v>
      </c>
      <c r="P926" s="10">
        <f>IF(N926=1,IF(K926=1,IF(L926+M926=5,10,IF(AND(L926=2,M926=2),9.75,IF(AND(L926=2,M926=1),9.5,IF(AND(L926=2,M926=0.5),9.25,IF(AND(L926=2,M926=0),9,IF(AND(L926=1,M926=3),5.5,IF(AND(L926=1,M926=2),5.25,IF(AND(L926=1,M926=1,E926=1),5,IF(AND(L926=1,M926=1,E926=0.5),3,IF(AND(L926=0,M926=2),1,IF(AND(L926=1,M926=1,E926=0),1,IF(AND(L926=0,M926=1),0.5,IF(AND(L926=1,M926=0),4.5*(E926*4+1)/5,0))))))))))))),0.9*IF(L926+M926=5,10,IF(AND(L926=2,M926=2),9.75,IF(AND(L926=2,M926=1),9.5,IF(AND(L926=2,M926=0.5),9.25,IF(AND(L926=2,M926=0),9,IF(AND(L926=1,M926=3),5.5,IF(AND(L926=1,M926=2),5.25,IF(AND(L926=1,M926=1,E926=1),5,IF(AND(L926=1,M926=1,E926=0.5),3,IF(AND(L926=0,M926=2),1,IF(AND(L926=1,M926=1,E926=0),1,IF(AND(L926=0,M926=1),0.5,IF(AND(L926=1,M926=0),4.5*(E926*4+1)/5,0)))))))))))))),IF(N926=0.5,0.75*IF(K926=1,IF(L926+M926=5,10,IF(AND(L926=2,M926=2),9.75,IF(AND(L926=2,M926=1),9.5,IF(AND(L926=2,M926=0.5),9.25,IF(AND(L926=2,M926=0),9,IF(AND(L926=1,M926=3),5.5,IF(AND(L926=1,M926=2),5.25,IF(AND(L926=1,M926=1,E926=1),5,IF(AND(L926=1,M926=1,E926=0.5),3,IF(AND(L926=0,M926=2),1,IF(AND(L926=1,M926=1,E926=0),1,IF(AND(L926=0,M926=1),0.5,IF(AND(L926=1,M926=0,E926=0),0.5,0))))))))))))),0.9*IF(L926+M926=5,10,IF(AND(L926=2,M926=2),9.75,IF(AND(L926=2,M926=1),9.5,IF(AND(L926=2,M926=0.5),9.25,IF(AND(L926=2,M926=0),9,IF(AND(L926=1,M926=3),5.5,IF(AND(L926=1,M926=2),5.25,IF(AND(L926=1,M926=1,E926=1),5,IF(AND(L926=1,M926=1,E926=0.5),3,IF(AND(L926=0,M926=2),1,IF(AND(L926=1,M926=1,E926=0),1,IF(AND(L926=0,M926=1),0.5,IF(AND(L926=1,M926=0,E926=0),0.5,0)))))))))))))),0.5*IF(K926=1,IF(L926+M926=5,10,IF(AND(L926=2,M926=2),9.75,IF(AND(L926=2,M926=1),9.5,IF(AND(L926=2,M926=0.5),9.25,IF(AND(L926=2,M926=0),9,IF(AND(L926=1,M926=3),5.5,IF(AND(L926=1,M926=2),5.25,IF(AND(L926=1,M926=1,E926=1),5,IF(AND(L926=1,M926=1,E926=0.5),3,IF(AND(L926=0,M926=2),1,IF(AND(L926=1,M926=1,E926=0),1,IF(AND(L926=0,M926=1),0.5,IF(AND(L926=1,M926=0),4.5*(E926*4+1)/5,0))))))))))))),0.9*IF(L926+M926=5,10,IF(AND(L926=2,M926=2),9.75,IF(AND(L926=2,M926=1),9.5,IF(AND(L926=2,M926=0.5),9.25,IF(AND(L926=2,M926=0),9,IF(AND(L926=1,M926=3),5.5,IF(AND(L926=1,M926=2),5.25,IF(AND(L926=1,M926=1,E926=1),5,IF(AND(L926=1,M926=1,E926=0.5),3,IF(AND(L926=0,M926=2),1,IF(AND(L926=1,M926=1,E926=0),1,IF(AND(L926=0,M926=1),0.5,IF(AND(L926=1,M926=0),4.5*(E926*4+1)/5,0))))))))))))))))</f>
        <v>4.95</v>
      </c>
      <c r="Q926" s="10">
        <v>7.2</v>
      </c>
      <c r="R926" s="9">
        <v>0</v>
      </c>
      <c r="S926" s="9">
        <v>0</v>
      </c>
      <c r="T926" s="10">
        <v>0</v>
      </c>
      <c r="U926" s="9">
        <v>0</v>
      </c>
      <c r="V926" s="9"/>
      <c r="W926" s="9">
        <v>0</v>
      </c>
      <c r="X926" s="9">
        <v>0</v>
      </c>
      <c r="Y926" s="9">
        <v>0</v>
      </c>
      <c r="Z926" s="9">
        <v>0</v>
      </c>
      <c r="AA926" s="9">
        <v>0</v>
      </c>
      <c r="AB926" s="9">
        <v>0</v>
      </c>
      <c r="AC926" s="8"/>
      <c r="AD926" s="9">
        <v>0</v>
      </c>
      <c r="AE926" s="9">
        <v>0</v>
      </c>
      <c r="AF926" s="9">
        <v>0</v>
      </c>
      <c r="AG926" s="9">
        <v>0</v>
      </c>
      <c r="AH926" s="9">
        <f>AF926*(AG926+1)</f>
        <v>0</v>
      </c>
      <c r="AI926" s="9">
        <v>0</v>
      </c>
      <c r="AJ926" s="9">
        <v>0</v>
      </c>
      <c r="AK926" s="9">
        <v>0</v>
      </c>
      <c r="AL926" s="10"/>
      <c r="AM926" s="10"/>
      <c r="AN926" s="9">
        <v>0</v>
      </c>
      <c r="AO926" s="10">
        <v>0</v>
      </c>
      <c r="AP926" s="9">
        <v>0</v>
      </c>
      <c r="AQ926" s="10"/>
      <c r="AR926" s="10">
        <v>1</v>
      </c>
      <c r="AS926" s="9">
        <v>1</v>
      </c>
      <c r="AT926" s="9">
        <v>0.5</v>
      </c>
      <c r="AU926" s="9">
        <v>1</v>
      </c>
      <c r="AV926" s="9">
        <v>1</v>
      </c>
      <c r="AW926" s="9">
        <v>1</v>
      </c>
    </row>
    <row r="927" spans="1:49" x14ac:dyDescent="0.2">
      <c r="A927" s="9" t="s">
        <v>78</v>
      </c>
      <c r="B927" s="9">
        <v>2004</v>
      </c>
      <c r="C927" s="9">
        <v>1</v>
      </c>
      <c r="D927" s="9">
        <v>0</v>
      </c>
      <c r="E927" s="9">
        <v>1</v>
      </c>
      <c r="F927" s="9">
        <v>1</v>
      </c>
      <c r="G927" s="9">
        <v>100</v>
      </c>
      <c r="H927" s="9">
        <v>188.9</v>
      </c>
      <c r="I927" s="9">
        <f>IF(G927="n/a",828,G927*201.6/H927)</f>
        <v>106.72313393329804</v>
      </c>
      <c r="J927" s="9">
        <v>3</v>
      </c>
      <c r="K927" s="9">
        <v>0</v>
      </c>
      <c r="L927" s="9">
        <v>2</v>
      </c>
      <c r="M927" s="9">
        <v>3</v>
      </c>
      <c r="N927" s="9">
        <v>0</v>
      </c>
      <c r="O927" s="9">
        <v>1</v>
      </c>
      <c r="P927" s="10">
        <f>IF(N927=1,IF(K927=1,IF(L927+M927=5,10,IF(AND(L927=2,M927=2),9.75,IF(AND(L927=2,M927=1),9.5,IF(AND(L927=2,M927=0.5),9.25,IF(AND(L927=2,M927=0),9,IF(AND(L927=1,M927=3),5.5,IF(AND(L927=1,M927=2),5.25,IF(AND(L927=1,M927=1,E927=1),5,IF(AND(L927=1,M927=1,E927=0.5),3,IF(AND(L927=0,M927=2),1,IF(AND(L927=1,M927=1,E927=0),1,IF(AND(L927=0,M927=1),0.5,IF(AND(L927=1,M927=0),4.5*(E927*4+1)/5,0))))))))))))),0.9*IF(L927+M927=5,10,IF(AND(L927=2,M927=2),9.75,IF(AND(L927=2,M927=1),9.5,IF(AND(L927=2,M927=0.5),9.25,IF(AND(L927=2,M927=0),9,IF(AND(L927=1,M927=3),5.5,IF(AND(L927=1,M927=2),5.25,IF(AND(L927=1,M927=1,E927=1),5,IF(AND(L927=1,M927=1,E927=0.5),3,IF(AND(L927=0,M927=2),1,IF(AND(L927=1,M927=1,E927=0),1,IF(AND(L927=0,M927=1),0.5,IF(AND(L927=1,M927=0),4.5*(E927*4+1)/5,0)))))))))))))),IF(N927=0.5,0.75*IF(K927=1,IF(L927+M927=5,10,IF(AND(L927=2,M927=2),9.75,IF(AND(L927=2,M927=1),9.5,IF(AND(L927=2,M927=0.5),9.25,IF(AND(L927=2,M927=0),9,IF(AND(L927=1,M927=3),5.5,IF(AND(L927=1,M927=2),5.25,IF(AND(L927=1,M927=1,E927=1),5,IF(AND(L927=1,M927=1,E927=0.5),3,IF(AND(L927=0,M927=2),1,IF(AND(L927=1,M927=1,E927=0),1,IF(AND(L927=0,M927=1),0.5,IF(AND(L927=1,M927=0,E927=0),0.5,0))))))))))))),0.9*IF(L927+M927=5,10,IF(AND(L927=2,M927=2),9.75,IF(AND(L927=2,M927=1),9.5,IF(AND(L927=2,M927=0.5),9.25,IF(AND(L927=2,M927=0),9,IF(AND(L927=1,M927=3),5.5,IF(AND(L927=1,M927=2),5.25,IF(AND(L927=1,M927=1,E927=1),5,IF(AND(L927=1,M927=1,E927=0.5),3,IF(AND(L927=0,M927=2),1,IF(AND(L927=1,M927=1,E927=0),1,IF(AND(L927=0,M927=1),0.5,IF(AND(L927=1,M927=0,E927=0),0.5,0)))))))))))))),0.5*IF(K927=1,IF(L927+M927=5,10,IF(AND(L927=2,M927=2),9.75,IF(AND(L927=2,M927=1),9.5,IF(AND(L927=2,M927=0.5),9.25,IF(AND(L927=2,M927=0),9,IF(AND(L927=1,M927=3),5.5,IF(AND(L927=1,M927=2),5.25,IF(AND(L927=1,M927=1,E927=1),5,IF(AND(L927=1,M927=1,E927=0.5),3,IF(AND(L927=0,M927=2),1,IF(AND(L927=1,M927=1,E927=0),1,IF(AND(L927=0,M927=1),0.5,IF(AND(L927=1,M927=0),4.5*(E927*4+1)/5,0))))))))))))),0.9*IF(L927+M927=5,10,IF(AND(L927=2,M927=2),9.75,IF(AND(L927=2,M927=1),9.5,IF(AND(L927=2,M927=0.5),9.25,IF(AND(L927=2,M927=0),9,IF(AND(L927=1,M927=3),5.5,IF(AND(L927=1,M927=2),5.25,IF(AND(L927=1,M927=1,E927=1),5,IF(AND(L927=1,M927=1,E927=0.5),3,IF(AND(L927=0,M927=2),1,IF(AND(L927=1,M927=1,E927=0),1,IF(AND(L927=0,M927=1),0.5,IF(AND(L927=1,M927=0),4.5*(E927*4+1)/5,0))))))))))))))))</f>
        <v>4.5</v>
      </c>
      <c r="Q927" s="10">
        <v>7.2</v>
      </c>
      <c r="R927" s="9">
        <v>0</v>
      </c>
      <c r="S927" s="9">
        <v>0</v>
      </c>
      <c r="T927" s="10">
        <v>0</v>
      </c>
      <c r="U927" s="9">
        <v>0</v>
      </c>
      <c r="V927" s="9"/>
      <c r="W927" s="9">
        <v>1</v>
      </c>
      <c r="X927" s="9">
        <v>0</v>
      </c>
      <c r="Y927" s="9">
        <v>0</v>
      </c>
      <c r="Z927" s="9">
        <v>0</v>
      </c>
      <c r="AA927" s="9">
        <v>0</v>
      </c>
      <c r="AB927" s="9">
        <v>0</v>
      </c>
      <c r="AC927" s="8"/>
      <c r="AD927" s="9">
        <v>0</v>
      </c>
      <c r="AE927" s="9">
        <v>0</v>
      </c>
      <c r="AF927" s="9">
        <v>0.5</v>
      </c>
      <c r="AG927" s="9">
        <v>0</v>
      </c>
      <c r="AH927" s="9">
        <f>AF927*(AG927+1)</f>
        <v>0.5</v>
      </c>
      <c r="AI927" s="9">
        <v>0</v>
      </c>
      <c r="AJ927" s="9">
        <v>0</v>
      </c>
      <c r="AK927" s="9">
        <v>0</v>
      </c>
      <c r="AL927" s="10"/>
      <c r="AM927" s="10"/>
      <c r="AN927" s="9">
        <v>0</v>
      </c>
      <c r="AO927" s="10">
        <v>0</v>
      </c>
      <c r="AP927" s="9">
        <v>0</v>
      </c>
      <c r="AQ927" s="10"/>
      <c r="AR927" s="10">
        <v>1</v>
      </c>
      <c r="AS927" s="9">
        <v>0.5</v>
      </c>
      <c r="AT927" s="9">
        <v>0</v>
      </c>
      <c r="AU927" s="9">
        <v>0.5</v>
      </c>
      <c r="AV927" s="9">
        <v>0.5</v>
      </c>
      <c r="AW927" s="9">
        <v>1</v>
      </c>
    </row>
    <row r="928" spans="1:49" x14ac:dyDescent="0.2">
      <c r="A928" s="9" t="s">
        <v>79</v>
      </c>
      <c r="B928" s="9">
        <v>2004</v>
      </c>
      <c r="C928" s="9">
        <v>1</v>
      </c>
      <c r="D928" s="9">
        <v>0</v>
      </c>
      <c r="E928" s="9">
        <v>1</v>
      </c>
      <c r="F928" s="9">
        <v>1</v>
      </c>
      <c r="G928" s="9">
        <v>55</v>
      </c>
      <c r="H928" s="9">
        <v>188.9</v>
      </c>
      <c r="I928" s="9">
        <f>IF(G928="n/a",828,G928*201.6/H928)</f>
        <v>58.697723663313923</v>
      </c>
      <c r="J928" s="9">
        <v>4</v>
      </c>
      <c r="K928" s="9">
        <v>0</v>
      </c>
      <c r="L928" s="9">
        <v>2</v>
      </c>
      <c r="M928" s="9">
        <v>3</v>
      </c>
      <c r="N928" s="9">
        <v>1</v>
      </c>
      <c r="O928" s="9">
        <v>1</v>
      </c>
      <c r="P928" s="10">
        <f>IF(N928=1,IF(K928=1,IF(L928+M928=5,10,IF(AND(L928=2,M928=2),9.75,IF(AND(L928=2,M928=1),9.5,IF(AND(L928=2,M928=0.5),9.25,IF(AND(L928=2,M928=0),9,IF(AND(L928=1,M928=3),5.5,IF(AND(L928=1,M928=2),5.25,IF(AND(L928=1,M928=1,E928=1),5,IF(AND(L928=1,M928=1,E928=0.5),3,IF(AND(L928=0,M928=2),1,IF(AND(L928=1,M928=1,E928=0),1,IF(AND(L928=0,M928=1),0.5,IF(AND(L928=1,M928=0),4.5*(E928*4+1)/5,0))))))))))))),0.9*IF(L928+M928=5,10,IF(AND(L928=2,M928=2),9.75,IF(AND(L928=2,M928=1),9.5,IF(AND(L928=2,M928=0.5),9.25,IF(AND(L928=2,M928=0),9,IF(AND(L928=1,M928=3),5.5,IF(AND(L928=1,M928=2),5.25,IF(AND(L928=1,M928=1,E928=1),5,IF(AND(L928=1,M928=1,E928=0.5),3,IF(AND(L928=0,M928=2),1,IF(AND(L928=1,M928=1,E928=0),1,IF(AND(L928=0,M928=1),0.5,IF(AND(L928=1,M928=0),4.5*(E928*4+1)/5,0)))))))))))))),IF(N928=0.5,0.75*IF(K928=1,IF(L928+M928=5,10,IF(AND(L928=2,M928=2),9.75,IF(AND(L928=2,M928=1),9.5,IF(AND(L928=2,M928=0.5),9.25,IF(AND(L928=2,M928=0),9,IF(AND(L928=1,M928=3),5.5,IF(AND(L928=1,M928=2),5.25,IF(AND(L928=1,M928=1,E928=1),5,IF(AND(L928=1,M928=1,E928=0.5),3,IF(AND(L928=0,M928=2),1,IF(AND(L928=1,M928=1,E928=0),1,IF(AND(L928=0,M928=1),0.5,IF(AND(L928=1,M928=0,E928=0),0.5,0))))))))))))),0.9*IF(L928+M928=5,10,IF(AND(L928=2,M928=2),9.75,IF(AND(L928=2,M928=1),9.5,IF(AND(L928=2,M928=0.5),9.25,IF(AND(L928=2,M928=0),9,IF(AND(L928=1,M928=3),5.5,IF(AND(L928=1,M928=2),5.25,IF(AND(L928=1,M928=1,E928=1),5,IF(AND(L928=1,M928=1,E928=0.5),3,IF(AND(L928=0,M928=2),1,IF(AND(L928=1,M928=1,E928=0),1,IF(AND(L928=0,M928=1),0.5,IF(AND(L928=1,M928=0,E928=0),0.5,0)))))))))))))),0.5*IF(K928=1,IF(L928+M928=5,10,IF(AND(L928=2,M928=2),9.75,IF(AND(L928=2,M928=1),9.5,IF(AND(L928=2,M928=0.5),9.25,IF(AND(L928=2,M928=0),9,IF(AND(L928=1,M928=3),5.5,IF(AND(L928=1,M928=2),5.25,IF(AND(L928=1,M928=1,E928=1),5,IF(AND(L928=1,M928=1,E928=0.5),3,IF(AND(L928=0,M928=2),1,IF(AND(L928=1,M928=1,E928=0),1,IF(AND(L928=0,M928=1),0.5,IF(AND(L928=1,M928=0),4.5*(E928*4+1)/5,0))))))))))))),0.9*IF(L928+M928=5,10,IF(AND(L928=2,M928=2),9.75,IF(AND(L928=2,M928=1),9.5,IF(AND(L928=2,M928=0.5),9.25,IF(AND(L928=2,M928=0),9,IF(AND(L928=1,M928=3),5.5,IF(AND(L928=1,M928=2),5.25,IF(AND(L928=1,M928=1,E928=1),5,IF(AND(L928=1,M928=1,E928=0.5),3,IF(AND(L928=0,M928=2),1,IF(AND(L928=1,M928=1,E928=0),1,IF(AND(L928=0,M928=1),0.5,IF(AND(L928=1,M928=0),4.5*(E928*4+1)/5,0))))))))))))))))</f>
        <v>9</v>
      </c>
      <c r="Q928" s="10">
        <v>7.2</v>
      </c>
      <c r="R928" s="9">
        <v>0</v>
      </c>
      <c r="S928" s="9">
        <v>0</v>
      </c>
      <c r="T928" s="10">
        <v>0</v>
      </c>
      <c r="U928" s="9">
        <v>0</v>
      </c>
      <c r="V928" s="9"/>
      <c r="W928" s="9">
        <v>1</v>
      </c>
      <c r="X928" s="9">
        <v>0</v>
      </c>
      <c r="Y928" s="9">
        <v>0</v>
      </c>
      <c r="Z928" s="9">
        <v>0</v>
      </c>
      <c r="AA928" s="9">
        <v>0</v>
      </c>
      <c r="AB928" s="9">
        <v>0</v>
      </c>
      <c r="AC928" s="8"/>
      <c r="AD928" s="9">
        <v>0</v>
      </c>
      <c r="AE928" s="9">
        <v>0</v>
      </c>
      <c r="AF928" s="9">
        <v>0</v>
      </c>
      <c r="AG928" s="9">
        <v>0</v>
      </c>
      <c r="AH928" s="9">
        <f>AF928*(AG928+1)</f>
        <v>0</v>
      </c>
      <c r="AI928" s="9">
        <v>0</v>
      </c>
      <c r="AJ928" s="9">
        <v>0</v>
      </c>
      <c r="AK928" s="9">
        <v>0</v>
      </c>
      <c r="AL928" s="10"/>
      <c r="AM928" s="10"/>
      <c r="AN928" s="9">
        <v>0</v>
      </c>
      <c r="AO928" s="9">
        <v>0</v>
      </c>
      <c r="AP928" s="9">
        <v>0</v>
      </c>
      <c r="AQ928" s="10"/>
      <c r="AR928" s="10">
        <v>1</v>
      </c>
      <c r="AS928" s="9">
        <v>0.5</v>
      </c>
      <c r="AT928" s="9">
        <v>1</v>
      </c>
      <c r="AU928" s="9">
        <v>1</v>
      </c>
      <c r="AV928" s="9">
        <v>1</v>
      </c>
      <c r="AW928" s="9">
        <v>1</v>
      </c>
    </row>
    <row r="929" spans="1:49" x14ac:dyDescent="0.2">
      <c r="A929" s="9" t="s">
        <v>80</v>
      </c>
      <c r="B929" s="9">
        <v>2004</v>
      </c>
      <c r="C929" s="9">
        <v>0</v>
      </c>
      <c r="D929" s="9">
        <v>0</v>
      </c>
      <c r="E929" s="9">
        <v>0</v>
      </c>
      <c r="F929" s="9">
        <v>1</v>
      </c>
      <c r="G929" s="9" t="s">
        <v>64</v>
      </c>
      <c r="H929" s="9">
        <v>188.9</v>
      </c>
      <c r="I929" s="9">
        <f>IF(G929="n/a",828,G929*201.6/H929)</f>
        <v>828</v>
      </c>
      <c r="J929" s="9">
        <v>0</v>
      </c>
      <c r="K929" s="9">
        <v>0</v>
      </c>
      <c r="L929" s="9">
        <v>2</v>
      </c>
      <c r="M929" s="9">
        <v>2</v>
      </c>
      <c r="N929" s="9">
        <v>0.5</v>
      </c>
      <c r="O929" s="10">
        <v>0.5</v>
      </c>
      <c r="P929" s="10">
        <f>IF(N929=1,IF(K929=1,IF(L929+M929=5,10,IF(AND(L929=2,M929=2),9.75,IF(AND(L929=2,M929=1),9.5,IF(AND(L929=2,M929=0.5),9.25,IF(AND(L929=2,M929=0),9,IF(AND(L929=1,M929=3),5.5,IF(AND(L929=1,M929=2),5.25,IF(AND(L929=1,M929=1,E929=1),5,IF(AND(L929=1,M929=1,E929=0.5),3,IF(AND(L929=0,M929=2),1,IF(AND(L929=1,M929=1,E929=0),1,IF(AND(L929=0,M929=1),0.5,IF(AND(L929=1,M929=0),4.5*(E929*4+1)/5,0))))))))))))),0.9*IF(L929+M929=5,10,IF(AND(L929=2,M929=2),9.75,IF(AND(L929=2,M929=1),9.5,IF(AND(L929=2,M929=0.5),9.25,IF(AND(L929=2,M929=0),9,IF(AND(L929=1,M929=3),5.5,IF(AND(L929=1,M929=2),5.25,IF(AND(L929=1,M929=1,E929=1),5,IF(AND(L929=1,M929=1,E929=0.5),3,IF(AND(L929=0,M929=2),1,IF(AND(L929=1,M929=1,E929=0),1,IF(AND(L929=0,M929=1),0.5,IF(AND(L929=1,M929=0),4.5*(E929*4+1)/5,0)))))))))))))),IF(N929=0.5,0.75*IF(K929=1,IF(L929+M929=5,10,IF(AND(L929=2,M929=2),9.75,IF(AND(L929=2,M929=1),9.5,IF(AND(L929=2,M929=0.5),9.25,IF(AND(L929=2,M929=0),9,IF(AND(L929=1,M929=3),5.5,IF(AND(L929=1,M929=2),5.25,IF(AND(L929=1,M929=1,E929=1),5,IF(AND(L929=1,M929=1,E929=0.5),3,IF(AND(L929=0,M929=2),1,IF(AND(L929=1,M929=1,E929=0),1,IF(AND(L929=0,M929=1),0.5,IF(AND(L929=1,M929=0,E929=0),0.5,0))))))))))))),0.9*IF(L929+M929=5,10,IF(AND(L929=2,M929=2),9.75,IF(AND(L929=2,M929=1),9.5,IF(AND(L929=2,M929=0.5),9.25,IF(AND(L929=2,M929=0),9,IF(AND(L929=1,M929=3),5.5,IF(AND(L929=1,M929=2),5.25,IF(AND(L929=1,M929=1,E929=1),5,IF(AND(L929=1,M929=1,E929=0.5),3,IF(AND(L929=0,M929=2),1,IF(AND(L929=1,M929=1,E929=0),1,IF(AND(L929=0,M929=1),0.5,IF(AND(L929=1,M929=0,E929=0),0.5,0)))))))))))))),0.5*IF(K929=1,IF(L929+M929=5,10,IF(AND(L929=2,M929=2),9.75,IF(AND(L929=2,M929=1),9.5,IF(AND(L929=2,M929=0.5),9.25,IF(AND(L929=2,M929=0),9,IF(AND(L929=1,M929=3),5.5,IF(AND(L929=1,M929=2),5.25,IF(AND(L929=1,M929=1,E929=1),5,IF(AND(L929=1,M929=1,E929=0.5),3,IF(AND(L929=0,M929=2),1,IF(AND(L929=1,M929=1,E929=0),1,IF(AND(L929=0,M929=1),0.5,IF(AND(L929=1,M929=0),4.5*(E929*4+1)/5,0))))))))))))),0.9*IF(L929+M929=5,10,IF(AND(L929=2,M929=2),9.75,IF(AND(L929=2,M929=1),9.5,IF(AND(L929=2,M929=0.5),9.25,IF(AND(L929=2,M929=0),9,IF(AND(L929=1,M929=3),5.5,IF(AND(L929=1,M929=2),5.25,IF(AND(L929=1,M929=1,E929=1),5,IF(AND(L929=1,M929=1,E929=0.5),3,IF(AND(L929=0,M929=2),1,IF(AND(L929=1,M929=1,E929=0),1,IF(AND(L929=0,M929=1),0.5,IF(AND(L929=1,M929=0),4.5*(E929*4+1)/5,0))))))))))))))))</f>
        <v>6.5812500000000007</v>
      </c>
      <c r="Q929" s="10">
        <v>0</v>
      </c>
      <c r="R929" s="9">
        <v>0</v>
      </c>
      <c r="S929" s="9">
        <v>0</v>
      </c>
      <c r="T929" s="10">
        <v>0</v>
      </c>
      <c r="U929" s="9">
        <v>0</v>
      </c>
      <c r="V929" s="9"/>
      <c r="W929" s="10">
        <v>0</v>
      </c>
      <c r="X929" s="9">
        <v>0</v>
      </c>
      <c r="Y929" s="9">
        <v>0</v>
      </c>
      <c r="Z929" s="9">
        <v>0.5</v>
      </c>
      <c r="AA929" s="9">
        <v>0</v>
      </c>
      <c r="AB929" s="9">
        <v>0</v>
      </c>
      <c r="AC929" s="8"/>
      <c r="AD929" s="9">
        <v>0</v>
      </c>
      <c r="AE929" s="9">
        <v>0.5</v>
      </c>
      <c r="AF929" s="9">
        <v>0.5</v>
      </c>
      <c r="AG929" s="9">
        <v>0</v>
      </c>
      <c r="AH929" s="9">
        <f>AF929*(AG929+1)</f>
        <v>0.5</v>
      </c>
      <c r="AI929" s="9">
        <v>0.25</v>
      </c>
      <c r="AJ929" s="9">
        <v>0</v>
      </c>
      <c r="AK929" s="9">
        <v>0</v>
      </c>
      <c r="AL929" s="10"/>
      <c r="AM929" s="10"/>
      <c r="AN929" s="9">
        <v>0</v>
      </c>
      <c r="AO929" s="10">
        <v>0.5</v>
      </c>
      <c r="AP929" s="9">
        <v>0.25</v>
      </c>
      <c r="AQ929" s="10"/>
      <c r="AR929" s="10">
        <v>1</v>
      </c>
      <c r="AS929" s="9">
        <v>1</v>
      </c>
      <c r="AT929" s="9">
        <v>1</v>
      </c>
      <c r="AU929" s="9">
        <v>1</v>
      </c>
      <c r="AV929" s="9">
        <v>1</v>
      </c>
      <c r="AW929" s="9">
        <v>1</v>
      </c>
    </row>
    <row r="930" spans="1:49" x14ac:dyDescent="0.2">
      <c r="A930" s="9" t="s">
        <v>81</v>
      </c>
      <c r="B930" s="9">
        <v>2004</v>
      </c>
      <c r="C930" s="9">
        <v>1</v>
      </c>
      <c r="D930" s="9">
        <v>1</v>
      </c>
      <c r="E930" s="9">
        <v>1</v>
      </c>
      <c r="F930" s="9">
        <v>1</v>
      </c>
      <c r="G930">
        <v>96.25</v>
      </c>
      <c r="H930" s="9">
        <v>188.9</v>
      </c>
      <c r="I930" s="9">
        <f>IF(G930="n/a",828,G930*201.6/H930)</f>
        <v>102.72101641079936</v>
      </c>
      <c r="J930" s="9">
        <v>5</v>
      </c>
      <c r="K930" s="9">
        <v>0</v>
      </c>
      <c r="L930" s="9">
        <v>2</v>
      </c>
      <c r="M930" s="9">
        <v>2</v>
      </c>
      <c r="N930" s="9">
        <v>1</v>
      </c>
      <c r="O930" s="10">
        <v>1</v>
      </c>
      <c r="P930" s="10">
        <f>IF(N930=1,IF(K930=1,IF(L930+M930=5,10,IF(AND(L930=2,M930=2),9.75,IF(AND(L930=2,M930=1),9.5,IF(AND(L930=2,M930=0.5),9.25,IF(AND(L930=2,M930=0),9,IF(AND(L930=1,M930=3),5.5,IF(AND(L930=1,M930=2),5.25,IF(AND(L930=1,M930=1,E930=1),5,IF(AND(L930=1,M930=1,E930=0.5),3,IF(AND(L930=0,M930=2),1,IF(AND(L930=1,M930=1,E930=0),1,IF(AND(L930=0,M930=1),0.5,IF(AND(L930=1,M930=0),4.5*(E930*4+1)/5,0))))))))))))),0.9*IF(L930+M930=5,10,IF(AND(L930=2,M930=2),9.75,IF(AND(L930=2,M930=1),9.5,IF(AND(L930=2,M930=0.5),9.25,IF(AND(L930=2,M930=0),9,IF(AND(L930=1,M930=3),5.5,IF(AND(L930=1,M930=2),5.25,IF(AND(L930=1,M930=1,E930=1),5,IF(AND(L930=1,M930=1,E930=0.5),3,IF(AND(L930=0,M930=2),1,IF(AND(L930=1,M930=1,E930=0),1,IF(AND(L930=0,M930=1),0.5,IF(AND(L930=1,M930=0),4.5*(E930*4+1)/5,0)))))))))))))),IF(N930=0.5,0.75*IF(K930=1,IF(L930+M930=5,10,IF(AND(L930=2,M930=2),9.75,IF(AND(L930=2,M930=1),9.5,IF(AND(L930=2,M930=0.5),9.25,IF(AND(L930=2,M930=0),9,IF(AND(L930=1,M930=3),5.5,IF(AND(L930=1,M930=2),5.25,IF(AND(L930=1,M930=1,E930=1),5,IF(AND(L930=1,M930=1,E930=0.5),3,IF(AND(L930=0,M930=2),1,IF(AND(L930=1,M930=1,E930=0),1,IF(AND(L930=0,M930=1),0.5,IF(AND(L930=1,M930=0,E930=0),0.5,0))))))))))))),0.9*IF(L930+M930=5,10,IF(AND(L930=2,M930=2),9.75,IF(AND(L930=2,M930=1),9.5,IF(AND(L930=2,M930=0.5),9.25,IF(AND(L930=2,M930=0),9,IF(AND(L930=1,M930=3),5.5,IF(AND(L930=1,M930=2),5.25,IF(AND(L930=1,M930=1,E930=1),5,IF(AND(L930=1,M930=1,E930=0.5),3,IF(AND(L930=0,M930=2),1,IF(AND(L930=1,M930=1,E930=0),1,IF(AND(L930=0,M930=1),0.5,IF(AND(L930=1,M930=0,E930=0),0.5,0)))))))))))))),0.5*IF(K930=1,IF(L930+M930=5,10,IF(AND(L930=2,M930=2),9.75,IF(AND(L930=2,M930=1),9.5,IF(AND(L930=2,M930=0.5),9.25,IF(AND(L930=2,M930=0),9,IF(AND(L930=1,M930=3),5.5,IF(AND(L930=1,M930=2),5.25,IF(AND(L930=1,M930=1,E930=1),5,IF(AND(L930=1,M930=1,E930=0.5),3,IF(AND(L930=0,M930=2),1,IF(AND(L930=1,M930=1,E930=0),1,IF(AND(L930=0,M930=1),0.5,IF(AND(L930=1,M930=0),4.5*(E930*4+1)/5,0))))))))))))),0.9*IF(L930+M930=5,10,IF(AND(L930=2,M930=2),9.75,IF(AND(L930=2,M930=1),9.5,IF(AND(L930=2,M930=0.5),9.25,IF(AND(L930=2,M930=0),9,IF(AND(L930=1,M930=3),5.5,IF(AND(L930=1,M930=2),5.25,IF(AND(L930=1,M930=1,E930=1),5,IF(AND(L930=1,M930=1,E930=0.5),3,IF(AND(L930=0,M930=2),1,IF(AND(L930=1,M930=1,E930=0),1,IF(AND(L930=0,M930=1),0.5,IF(AND(L930=1,M930=0),4.5*(E930*4+1)/5,0))))))))))))))))</f>
        <v>8.7750000000000004</v>
      </c>
      <c r="Q930" s="10">
        <v>7.2</v>
      </c>
      <c r="R930" s="9">
        <v>0</v>
      </c>
      <c r="S930" s="9">
        <v>0</v>
      </c>
      <c r="T930" s="10">
        <v>0</v>
      </c>
      <c r="U930" s="9">
        <v>0</v>
      </c>
      <c r="V930" s="9"/>
      <c r="W930" s="10">
        <v>1</v>
      </c>
      <c r="X930" s="9">
        <v>0</v>
      </c>
      <c r="Y930" s="9">
        <v>0</v>
      </c>
      <c r="Z930" s="9">
        <v>0</v>
      </c>
      <c r="AA930" s="9">
        <v>0</v>
      </c>
      <c r="AB930" s="9">
        <v>0</v>
      </c>
      <c r="AC930" s="8"/>
      <c r="AD930" s="9">
        <v>0</v>
      </c>
      <c r="AE930" s="9">
        <v>0</v>
      </c>
      <c r="AF930" s="9">
        <v>0.25</v>
      </c>
      <c r="AG930" s="9">
        <v>0</v>
      </c>
      <c r="AH930" s="9">
        <f>AF930*(AG930+1)</f>
        <v>0.25</v>
      </c>
      <c r="AI930" s="9">
        <v>0.25</v>
      </c>
      <c r="AJ930" s="9">
        <v>0</v>
      </c>
      <c r="AK930" s="9">
        <v>0</v>
      </c>
      <c r="AL930" s="10"/>
      <c r="AM930" s="10"/>
      <c r="AN930" s="9">
        <v>0</v>
      </c>
      <c r="AO930" s="10">
        <v>0</v>
      </c>
      <c r="AP930" s="9">
        <v>0</v>
      </c>
      <c r="AQ930" s="10"/>
      <c r="AR930" s="10">
        <v>1</v>
      </c>
      <c r="AS930" s="9">
        <v>1</v>
      </c>
      <c r="AT930" s="9">
        <v>1</v>
      </c>
      <c r="AU930" s="9">
        <v>1</v>
      </c>
      <c r="AV930" s="9">
        <v>1</v>
      </c>
      <c r="AW930" s="9">
        <v>1</v>
      </c>
    </row>
    <row r="931" spans="1:49" x14ac:dyDescent="0.2">
      <c r="A931" s="9" t="s">
        <v>82</v>
      </c>
      <c r="B931" s="9">
        <v>2004</v>
      </c>
      <c r="C931" s="9">
        <v>1</v>
      </c>
      <c r="D931" s="9">
        <v>1</v>
      </c>
      <c r="E931" s="9">
        <v>1</v>
      </c>
      <c r="F931" s="9">
        <v>0</v>
      </c>
      <c r="G931" s="9">
        <v>10</v>
      </c>
      <c r="H931" s="9">
        <v>188.9</v>
      </c>
      <c r="I931" s="9">
        <f>IF(G931="n/a",828,G931*201.6/H931)</f>
        <v>10.672313393329803</v>
      </c>
      <c r="J931" s="9">
        <v>4</v>
      </c>
      <c r="K931" s="9">
        <v>1</v>
      </c>
      <c r="L931" s="9">
        <v>2</v>
      </c>
      <c r="M931" s="9">
        <v>1</v>
      </c>
      <c r="N931" s="9">
        <v>1</v>
      </c>
      <c r="O931" s="10">
        <v>1</v>
      </c>
      <c r="P931" s="10">
        <f>IF(N931=1,IF(K931=1,IF(L931+M931=5,10,IF(AND(L931=2,M931=2),9.75,IF(AND(L931=2,M931=1),9.5,IF(AND(L931=2,M931=0.5),9.25,IF(AND(L931=2,M931=0),9,IF(AND(L931=1,M931=3),5.5,IF(AND(L931=1,M931=2),5.25,IF(AND(L931=1,M931=1,E931=1),5,IF(AND(L931=1,M931=1,E931=0.5),3,IF(AND(L931=0,M931=2),1,IF(AND(L931=1,M931=1,E931=0),1,IF(AND(L931=0,M931=1),0.5,IF(AND(L931=1,M931=0),4.5*(E931*4+1)/5,0))))))))))))),0.9*IF(L931+M931=5,10,IF(AND(L931=2,M931=2),9.75,IF(AND(L931=2,M931=1),9.5,IF(AND(L931=2,M931=0.5),9.25,IF(AND(L931=2,M931=0),9,IF(AND(L931=1,M931=3),5.5,IF(AND(L931=1,M931=2),5.25,IF(AND(L931=1,M931=1,E931=1),5,IF(AND(L931=1,M931=1,E931=0.5),3,IF(AND(L931=0,M931=2),1,IF(AND(L931=1,M931=1,E931=0),1,IF(AND(L931=0,M931=1),0.5,IF(AND(L931=1,M931=0),4.5*(E931*4+1)/5,0)))))))))))))),IF(N931=0.5,0.75*IF(K931=1,IF(L931+M931=5,10,IF(AND(L931=2,M931=2),9.75,IF(AND(L931=2,M931=1),9.5,IF(AND(L931=2,M931=0.5),9.25,IF(AND(L931=2,M931=0),9,IF(AND(L931=1,M931=3),5.5,IF(AND(L931=1,M931=2),5.25,IF(AND(L931=1,M931=1,E931=1),5,IF(AND(L931=1,M931=1,E931=0.5),3,IF(AND(L931=0,M931=2),1,IF(AND(L931=1,M931=1,E931=0),1,IF(AND(L931=0,M931=1),0.5,IF(AND(L931=1,M931=0,E931=0),0.5,0))))))))))))),0.9*IF(L931+M931=5,10,IF(AND(L931=2,M931=2),9.75,IF(AND(L931=2,M931=1),9.5,IF(AND(L931=2,M931=0.5),9.25,IF(AND(L931=2,M931=0),9,IF(AND(L931=1,M931=3),5.5,IF(AND(L931=1,M931=2),5.25,IF(AND(L931=1,M931=1,E931=1),5,IF(AND(L931=1,M931=1,E931=0.5),3,IF(AND(L931=0,M931=2),1,IF(AND(L931=1,M931=1,E931=0),1,IF(AND(L931=0,M931=1),0.5,IF(AND(L931=1,M931=0,E931=0),0.5,0)))))))))))))),0.5*IF(K931=1,IF(L931+M931=5,10,IF(AND(L931=2,M931=2),9.75,IF(AND(L931=2,M931=1),9.5,IF(AND(L931=2,M931=0.5),9.25,IF(AND(L931=2,M931=0),9,IF(AND(L931=1,M931=3),5.5,IF(AND(L931=1,M931=2),5.25,IF(AND(L931=1,M931=1,E931=1),5,IF(AND(L931=1,M931=1,E931=0.5),3,IF(AND(L931=0,M931=2),1,IF(AND(L931=1,M931=1,E931=0),1,IF(AND(L931=0,M931=1),0.5,IF(AND(L931=1,M931=0),4.5*(E931*4+1)/5,0))))))))))))),0.9*IF(L931+M931=5,10,IF(AND(L931=2,M931=2),9.75,IF(AND(L931=2,M931=1),9.5,IF(AND(L931=2,M931=0.5),9.25,IF(AND(L931=2,M931=0),9,IF(AND(L931=1,M931=3),5.5,IF(AND(L931=1,M931=2),5.25,IF(AND(L931=1,M931=1,E931=1),5,IF(AND(L931=1,M931=1,E931=0.5),3,IF(AND(L931=0,M931=2),1,IF(AND(L931=1,M931=1,E931=0),1,IF(AND(L931=0,M931=1),0.5,IF(AND(L931=1,M931=0),4.5*(E931*4+1)/5,0))))))))))))))))</f>
        <v>9.5</v>
      </c>
      <c r="Q931" s="10">
        <v>8</v>
      </c>
      <c r="R931" s="9">
        <v>0</v>
      </c>
      <c r="S931" s="9">
        <v>0</v>
      </c>
      <c r="T931" s="10">
        <v>0</v>
      </c>
      <c r="U931" s="9">
        <v>0</v>
      </c>
      <c r="V931" s="9"/>
      <c r="W931" s="10">
        <v>0</v>
      </c>
      <c r="X931" s="9">
        <v>0</v>
      </c>
      <c r="Y931" s="9">
        <v>0</v>
      </c>
      <c r="Z931" s="9">
        <v>1</v>
      </c>
      <c r="AA931" s="9">
        <v>0</v>
      </c>
      <c r="AB931" s="9">
        <v>0</v>
      </c>
      <c r="AC931" s="8"/>
      <c r="AD931" s="9">
        <v>0</v>
      </c>
      <c r="AE931" s="9">
        <v>0</v>
      </c>
      <c r="AF931" s="9">
        <v>0</v>
      </c>
      <c r="AG931" s="9">
        <v>0</v>
      </c>
      <c r="AH931" s="9">
        <f>AF931*(AG931+1)</f>
        <v>0</v>
      </c>
      <c r="AI931" s="9">
        <v>0</v>
      </c>
      <c r="AJ931" s="9">
        <v>0</v>
      </c>
      <c r="AK931" s="9">
        <v>0</v>
      </c>
      <c r="AL931" s="10"/>
      <c r="AM931" s="10"/>
      <c r="AN931" s="9">
        <v>0</v>
      </c>
      <c r="AO931" s="10">
        <v>0</v>
      </c>
      <c r="AP931" s="9">
        <v>0</v>
      </c>
      <c r="AQ931" s="10"/>
      <c r="AR931" s="10">
        <v>1</v>
      </c>
      <c r="AS931" s="9">
        <v>1</v>
      </c>
      <c r="AT931" s="9">
        <v>1</v>
      </c>
      <c r="AU931" s="9">
        <v>1</v>
      </c>
      <c r="AV931" s="9">
        <v>1</v>
      </c>
      <c r="AW931" s="9">
        <v>1</v>
      </c>
    </row>
    <row r="932" spans="1:49" x14ac:dyDescent="0.2">
      <c r="A932" s="9" t="s">
        <v>83</v>
      </c>
      <c r="B932" s="9">
        <v>2004</v>
      </c>
      <c r="C932" s="9">
        <v>1</v>
      </c>
      <c r="D932" s="9">
        <v>1</v>
      </c>
      <c r="E932" s="9">
        <v>0</v>
      </c>
      <c r="F932" s="9">
        <v>1</v>
      </c>
      <c r="G932">
        <v>20</v>
      </c>
      <c r="H932" s="9">
        <v>188.9</v>
      </c>
      <c r="I932" s="9">
        <f>IF(G932="n/a",828,G932*201.6/H932)</f>
        <v>21.344626786659607</v>
      </c>
      <c r="J932" s="9">
        <v>2</v>
      </c>
      <c r="K932" s="9">
        <v>0</v>
      </c>
      <c r="L932" s="9">
        <v>1</v>
      </c>
      <c r="M932">
        <v>1</v>
      </c>
      <c r="N932">
        <v>0</v>
      </c>
      <c r="O932">
        <v>0</v>
      </c>
      <c r="P932" s="10">
        <f>IF(N932=1,IF(K932=1,IF(L932+M932=5,10,IF(AND(L932=2,M932=2),9.75,IF(AND(L932=2,M932=1),9.5,IF(AND(L932=2,M932=0.5),9.25,IF(AND(L932=2,M932=0),9,IF(AND(L932=1,M932=3),5.5,IF(AND(L932=1,M932=2),5.25,IF(AND(L932=1,M932=1,E932=1),5,IF(AND(L932=1,M932=1,E932=0.5),3,IF(AND(L932=0,M932=2),1,IF(AND(L932=1,M932=1,E932=0),1,IF(AND(L932=0,M932=1),0.5,IF(AND(L932=1,M932=0),4.5*(E932*4+1)/5,0))))))))))))),0.9*IF(L932+M932=5,10,IF(AND(L932=2,M932=2),9.75,IF(AND(L932=2,M932=1),9.5,IF(AND(L932=2,M932=0.5),9.25,IF(AND(L932=2,M932=0),9,IF(AND(L932=1,M932=3),5.5,IF(AND(L932=1,M932=2),5.25,IF(AND(L932=1,M932=1,E932=1),5,IF(AND(L932=1,M932=1,E932=0.5),3,IF(AND(L932=0,M932=2),1,IF(AND(L932=1,M932=1,E932=0),1,IF(AND(L932=0,M932=1),0.5,IF(AND(L932=1,M932=0),4.5*(E932*4+1)/5,0)))))))))))))),IF(N932=0.5,0.75*IF(K932=1,IF(L932+M932=5,10,IF(AND(L932=2,M932=2),9.75,IF(AND(L932=2,M932=1),9.5,IF(AND(L932=2,M932=0.5),9.25,IF(AND(L932=2,M932=0),9,IF(AND(L932=1,M932=3),5.5,IF(AND(L932=1,M932=2),5.25,IF(AND(L932=1,M932=1,E932=1),5,IF(AND(L932=1,M932=1,E932=0.5),3,IF(AND(L932=0,M932=2),1,IF(AND(L932=1,M932=1,E932=0),1,IF(AND(L932=0,M932=1),0.5,IF(AND(L932=1,M932=0,E932=0),0.5,0))))))))))))),0.9*IF(L932+M932=5,10,IF(AND(L932=2,M932=2),9.75,IF(AND(L932=2,M932=1),9.5,IF(AND(L932=2,M932=0.5),9.25,IF(AND(L932=2,M932=0),9,IF(AND(L932=1,M932=3),5.5,IF(AND(L932=1,M932=2),5.25,IF(AND(L932=1,M932=1,E932=1),5,IF(AND(L932=1,M932=1,E932=0.5),3,IF(AND(L932=0,M932=2),1,IF(AND(L932=1,M932=1,E932=0),1,IF(AND(L932=0,M932=1),0.5,IF(AND(L932=1,M932=0,E932=0),0.5,0)))))))))))))),0.5*IF(K932=1,IF(L932+M932=5,10,IF(AND(L932=2,M932=2),9.75,IF(AND(L932=2,M932=1),9.5,IF(AND(L932=2,M932=0.5),9.25,IF(AND(L932=2,M932=0),9,IF(AND(L932=1,M932=3),5.5,IF(AND(L932=1,M932=2),5.25,IF(AND(L932=1,M932=1,E932=1),5,IF(AND(L932=1,M932=1,E932=0.5),3,IF(AND(L932=0,M932=2),1,IF(AND(L932=1,M932=1,E932=0),1,IF(AND(L932=0,M932=1),0.5,IF(AND(L932=1,M932=0),4.5*(E932*4+1)/5,0))))))))))))),0.9*IF(L932+M932=5,10,IF(AND(L932=2,M932=2),9.75,IF(AND(L932=2,M932=1),9.5,IF(AND(L932=2,M932=0.5),9.25,IF(AND(L932=2,M932=0),9,IF(AND(L932=1,M932=3),5.5,IF(AND(L932=1,M932=2),5.25,IF(AND(L932=1,M932=1,E932=1),5,IF(AND(L932=1,M932=1,E932=0.5),3,IF(AND(L932=0,M932=2),1,IF(AND(L932=1,M932=1,E932=0),1,IF(AND(L932=0,M932=1),0.5,IF(AND(L932=1,M932=0),4.5*(E932*4+1)/5,0))))))))))))))))</f>
        <v>0.45</v>
      </c>
      <c r="Q932" s="10">
        <v>0.9</v>
      </c>
      <c r="R932" s="9">
        <v>1</v>
      </c>
      <c r="S932" s="9">
        <v>1</v>
      </c>
      <c r="T932" s="10">
        <v>0</v>
      </c>
      <c r="U932" s="9">
        <v>0</v>
      </c>
      <c r="V932" s="9"/>
      <c r="W932" s="10">
        <v>1</v>
      </c>
      <c r="X932" s="10">
        <v>0.5</v>
      </c>
      <c r="Y932" s="9">
        <v>0</v>
      </c>
      <c r="Z932" s="9">
        <v>1</v>
      </c>
      <c r="AA932" s="9">
        <v>0</v>
      </c>
      <c r="AB932" s="9">
        <v>1</v>
      </c>
      <c r="AC932" s="8"/>
      <c r="AD932" s="9">
        <v>0</v>
      </c>
      <c r="AE932" s="9">
        <v>1</v>
      </c>
      <c r="AF932" s="9">
        <v>1</v>
      </c>
      <c r="AG932" s="9">
        <v>0</v>
      </c>
      <c r="AH932" s="9">
        <f>AF932*(AG932+1)</f>
        <v>1</v>
      </c>
      <c r="AI932" s="9">
        <v>0.5</v>
      </c>
      <c r="AJ932" s="9">
        <v>0</v>
      </c>
      <c r="AK932" s="9">
        <v>1</v>
      </c>
      <c r="AL932" s="10"/>
      <c r="AM932" s="10"/>
      <c r="AN932" s="9">
        <v>0</v>
      </c>
      <c r="AO932" s="10">
        <v>0.5</v>
      </c>
      <c r="AP932" s="9">
        <v>1</v>
      </c>
      <c r="AQ932" s="10"/>
      <c r="AR932" s="10">
        <v>0</v>
      </c>
      <c r="AS932" s="9">
        <v>0.5</v>
      </c>
      <c r="AT932" s="9">
        <v>0</v>
      </c>
      <c r="AU932" s="9">
        <v>0</v>
      </c>
      <c r="AV932" s="9">
        <v>0</v>
      </c>
      <c r="AW932" s="9">
        <v>0</v>
      </c>
    </row>
    <row r="933" spans="1:49" x14ac:dyDescent="0.2">
      <c r="A933" s="9" t="s">
        <v>84</v>
      </c>
      <c r="B933" s="9">
        <v>2004</v>
      </c>
      <c r="C933" s="9">
        <v>1</v>
      </c>
      <c r="D933" s="9">
        <v>0</v>
      </c>
      <c r="E933" s="9">
        <v>1</v>
      </c>
      <c r="F933" s="9">
        <v>1</v>
      </c>
      <c r="G933" s="9">
        <v>100</v>
      </c>
      <c r="H933" s="9">
        <v>188.9</v>
      </c>
      <c r="I933" s="9">
        <f>IF(G933="n/a",828,G933*201.6/H933)</f>
        <v>106.72313393329804</v>
      </c>
      <c r="J933" s="9">
        <v>4</v>
      </c>
      <c r="K933" s="9">
        <v>0</v>
      </c>
      <c r="L933" s="9">
        <v>2</v>
      </c>
      <c r="M933" s="9">
        <v>3</v>
      </c>
      <c r="N933" s="9">
        <v>1</v>
      </c>
      <c r="O933" s="10">
        <v>1</v>
      </c>
      <c r="P933" s="10">
        <f>IF(N933=1,IF(K933=1,IF(L933+M933=5,10,IF(AND(L933=2,M933=2),9.75,IF(AND(L933=2,M933=1),9.5,IF(AND(L933=2,M933=0.5),9.25,IF(AND(L933=2,M933=0),9,IF(AND(L933=1,M933=3),5.5,IF(AND(L933=1,M933=2),5.25,IF(AND(L933=1,M933=1,E933=1),5,IF(AND(L933=1,M933=1,E933=0.5),3,IF(AND(L933=0,M933=2),1,IF(AND(L933=1,M933=1,E933=0),1,IF(AND(L933=0,M933=1),0.5,IF(AND(L933=1,M933=0),4.5*(E933*4+1)/5,0))))))))))))),0.9*IF(L933+M933=5,10,IF(AND(L933=2,M933=2),9.75,IF(AND(L933=2,M933=1),9.5,IF(AND(L933=2,M933=0.5),9.25,IF(AND(L933=2,M933=0),9,IF(AND(L933=1,M933=3),5.5,IF(AND(L933=1,M933=2),5.25,IF(AND(L933=1,M933=1,E933=1),5,IF(AND(L933=1,M933=1,E933=0.5),3,IF(AND(L933=0,M933=2),1,IF(AND(L933=1,M933=1,E933=0),1,IF(AND(L933=0,M933=1),0.5,IF(AND(L933=1,M933=0),4.5*(E933*4+1)/5,0)))))))))))))),IF(N933=0.5,0.75*IF(K933=1,IF(L933+M933=5,10,IF(AND(L933=2,M933=2),9.75,IF(AND(L933=2,M933=1),9.5,IF(AND(L933=2,M933=0.5),9.25,IF(AND(L933=2,M933=0),9,IF(AND(L933=1,M933=3),5.5,IF(AND(L933=1,M933=2),5.25,IF(AND(L933=1,M933=1,E933=1),5,IF(AND(L933=1,M933=1,E933=0.5),3,IF(AND(L933=0,M933=2),1,IF(AND(L933=1,M933=1,E933=0),1,IF(AND(L933=0,M933=1),0.5,IF(AND(L933=1,M933=0,E933=0),0.5,0))))))))))))),0.9*IF(L933+M933=5,10,IF(AND(L933=2,M933=2),9.75,IF(AND(L933=2,M933=1),9.5,IF(AND(L933=2,M933=0.5),9.25,IF(AND(L933=2,M933=0),9,IF(AND(L933=1,M933=3),5.5,IF(AND(L933=1,M933=2),5.25,IF(AND(L933=1,M933=1,E933=1),5,IF(AND(L933=1,M933=1,E933=0.5),3,IF(AND(L933=0,M933=2),1,IF(AND(L933=1,M933=1,E933=0),1,IF(AND(L933=0,M933=1),0.5,IF(AND(L933=1,M933=0,E933=0),0.5,0)))))))))))))),0.5*IF(K933=1,IF(L933+M933=5,10,IF(AND(L933=2,M933=2),9.75,IF(AND(L933=2,M933=1),9.5,IF(AND(L933=2,M933=0.5),9.25,IF(AND(L933=2,M933=0),9,IF(AND(L933=1,M933=3),5.5,IF(AND(L933=1,M933=2),5.25,IF(AND(L933=1,M933=1,E933=1),5,IF(AND(L933=1,M933=1,E933=0.5),3,IF(AND(L933=0,M933=2),1,IF(AND(L933=1,M933=1,E933=0),1,IF(AND(L933=0,M933=1),0.5,IF(AND(L933=1,M933=0),4.5*(E933*4+1)/5,0))))))))))))),0.9*IF(L933+M933=5,10,IF(AND(L933=2,M933=2),9.75,IF(AND(L933=2,M933=1),9.5,IF(AND(L933=2,M933=0.5),9.25,IF(AND(L933=2,M933=0),9,IF(AND(L933=1,M933=3),5.5,IF(AND(L933=1,M933=2),5.25,IF(AND(L933=1,M933=1,E933=1),5,IF(AND(L933=1,M933=1,E933=0.5),3,IF(AND(L933=0,M933=2),1,IF(AND(L933=1,M933=1,E933=0),1,IF(AND(L933=0,M933=1),0.5,IF(AND(L933=1,M933=0),4.5*(E933*4+1)/5,0))))))))))))))))</f>
        <v>9</v>
      </c>
      <c r="Q933" s="10">
        <v>7.2</v>
      </c>
      <c r="R933" s="9">
        <v>0</v>
      </c>
      <c r="S933" s="9">
        <v>0</v>
      </c>
      <c r="T933" s="10">
        <v>0</v>
      </c>
      <c r="U933" s="9">
        <v>0</v>
      </c>
      <c r="V933" s="9"/>
      <c r="W933" s="9">
        <v>1</v>
      </c>
      <c r="X933" s="10">
        <v>0</v>
      </c>
      <c r="Y933" s="10">
        <v>0</v>
      </c>
      <c r="Z933" s="9">
        <v>0</v>
      </c>
      <c r="AA933" s="9">
        <v>0</v>
      </c>
      <c r="AB933" s="9">
        <v>0</v>
      </c>
      <c r="AC933" s="8"/>
      <c r="AD933" s="9">
        <v>0</v>
      </c>
      <c r="AE933" s="9">
        <v>0</v>
      </c>
      <c r="AF933" s="9">
        <v>0</v>
      </c>
      <c r="AG933" s="9">
        <v>0</v>
      </c>
      <c r="AH933" s="9">
        <f>AF933*(AG933+1)</f>
        <v>0</v>
      </c>
      <c r="AI933" s="9">
        <v>0</v>
      </c>
      <c r="AJ933" s="9">
        <v>0</v>
      </c>
      <c r="AK933" s="9">
        <v>0</v>
      </c>
      <c r="AL933" s="10"/>
      <c r="AM933" s="10"/>
      <c r="AN933" s="9">
        <v>0</v>
      </c>
      <c r="AO933" s="10">
        <v>0</v>
      </c>
      <c r="AP933" s="9">
        <v>0</v>
      </c>
      <c r="AQ933" s="10"/>
      <c r="AR933" s="10">
        <v>1</v>
      </c>
      <c r="AS933" s="9">
        <v>1</v>
      </c>
      <c r="AT933" s="9">
        <v>1</v>
      </c>
      <c r="AU933" s="9">
        <v>1</v>
      </c>
      <c r="AV933" s="9">
        <v>1</v>
      </c>
      <c r="AW933" s="9">
        <v>1</v>
      </c>
    </row>
    <row r="934" spans="1:49" x14ac:dyDescent="0.2">
      <c r="A934" s="9" t="s">
        <v>85</v>
      </c>
      <c r="B934" s="9">
        <v>2004</v>
      </c>
      <c r="C934" s="9">
        <v>1</v>
      </c>
      <c r="D934" s="9">
        <v>0</v>
      </c>
      <c r="E934" s="9">
        <v>0</v>
      </c>
      <c r="F934" s="9">
        <v>1</v>
      </c>
      <c r="G934" s="9">
        <v>20</v>
      </c>
      <c r="H934" s="9">
        <v>188.9</v>
      </c>
      <c r="I934" s="9">
        <f>IF(G934="n/a",828,G934*201.6/H934)</f>
        <v>21.344626786659607</v>
      </c>
      <c r="J934" s="9">
        <v>3</v>
      </c>
      <c r="K934" s="9">
        <v>0</v>
      </c>
      <c r="L934" s="9">
        <v>1</v>
      </c>
      <c r="M934">
        <v>1</v>
      </c>
      <c r="N934">
        <v>0.5</v>
      </c>
      <c r="O934">
        <v>0.5</v>
      </c>
      <c r="P934" s="10">
        <f>IF(N934=1,IF(K934=1,IF(L934+M934=5,10,IF(AND(L934=2,M934=2),9.75,IF(AND(L934=2,M934=1),9.5,IF(AND(L934=2,M934=0.5),9.25,IF(AND(L934=2,M934=0),9,IF(AND(L934=1,M934=3),5.5,IF(AND(L934=1,M934=2),5.25,IF(AND(L934=1,M934=1,E934=1),5,IF(AND(L934=1,M934=1,E934=0.5),3,IF(AND(L934=0,M934=2),1,IF(AND(L934=1,M934=1,E934=0),1,IF(AND(L934=0,M934=1),0.5,IF(AND(L934=1,M934=0),4.5*(E934*4+1)/5,0))))))))))))),0.9*IF(L934+M934=5,10,IF(AND(L934=2,M934=2),9.75,IF(AND(L934=2,M934=1),9.5,IF(AND(L934=2,M934=0.5),9.25,IF(AND(L934=2,M934=0),9,IF(AND(L934=1,M934=3),5.5,IF(AND(L934=1,M934=2),5.25,IF(AND(L934=1,M934=1,E934=1),5,IF(AND(L934=1,M934=1,E934=0.5),3,IF(AND(L934=0,M934=2),1,IF(AND(L934=1,M934=1,E934=0),1,IF(AND(L934=0,M934=1),0.5,IF(AND(L934=1,M934=0),4.5*(E934*4+1)/5,0)))))))))))))),IF(N934=0.5,0.75*IF(K934=1,IF(L934+M934=5,10,IF(AND(L934=2,M934=2),9.75,IF(AND(L934=2,M934=1),9.5,IF(AND(L934=2,M934=0.5),9.25,IF(AND(L934=2,M934=0),9,IF(AND(L934=1,M934=3),5.5,IF(AND(L934=1,M934=2),5.25,IF(AND(L934=1,M934=1,E934=1),5,IF(AND(L934=1,M934=1,E934=0.5),3,IF(AND(L934=0,M934=2),1,IF(AND(L934=1,M934=1,E934=0),1,IF(AND(L934=0,M934=1),0.5,IF(AND(L934=1,M934=0,E934=0),0.5,0))))))))))))),0.9*IF(L934+M934=5,10,IF(AND(L934=2,M934=2),9.75,IF(AND(L934=2,M934=1),9.5,IF(AND(L934=2,M934=0.5),9.25,IF(AND(L934=2,M934=0),9,IF(AND(L934=1,M934=3),5.5,IF(AND(L934=1,M934=2),5.25,IF(AND(L934=1,M934=1,E934=1),5,IF(AND(L934=1,M934=1,E934=0.5),3,IF(AND(L934=0,M934=2),1,IF(AND(L934=1,M934=1,E934=0),1,IF(AND(L934=0,M934=1),0.5,IF(AND(L934=1,M934=0,E934=0),0.5,0)))))))))))))),0.5*IF(K934=1,IF(L934+M934=5,10,IF(AND(L934=2,M934=2),9.75,IF(AND(L934=2,M934=1),9.5,IF(AND(L934=2,M934=0.5),9.25,IF(AND(L934=2,M934=0),9,IF(AND(L934=1,M934=3),5.5,IF(AND(L934=1,M934=2),5.25,IF(AND(L934=1,M934=1,E934=1),5,IF(AND(L934=1,M934=1,E934=0.5),3,IF(AND(L934=0,M934=2),1,IF(AND(L934=1,M934=1,E934=0),1,IF(AND(L934=0,M934=1),0.5,IF(AND(L934=1,M934=0),4.5*(E934*4+1)/5,0))))))))))))),0.9*IF(L934+M934=5,10,IF(AND(L934=2,M934=2),9.75,IF(AND(L934=2,M934=1),9.5,IF(AND(L934=2,M934=0.5),9.25,IF(AND(L934=2,M934=0),9,IF(AND(L934=1,M934=3),5.5,IF(AND(L934=1,M934=2),5.25,IF(AND(L934=1,M934=1,E934=1),5,IF(AND(L934=1,M934=1,E934=0.5),3,IF(AND(L934=0,M934=2),1,IF(AND(L934=1,M934=1,E934=0),1,IF(AND(L934=0,M934=1),0.5,IF(AND(L934=1,M934=0),4.5*(E934*4+1)/5,0))))))))))))))))</f>
        <v>0.67500000000000004</v>
      </c>
      <c r="Q934" s="10">
        <v>1.35</v>
      </c>
      <c r="R934" s="9">
        <v>1</v>
      </c>
      <c r="S934" s="9">
        <v>1</v>
      </c>
      <c r="T934" s="10">
        <v>0</v>
      </c>
      <c r="U934" s="9">
        <v>0</v>
      </c>
      <c r="V934" s="9"/>
      <c r="W934" s="9">
        <v>1</v>
      </c>
      <c r="X934" s="10">
        <v>0</v>
      </c>
      <c r="Y934" s="10">
        <v>0</v>
      </c>
      <c r="Z934" s="9">
        <v>1</v>
      </c>
      <c r="AA934" s="9">
        <v>0</v>
      </c>
      <c r="AB934" s="9">
        <v>0</v>
      </c>
      <c r="AC934" s="8"/>
      <c r="AD934" s="8">
        <v>1</v>
      </c>
      <c r="AE934" s="9">
        <v>1</v>
      </c>
      <c r="AF934" s="9">
        <v>0.5</v>
      </c>
      <c r="AG934" s="9">
        <v>0</v>
      </c>
      <c r="AH934" s="9">
        <f>AF934*(AG934+1)</f>
        <v>0.5</v>
      </c>
      <c r="AI934" s="9">
        <v>0.5</v>
      </c>
      <c r="AJ934" s="9">
        <v>0</v>
      </c>
      <c r="AK934" s="9">
        <v>1</v>
      </c>
      <c r="AL934" s="10"/>
      <c r="AM934" s="10"/>
      <c r="AN934" s="10">
        <v>1</v>
      </c>
      <c r="AO934" s="10">
        <v>0.5</v>
      </c>
      <c r="AP934" s="9">
        <v>1</v>
      </c>
      <c r="AQ934" s="10"/>
      <c r="AR934" s="10">
        <v>0</v>
      </c>
      <c r="AS934" s="8">
        <v>0</v>
      </c>
      <c r="AT934" s="8">
        <v>0</v>
      </c>
      <c r="AU934" s="8">
        <v>0</v>
      </c>
      <c r="AV934" s="8">
        <v>0</v>
      </c>
      <c r="AW934" s="8">
        <v>0.5</v>
      </c>
    </row>
    <row r="935" spans="1:49" x14ac:dyDescent="0.2">
      <c r="A935" s="9" t="s">
        <v>86</v>
      </c>
      <c r="B935" s="9">
        <v>2004</v>
      </c>
      <c r="C935" s="9">
        <v>1</v>
      </c>
      <c r="D935" s="9">
        <v>0</v>
      </c>
      <c r="E935" s="9">
        <v>1</v>
      </c>
      <c r="F935" s="9">
        <v>1</v>
      </c>
      <c r="G935" s="9">
        <v>90</v>
      </c>
      <c r="H935" s="9">
        <v>188.9</v>
      </c>
      <c r="I935" s="9">
        <f>IF(G935="n/a",828,G935*201.6/H935)</f>
        <v>96.050820539968228</v>
      </c>
      <c r="J935" s="9">
        <v>5</v>
      </c>
      <c r="K935" s="9">
        <v>0</v>
      </c>
      <c r="L935" s="9">
        <v>2</v>
      </c>
      <c r="M935">
        <v>2</v>
      </c>
      <c r="N935">
        <v>0.5</v>
      </c>
      <c r="O935">
        <v>1</v>
      </c>
      <c r="P935" s="10">
        <f>IF(N935=1,IF(K935=1,IF(L935+M935=5,10,IF(AND(L935=2,M935=2),9.75,IF(AND(L935=2,M935=1),9.5,IF(AND(L935=2,M935=0.5),9.25,IF(AND(L935=2,M935=0),9,IF(AND(L935=1,M935=3),5.5,IF(AND(L935=1,M935=2),5.25,IF(AND(L935=1,M935=1,E935=1),5,IF(AND(L935=1,M935=1,E935=0.5),3,IF(AND(L935=0,M935=2),1,IF(AND(L935=1,M935=1,E935=0),1,IF(AND(L935=0,M935=1),0.5,IF(AND(L935=1,M935=0),4.5*(E935*4+1)/5,0))))))))))))),0.9*IF(L935+M935=5,10,IF(AND(L935=2,M935=2),9.75,IF(AND(L935=2,M935=1),9.5,IF(AND(L935=2,M935=0.5),9.25,IF(AND(L935=2,M935=0),9,IF(AND(L935=1,M935=3),5.5,IF(AND(L935=1,M935=2),5.25,IF(AND(L935=1,M935=1,E935=1),5,IF(AND(L935=1,M935=1,E935=0.5),3,IF(AND(L935=0,M935=2),1,IF(AND(L935=1,M935=1,E935=0),1,IF(AND(L935=0,M935=1),0.5,IF(AND(L935=1,M935=0),4.5*(E935*4+1)/5,0)))))))))))))),IF(N935=0.5,0.75*IF(K935=1,IF(L935+M935=5,10,IF(AND(L935=2,M935=2),9.75,IF(AND(L935=2,M935=1),9.5,IF(AND(L935=2,M935=0.5),9.25,IF(AND(L935=2,M935=0),9,IF(AND(L935=1,M935=3),5.5,IF(AND(L935=1,M935=2),5.25,IF(AND(L935=1,M935=1,E935=1),5,IF(AND(L935=1,M935=1,E935=0.5),3,IF(AND(L935=0,M935=2),1,IF(AND(L935=1,M935=1,E935=0),1,IF(AND(L935=0,M935=1),0.5,IF(AND(L935=1,M935=0,E935=0),0.5,0))))))))))))),0.9*IF(L935+M935=5,10,IF(AND(L935=2,M935=2),9.75,IF(AND(L935=2,M935=1),9.5,IF(AND(L935=2,M935=0.5),9.25,IF(AND(L935=2,M935=0),9,IF(AND(L935=1,M935=3),5.5,IF(AND(L935=1,M935=2),5.25,IF(AND(L935=1,M935=1,E935=1),5,IF(AND(L935=1,M935=1,E935=0.5),3,IF(AND(L935=0,M935=2),1,IF(AND(L935=1,M935=1,E935=0),1,IF(AND(L935=0,M935=1),0.5,IF(AND(L935=1,M935=0,E935=0),0.5,0)))))))))))))),0.5*IF(K935=1,IF(L935+M935=5,10,IF(AND(L935=2,M935=2),9.75,IF(AND(L935=2,M935=1),9.5,IF(AND(L935=2,M935=0.5),9.25,IF(AND(L935=2,M935=0),9,IF(AND(L935=1,M935=3),5.5,IF(AND(L935=1,M935=2),5.25,IF(AND(L935=1,M935=1,E935=1),5,IF(AND(L935=1,M935=1,E935=0.5),3,IF(AND(L935=0,M935=2),1,IF(AND(L935=1,M935=1,E935=0),1,IF(AND(L935=0,M935=1),0.5,IF(AND(L935=1,M935=0),4.5*(E935*4+1)/5,0))))))))))))),0.9*IF(L935+M935=5,10,IF(AND(L935=2,M935=2),9.75,IF(AND(L935=2,M935=1),9.5,IF(AND(L935=2,M935=0.5),9.25,IF(AND(L935=2,M935=0),9,IF(AND(L935=1,M935=3),5.5,IF(AND(L935=1,M935=2),5.25,IF(AND(L935=1,M935=1,E935=1),5,IF(AND(L935=1,M935=1,E935=0.5),3,IF(AND(L935=0,M935=2),1,IF(AND(L935=1,M935=1,E935=0),1,IF(AND(L935=0,M935=1),0.5,IF(AND(L935=1,M935=0),4.5*(E935*4+1)/5,0))))))))))))))))</f>
        <v>6.5812500000000007</v>
      </c>
      <c r="Q935" s="10">
        <v>7.2</v>
      </c>
      <c r="R935" s="9">
        <v>0</v>
      </c>
      <c r="S935" s="9">
        <v>0</v>
      </c>
      <c r="T935" s="10">
        <v>0</v>
      </c>
      <c r="U935" s="9">
        <v>0</v>
      </c>
      <c r="V935" s="9"/>
      <c r="W935" s="9">
        <v>0</v>
      </c>
      <c r="X935" s="10">
        <v>0</v>
      </c>
      <c r="Y935" s="10">
        <v>0</v>
      </c>
      <c r="Z935" s="9">
        <v>0.5</v>
      </c>
      <c r="AA935" s="9">
        <v>0</v>
      </c>
      <c r="AB935" s="9">
        <v>0</v>
      </c>
      <c r="AC935" s="8"/>
      <c r="AD935" s="8">
        <v>0</v>
      </c>
      <c r="AE935" s="9">
        <v>1</v>
      </c>
      <c r="AF935" s="9">
        <v>0.5</v>
      </c>
      <c r="AG935" s="9">
        <v>0</v>
      </c>
      <c r="AH935" s="9">
        <f>AF935*(AG935+1)</f>
        <v>0.5</v>
      </c>
      <c r="AI935" s="9">
        <v>0</v>
      </c>
      <c r="AJ935" s="9">
        <v>0</v>
      </c>
      <c r="AK935" s="9">
        <v>0</v>
      </c>
      <c r="AL935" s="10"/>
      <c r="AM935" s="10"/>
      <c r="AN935" s="9">
        <v>0</v>
      </c>
      <c r="AO935" s="9">
        <v>0.5</v>
      </c>
      <c r="AP935" s="9">
        <v>0.5</v>
      </c>
      <c r="AQ935" s="10"/>
      <c r="AR935" s="10">
        <v>1</v>
      </c>
      <c r="AS935" s="8">
        <v>0.5</v>
      </c>
      <c r="AT935" s="8">
        <v>0.5</v>
      </c>
      <c r="AU935" s="8">
        <v>0.5</v>
      </c>
      <c r="AV935" s="8">
        <v>0.5</v>
      </c>
      <c r="AW935" s="8">
        <v>0.5</v>
      </c>
    </row>
    <row r="936" spans="1:49" x14ac:dyDescent="0.2">
      <c r="A936" s="9" t="s">
        <v>87</v>
      </c>
      <c r="B936" s="9">
        <v>2004</v>
      </c>
      <c r="C936" s="9">
        <v>1</v>
      </c>
      <c r="D936" s="9">
        <v>1</v>
      </c>
      <c r="E936" s="9">
        <v>1</v>
      </c>
      <c r="F936" s="9">
        <v>1</v>
      </c>
      <c r="G936" s="9">
        <v>50</v>
      </c>
      <c r="H936" s="9">
        <v>188.9</v>
      </c>
      <c r="I936" s="9">
        <f>IF(G936="n/a",828,G936*201.6/H936)</f>
        <v>53.361566966649022</v>
      </c>
      <c r="J936" s="9">
        <v>3</v>
      </c>
      <c r="K936" s="9">
        <v>0</v>
      </c>
      <c r="L936" s="9">
        <v>1</v>
      </c>
      <c r="M936" s="9">
        <v>1</v>
      </c>
      <c r="N936" s="9">
        <v>1</v>
      </c>
      <c r="O936" s="9">
        <v>1</v>
      </c>
      <c r="P936" s="10">
        <f>IF(N936=1,IF(K936=1,IF(L936+M936=5,10,IF(AND(L936=2,M936=2),9.75,IF(AND(L936=2,M936=1),9.5,IF(AND(L936=2,M936=0.5),9.25,IF(AND(L936=2,M936=0),9,IF(AND(L936=1,M936=3),5.5,IF(AND(L936=1,M936=2),5.25,IF(AND(L936=1,M936=1,E936=1),5,IF(AND(L936=1,M936=1,E936=0.5),3,IF(AND(L936=0,M936=2),1,IF(AND(L936=1,M936=1,E936=0),1,IF(AND(L936=0,M936=1),0.5,IF(AND(L936=1,M936=0),4.5*(E936*4+1)/5,0))))))))))))),0.9*IF(L936+M936=5,10,IF(AND(L936=2,M936=2),9.75,IF(AND(L936=2,M936=1),9.5,IF(AND(L936=2,M936=0.5),9.25,IF(AND(L936=2,M936=0),9,IF(AND(L936=1,M936=3),5.5,IF(AND(L936=1,M936=2),5.25,IF(AND(L936=1,M936=1,E936=1),5,IF(AND(L936=1,M936=1,E936=0.5),3,IF(AND(L936=0,M936=2),1,IF(AND(L936=1,M936=1,E936=0),1,IF(AND(L936=0,M936=1),0.5,IF(AND(L936=1,M936=0),4.5*(E936*4+1)/5,0)))))))))))))),IF(N936=0.5,0.75*IF(K936=1,IF(L936+M936=5,10,IF(AND(L936=2,M936=2),9.75,IF(AND(L936=2,M936=1),9.5,IF(AND(L936=2,M936=0.5),9.25,IF(AND(L936=2,M936=0),9,IF(AND(L936=1,M936=3),5.5,IF(AND(L936=1,M936=2),5.25,IF(AND(L936=1,M936=1,E936=1),5,IF(AND(L936=1,M936=1,E936=0.5),3,IF(AND(L936=0,M936=2),1,IF(AND(L936=1,M936=1,E936=0),1,IF(AND(L936=0,M936=1),0.5,IF(AND(L936=1,M936=0,E936=0),0.5,0))))))))))))),0.9*IF(L936+M936=5,10,IF(AND(L936=2,M936=2),9.75,IF(AND(L936=2,M936=1),9.5,IF(AND(L936=2,M936=0.5),9.25,IF(AND(L936=2,M936=0),9,IF(AND(L936=1,M936=3),5.5,IF(AND(L936=1,M936=2),5.25,IF(AND(L936=1,M936=1,E936=1),5,IF(AND(L936=1,M936=1,E936=0.5),3,IF(AND(L936=0,M936=2),1,IF(AND(L936=1,M936=1,E936=0),1,IF(AND(L936=0,M936=1),0.5,IF(AND(L936=1,M936=0,E936=0),0.5,0)))))))))))))),0.5*IF(K936=1,IF(L936+M936=5,10,IF(AND(L936=2,M936=2),9.75,IF(AND(L936=2,M936=1),9.5,IF(AND(L936=2,M936=0.5),9.25,IF(AND(L936=2,M936=0),9,IF(AND(L936=1,M936=3),5.5,IF(AND(L936=1,M936=2),5.25,IF(AND(L936=1,M936=1,E936=1),5,IF(AND(L936=1,M936=1,E936=0.5),3,IF(AND(L936=0,M936=2),1,IF(AND(L936=1,M936=1,E936=0),1,IF(AND(L936=0,M936=1),0.5,IF(AND(L936=1,M936=0),4.5*(E936*4+1)/5,0))))))))))))),0.9*IF(L936+M936=5,10,IF(AND(L936=2,M936=2),9.75,IF(AND(L936=2,M936=1),9.5,IF(AND(L936=2,M936=0.5),9.25,IF(AND(L936=2,M936=0),9,IF(AND(L936=1,M936=3),5.5,IF(AND(L936=1,M936=2),5.25,IF(AND(L936=1,M936=1,E936=1),5,IF(AND(L936=1,M936=1,E936=0.5),3,IF(AND(L936=0,M936=2),1,IF(AND(L936=1,M936=1,E936=0),1,IF(AND(L936=0,M936=1),0.5,IF(AND(L936=1,M936=0),4.5*(E936*4+1)/5,0))))))))))))))))</f>
        <v>4.5</v>
      </c>
      <c r="Q936" s="10">
        <v>7.2</v>
      </c>
      <c r="R936" s="9">
        <v>0</v>
      </c>
      <c r="S936" s="9">
        <v>0</v>
      </c>
      <c r="T936" s="10">
        <v>0</v>
      </c>
      <c r="U936" s="9">
        <v>0</v>
      </c>
      <c r="V936" s="9"/>
      <c r="W936" s="9">
        <v>0</v>
      </c>
      <c r="X936" s="10">
        <v>0</v>
      </c>
      <c r="Y936" s="10">
        <v>0</v>
      </c>
      <c r="Z936" s="9">
        <v>0</v>
      </c>
      <c r="AA936" s="9">
        <v>0</v>
      </c>
      <c r="AB936" s="9">
        <v>0</v>
      </c>
      <c r="AC936" s="8"/>
      <c r="AD936" s="8">
        <v>0</v>
      </c>
      <c r="AE936" s="9">
        <v>0</v>
      </c>
      <c r="AF936" s="9">
        <v>0</v>
      </c>
      <c r="AG936" s="9">
        <v>0</v>
      </c>
      <c r="AH936" s="9">
        <f>AF936*(AG936+1)</f>
        <v>0</v>
      </c>
      <c r="AI936" s="9">
        <v>0</v>
      </c>
      <c r="AJ936" s="9">
        <v>0</v>
      </c>
      <c r="AK936" s="9">
        <v>0</v>
      </c>
      <c r="AL936" s="10"/>
      <c r="AM936" s="10"/>
      <c r="AN936" s="9">
        <v>0</v>
      </c>
      <c r="AO936" s="10">
        <v>0</v>
      </c>
      <c r="AP936" s="9">
        <v>0</v>
      </c>
      <c r="AQ936" s="10"/>
      <c r="AR936" s="10">
        <v>1</v>
      </c>
      <c r="AS936" s="8">
        <v>0.5</v>
      </c>
      <c r="AT936" s="8">
        <v>0.5</v>
      </c>
      <c r="AU936" s="8">
        <v>1</v>
      </c>
      <c r="AV936" s="8">
        <v>1</v>
      </c>
      <c r="AW936" s="8">
        <v>1</v>
      </c>
    </row>
    <row r="937" spans="1:49" x14ac:dyDescent="0.2">
      <c r="A937" s="9" t="s">
        <v>88</v>
      </c>
      <c r="B937" s="9">
        <v>2004</v>
      </c>
      <c r="C937" s="9">
        <v>1</v>
      </c>
      <c r="D937">
        <v>0.5</v>
      </c>
      <c r="E937" s="9">
        <v>1</v>
      </c>
      <c r="F937" s="9">
        <v>1</v>
      </c>
      <c r="G937" s="9">
        <v>67</v>
      </c>
      <c r="H937" s="9">
        <v>188.9</v>
      </c>
      <c r="I937" s="9">
        <f>IF(G937="n/a",828,G937*201.6/H937)</f>
        <v>71.504499735309679</v>
      </c>
      <c r="J937" s="9">
        <v>4</v>
      </c>
      <c r="K937" s="9">
        <v>0</v>
      </c>
      <c r="L937" s="9">
        <v>2</v>
      </c>
      <c r="M937" s="9">
        <v>0.5</v>
      </c>
      <c r="N937">
        <v>0</v>
      </c>
      <c r="O937">
        <v>0</v>
      </c>
      <c r="P937" s="10">
        <f>IF(N937=1,IF(K937=1,IF(L937+M937=5,10,IF(AND(L937=2,M937=2),9.75,IF(AND(L937=2,M937=1),9.5,IF(AND(L937=2,M937=0.5),9.25,IF(AND(L937=2,M937=0),9,IF(AND(L937=1,M937=3),5.5,IF(AND(L937=1,M937=2),5.25,IF(AND(L937=1,M937=1,E937=1),5,IF(AND(L937=1,M937=1,E937=0.5),3,IF(AND(L937=0,M937=2),1,IF(AND(L937=1,M937=1,E937=0),1,IF(AND(L937=0,M937=1),0.5,IF(AND(L937=1,M937=0),4.5*(E937*4+1)/5,0))))))))))))),0.9*IF(L937+M937=5,10,IF(AND(L937=2,M937=2),9.75,IF(AND(L937=2,M937=1),9.5,IF(AND(L937=2,M937=0.5),9.25,IF(AND(L937=2,M937=0),9,IF(AND(L937=1,M937=3),5.5,IF(AND(L937=1,M937=2),5.25,IF(AND(L937=1,M937=1,E937=1),5,IF(AND(L937=1,M937=1,E937=0.5),3,IF(AND(L937=0,M937=2),1,IF(AND(L937=1,M937=1,E937=0),1,IF(AND(L937=0,M937=1),0.5,IF(AND(L937=1,M937=0),4.5*(E937*4+1)/5,0)))))))))))))),IF(N937=0.5,0.75*IF(K937=1,IF(L937+M937=5,10,IF(AND(L937=2,M937=2),9.75,IF(AND(L937=2,M937=1),9.5,IF(AND(L937=2,M937=0.5),9.25,IF(AND(L937=2,M937=0),9,IF(AND(L937=1,M937=3),5.5,IF(AND(L937=1,M937=2),5.25,IF(AND(L937=1,M937=1,E937=1),5,IF(AND(L937=1,M937=1,E937=0.5),3,IF(AND(L937=0,M937=2),1,IF(AND(L937=1,M937=1,E937=0),1,IF(AND(L937=0,M937=1),0.5,IF(AND(L937=1,M937=0,E937=0),0.5,0))))))))))))),0.9*IF(L937+M937=5,10,IF(AND(L937=2,M937=2),9.75,IF(AND(L937=2,M937=1),9.5,IF(AND(L937=2,M937=0.5),9.25,IF(AND(L937=2,M937=0),9,IF(AND(L937=1,M937=3),5.5,IF(AND(L937=1,M937=2),5.25,IF(AND(L937=1,M937=1,E937=1),5,IF(AND(L937=1,M937=1,E937=0.5),3,IF(AND(L937=0,M937=2),1,IF(AND(L937=1,M937=1,E937=0),1,IF(AND(L937=0,M937=1),0.5,IF(AND(L937=1,M937=0,E937=0),0.5,0)))))))))))))),0.5*IF(K937=1,IF(L937+M937=5,10,IF(AND(L937=2,M937=2),9.75,IF(AND(L937=2,M937=1),9.5,IF(AND(L937=2,M937=0.5),9.25,IF(AND(L937=2,M937=0),9,IF(AND(L937=1,M937=3),5.5,IF(AND(L937=1,M937=2),5.25,IF(AND(L937=1,M937=1,E937=1),5,IF(AND(L937=1,M937=1,E937=0.5),3,IF(AND(L937=0,M937=2),1,IF(AND(L937=1,M937=1,E937=0),1,IF(AND(L937=0,M937=1),0.5,IF(AND(L937=1,M937=0),4.5*(E937*4+1)/5,0))))))))))))),0.9*IF(L937+M937=5,10,IF(AND(L937=2,M937=2),9.75,IF(AND(L937=2,M937=1),9.5,IF(AND(L937=2,M937=0.5),9.25,IF(AND(L937=2,M937=0),9,IF(AND(L937=1,M937=3),5.5,IF(AND(L937=1,M937=2),5.25,IF(AND(L937=1,M937=1,E937=1),5,IF(AND(L937=1,M937=1,E937=0.5),3,IF(AND(L937=0,M937=2),1,IF(AND(L937=1,M937=1,E937=0),1,IF(AND(L937=0,M937=1),0.5,IF(AND(L937=1,M937=0),4.5*(E937*4+1)/5,0))))))))))))))))</f>
        <v>4.1625000000000005</v>
      </c>
      <c r="Q937" s="10">
        <v>3.6</v>
      </c>
      <c r="R937" s="9">
        <v>0</v>
      </c>
      <c r="S937" s="9">
        <v>0</v>
      </c>
      <c r="T937" s="10">
        <v>0</v>
      </c>
      <c r="U937" s="9">
        <v>0</v>
      </c>
      <c r="V937" s="9"/>
      <c r="W937" s="9">
        <v>1</v>
      </c>
      <c r="X937" s="10">
        <v>0</v>
      </c>
      <c r="Y937" s="10">
        <v>0</v>
      </c>
      <c r="Z937" s="9">
        <v>0.5</v>
      </c>
      <c r="AA937" s="9">
        <v>0</v>
      </c>
      <c r="AB937" s="9">
        <v>0</v>
      </c>
      <c r="AC937" s="8"/>
      <c r="AD937" s="8">
        <v>1</v>
      </c>
      <c r="AE937" s="9">
        <v>0</v>
      </c>
      <c r="AF937" s="9">
        <v>0.25</v>
      </c>
      <c r="AG937" s="9">
        <v>0</v>
      </c>
      <c r="AH937" s="9">
        <f>AF937*(AG937+1)</f>
        <v>0.25</v>
      </c>
      <c r="AI937" s="9">
        <v>0</v>
      </c>
      <c r="AJ937" s="9">
        <v>0</v>
      </c>
      <c r="AK937" s="9">
        <v>0</v>
      </c>
      <c r="AL937" s="10"/>
      <c r="AM937" s="10"/>
      <c r="AN937" s="9">
        <v>0</v>
      </c>
      <c r="AO937" s="10">
        <v>0</v>
      </c>
      <c r="AP937" s="9">
        <v>0.25</v>
      </c>
      <c r="AQ937" s="10"/>
      <c r="AR937" s="10">
        <v>1</v>
      </c>
      <c r="AS937" s="8">
        <v>1</v>
      </c>
      <c r="AT937" s="8">
        <v>1</v>
      </c>
      <c r="AU937" s="8">
        <v>1</v>
      </c>
      <c r="AV937" s="8">
        <v>1</v>
      </c>
      <c r="AW937" s="8">
        <v>1</v>
      </c>
    </row>
    <row r="938" spans="1:49" x14ac:dyDescent="0.2">
      <c r="A938" s="9" t="s">
        <v>89</v>
      </c>
      <c r="B938" s="9">
        <v>2004</v>
      </c>
      <c r="C938" s="9">
        <v>1</v>
      </c>
      <c r="D938" s="9">
        <v>0</v>
      </c>
      <c r="E938" s="9">
        <v>1</v>
      </c>
      <c r="F938" s="9">
        <v>1</v>
      </c>
      <c r="G938" s="9">
        <v>125</v>
      </c>
      <c r="H938" s="9">
        <v>188.9</v>
      </c>
      <c r="I938" s="9">
        <f>IF(G938="n/a",828,G938*201.6/H938)</f>
        <v>133.40391741662253</v>
      </c>
      <c r="J938" s="9">
        <v>5</v>
      </c>
      <c r="K938" s="9">
        <v>0</v>
      </c>
      <c r="L938" s="9">
        <v>0</v>
      </c>
      <c r="M938" s="9">
        <v>1</v>
      </c>
      <c r="N938" s="9">
        <v>1</v>
      </c>
      <c r="O938" s="9">
        <v>1</v>
      </c>
      <c r="P938" s="10">
        <f>IF(N938=1,IF(K938=1,IF(L938+M938=5,10,IF(AND(L938=2,M938=2),9.75,IF(AND(L938=2,M938=1),9.5,IF(AND(L938=2,M938=0.5),9.25,IF(AND(L938=2,M938=0),9,IF(AND(L938=1,M938=3),5.5,IF(AND(L938=1,M938=2),5.25,IF(AND(L938=1,M938=1,E938=1),5,IF(AND(L938=1,M938=1,E938=0.5),3,IF(AND(L938=0,M938=2),1,IF(AND(L938=1,M938=1,E938=0),1,IF(AND(L938=0,M938=1),0.5,IF(AND(L938=1,M938=0),4.5*(E938*4+1)/5,0))))))))))))),0.9*IF(L938+M938=5,10,IF(AND(L938=2,M938=2),9.75,IF(AND(L938=2,M938=1),9.5,IF(AND(L938=2,M938=0.5),9.25,IF(AND(L938=2,M938=0),9,IF(AND(L938=1,M938=3),5.5,IF(AND(L938=1,M938=2),5.25,IF(AND(L938=1,M938=1,E938=1),5,IF(AND(L938=1,M938=1,E938=0.5),3,IF(AND(L938=0,M938=2),1,IF(AND(L938=1,M938=1,E938=0),1,IF(AND(L938=0,M938=1),0.5,IF(AND(L938=1,M938=0),4.5*(E938*4+1)/5,0)))))))))))))),IF(N938=0.5,0.75*IF(K938=1,IF(L938+M938=5,10,IF(AND(L938=2,M938=2),9.75,IF(AND(L938=2,M938=1),9.5,IF(AND(L938=2,M938=0.5),9.25,IF(AND(L938=2,M938=0),9,IF(AND(L938=1,M938=3),5.5,IF(AND(L938=1,M938=2),5.25,IF(AND(L938=1,M938=1,E938=1),5,IF(AND(L938=1,M938=1,E938=0.5),3,IF(AND(L938=0,M938=2),1,IF(AND(L938=1,M938=1,E938=0),1,IF(AND(L938=0,M938=1),0.5,IF(AND(L938=1,M938=0,E938=0),0.5,0))))))))))))),0.9*IF(L938+M938=5,10,IF(AND(L938=2,M938=2),9.75,IF(AND(L938=2,M938=1),9.5,IF(AND(L938=2,M938=0.5),9.25,IF(AND(L938=2,M938=0),9,IF(AND(L938=1,M938=3),5.5,IF(AND(L938=1,M938=2),5.25,IF(AND(L938=1,M938=1,E938=1),5,IF(AND(L938=1,M938=1,E938=0.5),3,IF(AND(L938=0,M938=2),1,IF(AND(L938=1,M938=1,E938=0),1,IF(AND(L938=0,M938=1),0.5,IF(AND(L938=1,M938=0,E938=0),0.5,0)))))))))))))),0.5*IF(K938=1,IF(L938+M938=5,10,IF(AND(L938=2,M938=2),9.75,IF(AND(L938=2,M938=1),9.5,IF(AND(L938=2,M938=0.5),9.25,IF(AND(L938=2,M938=0),9,IF(AND(L938=1,M938=3),5.5,IF(AND(L938=1,M938=2),5.25,IF(AND(L938=1,M938=1,E938=1),5,IF(AND(L938=1,M938=1,E938=0.5),3,IF(AND(L938=0,M938=2),1,IF(AND(L938=1,M938=1,E938=0),1,IF(AND(L938=0,M938=1),0.5,IF(AND(L938=1,M938=0),4.5*(E938*4+1)/5,0))))))))))))),0.9*IF(L938+M938=5,10,IF(AND(L938=2,M938=2),9.75,IF(AND(L938=2,M938=1),9.5,IF(AND(L938=2,M938=0.5),9.25,IF(AND(L938=2,M938=0),9,IF(AND(L938=1,M938=3),5.5,IF(AND(L938=1,M938=2),5.25,IF(AND(L938=1,M938=1,E938=1),5,IF(AND(L938=1,M938=1,E938=0.5),3,IF(AND(L938=0,M938=2),1,IF(AND(L938=1,M938=1,E938=0),1,IF(AND(L938=0,M938=1),0.5,IF(AND(L938=1,M938=0),4.5*(E938*4+1)/5,0))))))))))))))))</f>
        <v>0.45</v>
      </c>
      <c r="Q938" s="10">
        <v>7.2</v>
      </c>
      <c r="R938" s="9">
        <v>0</v>
      </c>
      <c r="S938" s="9">
        <v>0</v>
      </c>
      <c r="T938" s="10">
        <v>0</v>
      </c>
      <c r="U938" s="9">
        <v>0</v>
      </c>
      <c r="V938" s="9"/>
      <c r="W938" s="9">
        <v>1</v>
      </c>
      <c r="X938" s="10">
        <v>0</v>
      </c>
      <c r="Y938" s="10">
        <v>0</v>
      </c>
      <c r="Z938" s="9">
        <v>0</v>
      </c>
      <c r="AA938" s="9">
        <v>0</v>
      </c>
      <c r="AB938" s="9">
        <v>0</v>
      </c>
      <c r="AC938" s="8"/>
      <c r="AD938" s="8">
        <v>0</v>
      </c>
      <c r="AE938" s="9">
        <v>0</v>
      </c>
      <c r="AF938" s="9">
        <v>0</v>
      </c>
      <c r="AG938" s="9">
        <v>0</v>
      </c>
      <c r="AH938" s="9">
        <f>AF938*(AG938+1)</f>
        <v>0</v>
      </c>
      <c r="AI938" s="9">
        <v>0</v>
      </c>
      <c r="AJ938" s="9">
        <v>0</v>
      </c>
      <c r="AK938" s="9">
        <v>0</v>
      </c>
      <c r="AL938" s="10"/>
      <c r="AM938" s="10"/>
      <c r="AN938" s="9">
        <v>0</v>
      </c>
      <c r="AO938" s="9">
        <v>0.5</v>
      </c>
      <c r="AP938" s="10">
        <v>0</v>
      </c>
      <c r="AQ938" s="10"/>
      <c r="AR938" s="10">
        <v>1</v>
      </c>
      <c r="AS938" s="8">
        <v>1</v>
      </c>
      <c r="AT938" s="8">
        <v>1</v>
      </c>
      <c r="AU938" s="8">
        <v>1</v>
      </c>
      <c r="AV938" s="8">
        <v>1</v>
      </c>
      <c r="AW938" s="8">
        <v>1</v>
      </c>
    </row>
    <row r="939" spans="1:49" x14ac:dyDescent="0.2">
      <c r="A939" s="9" t="s">
        <v>90</v>
      </c>
      <c r="B939" s="9">
        <v>2004</v>
      </c>
      <c r="C939" s="9">
        <v>1</v>
      </c>
      <c r="D939" s="9">
        <v>0.5</v>
      </c>
      <c r="E939" s="9">
        <v>1</v>
      </c>
      <c r="F939" s="9">
        <v>1</v>
      </c>
      <c r="G939" s="9">
        <v>65</v>
      </c>
      <c r="H939" s="9">
        <v>188.9</v>
      </c>
      <c r="I939" s="9">
        <f>IF(G939="n/a",828,G939*201.6/H939)</f>
        <v>69.370037056643724</v>
      </c>
      <c r="J939" s="9">
        <v>4</v>
      </c>
      <c r="K939" s="9">
        <v>1</v>
      </c>
      <c r="L939" s="9">
        <v>2</v>
      </c>
      <c r="M939">
        <v>2</v>
      </c>
      <c r="N939" s="9">
        <v>1</v>
      </c>
      <c r="O939" s="10">
        <v>1</v>
      </c>
      <c r="P939" s="10">
        <f>IF(N939=1,IF(K939=1,IF(L939+M939=5,10,IF(AND(L939=2,M939=2),9.75,IF(AND(L939=2,M939=1),9.5,IF(AND(L939=2,M939=0.5),9.25,IF(AND(L939=2,M939=0),9,IF(AND(L939=1,M939=3),5.5,IF(AND(L939=1,M939=2),5.25,IF(AND(L939=1,M939=1,E939=1),5,IF(AND(L939=1,M939=1,E939=0.5),3,IF(AND(L939=0,M939=2),1,IF(AND(L939=1,M939=1,E939=0),1,IF(AND(L939=0,M939=1),0.5,IF(AND(L939=1,M939=0),4.5*(E939*4+1)/5,0))))))))))))),0.9*IF(L939+M939=5,10,IF(AND(L939=2,M939=2),9.75,IF(AND(L939=2,M939=1),9.5,IF(AND(L939=2,M939=0.5),9.25,IF(AND(L939=2,M939=0),9,IF(AND(L939=1,M939=3),5.5,IF(AND(L939=1,M939=2),5.25,IF(AND(L939=1,M939=1,E939=1),5,IF(AND(L939=1,M939=1,E939=0.5),3,IF(AND(L939=0,M939=2),1,IF(AND(L939=1,M939=1,E939=0),1,IF(AND(L939=0,M939=1),0.5,IF(AND(L939=1,M939=0),4.5*(E939*4+1)/5,0)))))))))))))),IF(N939=0.5,0.75*IF(K939=1,IF(L939+M939=5,10,IF(AND(L939=2,M939=2),9.75,IF(AND(L939=2,M939=1),9.5,IF(AND(L939=2,M939=0.5),9.25,IF(AND(L939=2,M939=0),9,IF(AND(L939=1,M939=3),5.5,IF(AND(L939=1,M939=2),5.25,IF(AND(L939=1,M939=1,E939=1),5,IF(AND(L939=1,M939=1,E939=0.5),3,IF(AND(L939=0,M939=2),1,IF(AND(L939=1,M939=1,E939=0),1,IF(AND(L939=0,M939=1),0.5,IF(AND(L939=1,M939=0,E939=0),0.5,0))))))))))))),0.9*IF(L939+M939=5,10,IF(AND(L939=2,M939=2),9.75,IF(AND(L939=2,M939=1),9.5,IF(AND(L939=2,M939=0.5),9.25,IF(AND(L939=2,M939=0),9,IF(AND(L939=1,M939=3),5.5,IF(AND(L939=1,M939=2),5.25,IF(AND(L939=1,M939=1,E939=1),5,IF(AND(L939=1,M939=1,E939=0.5),3,IF(AND(L939=0,M939=2),1,IF(AND(L939=1,M939=1,E939=0),1,IF(AND(L939=0,M939=1),0.5,IF(AND(L939=1,M939=0,E939=0),0.5,0)))))))))))))),0.5*IF(K939=1,IF(L939+M939=5,10,IF(AND(L939=2,M939=2),9.75,IF(AND(L939=2,M939=1),9.5,IF(AND(L939=2,M939=0.5),9.25,IF(AND(L939=2,M939=0),9,IF(AND(L939=1,M939=3),5.5,IF(AND(L939=1,M939=2),5.25,IF(AND(L939=1,M939=1,E939=1),5,IF(AND(L939=1,M939=1,E939=0.5),3,IF(AND(L939=0,M939=2),1,IF(AND(L939=1,M939=1,E939=0),1,IF(AND(L939=0,M939=1),0.5,IF(AND(L939=1,M939=0),4.5*(E939*4+1)/5,0))))))))))))),0.9*IF(L939+M939=5,10,IF(AND(L939=2,M939=2),9.75,IF(AND(L939=2,M939=1),9.5,IF(AND(L939=2,M939=0.5),9.25,IF(AND(L939=2,M939=0),9,IF(AND(L939=1,M939=3),5.5,IF(AND(L939=1,M939=2),5.25,IF(AND(L939=1,M939=1,E939=1),5,IF(AND(L939=1,M939=1,E939=0.5),3,IF(AND(L939=0,M939=2),1,IF(AND(L939=1,M939=1,E939=0),1,IF(AND(L939=0,M939=1),0.5,IF(AND(L939=1,M939=0),4.5*(E939*4+1)/5,0))))))))))))))))</f>
        <v>9.75</v>
      </c>
      <c r="Q939" s="10">
        <v>8</v>
      </c>
      <c r="R939" s="9">
        <v>0</v>
      </c>
      <c r="S939" s="9">
        <v>0</v>
      </c>
      <c r="T939" s="10">
        <v>0</v>
      </c>
      <c r="U939" s="9">
        <v>0</v>
      </c>
      <c r="V939" s="9"/>
      <c r="W939" s="9">
        <v>1</v>
      </c>
      <c r="X939" s="10">
        <v>0</v>
      </c>
      <c r="Y939" s="10">
        <v>0</v>
      </c>
      <c r="Z939" s="10">
        <v>0</v>
      </c>
      <c r="AA939" s="9">
        <v>0</v>
      </c>
      <c r="AB939" s="9">
        <v>0</v>
      </c>
      <c r="AC939" s="8"/>
      <c r="AD939" s="8">
        <v>0</v>
      </c>
      <c r="AE939" s="9">
        <v>1</v>
      </c>
      <c r="AF939" s="9">
        <v>0</v>
      </c>
      <c r="AG939" s="9">
        <v>0</v>
      </c>
      <c r="AH939" s="9">
        <f>AF939*(AG939+1)</f>
        <v>0</v>
      </c>
      <c r="AI939" s="9">
        <v>0</v>
      </c>
      <c r="AJ939" s="9">
        <v>0</v>
      </c>
      <c r="AK939" s="9">
        <v>0</v>
      </c>
      <c r="AL939" s="10"/>
      <c r="AM939" s="10"/>
      <c r="AN939" s="9">
        <v>0</v>
      </c>
      <c r="AO939" s="10">
        <v>0</v>
      </c>
      <c r="AP939" s="10">
        <v>0.5</v>
      </c>
      <c r="AQ939" s="10"/>
      <c r="AR939" s="10">
        <v>1</v>
      </c>
      <c r="AS939" s="8">
        <v>1</v>
      </c>
      <c r="AT939" s="8">
        <v>1</v>
      </c>
      <c r="AU939" s="8">
        <v>1</v>
      </c>
      <c r="AV939" s="8">
        <v>1</v>
      </c>
      <c r="AW939" s="8">
        <v>1</v>
      </c>
    </row>
    <row r="940" spans="1:49" x14ac:dyDescent="0.2">
      <c r="A940" s="9" t="s">
        <v>91</v>
      </c>
      <c r="B940" s="9">
        <v>2004</v>
      </c>
      <c r="C940" s="9">
        <v>1</v>
      </c>
      <c r="D940" s="9">
        <v>1</v>
      </c>
      <c r="E940" s="9">
        <v>1</v>
      </c>
      <c r="F940" s="9">
        <v>0</v>
      </c>
      <c r="G940" s="9">
        <v>19</v>
      </c>
      <c r="H940" s="9">
        <v>188.9</v>
      </c>
      <c r="I940" s="9">
        <f>IF(G940="n/a",828,G940*201.6/H940)</f>
        <v>20.277395447326629</v>
      </c>
      <c r="J940" s="9">
        <v>5</v>
      </c>
      <c r="K940" s="9">
        <v>1</v>
      </c>
      <c r="L940" s="9">
        <v>2</v>
      </c>
      <c r="M940" s="9">
        <v>1</v>
      </c>
      <c r="N940" s="9">
        <v>0.5</v>
      </c>
      <c r="O940">
        <v>1</v>
      </c>
      <c r="P940" s="10">
        <f>IF(N940=1,IF(K940=1,IF(L940+M940=5,10,IF(AND(L940=2,M940=2),9.75,IF(AND(L940=2,M940=1),9.5,IF(AND(L940=2,M940=0.5),9.25,IF(AND(L940=2,M940=0),9,IF(AND(L940=1,M940=3),5.5,IF(AND(L940=1,M940=2),5.25,IF(AND(L940=1,M940=1,E940=1),5,IF(AND(L940=1,M940=1,E940=0.5),3,IF(AND(L940=0,M940=2),1,IF(AND(L940=1,M940=1,E940=0),1,IF(AND(L940=0,M940=1),0.5,IF(AND(L940=1,M940=0),4.5*(E940*4+1)/5,0))))))))))))),0.9*IF(L940+M940=5,10,IF(AND(L940=2,M940=2),9.75,IF(AND(L940=2,M940=1),9.5,IF(AND(L940=2,M940=0.5),9.25,IF(AND(L940=2,M940=0),9,IF(AND(L940=1,M940=3),5.5,IF(AND(L940=1,M940=2),5.25,IF(AND(L940=1,M940=1,E940=1),5,IF(AND(L940=1,M940=1,E940=0.5),3,IF(AND(L940=0,M940=2),1,IF(AND(L940=1,M940=1,E940=0),1,IF(AND(L940=0,M940=1),0.5,IF(AND(L940=1,M940=0),4.5*(E940*4+1)/5,0)))))))))))))),IF(N940=0.5,0.75*IF(K940=1,IF(L940+M940=5,10,IF(AND(L940=2,M940=2),9.75,IF(AND(L940=2,M940=1),9.5,IF(AND(L940=2,M940=0.5),9.25,IF(AND(L940=2,M940=0),9,IF(AND(L940=1,M940=3),5.5,IF(AND(L940=1,M940=2),5.25,IF(AND(L940=1,M940=1,E940=1),5,IF(AND(L940=1,M940=1,E940=0.5),3,IF(AND(L940=0,M940=2),1,IF(AND(L940=1,M940=1,E940=0),1,IF(AND(L940=0,M940=1),0.5,IF(AND(L940=1,M940=0,E940=0),0.5,0))))))))))))),0.9*IF(L940+M940=5,10,IF(AND(L940=2,M940=2),9.75,IF(AND(L940=2,M940=1),9.5,IF(AND(L940=2,M940=0.5),9.25,IF(AND(L940=2,M940=0),9,IF(AND(L940=1,M940=3),5.5,IF(AND(L940=1,M940=2),5.25,IF(AND(L940=1,M940=1,E940=1),5,IF(AND(L940=1,M940=1,E940=0.5),3,IF(AND(L940=0,M940=2),1,IF(AND(L940=1,M940=1,E940=0),1,IF(AND(L940=0,M940=1),0.5,IF(AND(L940=1,M940=0,E940=0),0.5,0)))))))))))))),0.5*IF(K940=1,IF(L940+M940=5,10,IF(AND(L940=2,M940=2),9.75,IF(AND(L940=2,M940=1),9.5,IF(AND(L940=2,M940=0.5),9.25,IF(AND(L940=2,M940=0),9,IF(AND(L940=1,M940=3),5.5,IF(AND(L940=1,M940=2),5.25,IF(AND(L940=1,M940=1,E940=1),5,IF(AND(L940=1,M940=1,E940=0.5),3,IF(AND(L940=0,M940=2),1,IF(AND(L940=1,M940=1,E940=0),1,IF(AND(L940=0,M940=1),0.5,IF(AND(L940=1,M940=0),4.5*(E940*4+1)/5,0))))))))))))),0.9*IF(L940+M940=5,10,IF(AND(L940=2,M940=2),9.75,IF(AND(L940=2,M940=1),9.5,IF(AND(L940=2,M940=0.5),9.25,IF(AND(L940=2,M940=0),9,IF(AND(L940=1,M940=3),5.5,IF(AND(L940=1,M940=2),5.25,IF(AND(L940=1,M940=1,E940=1),5,IF(AND(L940=1,M940=1,E940=0.5),3,IF(AND(L940=0,M940=2),1,IF(AND(L940=1,M940=1,E940=0),1,IF(AND(L940=0,M940=1),0.5,IF(AND(L940=1,M940=0),4.5*(E940*4+1)/5,0))))))))))))))))</f>
        <v>7.125</v>
      </c>
      <c r="Q940" s="10">
        <v>8</v>
      </c>
      <c r="R940" s="9">
        <v>0</v>
      </c>
      <c r="S940" s="9">
        <v>0</v>
      </c>
      <c r="T940" s="10">
        <v>0</v>
      </c>
      <c r="U940" s="9">
        <v>0</v>
      </c>
      <c r="V940" s="9"/>
      <c r="W940" s="9">
        <v>1</v>
      </c>
      <c r="X940" s="10">
        <v>0</v>
      </c>
      <c r="Y940" s="10">
        <v>0</v>
      </c>
      <c r="Z940" s="10">
        <v>1</v>
      </c>
      <c r="AA940" s="9">
        <v>0</v>
      </c>
      <c r="AB940" s="9">
        <v>1</v>
      </c>
      <c r="AC940" s="8"/>
      <c r="AD940" s="8">
        <v>0</v>
      </c>
      <c r="AE940" s="10">
        <v>0.5</v>
      </c>
      <c r="AF940" s="9">
        <v>0</v>
      </c>
      <c r="AG940" s="9">
        <v>0</v>
      </c>
      <c r="AH940" s="9">
        <f>AF940*(AG940+1)</f>
        <v>0</v>
      </c>
      <c r="AI940" s="9">
        <v>0</v>
      </c>
      <c r="AJ940" s="9">
        <v>0</v>
      </c>
      <c r="AK940" s="9">
        <v>1</v>
      </c>
      <c r="AL940" s="10"/>
      <c r="AM940" s="10"/>
      <c r="AN940" s="9">
        <v>0</v>
      </c>
      <c r="AO940" s="10">
        <v>0.5</v>
      </c>
      <c r="AP940" s="10">
        <v>1</v>
      </c>
      <c r="AQ940" s="10"/>
      <c r="AR940" s="10">
        <v>1</v>
      </c>
      <c r="AS940" s="8">
        <v>1</v>
      </c>
      <c r="AT940" s="8">
        <v>1</v>
      </c>
      <c r="AU940" s="8">
        <v>1</v>
      </c>
      <c r="AV940" s="8">
        <v>1</v>
      </c>
      <c r="AW940" s="8">
        <v>1</v>
      </c>
    </row>
    <row r="941" spans="1:49" x14ac:dyDescent="0.2">
      <c r="A941" s="9" t="s">
        <v>92</v>
      </c>
      <c r="B941" s="9">
        <v>2004</v>
      </c>
      <c r="C941" s="9">
        <v>1</v>
      </c>
      <c r="D941" s="9">
        <v>0.5</v>
      </c>
      <c r="E941" s="9">
        <v>0</v>
      </c>
      <c r="F941" s="9">
        <v>1</v>
      </c>
      <c r="G941" s="9">
        <v>40</v>
      </c>
      <c r="H941" s="9">
        <v>188.9</v>
      </c>
      <c r="I941" s="9">
        <f>IF(G941="n/a",828,G941*201.6/H941)</f>
        <v>42.689253573319213</v>
      </c>
      <c r="J941" s="9">
        <v>4</v>
      </c>
      <c r="K941" s="9">
        <v>1</v>
      </c>
      <c r="L941" s="9">
        <v>1</v>
      </c>
      <c r="M941" s="9">
        <v>1</v>
      </c>
      <c r="N941" s="9">
        <v>1</v>
      </c>
      <c r="O941" s="9">
        <v>1</v>
      </c>
      <c r="P941" s="10">
        <f>IF(N941=1,IF(K941=1,IF(L941+M941=5,10,IF(AND(L941=2,M941=2),9.75,IF(AND(L941=2,M941=1),9.5,IF(AND(L941=2,M941=0.5),9.25,IF(AND(L941=2,M941=0),9,IF(AND(L941=1,M941=3),5.5,IF(AND(L941=1,M941=2),5.25,IF(AND(L941=1,M941=1,E941=1),5,IF(AND(L941=1,M941=1,E941=0.5),3,IF(AND(L941=0,M941=2),1,IF(AND(L941=1,M941=1,E941=0),1,IF(AND(L941=0,M941=1),0.5,IF(AND(L941=1,M941=0),4.5*(E941*4+1)/5,0))))))))))))),0.9*IF(L941+M941=5,10,IF(AND(L941=2,M941=2),9.75,IF(AND(L941=2,M941=1),9.5,IF(AND(L941=2,M941=0.5),9.25,IF(AND(L941=2,M941=0),9,IF(AND(L941=1,M941=3),5.5,IF(AND(L941=1,M941=2),5.25,IF(AND(L941=1,M941=1,E941=1),5,IF(AND(L941=1,M941=1,E941=0.5),3,IF(AND(L941=0,M941=2),1,IF(AND(L941=1,M941=1,E941=0),1,IF(AND(L941=0,M941=1),0.5,IF(AND(L941=1,M941=0),4.5*(E941*4+1)/5,0)))))))))))))),IF(N941=0.5,0.75*IF(K941=1,IF(L941+M941=5,10,IF(AND(L941=2,M941=2),9.75,IF(AND(L941=2,M941=1),9.5,IF(AND(L941=2,M941=0.5),9.25,IF(AND(L941=2,M941=0),9,IF(AND(L941=1,M941=3),5.5,IF(AND(L941=1,M941=2),5.25,IF(AND(L941=1,M941=1,E941=1),5,IF(AND(L941=1,M941=1,E941=0.5),3,IF(AND(L941=0,M941=2),1,IF(AND(L941=1,M941=1,E941=0),1,IF(AND(L941=0,M941=1),0.5,IF(AND(L941=1,M941=0,E941=0),0.5,0))))))))))))),0.9*IF(L941+M941=5,10,IF(AND(L941=2,M941=2),9.75,IF(AND(L941=2,M941=1),9.5,IF(AND(L941=2,M941=0.5),9.25,IF(AND(L941=2,M941=0),9,IF(AND(L941=1,M941=3),5.5,IF(AND(L941=1,M941=2),5.25,IF(AND(L941=1,M941=1,E941=1),5,IF(AND(L941=1,M941=1,E941=0.5),3,IF(AND(L941=0,M941=2),1,IF(AND(L941=1,M941=1,E941=0),1,IF(AND(L941=0,M941=1),0.5,IF(AND(L941=1,M941=0,E941=0),0.5,0)))))))))))))),0.5*IF(K941=1,IF(L941+M941=5,10,IF(AND(L941=2,M941=2),9.75,IF(AND(L941=2,M941=1),9.5,IF(AND(L941=2,M941=0.5),9.25,IF(AND(L941=2,M941=0),9,IF(AND(L941=1,M941=3),5.5,IF(AND(L941=1,M941=2),5.25,IF(AND(L941=1,M941=1,E941=1),5,IF(AND(L941=1,M941=1,E941=0.5),3,IF(AND(L941=0,M941=2),1,IF(AND(L941=1,M941=1,E941=0),1,IF(AND(L941=0,M941=1),0.5,IF(AND(L941=1,M941=0),4.5*(E941*4+1)/5,0))))))))))))),0.9*IF(L941+M941=5,10,IF(AND(L941=2,M941=2),9.75,IF(AND(L941=2,M941=1),9.5,IF(AND(L941=2,M941=0.5),9.25,IF(AND(L941=2,M941=0),9,IF(AND(L941=1,M941=3),5.5,IF(AND(L941=1,M941=2),5.25,IF(AND(L941=1,M941=1,E941=1),5,IF(AND(L941=1,M941=1,E941=0.5),3,IF(AND(L941=0,M941=2),1,IF(AND(L941=1,M941=1,E941=0),1,IF(AND(L941=0,M941=1),0.5,IF(AND(L941=1,M941=0),4.5*(E941*4+1)/5,0))))))))))))))))</f>
        <v>1</v>
      </c>
      <c r="Q941" s="10">
        <v>2</v>
      </c>
      <c r="R941" s="9">
        <v>0</v>
      </c>
      <c r="S941" s="9">
        <v>0</v>
      </c>
      <c r="T941" s="10">
        <v>0</v>
      </c>
      <c r="U941" s="9">
        <v>0</v>
      </c>
      <c r="V941" s="9"/>
      <c r="W941" s="9">
        <v>1</v>
      </c>
      <c r="X941" s="10">
        <v>1</v>
      </c>
      <c r="Y941" s="10">
        <v>0</v>
      </c>
      <c r="Z941" s="10">
        <v>1</v>
      </c>
      <c r="AA941" s="9">
        <v>0</v>
      </c>
      <c r="AB941" s="9">
        <v>1</v>
      </c>
      <c r="AC941" s="8"/>
      <c r="AD941" s="8">
        <v>1</v>
      </c>
      <c r="AE941" s="10">
        <v>1</v>
      </c>
      <c r="AF941" s="9">
        <v>0.5</v>
      </c>
      <c r="AG941" s="9">
        <v>1</v>
      </c>
      <c r="AH941" s="9">
        <f>AF941*(AG941+1)</f>
        <v>1</v>
      </c>
      <c r="AI941" s="9">
        <v>0</v>
      </c>
      <c r="AJ941" s="9">
        <v>0</v>
      </c>
      <c r="AK941" s="9">
        <v>1</v>
      </c>
      <c r="AL941" s="10"/>
      <c r="AM941" s="10"/>
      <c r="AN941" s="9">
        <v>0</v>
      </c>
      <c r="AO941" s="10">
        <v>0.5</v>
      </c>
      <c r="AP941" s="10">
        <v>0.5</v>
      </c>
      <c r="AQ941" s="10"/>
      <c r="AR941" s="10">
        <v>1</v>
      </c>
      <c r="AS941" s="8">
        <v>0</v>
      </c>
      <c r="AT941" s="8">
        <v>0</v>
      </c>
      <c r="AU941" s="8">
        <v>0</v>
      </c>
      <c r="AV941" s="8">
        <v>0</v>
      </c>
      <c r="AW941" s="8">
        <v>0</v>
      </c>
    </row>
    <row r="942" spans="1:49" x14ac:dyDescent="0.2">
      <c r="A942" s="9" t="s">
        <v>93</v>
      </c>
      <c r="B942" s="9">
        <v>2004</v>
      </c>
      <c r="C942" s="9">
        <v>1</v>
      </c>
      <c r="D942" s="9">
        <v>0.5</v>
      </c>
      <c r="E942" s="9">
        <v>1</v>
      </c>
      <c r="F942" s="9">
        <v>1</v>
      </c>
      <c r="G942" s="9">
        <v>50</v>
      </c>
      <c r="H942" s="9">
        <v>188.9</v>
      </c>
      <c r="I942" s="9">
        <f>IF(G942="n/a",828,G942*201.6/H942)</f>
        <v>53.361566966649022</v>
      </c>
      <c r="J942" s="9">
        <v>4</v>
      </c>
      <c r="K942" s="9">
        <v>0</v>
      </c>
      <c r="L942" s="9">
        <v>0</v>
      </c>
      <c r="M942" s="9">
        <v>1</v>
      </c>
      <c r="N942" s="9">
        <v>1</v>
      </c>
      <c r="O942" s="9">
        <v>1</v>
      </c>
      <c r="P942" s="10">
        <f>IF(N942=1,IF(K942=1,IF(L942+M942=5,10,IF(AND(L942=2,M942=2),9.75,IF(AND(L942=2,M942=1),9.5,IF(AND(L942=2,M942=0.5),9.25,IF(AND(L942=2,M942=0),9,IF(AND(L942=1,M942=3),5.5,IF(AND(L942=1,M942=2),5.25,IF(AND(L942=1,M942=1,E942=1),5,IF(AND(L942=1,M942=1,E942=0.5),3,IF(AND(L942=0,M942=2),1,IF(AND(L942=1,M942=1,E942=0),1,IF(AND(L942=0,M942=1),0.5,IF(AND(L942=1,M942=0),4.5*(E942*4+1)/5,0))))))))))))),0.9*IF(L942+M942=5,10,IF(AND(L942=2,M942=2),9.75,IF(AND(L942=2,M942=1),9.5,IF(AND(L942=2,M942=0.5),9.25,IF(AND(L942=2,M942=0),9,IF(AND(L942=1,M942=3),5.5,IF(AND(L942=1,M942=2),5.25,IF(AND(L942=1,M942=1,E942=1),5,IF(AND(L942=1,M942=1,E942=0.5),3,IF(AND(L942=0,M942=2),1,IF(AND(L942=1,M942=1,E942=0),1,IF(AND(L942=0,M942=1),0.5,IF(AND(L942=1,M942=0),4.5*(E942*4+1)/5,0)))))))))))))),IF(N942=0.5,0.75*IF(K942=1,IF(L942+M942=5,10,IF(AND(L942=2,M942=2),9.75,IF(AND(L942=2,M942=1),9.5,IF(AND(L942=2,M942=0.5),9.25,IF(AND(L942=2,M942=0),9,IF(AND(L942=1,M942=3),5.5,IF(AND(L942=1,M942=2),5.25,IF(AND(L942=1,M942=1,E942=1),5,IF(AND(L942=1,M942=1,E942=0.5),3,IF(AND(L942=0,M942=2),1,IF(AND(L942=1,M942=1,E942=0),1,IF(AND(L942=0,M942=1),0.5,IF(AND(L942=1,M942=0,E942=0),0.5,0))))))))))))),0.9*IF(L942+M942=5,10,IF(AND(L942=2,M942=2),9.75,IF(AND(L942=2,M942=1),9.5,IF(AND(L942=2,M942=0.5),9.25,IF(AND(L942=2,M942=0),9,IF(AND(L942=1,M942=3),5.5,IF(AND(L942=1,M942=2),5.25,IF(AND(L942=1,M942=1,E942=1),5,IF(AND(L942=1,M942=1,E942=0.5),3,IF(AND(L942=0,M942=2),1,IF(AND(L942=1,M942=1,E942=0),1,IF(AND(L942=0,M942=1),0.5,IF(AND(L942=1,M942=0,E942=0),0.5,0)))))))))))))),0.5*IF(K942=1,IF(L942+M942=5,10,IF(AND(L942=2,M942=2),9.75,IF(AND(L942=2,M942=1),9.5,IF(AND(L942=2,M942=0.5),9.25,IF(AND(L942=2,M942=0),9,IF(AND(L942=1,M942=3),5.5,IF(AND(L942=1,M942=2),5.25,IF(AND(L942=1,M942=1,E942=1),5,IF(AND(L942=1,M942=1,E942=0.5),3,IF(AND(L942=0,M942=2),1,IF(AND(L942=1,M942=1,E942=0),1,IF(AND(L942=0,M942=1),0.5,IF(AND(L942=1,M942=0),4.5*(E942*4+1)/5,0))))))))))))),0.9*IF(L942+M942=5,10,IF(AND(L942=2,M942=2),9.75,IF(AND(L942=2,M942=1),9.5,IF(AND(L942=2,M942=0.5),9.25,IF(AND(L942=2,M942=0),9,IF(AND(L942=1,M942=3),5.5,IF(AND(L942=1,M942=2),5.25,IF(AND(L942=1,M942=1,E942=1),5,IF(AND(L942=1,M942=1,E942=0.5),3,IF(AND(L942=0,M942=2),1,IF(AND(L942=1,M942=1,E942=0),1,IF(AND(L942=0,M942=1),0.5,IF(AND(L942=1,M942=0),4.5*(E942*4+1)/5,0))))))))))))))))</f>
        <v>0.45</v>
      </c>
      <c r="Q942" s="10">
        <v>7.2</v>
      </c>
      <c r="R942" s="9">
        <v>0</v>
      </c>
      <c r="S942" s="9">
        <v>0</v>
      </c>
      <c r="T942" s="10">
        <v>0</v>
      </c>
      <c r="U942" s="9">
        <v>0</v>
      </c>
      <c r="V942" s="9"/>
      <c r="W942" s="9">
        <v>1</v>
      </c>
      <c r="X942" s="10">
        <v>0</v>
      </c>
      <c r="Y942" s="10">
        <v>0</v>
      </c>
      <c r="Z942" s="10">
        <v>1</v>
      </c>
      <c r="AA942" s="9">
        <v>0</v>
      </c>
      <c r="AB942" s="9">
        <v>0</v>
      </c>
      <c r="AC942" s="8"/>
      <c r="AD942" s="8">
        <v>0</v>
      </c>
      <c r="AE942" s="10">
        <v>0</v>
      </c>
      <c r="AF942" s="9">
        <v>0</v>
      </c>
      <c r="AG942" s="9">
        <v>0</v>
      </c>
      <c r="AH942" s="9">
        <f>AF942*(AG942+1)</f>
        <v>0</v>
      </c>
      <c r="AI942" s="9">
        <v>0</v>
      </c>
      <c r="AJ942" s="9">
        <v>1</v>
      </c>
      <c r="AK942" s="9">
        <v>0</v>
      </c>
      <c r="AL942" s="10"/>
      <c r="AM942" s="10"/>
      <c r="AN942" s="9">
        <v>0</v>
      </c>
      <c r="AO942" s="10">
        <v>0</v>
      </c>
      <c r="AP942" s="10">
        <v>0</v>
      </c>
      <c r="AQ942" s="10"/>
      <c r="AR942" s="10">
        <v>1</v>
      </c>
      <c r="AS942" s="8">
        <v>1</v>
      </c>
      <c r="AT942" s="8">
        <v>1</v>
      </c>
      <c r="AU942" s="8">
        <v>1</v>
      </c>
      <c r="AV942" s="8">
        <v>1</v>
      </c>
      <c r="AW942" s="8">
        <v>1</v>
      </c>
    </row>
    <row r="943" spans="1:49" x14ac:dyDescent="0.2">
      <c r="A943" s="9" t="s">
        <v>94</v>
      </c>
      <c r="B943" s="9">
        <v>2004</v>
      </c>
      <c r="C943" s="9">
        <v>1</v>
      </c>
      <c r="D943" s="9">
        <v>0</v>
      </c>
      <c r="E943" s="9">
        <v>1</v>
      </c>
      <c r="F943" s="9">
        <v>0</v>
      </c>
      <c r="G943" s="9">
        <v>10</v>
      </c>
      <c r="H943" s="9">
        <v>188.9</v>
      </c>
      <c r="I943" s="9">
        <f>IF(G943="n/a",828,G943*201.6/H943)</f>
        <v>10.672313393329803</v>
      </c>
      <c r="J943" s="9">
        <v>4</v>
      </c>
      <c r="K943" s="9">
        <v>0</v>
      </c>
      <c r="L943" s="9">
        <v>2</v>
      </c>
      <c r="M943" s="9">
        <v>2</v>
      </c>
      <c r="N943" s="9">
        <v>1</v>
      </c>
      <c r="O943" s="9">
        <v>1</v>
      </c>
      <c r="P943" s="10">
        <f>IF(N943=1,IF(K943=1,IF(L943+M943=5,10,IF(AND(L943=2,M943=2),9.75,IF(AND(L943=2,M943=1),9.5,IF(AND(L943=2,M943=0.5),9.25,IF(AND(L943=2,M943=0),9,IF(AND(L943=1,M943=3),5.5,IF(AND(L943=1,M943=2),5.25,IF(AND(L943=1,M943=1,E943=1),5,IF(AND(L943=1,M943=1,E943=0.5),3,IF(AND(L943=0,M943=2),1,IF(AND(L943=1,M943=1,E943=0),1,IF(AND(L943=0,M943=1),0.5,IF(AND(L943=1,M943=0),4.5*(E943*4+1)/5,0))))))))))))),0.9*IF(L943+M943=5,10,IF(AND(L943=2,M943=2),9.75,IF(AND(L943=2,M943=1),9.5,IF(AND(L943=2,M943=0.5),9.25,IF(AND(L943=2,M943=0),9,IF(AND(L943=1,M943=3),5.5,IF(AND(L943=1,M943=2),5.25,IF(AND(L943=1,M943=1,E943=1),5,IF(AND(L943=1,M943=1,E943=0.5),3,IF(AND(L943=0,M943=2),1,IF(AND(L943=1,M943=1,E943=0),1,IF(AND(L943=0,M943=1),0.5,IF(AND(L943=1,M943=0),4.5*(E943*4+1)/5,0)))))))))))))),IF(N943=0.5,0.75*IF(K943=1,IF(L943+M943=5,10,IF(AND(L943=2,M943=2),9.75,IF(AND(L943=2,M943=1),9.5,IF(AND(L943=2,M943=0.5),9.25,IF(AND(L943=2,M943=0),9,IF(AND(L943=1,M943=3),5.5,IF(AND(L943=1,M943=2),5.25,IF(AND(L943=1,M943=1,E943=1),5,IF(AND(L943=1,M943=1,E943=0.5),3,IF(AND(L943=0,M943=2),1,IF(AND(L943=1,M943=1,E943=0),1,IF(AND(L943=0,M943=1),0.5,IF(AND(L943=1,M943=0,E943=0),0.5,0))))))))))))),0.9*IF(L943+M943=5,10,IF(AND(L943=2,M943=2),9.75,IF(AND(L943=2,M943=1),9.5,IF(AND(L943=2,M943=0.5),9.25,IF(AND(L943=2,M943=0),9,IF(AND(L943=1,M943=3),5.5,IF(AND(L943=1,M943=2),5.25,IF(AND(L943=1,M943=1,E943=1),5,IF(AND(L943=1,M943=1,E943=0.5),3,IF(AND(L943=0,M943=2),1,IF(AND(L943=1,M943=1,E943=0),1,IF(AND(L943=0,M943=1),0.5,IF(AND(L943=1,M943=0,E943=0),0.5,0)))))))))))))),0.5*IF(K943=1,IF(L943+M943=5,10,IF(AND(L943=2,M943=2),9.75,IF(AND(L943=2,M943=1),9.5,IF(AND(L943=2,M943=0.5),9.25,IF(AND(L943=2,M943=0),9,IF(AND(L943=1,M943=3),5.5,IF(AND(L943=1,M943=2),5.25,IF(AND(L943=1,M943=1,E943=1),5,IF(AND(L943=1,M943=1,E943=0.5),3,IF(AND(L943=0,M943=2),1,IF(AND(L943=1,M943=1,E943=0),1,IF(AND(L943=0,M943=1),0.5,IF(AND(L943=1,M943=0),4.5*(E943*4+1)/5,0))))))))))))),0.9*IF(L943+M943=5,10,IF(AND(L943=2,M943=2),9.75,IF(AND(L943=2,M943=1),9.5,IF(AND(L943=2,M943=0.5),9.25,IF(AND(L943=2,M943=0),9,IF(AND(L943=1,M943=3),5.5,IF(AND(L943=1,M943=2),5.25,IF(AND(L943=1,M943=1,E943=1),5,IF(AND(L943=1,M943=1,E943=0.5),3,IF(AND(L943=0,M943=2),1,IF(AND(L943=1,M943=1,E943=0),1,IF(AND(L943=0,M943=1),0.5,IF(AND(L943=1,M943=0),4.5*(E943*4+1)/5,0))))))))))))))))</f>
        <v>8.7750000000000004</v>
      </c>
      <c r="Q943" s="10">
        <v>7.2</v>
      </c>
      <c r="R943" s="9">
        <v>0</v>
      </c>
      <c r="S943" s="9">
        <v>0</v>
      </c>
      <c r="T943" s="10">
        <v>0</v>
      </c>
      <c r="U943" s="9">
        <v>0</v>
      </c>
      <c r="V943" s="9"/>
      <c r="W943" s="9">
        <v>0</v>
      </c>
      <c r="X943" s="9">
        <v>0.5</v>
      </c>
      <c r="Y943" s="10">
        <v>0</v>
      </c>
      <c r="Z943" s="10">
        <v>0</v>
      </c>
      <c r="AA943" s="9">
        <v>0</v>
      </c>
      <c r="AB943" s="9">
        <v>0</v>
      </c>
      <c r="AC943" s="8"/>
      <c r="AD943" s="8">
        <v>0</v>
      </c>
      <c r="AE943" s="10">
        <v>0</v>
      </c>
      <c r="AF943" s="9">
        <v>0</v>
      </c>
      <c r="AG943" s="9">
        <v>0</v>
      </c>
      <c r="AH943" s="9">
        <f>AF943*(AG943+1)</f>
        <v>0</v>
      </c>
      <c r="AI943" s="9">
        <v>0</v>
      </c>
      <c r="AJ943" s="9">
        <v>0</v>
      </c>
      <c r="AK943" s="9">
        <v>0</v>
      </c>
      <c r="AL943" s="10"/>
      <c r="AM943" s="10"/>
      <c r="AN943" s="9">
        <v>0</v>
      </c>
      <c r="AO943" s="10">
        <v>0</v>
      </c>
      <c r="AP943" s="11">
        <v>0.5</v>
      </c>
      <c r="AQ943" s="10"/>
      <c r="AR943" s="10">
        <v>1</v>
      </c>
      <c r="AS943" s="8">
        <v>1</v>
      </c>
      <c r="AT943" s="8">
        <v>1</v>
      </c>
      <c r="AU943" s="8">
        <v>1</v>
      </c>
      <c r="AV943" s="8">
        <v>1</v>
      </c>
      <c r="AW943" s="8">
        <v>1</v>
      </c>
    </row>
    <row r="944" spans="1:49" x14ac:dyDescent="0.2">
      <c r="A944" s="9" t="s">
        <v>95</v>
      </c>
      <c r="B944" s="9">
        <v>2004</v>
      </c>
      <c r="C944" s="9">
        <v>1</v>
      </c>
      <c r="D944" s="9">
        <v>1</v>
      </c>
      <c r="E944" s="9">
        <v>1</v>
      </c>
      <c r="F944" s="9">
        <v>1</v>
      </c>
      <c r="G944" s="9">
        <v>115</v>
      </c>
      <c r="H944" s="9">
        <v>188.9</v>
      </c>
      <c r="I944" s="9">
        <f>IF(G944="n/a",828,G944*201.6/H944)</f>
        <v>122.73160402329275</v>
      </c>
      <c r="J944" s="9">
        <v>4</v>
      </c>
      <c r="K944" s="9">
        <v>0</v>
      </c>
      <c r="L944" s="9">
        <v>1</v>
      </c>
      <c r="M944" s="9">
        <v>1</v>
      </c>
      <c r="N944" s="9">
        <v>1</v>
      </c>
      <c r="O944" s="10">
        <v>1</v>
      </c>
      <c r="P944" s="10">
        <f>IF(N944=1,IF(K944=1,IF(L944+M944=5,10,IF(AND(L944=2,M944=2),9.75,IF(AND(L944=2,M944=1),9.5,IF(AND(L944=2,M944=0.5),9.25,IF(AND(L944=2,M944=0),9,IF(AND(L944=1,M944=3),5.5,IF(AND(L944=1,M944=2),5.25,IF(AND(L944=1,M944=1,E944=1),5,IF(AND(L944=1,M944=1,E944=0.5),3,IF(AND(L944=0,M944=2),1,IF(AND(L944=1,M944=1,E944=0),1,IF(AND(L944=0,M944=1),0.5,IF(AND(L944=1,M944=0),4.5*(E944*4+1)/5,0))))))))))))),0.9*IF(L944+M944=5,10,IF(AND(L944=2,M944=2),9.75,IF(AND(L944=2,M944=1),9.5,IF(AND(L944=2,M944=0.5),9.25,IF(AND(L944=2,M944=0),9,IF(AND(L944=1,M944=3),5.5,IF(AND(L944=1,M944=2),5.25,IF(AND(L944=1,M944=1,E944=1),5,IF(AND(L944=1,M944=1,E944=0.5),3,IF(AND(L944=0,M944=2),1,IF(AND(L944=1,M944=1,E944=0),1,IF(AND(L944=0,M944=1),0.5,IF(AND(L944=1,M944=0),4.5*(E944*4+1)/5,0)))))))))))))),IF(N944=0.5,0.75*IF(K944=1,IF(L944+M944=5,10,IF(AND(L944=2,M944=2),9.75,IF(AND(L944=2,M944=1),9.5,IF(AND(L944=2,M944=0.5),9.25,IF(AND(L944=2,M944=0),9,IF(AND(L944=1,M944=3),5.5,IF(AND(L944=1,M944=2),5.25,IF(AND(L944=1,M944=1,E944=1),5,IF(AND(L944=1,M944=1,E944=0.5),3,IF(AND(L944=0,M944=2),1,IF(AND(L944=1,M944=1,E944=0),1,IF(AND(L944=0,M944=1),0.5,IF(AND(L944=1,M944=0,E944=0),0.5,0))))))))))))),0.9*IF(L944+M944=5,10,IF(AND(L944=2,M944=2),9.75,IF(AND(L944=2,M944=1),9.5,IF(AND(L944=2,M944=0.5),9.25,IF(AND(L944=2,M944=0),9,IF(AND(L944=1,M944=3),5.5,IF(AND(L944=1,M944=2),5.25,IF(AND(L944=1,M944=1,E944=1),5,IF(AND(L944=1,M944=1,E944=0.5),3,IF(AND(L944=0,M944=2),1,IF(AND(L944=1,M944=1,E944=0),1,IF(AND(L944=0,M944=1),0.5,IF(AND(L944=1,M944=0,E944=0),0.5,0)))))))))))))),0.5*IF(K944=1,IF(L944+M944=5,10,IF(AND(L944=2,M944=2),9.75,IF(AND(L944=2,M944=1),9.5,IF(AND(L944=2,M944=0.5),9.25,IF(AND(L944=2,M944=0),9,IF(AND(L944=1,M944=3),5.5,IF(AND(L944=1,M944=2),5.25,IF(AND(L944=1,M944=1,E944=1),5,IF(AND(L944=1,M944=1,E944=0.5),3,IF(AND(L944=0,M944=2),1,IF(AND(L944=1,M944=1,E944=0),1,IF(AND(L944=0,M944=1),0.5,IF(AND(L944=1,M944=0),4.5*(E944*4+1)/5,0))))))))))))),0.9*IF(L944+M944=5,10,IF(AND(L944=2,M944=2),9.75,IF(AND(L944=2,M944=1),9.5,IF(AND(L944=2,M944=0.5),9.25,IF(AND(L944=2,M944=0),9,IF(AND(L944=1,M944=3),5.5,IF(AND(L944=1,M944=2),5.25,IF(AND(L944=1,M944=1,E944=1),5,IF(AND(L944=1,M944=1,E944=0.5),3,IF(AND(L944=0,M944=2),1,IF(AND(L944=1,M944=1,E944=0),1,IF(AND(L944=0,M944=1),0.5,IF(AND(L944=1,M944=0),4.5*(E944*4+1)/5,0))))))))))))))))</f>
        <v>4.5</v>
      </c>
      <c r="Q944" s="10">
        <v>7.2</v>
      </c>
      <c r="R944" s="9">
        <v>0</v>
      </c>
      <c r="S944" s="9">
        <v>0</v>
      </c>
      <c r="T944" s="10">
        <v>0</v>
      </c>
      <c r="U944" s="9">
        <v>0</v>
      </c>
      <c r="V944" s="9"/>
      <c r="W944" s="9">
        <v>0</v>
      </c>
      <c r="X944" s="9">
        <v>0</v>
      </c>
      <c r="Y944" s="10">
        <v>0</v>
      </c>
      <c r="Z944" s="10">
        <v>0.5</v>
      </c>
      <c r="AA944" s="9">
        <v>0</v>
      </c>
      <c r="AB944" s="9">
        <v>0</v>
      </c>
      <c r="AC944" s="8"/>
      <c r="AD944" s="8">
        <v>0</v>
      </c>
      <c r="AE944" s="10">
        <v>0</v>
      </c>
      <c r="AF944" s="9">
        <v>0</v>
      </c>
      <c r="AG944" s="9">
        <v>0</v>
      </c>
      <c r="AH944" s="9">
        <f>AF944*(AG944+1)</f>
        <v>0</v>
      </c>
      <c r="AI944" s="9">
        <v>0</v>
      </c>
      <c r="AJ944" s="9">
        <v>0</v>
      </c>
      <c r="AK944" s="9">
        <v>0</v>
      </c>
      <c r="AL944" s="10"/>
      <c r="AM944" s="10"/>
      <c r="AN944" s="9">
        <v>0</v>
      </c>
      <c r="AO944" s="9">
        <v>1</v>
      </c>
      <c r="AP944">
        <v>0</v>
      </c>
      <c r="AQ944" s="10"/>
      <c r="AR944" s="10">
        <v>1</v>
      </c>
      <c r="AS944" s="8">
        <v>1</v>
      </c>
      <c r="AT944" s="8">
        <v>1</v>
      </c>
      <c r="AU944" s="8">
        <v>1</v>
      </c>
      <c r="AV944" s="8">
        <v>1</v>
      </c>
      <c r="AW944" s="8">
        <v>1</v>
      </c>
    </row>
    <row r="945" spans="1:49" x14ac:dyDescent="0.2">
      <c r="A945" s="9" t="s">
        <v>96</v>
      </c>
      <c r="B945" s="9">
        <v>2004</v>
      </c>
      <c r="C945" s="9">
        <v>1</v>
      </c>
      <c r="D945" s="9">
        <v>1</v>
      </c>
      <c r="E945" s="9">
        <v>1</v>
      </c>
      <c r="F945" s="9">
        <v>1</v>
      </c>
      <c r="G945" s="9">
        <v>40</v>
      </c>
      <c r="H945" s="9">
        <v>188.9</v>
      </c>
      <c r="I945" s="9">
        <f>IF(G945="n/a",828,G945*201.6/H945)</f>
        <v>42.689253573319213</v>
      </c>
      <c r="J945" s="9">
        <v>4</v>
      </c>
      <c r="K945">
        <v>0</v>
      </c>
      <c r="L945" s="9">
        <v>0</v>
      </c>
      <c r="M945">
        <v>2</v>
      </c>
      <c r="N945" s="9">
        <v>0.5</v>
      </c>
      <c r="O945">
        <v>1</v>
      </c>
      <c r="P945" s="10">
        <f>IF(N945=1,IF(K945=1,IF(L945+M945=5,10,IF(AND(L945=2,M945=2),9.75,IF(AND(L945=2,M945=1),9.5,IF(AND(L945=2,M945=0.5),9.25,IF(AND(L945=2,M945=0),9,IF(AND(L945=1,M945=3),5.5,IF(AND(L945=1,M945=2),5.25,IF(AND(L945=1,M945=1,E945=1),5,IF(AND(L945=1,M945=1,E945=0.5),3,IF(AND(L945=0,M945=2),1,IF(AND(L945=1,M945=1,E945=0),1,IF(AND(L945=0,M945=1),0.5,IF(AND(L945=1,M945=0),4.5*(E945*4+1)/5,0))))))))))))),0.9*IF(L945+M945=5,10,IF(AND(L945=2,M945=2),9.75,IF(AND(L945=2,M945=1),9.5,IF(AND(L945=2,M945=0.5),9.25,IF(AND(L945=2,M945=0),9,IF(AND(L945=1,M945=3),5.5,IF(AND(L945=1,M945=2),5.25,IF(AND(L945=1,M945=1,E945=1),5,IF(AND(L945=1,M945=1,E945=0.5),3,IF(AND(L945=0,M945=2),1,IF(AND(L945=1,M945=1,E945=0),1,IF(AND(L945=0,M945=1),0.5,IF(AND(L945=1,M945=0),4.5*(E945*4+1)/5,0)))))))))))))),IF(N945=0.5,0.75*IF(K945=1,IF(L945+M945=5,10,IF(AND(L945=2,M945=2),9.75,IF(AND(L945=2,M945=1),9.5,IF(AND(L945=2,M945=0.5),9.25,IF(AND(L945=2,M945=0),9,IF(AND(L945=1,M945=3),5.5,IF(AND(L945=1,M945=2),5.25,IF(AND(L945=1,M945=1,E945=1),5,IF(AND(L945=1,M945=1,E945=0.5),3,IF(AND(L945=0,M945=2),1,IF(AND(L945=1,M945=1,E945=0),1,IF(AND(L945=0,M945=1),0.5,IF(AND(L945=1,M945=0,E945=0),0.5,0))))))))))))),0.9*IF(L945+M945=5,10,IF(AND(L945=2,M945=2),9.75,IF(AND(L945=2,M945=1),9.5,IF(AND(L945=2,M945=0.5),9.25,IF(AND(L945=2,M945=0),9,IF(AND(L945=1,M945=3),5.5,IF(AND(L945=1,M945=2),5.25,IF(AND(L945=1,M945=1,E945=1),5,IF(AND(L945=1,M945=1,E945=0.5),3,IF(AND(L945=0,M945=2),1,IF(AND(L945=1,M945=1,E945=0),1,IF(AND(L945=0,M945=1),0.5,IF(AND(L945=1,M945=0,E945=0),0.5,0)))))))))))))),0.5*IF(K945=1,IF(L945+M945=5,10,IF(AND(L945=2,M945=2),9.75,IF(AND(L945=2,M945=1),9.5,IF(AND(L945=2,M945=0.5),9.25,IF(AND(L945=2,M945=0),9,IF(AND(L945=1,M945=3),5.5,IF(AND(L945=1,M945=2),5.25,IF(AND(L945=1,M945=1,E945=1),5,IF(AND(L945=1,M945=1,E945=0.5),3,IF(AND(L945=0,M945=2),1,IF(AND(L945=1,M945=1,E945=0),1,IF(AND(L945=0,M945=1),0.5,IF(AND(L945=1,M945=0),4.5*(E945*4+1)/5,0))))))))))))),0.9*IF(L945+M945=5,10,IF(AND(L945=2,M945=2),9.75,IF(AND(L945=2,M945=1),9.5,IF(AND(L945=2,M945=0.5),9.25,IF(AND(L945=2,M945=0),9,IF(AND(L945=1,M945=3),5.5,IF(AND(L945=1,M945=2),5.25,IF(AND(L945=1,M945=1,E945=1),5,IF(AND(L945=1,M945=1,E945=0.5),3,IF(AND(L945=0,M945=2),1,IF(AND(L945=1,M945=1,E945=0),1,IF(AND(L945=0,M945=1),0.5,IF(AND(L945=1,M945=0),4.5*(E945*4+1)/5,0))))))))))))))))</f>
        <v>0.67500000000000004</v>
      </c>
      <c r="Q945" s="10">
        <v>7.2</v>
      </c>
      <c r="R945" s="9">
        <v>0</v>
      </c>
      <c r="S945" s="9">
        <v>0</v>
      </c>
      <c r="T945" s="10">
        <v>0</v>
      </c>
      <c r="U945" s="9">
        <v>0</v>
      </c>
      <c r="V945" s="9"/>
      <c r="W945" s="9">
        <v>1</v>
      </c>
      <c r="X945" s="9">
        <v>0</v>
      </c>
      <c r="Y945" s="10">
        <v>0</v>
      </c>
      <c r="Z945" s="10">
        <v>0.5</v>
      </c>
      <c r="AA945" s="9">
        <v>0</v>
      </c>
      <c r="AB945" s="9">
        <v>0</v>
      </c>
      <c r="AC945" s="8"/>
      <c r="AD945" s="8">
        <v>0</v>
      </c>
      <c r="AE945" s="10">
        <v>0</v>
      </c>
      <c r="AF945" s="9">
        <v>0</v>
      </c>
      <c r="AG945" s="9">
        <v>0</v>
      </c>
      <c r="AH945" s="9">
        <f>AF945*(AG945+1)</f>
        <v>0</v>
      </c>
      <c r="AI945" s="9">
        <v>0</v>
      </c>
      <c r="AJ945" s="9">
        <v>0</v>
      </c>
      <c r="AK945" s="9">
        <v>0</v>
      </c>
      <c r="AL945" s="10"/>
      <c r="AM945" s="10"/>
      <c r="AN945" s="9">
        <v>0</v>
      </c>
      <c r="AO945" s="9">
        <v>0.5</v>
      </c>
      <c r="AP945">
        <v>0</v>
      </c>
      <c r="AQ945" s="10"/>
      <c r="AR945" s="10">
        <v>1</v>
      </c>
      <c r="AS945" s="8">
        <v>1</v>
      </c>
      <c r="AT945" s="8">
        <v>1</v>
      </c>
      <c r="AU945" s="8">
        <v>1</v>
      </c>
      <c r="AV945" s="8">
        <v>1</v>
      </c>
      <c r="AW945" s="8">
        <v>1</v>
      </c>
    </row>
    <row r="946" spans="1:49" x14ac:dyDescent="0.2">
      <c r="A946" s="9" t="s">
        <v>97</v>
      </c>
      <c r="B946" s="9">
        <v>2004</v>
      </c>
      <c r="C946" s="9">
        <v>1</v>
      </c>
      <c r="D946" s="9">
        <v>1</v>
      </c>
      <c r="E946" s="9">
        <v>1</v>
      </c>
      <c r="F946" s="9">
        <v>1</v>
      </c>
      <c r="G946" s="9">
        <v>59</v>
      </c>
      <c r="H946" s="9">
        <v>188.9</v>
      </c>
      <c r="I946" s="9">
        <f>IF(G946="n/a",828,G946*201.6/H946)</f>
        <v>62.966649020645839</v>
      </c>
      <c r="J946" s="9">
        <v>5</v>
      </c>
      <c r="K946" s="9">
        <v>1</v>
      </c>
      <c r="L946" s="9">
        <v>2</v>
      </c>
      <c r="M946" s="9">
        <v>1</v>
      </c>
      <c r="N946" s="9">
        <v>1</v>
      </c>
      <c r="O946" s="9">
        <v>1</v>
      </c>
      <c r="P946" s="10">
        <f>IF(N946=1,IF(K946=1,IF(L946+M946=5,10,IF(AND(L946=2,M946=2),9.75,IF(AND(L946=2,M946=1),9.5,IF(AND(L946=2,M946=0.5),9.25,IF(AND(L946=2,M946=0),9,IF(AND(L946=1,M946=3),5.5,IF(AND(L946=1,M946=2),5.25,IF(AND(L946=1,M946=1,E946=1),5,IF(AND(L946=1,M946=1,E946=0.5),3,IF(AND(L946=0,M946=2),1,IF(AND(L946=1,M946=1,E946=0),1,IF(AND(L946=0,M946=1),0.5,IF(AND(L946=1,M946=0),4.5*(E946*4+1)/5,0))))))))))))),0.9*IF(L946+M946=5,10,IF(AND(L946=2,M946=2),9.75,IF(AND(L946=2,M946=1),9.5,IF(AND(L946=2,M946=0.5),9.25,IF(AND(L946=2,M946=0),9,IF(AND(L946=1,M946=3),5.5,IF(AND(L946=1,M946=2),5.25,IF(AND(L946=1,M946=1,E946=1),5,IF(AND(L946=1,M946=1,E946=0.5),3,IF(AND(L946=0,M946=2),1,IF(AND(L946=1,M946=1,E946=0),1,IF(AND(L946=0,M946=1),0.5,IF(AND(L946=1,M946=0),4.5*(E946*4+1)/5,0)))))))))))))),IF(N946=0.5,0.75*IF(K946=1,IF(L946+M946=5,10,IF(AND(L946=2,M946=2),9.75,IF(AND(L946=2,M946=1),9.5,IF(AND(L946=2,M946=0.5),9.25,IF(AND(L946=2,M946=0),9,IF(AND(L946=1,M946=3),5.5,IF(AND(L946=1,M946=2),5.25,IF(AND(L946=1,M946=1,E946=1),5,IF(AND(L946=1,M946=1,E946=0.5),3,IF(AND(L946=0,M946=2),1,IF(AND(L946=1,M946=1,E946=0),1,IF(AND(L946=0,M946=1),0.5,IF(AND(L946=1,M946=0,E946=0),0.5,0))))))))))))),0.9*IF(L946+M946=5,10,IF(AND(L946=2,M946=2),9.75,IF(AND(L946=2,M946=1),9.5,IF(AND(L946=2,M946=0.5),9.25,IF(AND(L946=2,M946=0),9,IF(AND(L946=1,M946=3),5.5,IF(AND(L946=1,M946=2),5.25,IF(AND(L946=1,M946=1,E946=1),5,IF(AND(L946=1,M946=1,E946=0.5),3,IF(AND(L946=0,M946=2),1,IF(AND(L946=1,M946=1,E946=0),1,IF(AND(L946=0,M946=1),0.5,IF(AND(L946=1,M946=0,E946=0),0.5,0)))))))))))))),0.5*IF(K946=1,IF(L946+M946=5,10,IF(AND(L946=2,M946=2),9.75,IF(AND(L946=2,M946=1),9.5,IF(AND(L946=2,M946=0.5),9.25,IF(AND(L946=2,M946=0),9,IF(AND(L946=1,M946=3),5.5,IF(AND(L946=1,M946=2),5.25,IF(AND(L946=1,M946=1,E946=1),5,IF(AND(L946=1,M946=1,E946=0.5),3,IF(AND(L946=0,M946=2),1,IF(AND(L946=1,M946=1,E946=0),1,IF(AND(L946=0,M946=1),0.5,IF(AND(L946=1,M946=0),4.5*(E946*4+1)/5,0))))))))))))),0.9*IF(L946+M946=5,10,IF(AND(L946=2,M946=2),9.75,IF(AND(L946=2,M946=1),9.5,IF(AND(L946=2,M946=0.5),9.25,IF(AND(L946=2,M946=0),9,IF(AND(L946=1,M946=3),5.5,IF(AND(L946=1,M946=2),5.25,IF(AND(L946=1,M946=1,E946=1),5,IF(AND(L946=1,M946=1,E946=0.5),3,IF(AND(L946=0,M946=2),1,IF(AND(L946=1,M946=1,E946=0),1,IF(AND(L946=0,M946=1),0.5,IF(AND(L946=1,M946=0),4.5*(E946*4+1)/5,0))))))))))))))))</f>
        <v>9.5</v>
      </c>
      <c r="Q946" s="10">
        <v>8</v>
      </c>
      <c r="R946" s="9">
        <v>0</v>
      </c>
      <c r="S946" s="9">
        <v>0</v>
      </c>
      <c r="T946" s="10">
        <v>0</v>
      </c>
      <c r="U946" s="9">
        <v>0</v>
      </c>
      <c r="V946" s="9"/>
      <c r="W946" s="9">
        <v>1</v>
      </c>
      <c r="X946" s="9">
        <v>0</v>
      </c>
      <c r="Y946" s="10">
        <v>0</v>
      </c>
      <c r="Z946" s="10">
        <v>0</v>
      </c>
      <c r="AA946" s="9">
        <v>0</v>
      </c>
      <c r="AB946" s="9">
        <v>0</v>
      </c>
      <c r="AC946" s="8"/>
      <c r="AD946" s="8">
        <v>0</v>
      </c>
      <c r="AE946" s="10">
        <v>0</v>
      </c>
      <c r="AF946" s="9">
        <v>0</v>
      </c>
      <c r="AG946" s="9">
        <v>0</v>
      </c>
      <c r="AH946" s="9">
        <f>AF946*(AG946+1)</f>
        <v>0</v>
      </c>
      <c r="AI946" s="9">
        <v>0</v>
      </c>
      <c r="AJ946" s="9">
        <v>0</v>
      </c>
      <c r="AK946" s="9">
        <v>0</v>
      </c>
      <c r="AL946" s="10"/>
      <c r="AM946" s="10"/>
      <c r="AN946" s="9">
        <v>0</v>
      </c>
      <c r="AO946" s="10">
        <v>0.5</v>
      </c>
      <c r="AP946">
        <v>0</v>
      </c>
      <c r="AQ946" s="10"/>
      <c r="AR946" s="10">
        <v>1</v>
      </c>
      <c r="AS946" s="8">
        <v>1</v>
      </c>
      <c r="AT946" s="8">
        <v>1</v>
      </c>
      <c r="AU946" s="8">
        <v>1</v>
      </c>
      <c r="AV946" s="8">
        <v>1</v>
      </c>
      <c r="AW946" s="8">
        <v>1</v>
      </c>
    </row>
    <row r="947" spans="1:49" x14ac:dyDescent="0.2">
      <c r="A947" s="9" t="s">
        <v>98</v>
      </c>
      <c r="B947" s="9">
        <v>2004</v>
      </c>
      <c r="C947" s="9">
        <v>2</v>
      </c>
      <c r="D947" s="9">
        <v>2</v>
      </c>
      <c r="E947" s="9">
        <v>2</v>
      </c>
      <c r="F947" s="9">
        <v>0</v>
      </c>
      <c r="G947" s="9">
        <v>0</v>
      </c>
      <c r="H947" s="9">
        <v>188.9</v>
      </c>
      <c r="I947" s="9">
        <f>IF(G947="n/a",828,G947*201.6/H947)</f>
        <v>0</v>
      </c>
      <c r="J947" s="9">
        <v>25</v>
      </c>
      <c r="K947" s="9">
        <v>1</v>
      </c>
      <c r="L947" s="9">
        <v>2</v>
      </c>
      <c r="M947" s="9">
        <v>3</v>
      </c>
      <c r="N947" s="9">
        <v>1</v>
      </c>
      <c r="O947" s="10">
        <v>1</v>
      </c>
      <c r="P947" s="10">
        <f>IF(N947=1,IF(K947=1,IF(L947+M947=5,10,IF(AND(L947=2,M947=2),9.75,IF(AND(L947=2,M947=1),9.5,IF(AND(L947=2,M947=0.5),9.25,IF(AND(L947=2,M947=0),9,IF(AND(L947=1,M947=3),5.5,IF(AND(L947=1,M947=2),5.25,IF(AND(L947=1,M947=1,E947=1),5,IF(AND(L947=1,M947=1,E947=0.5),3,IF(AND(L947=0,M947=2),1,IF(AND(L947=1,M947=1,E947=0),1,IF(AND(L947=0,M947=1),0.5,IF(AND(L947=1,M947=0),4.5*(E947*4+1)/5,0))))))))))))),0.9*IF(L947+M947=5,10,IF(AND(L947=2,M947=2),9.75,IF(AND(L947=2,M947=1),9.5,IF(AND(L947=2,M947=0.5),9.25,IF(AND(L947=2,M947=0),9,IF(AND(L947=1,M947=3),5.5,IF(AND(L947=1,M947=2),5.25,IF(AND(L947=1,M947=1,E947=1),5,IF(AND(L947=1,M947=1,E947=0.5),3,IF(AND(L947=0,M947=2),1,IF(AND(L947=1,M947=1,E947=0),1,IF(AND(L947=0,M947=1),0.5,IF(AND(L947=1,M947=0),4.5*(E947*4+1)/5,0)))))))))))))),IF(N947=0.5,0.75*IF(K947=1,IF(L947+M947=5,10,IF(AND(L947=2,M947=2),9.75,IF(AND(L947=2,M947=1),9.5,IF(AND(L947=2,M947=0.5),9.25,IF(AND(L947=2,M947=0),9,IF(AND(L947=1,M947=3),5.5,IF(AND(L947=1,M947=2),5.25,IF(AND(L947=1,M947=1,E947=1),5,IF(AND(L947=1,M947=1,E947=0.5),3,IF(AND(L947=0,M947=2),1,IF(AND(L947=1,M947=1,E947=0),1,IF(AND(L947=0,M947=1),0.5,IF(AND(L947=1,M947=0,E947=0),0.5,0))))))))))))),0.9*IF(L947+M947=5,10,IF(AND(L947=2,M947=2),9.75,IF(AND(L947=2,M947=1),9.5,IF(AND(L947=2,M947=0.5),9.25,IF(AND(L947=2,M947=0),9,IF(AND(L947=1,M947=3),5.5,IF(AND(L947=1,M947=2),5.25,IF(AND(L947=1,M947=1,E947=1),5,IF(AND(L947=1,M947=1,E947=0.5),3,IF(AND(L947=0,M947=2),1,IF(AND(L947=1,M947=1,E947=0),1,IF(AND(L947=0,M947=1),0.5,IF(AND(L947=1,M947=0,E947=0),0.5,0)))))))))))))),0.5*IF(K947=1,IF(L947+M947=5,10,IF(AND(L947=2,M947=2),9.75,IF(AND(L947=2,M947=1),9.5,IF(AND(L947=2,M947=0.5),9.25,IF(AND(L947=2,M947=0),9,IF(AND(L947=1,M947=3),5.5,IF(AND(L947=1,M947=2),5.25,IF(AND(L947=1,M947=1,E947=1),5,IF(AND(L947=1,M947=1,E947=0.5),3,IF(AND(L947=0,M947=2),1,IF(AND(L947=1,M947=1,E947=0),1,IF(AND(L947=0,M947=1),0.5,IF(AND(L947=1,M947=0),4.5*(E947*4+1)/5,0))))))))))))),0.9*IF(L947+M947=5,10,IF(AND(L947=2,M947=2),9.75,IF(AND(L947=2,M947=1),9.5,IF(AND(L947=2,M947=0.5),9.25,IF(AND(L947=2,M947=0),9,IF(AND(L947=1,M947=3),5.5,IF(AND(L947=1,M947=2),5.25,IF(AND(L947=1,M947=1,E947=1),5,IF(AND(L947=1,M947=1,E947=0.5),3,IF(AND(L947=0,M947=2),1,IF(AND(L947=1,M947=1,E947=0),1,IF(AND(L947=0,M947=1),0.5,IF(AND(L947=1,M947=0),4.5*(E947*4+1)/5,0))))))))))))))))</f>
        <v>10</v>
      </c>
      <c r="Q947" s="10">
        <v>10</v>
      </c>
      <c r="R947" s="9">
        <v>0</v>
      </c>
      <c r="S947" s="9">
        <v>0</v>
      </c>
      <c r="T947" s="10">
        <v>0</v>
      </c>
      <c r="U947" s="9">
        <v>0</v>
      </c>
      <c r="V947" s="9"/>
      <c r="W947" s="9">
        <v>0</v>
      </c>
      <c r="X947" s="9">
        <v>0</v>
      </c>
      <c r="Y947" s="10">
        <v>0</v>
      </c>
      <c r="Z947" s="10">
        <v>0</v>
      </c>
      <c r="AA947" s="9">
        <v>0</v>
      </c>
      <c r="AB947" s="9">
        <v>0</v>
      </c>
      <c r="AC947" s="8"/>
      <c r="AD947" s="8">
        <v>0</v>
      </c>
      <c r="AE947" s="10">
        <v>0</v>
      </c>
      <c r="AF947" s="9">
        <v>0</v>
      </c>
      <c r="AG947" s="9">
        <v>0</v>
      </c>
      <c r="AH947" s="9">
        <f>AF947*(AG947+1)</f>
        <v>0</v>
      </c>
      <c r="AI947" s="9">
        <v>0</v>
      </c>
      <c r="AJ947" s="9">
        <v>0</v>
      </c>
      <c r="AK947" s="9">
        <v>0</v>
      </c>
      <c r="AL947" s="10"/>
      <c r="AM947" s="10"/>
      <c r="AN947" s="9">
        <v>0</v>
      </c>
      <c r="AO947" s="10">
        <v>0</v>
      </c>
      <c r="AP947" s="9">
        <v>0.5</v>
      </c>
      <c r="AQ947" s="10"/>
      <c r="AR947" s="10">
        <v>1</v>
      </c>
      <c r="AS947" s="8">
        <v>1</v>
      </c>
      <c r="AT947" s="8">
        <v>0</v>
      </c>
      <c r="AU947" s="8">
        <v>1</v>
      </c>
      <c r="AV947" s="8">
        <v>1</v>
      </c>
      <c r="AW947" s="8">
        <v>1</v>
      </c>
    </row>
    <row r="948" spans="1:49" x14ac:dyDescent="0.2">
      <c r="A948" s="9" t="s">
        <v>99</v>
      </c>
      <c r="B948" s="9">
        <v>2004</v>
      </c>
      <c r="C948" s="9">
        <v>1</v>
      </c>
      <c r="D948" s="9">
        <v>1</v>
      </c>
      <c r="E948" s="9">
        <v>1</v>
      </c>
      <c r="F948" s="9">
        <v>1</v>
      </c>
      <c r="G948">
        <v>50</v>
      </c>
      <c r="H948" s="9">
        <v>188.9</v>
      </c>
      <c r="I948" s="9">
        <f>IF(G948="n/a",828,G948*201.6/H948)</f>
        <v>53.361566966649022</v>
      </c>
      <c r="J948" s="9">
        <v>5</v>
      </c>
      <c r="K948" s="9">
        <v>0</v>
      </c>
      <c r="L948" s="9">
        <v>2</v>
      </c>
      <c r="M948">
        <v>2</v>
      </c>
      <c r="N948" s="9">
        <v>1</v>
      </c>
      <c r="O948">
        <v>1</v>
      </c>
      <c r="P948" s="10">
        <f>IF(N948=1,IF(K948=1,IF(L948+M948=5,10,IF(AND(L948=2,M948=2),9.75,IF(AND(L948=2,M948=1),9.5,IF(AND(L948=2,M948=0.5),9.25,IF(AND(L948=2,M948=0),9,IF(AND(L948=1,M948=3),5.5,IF(AND(L948=1,M948=2),5.25,IF(AND(L948=1,M948=1,E948=1),5,IF(AND(L948=1,M948=1,E948=0.5),3,IF(AND(L948=0,M948=2),1,IF(AND(L948=1,M948=1,E948=0),1,IF(AND(L948=0,M948=1),0.5,IF(AND(L948=1,M948=0),4.5*(E948*4+1)/5,0))))))))))))),0.9*IF(L948+M948=5,10,IF(AND(L948=2,M948=2),9.75,IF(AND(L948=2,M948=1),9.5,IF(AND(L948=2,M948=0.5),9.25,IF(AND(L948=2,M948=0),9,IF(AND(L948=1,M948=3),5.5,IF(AND(L948=1,M948=2),5.25,IF(AND(L948=1,M948=1,E948=1),5,IF(AND(L948=1,M948=1,E948=0.5),3,IF(AND(L948=0,M948=2),1,IF(AND(L948=1,M948=1,E948=0),1,IF(AND(L948=0,M948=1),0.5,IF(AND(L948=1,M948=0),4.5*(E948*4+1)/5,0)))))))))))))),IF(N948=0.5,0.75*IF(K948=1,IF(L948+M948=5,10,IF(AND(L948=2,M948=2),9.75,IF(AND(L948=2,M948=1),9.5,IF(AND(L948=2,M948=0.5),9.25,IF(AND(L948=2,M948=0),9,IF(AND(L948=1,M948=3),5.5,IF(AND(L948=1,M948=2),5.25,IF(AND(L948=1,M948=1,E948=1),5,IF(AND(L948=1,M948=1,E948=0.5),3,IF(AND(L948=0,M948=2),1,IF(AND(L948=1,M948=1,E948=0),1,IF(AND(L948=0,M948=1),0.5,IF(AND(L948=1,M948=0,E948=0),0.5,0))))))))))))),0.9*IF(L948+M948=5,10,IF(AND(L948=2,M948=2),9.75,IF(AND(L948=2,M948=1),9.5,IF(AND(L948=2,M948=0.5),9.25,IF(AND(L948=2,M948=0),9,IF(AND(L948=1,M948=3),5.5,IF(AND(L948=1,M948=2),5.25,IF(AND(L948=1,M948=1,E948=1),5,IF(AND(L948=1,M948=1,E948=0.5),3,IF(AND(L948=0,M948=2),1,IF(AND(L948=1,M948=1,E948=0),1,IF(AND(L948=0,M948=1),0.5,IF(AND(L948=1,M948=0,E948=0),0.5,0)))))))))))))),0.5*IF(K948=1,IF(L948+M948=5,10,IF(AND(L948=2,M948=2),9.75,IF(AND(L948=2,M948=1),9.5,IF(AND(L948=2,M948=0.5),9.25,IF(AND(L948=2,M948=0),9,IF(AND(L948=1,M948=3),5.5,IF(AND(L948=1,M948=2),5.25,IF(AND(L948=1,M948=1,E948=1),5,IF(AND(L948=1,M948=1,E948=0.5),3,IF(AND(L948=0,M948=2),1,IF(AND(L948=1,M948=1,E948=0),1,IF(AND(L948=0,M948=1),0.5,IF(AND(L948=1,M948=0),4.5*(E948*4+1)/5,0))))))))))))),0.9*IF(L948+M948=5,10,IF(AND(L948=2,M948=2),9.75,IF(AND(L948=2,M948=1),9.5,IF(AND(L948=2,M948=0.5),9.25,IF(AND(L948=2,M948=0),9,IF(AND(L948=1,M948=3),5.5,IF(AND(L948=1,M948=2),5.25,IF(AND(L948=1,M948=1,E948=1),5,IF(AND(L948=1,M948=1,E948=0.5),3,IF(AND(L948=0,M948=2),1,IF(AND(L948=1,M948=1,E948=0),1,IF(AND(L948=0,M948=1),0.5,IF(AND(L948=1,M948=0),4.5*(E948*4+1)/5,0))))))))))))))))</f>
        <v>8.7750000000000004</v>
      </c>
      <c r="Q948" s="10">
        <v>7.2</v>
      </c>
      <c r="R948" s="9">
        <v>0</v>
      </c>
      <c r="S948" s="9">
        <v>0</v>
      </c>
      <c r="T948" s="10">
        <v>0</v>
      </c>
      <c r="U948" s="9">
        <v>0</v>
      </c>
      <c r="V948" s="9"/>
      <c r="W948" s="9">
        <v>0</v>
      </c>
      <c r="X948" s="9">
        <v>0</v>
      </c>
      <c r="Y948" s="10">
        <v>1</v>
      </c>
      <c r="Z948" s="10">
        <v>1</v>
      </c>
      <c r="AA948" s="9">
        <v>0</v>
      </c>
      <c r="AB948" s="9">
        <v>0</v>
      </c>
      <c r="AC948" s="8"/>
      <c r="AD948" s="8">
        <v>0</v>
      </c>
      <c r="AE948" s="10">
        <v>0</v>
      </c>
      <c r="AF948" s="9">
        <v>0</v>
      </c>
      <c r="AG948" s="9">
        <v>0</v>
      </c>
      <c r="AH948" s="9">
        <f>AF948*(AG948+1)</f>
        <v>0</v>
      </c>
      <c r="AI948" s="9">
        <v>0</v>
      </c>
      <c r="AJ948" s="9">
        <v>0</v>
      </c>
      <c r="AK948" s="9">
        <v>0</v>
      </c>
      <c r="AL948" s="10"/>
      <c r="AM948" s="10"/>
      <c r="AN948" s="9">
        <v>0</v>
      </c>
      <c r="AO948" s="10">
        <v>0</v>
      </c>
      <c r="AP948" s="9">
        <v>0.5</v>
      </c>
      <c r="AQ948" s="10"/>
      <c r="AR948" s="10">
        <v>1</v>
      </c>
      <c r="AS948" s="8">
        <v>0.5</v>
      </c>
      <c r="AT948" s="8">
        <v>1</v>
      </c>
      <c r="AU948" s="8">
        <v>1</v>
      </c>
      <c r="AV948" s="8">
        <v>1</v>
      </c>
      <c r="AW948" s="8">
        <v>1</v>
      </c>
    </row>
    <row r="949" spans="1:49" x14ac:dyDescent="0.2">
      <c r="A949" s="9" t="s">
        <v>100</v>
      </c>
      <c r="B949" s="9">
        <v>2004</v>
      </c>
      <c r="C949" s="9">
        <v>1</v>
      </c>
      <c r="D949" s="9">
        <v>1</v>
      </c>
      <c r="E949" s="9">
        <v>1</v>
      </c>
      <c r="F949" s="9">
        <v>0</v>
      </c>
      <c r="G949" s="9">
        <v>60</v>
      </c>
      <c r="H949" s="9">
        <v>188.9</v>
      </c>
      <c r="I949" s="9">
        <f>IF(G949="n/a",828,G949*201.6/H949)</f>
        <v>64.033880359978824</v>
      </c>
      <c r="J949" s="9">
        <v>5</v>
      </c>
      <c r="K949" s="9">
        <v>0</v>
      </c>
      <c r="L949">
        <v>2</v>
      </c>
      <c r="M949" s="9">
        <v>1</v>
      </c>
      <c r="N949" s="9">
        <v>1</v>
      </c>
      <c r="O949" s="10">
        <v>1</v>
      </c>
      <c r="P949" s="10">
        <f>IF(N949=1,IF(K949=1,IF(L949+M949=5,10,IF(AND(L949=2,M949=2),9.75,IF(AND(L949=2,M949=1),9.5,IF(AND(L949=2,M949=0.5),9.25,IF(AND(L949=2,M949=0),9,IF(AND(L949=1,M949=3),5.5,IF(AND(L949=1,M949=2),5.25,IF(AND(L949=1,M949=1,E949=1),5,IF(AND(L949=1,M949=1,E949=0.5),3,IF(AND(L949=0,M949=2),1,IF(AND(L949=1,M949=1,E949=0),1,IF(AND(L949=0,M949=1),0.5,IF(AND(L949=1,M949=0),4.5*(E949*4+1)/5,0))))))))))))),0.9*IF(L949+M949=5,10,IF(AND(L949=2,M949=2),9.75,IF(AND(L949=2,M949=1),9.5,IF(AND(L949=2,M949=0.5),9.25,IF(AND(L949=2,M949=0),9,IF(AND(L949=1,M949=3),5.5,IF(AND(L949=1,M949=2),5.25,IF(AND(L949=1,M949=1,E949=1),5,IF(AND(L949=1,M949=1,E949=0.5),3,IF(AND(L949=0,M949=2),1,IF(AND(L949=1,M949=1,E949=0),1,IF(AND(L949=0,M949=1),0.5,IF(AND(L949=1,M949=0),4.5*(E949*4+1)/5,0)))))))))))))),IF(N949=0.5,0.75*IF(K949=1,IF(L949+M949=5,10,IF(AND(L949=2,M949=2),9.75,IF(AND(L949=2,M949=1),9.5,IF(AND(L949=2,M949=0.5),9.25,IF(AND(L949=2,M949=0),9,IF(AND(L949=1,M949=3),5.5,IF(AND(L949=1,M949=2),5.25,IF(AND(L949=1,M949=1,E949=1),5,IF(AND(L949=1,M949=1,E949=0.5),3,IF(AND(L949=0,M949=2),1,IF(AND(L949=1,M949=1,E949=0),1,IF(AND(L949=0,M949=1),0.5,IF(AND(L949=1,M949=0,E949=0),0.5,0))))))))))))),0.9*IF(L949+M949=5,10,IF(AND(L949=2,M949=2),9.75,IF(AND(L949=2,M949=1),9.5,IF(AND(L949=2,M949=0.5),9.25,IF(AND(L949=2,M949=0),9,IF(AND(L949=1,M949=3),5.5,IF(AND(L949=1,M949=2),5.25,IF(AND(L949=1,M949=1,E949=1),5,IF(AND(L949=1,M949=1,E949=0.5),3,IF(AND(L949=0,M949=2),1,IF(AND(L949=1,M949=1,E949=0),1,IF(AND(L949=0,M949=1),0.5,IF(AND(L949=1,M949=0,E949=0),0.5,0)))))))))))))),0.5*IF(K949=1,IF(L949+M949=5,10,IF(AND(L949=2,M949=2),9.75,IF(AND(L949=2,M949=1),9.5,IF(AND(L949=2,M949=0.5),9.25,IF(AND(L949=2,M949=0),9,IF(AND(L949=1,M949=3),5.5,IF(AND(L949=1,M949=2),5.25,IF(AND(L949=1,M949=1,E949=1),5,IF(AND(L949=1,M949=1,E949=0.5),3,IF(AND(L949=0,M949=2),1,IF(AND(L949=1,M949=1,E949=0),1,IF(AND(L949=0,M949=1),0.5,IF(AND(L949=1,M949=0),4.5*(E949*4+1)/5,0))))))))))))),0.9*IF(L949+M949=5,10,IF(AND(L949=2,M949=2),9.75,IF(AND(L949=2,M949=1),9.5,IF(AND(L949=2,M949=0.5),9.25,IF(AND(L949=2,M949=0),9,IF(AND(L949=1,M949=3),5.5,IF(AND(L949=1,M949=2),5.25,IF(AND(L949=1,M949=1,E949=1),5,IF(AND(L949=1,M949=1,E949=0.5),3,IF(AND(L949=0,M949=2),1,IF(AND(L949=1,M949=1,E949=0),1,IF(AND(L949=0,M949=1),0.5,IF(AND(L949=1,M949=0),4.5*(E949*4+1)/5,0))))))))))))))))</f>
        <v>8.5500000000000007</v>
      </c>
      <c r="Q949" s="10">
        <v>7.2</v>
      </c>
      <c r="R949" s="9">
        <v>0</v>
      </c>
      <c r="S949" s="9">
        <v>0</v>
      </c>
      <c r="T949" s="10">
        <v>0</v>
      </c>
      <c r="U949" s="9">
        <v>0</v>
      </c>
      <c r="V949" s="9"/>
      <c r="W949" s="9">
        <v>1</v>
      </c>
      <c r="X949" s="9">
        <v>0.5</v>
      </c>
      <c r="Y949" s="9">
        <v>0</v>
      </c>
      <c r="Z949" s="10">
        <v>1</v>
      </c>
      <c r="AA949" s="9">
        <v>0</v>
      </c>
      <c r="AB949" s="9">
        <v>0</v>
      </c>
      <c r="AC949" s="8"/>
      <c r="AD949" s="8">
        <v>0</v>
      </c>
      <c r="AE949" s="10">
        <v>0</v>
      </c>
      <c r="AF949" s="9">
        <v>0</v>
      </c>
      <c r="AG949" s="9">
        <v>0</v>
      </c>
      <c r="AH949" s="9">
        <f>AF949*(AG949+1)</f>
        <v>0</v>
      </c>
      <c r="AI949" s="9">
        <v>0</v>
      </c>
      <c r="AJ949" s="9">
        <v>0</v>
      </c>
      <c r="AK949" s="9">
        <v>0</v>
      </c>
      <c r="AL949" s="10"/>
      <c r="AM949" s="10"/>
      <c r="AN949" s="9">
        <v>0</v>
      </c>
      <c r="AO949" s="10">
        <v>0</v>
      </c>
      <c r="AP949" s="9">
        <v>1</v>
      </c>
      <c r="AQ949" s="10"/>
      <c r="AR949" s="10">
        <v>1</v>
      </c>
      <c r="AS949" s="8">
        <v>0</v>
      </c>
      <c r="AT949" s="8">
        <v>0.5</v>
      </c>
      <c r="AU949" s="8">
        <v>0</v>
      </c>
      <c r="AV949" s="8">
        <v>0</v>
      </c>
      <c r="AW949" s="8">
        <v>1</v>
      </c>
    </row>
    <row r="950" spans="1:49" x14ac:dyDescent="0.2">
      <c r="A950" s="9" t="s">
        <v>101</v>
      </c>
      <c r="B950" s="9">
        <v>2004</v>
      </c>
      <c r="C950" s="9">
        <v>1</v>
      </c>
      <c r="D950" s="9">
        <v>0</v>
      </c>
      <c r="E950" s="9">
        <v>1</v>
      </c>
      <c r="F950" s="9">
        <v>1</v>
      </c>
      <c r="G950" s="9">
        <v>90</v>
      </c>
      <c r="H950" s="9">
        <v>188.9</v>
      </c>
      <c r="I950" s="9">
        <f>IF(G950="n/a",828,G950*201.6/H950)</f>
        <v>96.050820539968228</v>
      </c>
      <c r="J950" s="9">
        <v>5</v>
      </c>
      <c r="K950">
        <v>0</v>
      </c>
      <c r="L950" s="9">
        <v>2</v>
      </c>
      <c r="M950" s="9">
        <v>2</v>
      </c>
      <c r="N950" s="9">
        <v>1</v>
      </c>
      <c r="O950" s="9">
        <v>1</v>
      </c>
      <c r="P950" s="10">
        <f>IF(N950=1,IF(K950=1,IF(L950+M950=5,10,IF(AND(L950=2,M950=2),9.75,IF(AND(L950=2,M950=1),9.5,IF(AND(L950=2,M950=0.5),9.25,IF(AND(L950=2,M950=0),9,IF(AND(L950=1,M950=3),5.5,IF(AND(L950=1,M950=2),5.25,IF(AND(L950=1,M950=1,E950=1),5,IF(AND(L950=1,M950=1,E950=0.5),3,IF(AND(L950=0,M950=2),1,IF(AND(L950=1,M950=1,E950=0),1,IF(AND(L950=0,M950=1),0.5,IF(AND(L950=1,M950=0),4.5*(E950*4+1)/5,0))))))))))))),0.9*IF(L950+M950=5,10,IF(AND(L950=2,M950=2),9.75,IF(AND(L950=2,M950=1),9.5,IF(AND(L950=2,M950=0.5),9.25,IF(AND(L950=2,M950=0),9,IF(AND(L950=1,M950=3),5.5,IF(AND(L950=1,M950=2),5.25,IF(AND(L950=1,M950=1,E950=1),5,IF(AND(L950=1,M950=1,E950=0.5),3,IF(AND(L950=0,M950=2),1,IF(AND(L950=1,M950=1,E950=0),1,IF(AND(L950=0,M950=1),0.5,IF(AND(L950=1,M950=0),4.5*(E950*4+1)/5,0)))))))))))))),IF(N950=0.5,0.75*IF(K950=1,IF(L950+M950=5,10,IF(AND(L950=2,M950=2),9.75,IF(AND(L950=2,M950=1),9.5,IF(AND(L950=2,M950=0.5),9.25,IF(AND(L950=2,M950=0),9,IF(AND(L950=1,M950=3),5.5,IF(AND(L950=1,M950=2),5.25,IF(AND(L950=1,M950=1,E950=1),5,IF(AND(L950=1,M950=1,E950=0.5),3,IF(AND(L950=0,M950=2),1,IF(AND(L950=1,M950=1,E950=0),1,IF(AND(L950=0,M950=1),0.5,IF(AND(L950=1,M950=0,E950=0),0.5,0))))))))))))),0.9*IF(L950+M950=5,10,IF(AND(L950=2,M950=2),9.75,IF(AND(L950=2,M950=1),9.5,IF(AND(L950=2,M950=0.5),9.25,IF(AND(L950=2,M950=0),9,IF(AND(L950=1,M950=3),5.5,IF(AND(L950=1,M950=2),5.25,IF(AND(L950=1,M950=1,E950=1),5,IF(AND(L950=1,M950=1,E950=0.5),3,IF(AND(L950=0,M950=2),1,IF(AND(L950=1,M950=1,E950=0),1,IF(AND(L950=0,M950=1),0.5,IF(AND(L950=1,M950=0,E950=0),0.5,0)))))))))))))),0.5*IF(K950=1,IF(L950+M950=5,10,IF(AND(L950=2,M950=2),9.75,IF(AND(L950=2,M950=1),9.5,IF(AND(L950=2,M950=0.5),9.25,IF(AND(L950=2,M950=0),9,IF(AND(L950=1,M950=3),5.5,IF(AND(L950=1,M950=2),5.25,IF(AND(L950=1,M950=1,E950=1),5,IF(AND(L950=1,M950=1,E950=0.5),3,IF(AND(L950=0,M950=2),1,IF(AND(L950=1,M950=1,E950=0),1,IF(AND(L950=0,M950=1),0.5,IF(AND(L950=1,M950=0),4.5*(E950*4+1)/5,0))))))))))))),0.9*IF(L950+M950=5,10,IF(AND(L950=2,M950=2),9.75,IF(AND(L950=2,M950=1),9.5,IF(AND(L950=2,M950=0.5),9.25,IF(AND(L950=2,M950=0),9,IF(AND(L950=1,M950=3),5.5,IF(AND(L950=1,M950=2),5.25,IF(AND(L950=1,M950=1,E950=1),5,IF(AND(L950=1,M950=1,E950=0.5),3,IF(AND(L950=0,M950=2),1,IF(AND(L950=1,M950=1,E950=0),1,IF(AND(L950=0,M950=1),0.5,IF(AND(L950=1,M950=0),4.5*(E950*4+1)/5,0))))))))))))))))</f>
        <v>8.7750000000000004</v>
      </c>
      <c r="Q950" s="10">
        <v>7.2</v>
      </c>
      <c r="R950" s="9">
        <v>0</v>
      </c>
      <c r="S950" s="9">
        <v>0</v>
      </c>
      <c r="T950" s="10">
        <v>0</v>
      </c>
      <c r="U950" s="9">
        <v>0</v>
      </c>
      <c r="V950" s="9"/>
      <c r="W950" s="9">
        <v>0</v>
      </c>
      <c r="X950" s="9">
        <v>0</v>
      </c>
      <c r="Y950" s="9">
        <v>0</v>
      </c>
      <c r="Z950" s="10">
        <v>0</v>
      </c>
      <c r="AA950" s="9">
        <v>0</v>
      </c>
      <c r="AB950" s="9">
        <v>1</v>
      </c>
      <c r="AC950" s="8"/>
      <c r="AD950" s="8">
        <v>0</v>
      </c>
      <c r="AE950" s="10">
        <v>0</v>
      </c>
      <c r="AF950" s="9">
        <v>0</v>
      </c>
      <c r="AG950" s="9">
        <v>0</v>
      </c>
      <c r="AH950" s="9">
        <f>AF950*(AG950+1)</f>
        <v>0</v>
      </c>
      <c r="AI950" s="9">
        <v>0</v>
      </c>
      <c r="AJ950" s="9">
        <v>0</v>
      </c>
      <c r="AK950" s="9">
        <v>0</v>
      </c>
      <c r="AL950" s="10"/>
      <c r="AM950" s="10"/>
      <c r="AN950" s="9">
        <v>0</v>
      </c>
      <c r="AO950" s="9">
        <v>0.5</v>
      </c>
      <c r="AP950" s="9">
        <v>0</v>
      </c>
      <c r="AQ950" s="10"/>
      <c r="AR950" s="10">
        <v>1</v>
      </c>
      <c r="AS950" s="8">
        <v>1</v>
      </c>
      <c r="AT950" s="8">
        <v>1</v>
      </c>
      <c r="AU950" s="8">
        <v>1</v>
      </c>
      <c r="AV950" s="8">
        <v>1</v>
      </c>
      <c r="AW950" s="8">
        <v>1</v>
      </c>
    </row>
    <row r="951" spans="1:49" x14ac:dyDescent="0.2">
      <c r="A951" s="9" t="s">
        <v>102</v>
      </c>
      <c r="B951" s="9">
        <v>2004</v>
      </c>
      <c r="C951" s="9">
        <v>0</v>
      </c>
      <c r="D951" s="9">
        <v>0</v>
      </c>
      <c r="E951" s="9">
        <v>0</v>
      </c>
      <c r="F951" s="9">
        <v>1</v>
      </c>
      <c r="G951" s="9" t="s">
        <v>64</v>
      </c>
      <c r="H951" s="9">
        <v>188.9</v>
      </c>
      <c r="I951" s="9">
        <f>IF(G951="n/a",828,G951*201.6/H951)</f>
        <v>828</v>
      </c>
      <c r="J951" s="9">
        <v>0</v>
      </c>
      <c r="K951" s="9">
        <v>0</v>
      </c>
      <c r="L951">
        <v>2</v>
      </c>
      <c r="M951" s="9">
        <v>0</v>
      </c>
      <c r="N951" s="9">
        <v>1</v>
      </c>
      <c r="O951" s="9">
        <v>1</v>
      </c>
      <c r="P951" s="10">
        <f>IF(N951=1,IF(K951=1,IF(L951+M951=5,10,IF(AND(L951=2,M951=2),9.75,IF(AND(L951=2,M951=1),9.5,IF(AND(L951=2,M951=0.5),9.25,IF(AND(L951=2,M951=0),9,IF(AND(L951=1,M951=3),5.5,IF(AND(L951=1,M951=2),5.25,IF(AND(L951=1,M951=1,E951=1),5,IF(AND(L951=1,M951=1,E951=0.5),3,IF(AND(L951=0,M951=2),1,IF(AND(L951=1,M951=1,E951=0),1,IF(AND(L951=0,M951=1),0.5,IF(AND(L951=1,M951=0),4.5*(E951*4+1)/5,0))))))))))))),0.9*IF(L951+M951=5,10,IF(AND(L951=2,M951=2),9.75,IF(AND(L951=2,M951=1),9.5,IF(AND(L951=2,M951=0.5),9.25,IF(AND(L951=2,M951=0),9,IF(AND(L951=1,M951=3),5.5,IF(AND(L951=1,M951=2),5.25,IF(AND(L951=1,M951=1,E951=1),5,IF(AND(L951=1,M951=1,E951=0.5),3,IF(AND(L951=0,M951=2),1,IF(AND(L951=1,M951=1,E951=0),1,IF(AND(L951=0,M951=1),0.5,IF(AND(L951=1,M951=0),4.5*(E951*4+1)/5,0)))))))))))))),IF(N951=0.5,0.75*IF(K951=1,IF(L951+M951=5,10,IF(AND(L951=2,M951=2),9.75,IF(AND(L951=2,M951=1),9.5,IF(AND(L951=2,M951=0.5),9.25,IF(AND(L951=2,M951=0),9,IF(AND(L951=1,M951=3),5.5,IF(AND(L951=1,M951=2),5.25,IF(AND(L951=1,M951=1,E951=1),5,IF(AND(L951=1,M951=1,E951=0.5),3,IF(AND(L951=0,M951=2),1,IF(AND(L951=1,M951=1,E951=0),1,IF(AND(L951=0,M951=1),0.5,IF(AND(L951=1,M951=0,E951=0),0.5,0))))))))))))),0.9*IF(L951+M951=5,10,IF(AND(L951=2,M951=2),9.75,IF(AND(L951=2,M951=1),9.5,IF(AND(L951=2,M951=0.5),9.25,IF(AND(L951=2,M951=0),9,IF(AND(L951=1,M951=3),5.5,IF(AND(L951=1,M951=2),5.25,IF(AND(L951=1,M951=1,E951=1),5,IF(AND(L951=1,M951=1,E951=0.5),3,IF(AND(L951=0,M951=2),1,IF(AND(L951=1,M951=1,E951=0),1,IF(AND(L951=0,M951=1),0.5,IF(AND(L951=1,M951=0,E951=0),0.5,0)))))))))))))),0.5*IF(K951=1,IF(L951+M951=5,10,IF(AND(L951=2,M951=2),9.75,IF(AND(L951=2,M951=1),9.5,IF(AND(L951=2,M951=0.5),9.25,IF(AND(L951=2,M951=0),9,IF(AND(L951=1,M951=3),5.5,IF(AND(L951=1,M951=2),5.25,IF(AND(L951=1,M951=1,E951=1),5,IF(AND(L951=1,M951=1,E951=0.5),3,IF(AND(L951=0,M951=2),1,IF(AND(L951=1,M951=1,E951=0),1,IF(AND(L951=0,M951=1),0.5,IF(AND(L951=1,M951=0),4.5*(E951*4+1)/5,0))))))))))))),0.9*IF(L951+M951=5,10,IF(AND(L951=2,M951=2),9.75,IF(AND(L951=2,M951=1),9.5,IF(AND(L951=2,M951=0.5),9.25,IF(AND(L951=2,M951=0),9,IF(AND(L951=1,M951=3),5.5,IF(AND(L951=1,M951=2),5.25,IF(AND(L951=1,M951=1,E951=1),5,IF(AND(L951=1,M951=1,E951=0.5),3,IF(AND(L951=0,M951=2),1,IF(AND(L951=1,M951=1,E951=0),1,IF(AND(L951=0,M951=1),0.5,IF(AND(L951=1,M951=0),4.5*(E951*4+1)/5,0))))))))))))))))</f>
        <v>8.1</v>
      </c>
      <c r="Q951" s="10">
        <v>0</v>
      </c>
      <c r="R951" s="9">
        <v>0</v>
      </c>
      <c r="S951" s="9">
        <v>0</v>
      </c>
      <c r="T951" s="10">
        <v>0</v>
      </c>
      <c r="U951" s="9">
        <v>0</v>
      </c>
      <c r="V951" s="9"/>
      <c r="W951" s="9">
        <v>1</v>
      </c>
      <c r="X951" s="9">
        <v>0.5</v>
      </c>
      <c r="Y951" s="9">
        <v>0</v>
      </c>
      <c r="Z951" s="10">
        <v>1</v>
      </c>
      <c r="AA951" s="9">
        <v>0</v>
      </c>
      <c r="AB951" s="9">
        <v>0</v>
      </c>
      <c r="AC951" s="8"/>
      <c r="AD951" s="8">
        <v>0</v>
      </c>
      <c r="AE951" s="10">
        <v>0</v>
      </c>
      <c r="AF951" s="9">
        <v>0</v>
      </c>
      <c r="AG951" s="9">
        <v>0</v>
      </c>
      <c r="AH951" s="9">
        <f>AF951*(AG951+1)</f>
        <v>0</v>
      </c>
      <c r="AI951" s="9">
        <v>0</v>
      </c>
      <c r="AJ951" s="9">
        <v>0</v>
      </c>
      <c r="AK951" s="9">
        <v>0</v>
      </c>
      <c r="AL951" s="10"/>
      <c r="AM951" s="10"/>
      <c r="AN951" s="9">
        <v>0</v>
      </c>
      <c r="AO951" s="9">
        <v>0</v>
      </c>
      <c r="AP951" s="9">
        <v>0.5</v>
      </c>
      <c r="AQ951" s="10"/>
      <c r="AR951" s="10">
        <v>1</v>
      </c>
      <c r="AS951" s="8">
        <v>0.5</v>
      </c>
      <c r="AT951" s="8">
        <v>1</v>
      </c>
      <c r="AU951" s="8">
        <v>1</v>
      </c>
      <c r="AV951" s="8">
        <v>1</v>
      </c>
      <c r="AW951" s="8">
        <v>1</v>
      </c>
    </row>
    <row r="952" spans="1:49" x14ac:dyDescent="0.2">
      <c r="A952" s="9" t="s">
        <v>103</v>
      </c>
      <c r="B952" s="9">
        <v>2004</v>
      </c>
      <c r="C952" s="9">
        <v>1</v>
      </c>
      <c r="D952" s="9">
        <v>0</v>
      </c>
      <c r="E952" s="9">
        <v>1</v>
      </c>
      <c r="F952" s="9">
        <v>1</v>
      </c>
      <c r="G952" s="9">
        <v>74</v>
      </c>
      <c r="H952" s="9">
        <v>188.9</v>
      </c>
      <c r="I952" s="9">
        <f>IF(G952="n/a",828,G952*201.6/H952)</f>
        <v>78.975119110640549</v>
      </c>
      <c r="J952" s="9">
        <v>5</v>
      </c>
      <c r="K952">
        <v>0</v>
      </c>
      <c r="L952" s="9">
        <v>2</v>
      </c>
      <c r="M952" s="9">
        <v>2</v>
      </c>
      <c r="N952" s="9">
        <v>1</v>
      </c>
      <c r="O952" s="9">
        <v>1</v>
      </c>
      <c r="P952" s="10">
        <f>IF(N952=1,IF(K952=1,IF(L952+M952=5,10,IF(AND(L952=2,M952=2),9.75,IF(AND(L952=2,M952=1),9.5,IF(AND(L952=2,M952=0.5),9.25,IF(AND(L952=2,M952=0),9,IF(AND(L952=1,M952=3),5.5,IF(AND(L952=1,M952=2),5.25,IF(AND(L952=1,M952=1,E952=1),5,IF(AND(L952=1,M952=1,E952=0.5),3,IF(AND(L952=0,M952=2),1,IF(AND(L952=1,M952=1,E952=0),1,IF(AND(L952=0,M952=1),0.5,IF(AND(L952=1,M952=0),4.5*(E952*4+1)/5,0))))))))))))),0.9*IF(L952+M952=5,10,IF(AND(L952=2,M952=2),9.75,IF(AND(L952=2,M952=1),9.5,IF(AND(L952=2,M952=0.5),9.25,IF(AND(L952=2,M952=0),9,IF(AND(L952=1,M952=3),5.5,IF(AND(L952=1,M952=2),5.25,IF(AND(L952=1,M952=1,E952=1),5,IF(AND(L952=1,M952=1,E952=0.5),3,IF(AND(L952=0,M952=2),1,IF(AND(L952=1,M952=1,E952=0),1,IF(AND(L952=0,M952=1),0.5,IF(AND(L952=1,M952=0),4.5*(E952*4+1)/5,0)))))))))))))),IF(N952=0.5,0.75*IF(K952=1,IF(L952+M952=5,10,IF(AND(L952=2,M952=2),9.75,IF(AND(L952=2,M952=1),9.5,IF(AND(L952=2,M952=0.5),9.25,IF(AND(L952=2,M952=0),9,IF(AND(L952=1,M952=3),5.5,IF(AND(L952=1,M952=2),5.25,IF(AND(L952=1,M952=1,E952=1),5,IF(AND(L952=1,M952=1,E952=0.5),3,IF(AND(L952=0,M952=2),1,IF(AND(L952=1,M952=1,E952=0),1,IF(AND(L952=0,M952=1),0.5,IF(AND(L952=1,M952=0,E952=0),0.5,0))))))))))))),0.9*IF(L952+M952=5,10,IF(AND(L952=2,M952=2),9.75,IF(AND(L952=2,M952=1),9.5,IF(AND(L952=2,M952=0.5),9.25,IF(AND(L952=2,M952=0),9,IF(AND(L952=1,M952=3),5.5,IF(AND(L952=1,M952=2),5.25,IF(AND(L952=1,M952=1,E952=1),5,IF(AND(L952=1,M952=1,E952=0.5),3,IF(AND(L952=0,M952=2),1,IF(AND(L952=1,M952=1,E952=0),1,IF(AND(L952=0,M952=1),0.5,IF(AND(L952=1,M952=0,E952=0),0.5,0)))))))))))))),0.5*IF(K952=1,IF(L952+M952=5,10,IF(AND(L952=2,M952=2),9.75,IF(AND(L952=2,M952=1),9.5,IF(AND(L952=2,M952=0.5),9.25,IF(AND(L952=2,M952=0),9,IF(AND(L952=1,M952=3),5.5,IF(AND(L952=1,M952=2),5.25,IF(AND(L952=1,M952=1,E952=1),5,IF(AND(L952=1,M952=1,E952=0.5),3,IF(AND(L952=0,M952=2),1,IF(AND(L952=1,M952=1,E952=0),1,IF(AND(L952=0,M952=1),0.5,IF(AND(L952=1,M952=0),4.5*(E952*4+1)/5,0))))))))))))),0.9*IF(L952+M952=5,10,IF(AND(L952=2,M952=2),9.75,IF(AND(L952=2,M952=1),9.5,IF(AND(L952=2,M952=0.5),9.25,IF(AND(L952=2,M952=0),9,IF(AND(L952=1,M952=3),5.5,IF(AND(L952=1,M952=2),5.25,IF(AND(L952=1,M952=1,E952=1),5,IF(AND(L952=1,M952=1,E952=0.5),3,IF(AND(L952=0,M952=2),1,IF(AND(L952=1,M952=1,E952=0),1,IF(AND(L952=0,M952=1),0.5,IF(AND(L952=1,M952=0),4.5*(E952*4+1)/5,0))))))))))))))))</f>
        <v>8.7750000000000004</v>
      </c>
      <c r="Q952" s="10">
        <v>7.2</v>
      </c>
      <c r="R952" s="9">
        <v>0</v>
      </c>
      <c r="S952" s="9">
        <v>0</v>
      </c>
      <c r="T952" s="10">
        <v>0</v>
      </c>
      <c r="U952" s="9">
        <v>0</v>
      </c>
      <c r="V952" s="9"/>
      <c r="W952" s="9">
        <v>0</v>
      </c>
      <c r="X952" s="9">
        <v>0</v>
      </c>
      <c r="Y952" s="9">
        <v>0</v>
      </c>
      <c r="Z952" s="10">
        <v>0</v>
      </c>
      <c r="AA952" s="9">
        <v>0</v>
      </c>
      <c r="AB952" s="9">
        <v>0</v>
      </c>
      <c r="AC952" s="8"/>
      <c r="AD952" s="8">
        <v>0</v>
      </c>
      <c r="AE952" s="10">
        <v>0</v>
      </c>
      <c r="AF952" s="9">
        <v>0</v>
      </c>
      <c r="AG952" s="9">
        <v>0</v>
      </c>
      <c r="AH952" s="9">
        <f>AF952*(AG952+1)</f>
        <v>0</v>
      </c>
      <c r="AI952" s="9">
        <v>0</v>
      </c>
      <c r="AJ952" s="9">
        <v>0</v>
      </c>
      <c r="AK952" s="9">
        <v>0</v>
      </c>
      <c r="AL952" s="10"/>
      <c r="AM952" s="10"/>
      <c r="AN952" s="9">
        <v>0</v>
      </c>
      <c r="AO952" s="10">
        <v>0</v>
      </c>
      <c r="AP952" s="9">
        <v>0</v>
      </c>
      <c r="AQ952" s="10"/>
      <c r="AR952" s="10">
        <v>1</v>
      </c>
      <c r="AS952" s="8">
        <v>1</v>
      </c>
      <c r="AT952" s="8">
        <v>1</v>
      </c>
      <c r="AU952" s="8">
        <v>1</v>
      </c>
      <c r="AV952" s="8">
        <v>1</v>
      </c>
      <c r="AW952" s="8">
        <v>1</v>
      </c>
    </row>
    <row r="953" spans="1:49" x14ac:dyDescent="0.2">
      <c r="A953" s="9" t="s">
        <v>53</v>
      </c>
      <c r="B953" s="9">
        <v>2005</v>
      </c>
      <c r="C953" s="9">
        <v>1</v>
      </c>
      <c r="D953" s="9">
        <v>0</v>
      </c>
      <c r="E953" s="9">
        <v>0</v>
      </c>
      <c r="F953" s="9">
        <v>0</v>
      </c>
      <c r="G953" s="9">
        <v>1</v>
      </c>
      <c r="H953" s="9">
        <v>195.3</v>
      </c>
      <c r="I953" s="9">
        <f>IF(G953="n/a",828,G953*201.6/H953)</f>
        <v>1.032258064516129</v>
      </c>
      <c r="J953" s="9">
        <v>1</v>
      </c>
      <c r="K953" s="9">
        <v>0</v>
      </c>
      <c r="L953" s="9">
        <v>2</v>
      </c>
      <c r="M953" s="9">
        <v>1</v>
      </c>
      <c r="N953" s="9">
        <v>1</v>
      </c>
      <c r="O953" s="10">
        <v>1</v>
      </c>
      <c r="P953" s="10">
        <f>IF(N953=1,IF(K953=1,IF(L953+M953=5,10,IF(AND(L953=2,M953=2),9.75,IF(AND(L953=2,M953=1),9.5,IF(AND(L953=2,M953=0.5),9.25,IF(AND(L953=2,M953=0),9,IF(AND(L953=1,M953=3),5.5,IF(AND(L953=1,M953=2),5.25,IF(AND(L953=1,M953=1,E953=1),5,IF(AND(L953=1,M953=1,E953=0.5),3,IF(AND(L953=0,M953=2),1,IF(AND(L953=1,M953=1,E953=0),1,IF(AND(L953=0,M953=1),0.5,IF(AND(L953=1,M953=0),4.5*(E953*4+1)/5,0))))))))))))),0.9*IF(L953+M953=5,10,IF(AND(L953=2,M953=2),9.75,IF(AND(L953=2,M953=1),9.5,IF(AND(L953=2,M953=0.5),9.25,IF(AND(L953=2,M953=0),9,IF(AND(L953=1,M953=3),5.5,IF(AND(L953=1,M953=2),5.25,IF(AND(L953=1,M953=1,E953=1),5,IF(AND(L953=1,M953=1,E953=0.5),3,IF(AND(L953=0,M953=2),1,IF(AND(L953=1,M953=1,E953=0),1,IF(AND(L953=0,M953=1),0.5,IF(AND(L953=1,M953=0),4.5*(E953*4+1)/5,0)))))))))))))),IF(N953=0.5,0.75*IF(K953=1,IF(L953+M953=5,10,IF(AND(L953=2,M953=2),9.75,IF(AND(L953=2,M953=1),9.5,IF(AND(L953=2,M953=0.5),9.25,IF(AND(L953=2,M953=0),9,IF(AND(L953=1,M953=3),5.5,IF(AND(L953=1,M953=2),5.25,IF(AND(L953=1,M953=1,E953=1),5,IF(AND(L953=1,M953=1,E953=0.5),3,IF(AND(L953=0,M953=2),1,IF(AND(L953=1,M953=1,E953=0),1,IF(AND(L953=0,M953=1),0.5,IF(AND(L953=1,M953=0,E953=0),0.5,0))))))))))))),0.9*IF(L953+M953=5,10,IF(AND(L953=2,M953=2),9.75,IF(AND(L953=2,M953=1),9.5,IF(AND(L953=2,M953=0.5),9.25,IF(AND(L953=2,M953=0),9,IF(AND(L953=1,M953=3),5.5,IF(AND(L953=1,M953=2),5.25,IF(AND(L953=1,M953=1,E953=1),5,IF(AND(L953=1,M953=1,E953=0.5),3,IF(AND(L953=0,M953=2),1,IF(AND(L953=1,M953=1,E953=0),1,IF(AND(L953=0,M953=1),0.5,IF(AND(L953=1,M953=0,E953=0),0.5,0)))))))))))))),0.5*IF(K953=1,IF(L953+M953=5,10,IF(AND(L953=2,M953=2),9.75,IF(AND(L953=2,M953=1),9.5,IF(AND(L953=2,M953=0.5),9.25,IF(AND(L953=2,M953=0),9,IF(AND(L953=1,M953=3),5.5,IF(AND(L953=1,M953=2),5.25,IF(AND(L953=1,M953=1,E953=1),5,IF(AND(L953=1,M953=1,E953=0.5),3,IF(AND(L953=0,M953=2),1,IF(AND(L953=1,M953=1,E953=0),1,IF(AND(L953=0,M953=1),0.5,IF(AND(L953=1,M953=0),4.5*(E953*4+1)/5,0))))))))))))),0.9*IF(L953+M953=5,10,IF(AND(L953=2,M953=2),9.75,IF(AND(L953=2,M953=1),9.5,IF(AND(L953=2,M953=0.5),9.25,IF(AND(L953=2,M953=0),9,IF(AND(L953=1,M953=3),5.5,IF(AND(L953=1,M953=2),5.25,IF(AND(L953=1,M953=1,E953=1),5,IF(AND(L953=1,M953=1,E953=0.5),3,IF(AND(L953=0,M953=2),1,IF(AND(L953=1,M953=1,E953=0),1,IF(AND(L953=0,M953=1),0.5,IF(AND(L953=1,M953=0),4.5*(E953*4+1)/5,0))))))))))))))))</f>
        <v>8.5500000000000007</v>
      </c>
      <c r="Q953" s="10">
        <v>1.8</v>
      </c>
      <c r="R953" s="9">
        <v>0</v>
      </c>
      <c r="S953" s="9">
        <v>0</v>
      </c>
      <c r="T953" s="9">
        <v>0</v>
      </c>
      <c r="U953" s="9">
        <v>0</v>
      </c>
      <c r="V953" s="9"/>
      <c r="W953" s="9">
        <v>0</v>
      </c>
      <c r="X953" s="9">
        <v>0</v>
      </c>
      <c r="Y953" s="9">
        <v>0</v>
      </c>
      <c r="Z953" s="9">
        <v>1</v>
      </c>
      <c r="AA953" s="9">
        <v>0</v>
      </c>
      <c r="AB953" s="9">
        <v>1</v>
      </c>
      <c r="AC953" s="8"/>
      <c r="AD953" s="9">
        <v>0</v>
      </c>
      <c r="AE953" s="9">
        <v>0</v>
      </c>
      <c r="AF953" s="9">
        <v>0</v>
      </c>
      <c r="AG953" s="9">
        <v>0</v>
      </c>
      <c r="AH953" s="9">
        <f>AF953*(AG953+1)</f>
        <v>0</v>
      </c>
      <c r="AI953" s="9">
        <v>0</v>
      </c>
      <c r="AJ953" s="9">
        <v>0</v>
      </c>
      <c r="AK953" s="9">
        <v>0</v>
      </c>
      <c r="AL953" s="10"/>
      <c r="AM953" s="10"/>
      <c r="AN953" s="9">
        <v>0</v>
      </c>
      <c r="AO953" s="9">
        <v>0</v>
      </c>
      <c r="AP953" s="9">
        <v>1</v>
      </c>
      <c r="AQ953" s="10"/>
      <c r="AR953" s="9">
        <v>1</v>
      </c>
      <c r="AS953" s="9">
        <v>1</v>
      </c>
      <c r="AT953" s="9">
        <v>1</v>
      </c>
      <c r="AU953" s="9">
        <v>0</v>
      </c>
      <c r="AV953" s="9">
        <v>0</v>
      </c>
      <c r="AW953" s="9">
        <v>1</v>
      </c>
    </row>
    <row r="954" spans="1:49" x14ac:dyDescent="0.2">
      <c r="A954" s="9" t="s">
        <v>54</v>
      </c>
      <c r="B954" s="9">
        <v>2005</v>
      </c>
      <c r="C954" s="9">
        <v>2</v>
      </c>
      <c r="D954" s="9">
        <v>2</v>
      </c>
      <c r="E954" s="9">
        <v>2</v>
      </c>
      <c r="F954" s="9">
        <v>0</v>
      </c>
      <c r="G954" s="9">
        <v>0</v>
      </c>
      <c r="H954" s="9">
        <v>195.3</v>
      </c>
      <c r="I954" s="9">
        <f>IF(G954="n/a",828,G954*201.6/H954)</f>
        <v>0</v>
      </c>
      <c r="J954" s="9">
        <v>25</v>
      </c>
      <c r="K954" s="9">
        <v>0</v>
      </c>
      <c r="L954" s="9">
        <v>2</v>
      </c>
      <c r="M954" s="9">
        <v>3</v>
      </c>
      <c r="N954" s="9">
        <v>1</v>
      </c>
      <c r="O954" s="10">
        <v>1</v>
      </c>
      <c r="P954" s="10">
        <f>IF(N954=1,IF(K954=1,IF(L954+M954=5,10,IF(AND(L954=2,M954=2),9.75,IF(AND(L954=2,M954=1),9.5,IF(AND(L954=2,M954=0.5),9.25,IF(AND(L954=2,M954=0),9,IF(AND(L954=1,M954=3),5.5,IF(AND(L954=1,M954=2),5.25,IF(AND(L954=1,M954=1,E954=1),5,IF(AND(L954=1,M954=1,E954=0.5),3,IF(AND(L954=0,M954=2),1,IF(AND(L954=1,M954=1,E954=0),1,IF(AND(L954=0,M954=1),0.5,IF(AND(L954=1,M954=0),4.5*(E954*4+1)/5,0))))))))))))),0.9*IF(L954+M954=5,10,IF(AND(L954=2,M954=2),9.75,IF(AND(L954=2,M954=1),9.5,IF(AND(L954=2,M954=0.5),9.25,IF(AND(L954=2,M954=0),9,IF(AND(L954=1,M954=3),5.5,IF(AND(L954=1,M954=2),5.25,IF(AND(L954=1,M954=1,E954=1),5,IF(AND(L954=1,M954=1,E954=0.5),3,IF(AND(L954=0,M954=2),1,IF(AND(L954=1,M954=1,E954=0),1,IF(AND(L954=0,M954=1),0.5,IF(AND(L954=1,M954=0),4.5*(E954*4+1)/5,0)))))))))))))),IF(N954=0.5,0.75*IF(K954=1,IF(L954+M954=5,10,IF(AND(L954=2,M954=2),9.75,IF(AND(L954=2,M954=1),9.5,IF(AND(L954=2,M954=0.5),9.25,IF(AND(L954=2,M954=0),9,IF(AND(L954=1,M954=3),5.5,IF(AND(L954=1,M954=2),5.25,IF(AND(L954=1,M954=1,E954=1),5,IF(AND(L954=1,M954=1,E954=0.5),3,IF(AND(L954=0,M954=2),1,IF(AND(L954=1,M954=1,E954=0),1,IF(AND(L954=0,M954=1),0.5,IF(AND(L954=1,M954=0,E954=0),0.5,0))))))))))))),0.9*IF(L954+M954=5,10,IF(AND(L954=2,M954=2),9.75,IF(AND(L954=2,M954=1),9.5,IF(AND(L954=2,M954=0.5),9.25,IF(AND(L954=2,M954=0),9,IF(AND(L954=1,M954=3),5.5,IF(AND(L954=1,M954=2),5.25,IF(AND(L954=1,M954=1,E954=1),5,IF(AND(L954=1,M954=1,E954=0.5),3,IF(AND(L954=0,M954=2),1,IF(AND(L954=1,M954=1,E954=0),1,IF(AND(L954=0,M954=1),0.5,IF(AND(L954=1,M954=0,E954=0),0.5,0)))))))))))))),0.5*IF(K954=1,IF(L954+M954=5,10,IF(AND(L954=2,M954=2),9.75,IF(AND(L954=2,M954=1),9.5,IF(AND(L954=2,M954=0.5),9.25,IF(AND(L954=2,M954=0),9,IF(AND(L954=1,M954=3),5.5,IF(AND(L954=1,M954=2),5.25,IF(AND(L954=1,M954=1,E954=1),5,IF(AND(L954=1,M954=1,E954=0.5),3,IF(AND(L954=0,M954=2),1,IF(AND(L954=1,M954=1,E954=0),1,IF(AND(L954=0,M954=1),0.5,IF(AND(L954=1,M954=0),4.5*(E954*4+1)/5,0))))))))))))),0.9*IF(L954+M954=5,10,IF(AND(L954=2,M954=2),9.75,IF(AND(L954=2,M954=1),9.5,IF(AND(L954=2,M954=0.5),9.25,IF(AND(L954=2,M954=0),9,IF(AND(L954=1,M954=3),5.5,IF(AND(L954=1,M954=2),5.25,IF(AND(L954=1,M954=1,E954=1),5,IF(AND(L954=1,M954=1,E954=0.5),3,IF(AND(L954=0,M954=2),1,IF(AND(L954=1,M954=1,E954=0),1,IF(AND(L954=0,M954=1),0.5,IF(AND(L954=1,M954=0),4.5*(E954*4+1)/5,0))))))))))))))))</f>
        <v>9</v>
      </c>
      <c r="Q954" s="10">
        <v>9</v>
      </c>
      <c r="R954" s="9">
        <v>0</v>
      </c>
      <c r="S954" s="9">
        <v>0</v>
      </c>
      <c r="T954" s="9">
        <v>0</v>
      </c>
      <c r="U954" s="9">
        <v>0</v>
      </c>
      <c r="V954" s="9"/>
      <c r="W954" s="9">
        <v>1</v>
      </c>
      <c r="X954" s="9">
        <v>0</v>
      </c>
      <c r="Y954" s="9">
        <v>0</v>
      </c>
      <c r="Z954" s="9">
        <v>0</v>
      </c>
      <c r="AA954" s="9">
        <v>0</v>
      </c>
      <c r="AB954" s="9">
        <v>0</v>
      </c>
      <c r="AC954" s="8"/>
      <c r="AD954" s="9">
        <v>0</v>
      </c>
      <c r="AE954" s="9">
        <v>0</v>
      </c>
      <c r="AF954" s="9">
        <v>0</v>
      </c>
      <c r="AG954" s="9">
        <v>0</v>
      </c>
      <c r="AH954" s="9">
        <f>AF954*(AG954+1)</f>
        <v>0</v>
      </c>
      <c r="AI954" s="9">
        <v>0</v>
      </c>
      <c r="AJ954" s="9">
        <v>0</v>
      </c>
      <c r="AK954" s="9">
        <v>0</v>
      </c>
      <c r="AL954" s="10"/>
      <c r="AM954" s="10"/>
      <c r="AN954" s="9">
        <v>0</v>
      </c>
      <c r="AO954" s="10">
        <v>0</v>
      </c>
      <c r="AP954" s="9">
        <v>0.25</v>
      </c>
      <c r="AQ954" s="10"/>
      <c r="AR954" s="9">
        <v>1</v>
      </c>
      <c r="AS954" s="9">
        <v>1</v>
      </c>
      <c r="AT954" s="9">
        <v>1</v>
      </c>
      <c r="AU954" s="9">
        <v>1</v>
      </c>
      <c r="AV954" s="9">
        <v>1</v>
      </c>
      <c r="AW954" s="9">
        <v>1</v>
      </c>
    </row>
    <row r="955" spans="1:49" x14ac:dyDescent="0.2">
      <c r="A955" s="9" t="s">
        <v>55</v>
      </c>
      <c r="B955" s="9">
        <v>2005</v>
      </c>
      <c r="C955" s="9">
        <v>1</v>
      </c>
      <c r="D955" s="9">
        <v>1</v>
      </c>
      <c r="E955" s="9">
        <v>1</v>
      </c>
      <c r="F955" s="9">
        <v>1</v>
      </c>
      <c r="G955" s="9">
        <v>65</v>
      </c>
      <c r="H955" s="9">
        <v>195.3</v>
      </c>
      <c r="I955" s="9">
        <f>IF(G955="n/a",828,G955*201.6/H955)</f>
        <v>67.096774193548384</v>
      </c>
      <c r="J955" s="9">
        <v>5</v>
      </c>
      <c r="K955" s="9">
        <v>1</v>
      </c>
      <c r="L955" s="9">
        <v>2</v>
      </c>
      <c r="M955" s="9">
        <v>2</v>
      </c>
      <c r="N955" s="9">
        <v>0.5</v>
      </c>
      <c r="O955" s="10">
        <v>1</v>
      </c>
      <c r="P955" s="10">
        <f>IF(N955=1,IF(K955=1,IF(L955+M955=5,10,IF(AND(L955=2,M955=2),9.75,IF(AND(L955=2,M955=1),9.5,IF(AND(L955=2,M955=0.5),9.25,IF(AND(L955=2,M955=0),9,IF(AND(L955=1,M955=3),5.5,IF(AND(L955=1,M955=2),5.25,IF(AND(L955=1,M955=1,E955=1),5,IF(AND(L955=1,M955=1,E955=0.5),3,IF(AND(L955=0,M955=2),1,IF(AND(L955=1,M955=1,E955=0),1,IF(AND(L955=0,M955=1),0.5,IF(AND(L955=1,M955=0),4.5*(E955*4+1)/5,0))))))))))))),0.9*IF(L955+M955=5,10,IF(AND(L955=2,M955=2),9.75,IF(AND(L955=2,M955=1),9.5,IF(AND(L955=2,M955=0.5),9.25,IF(AND(L955=2,M955=0),9,IF(AND(L955=1,M955=3),5.5,IF(AND(L955=1,M955=2),5.25,IF(AND(L955=1,M955=1,E955=1),5,IF(AND(L955=1,M955=1,E955=0.5),3,IF(AND(L955=0,M955=2),1,IF(AND(L955=1,M955=1,E955=0),1,IF(AND(L955=0,M955=1),0.5,IF(AND(L955=1,M955=0),4.5*(E955*4+1)/5,0)))))))))))))),IF(N955=0.5,0.75*IF(K955=1,IF(L955+M955=5,10,IF(AND(L955=2,M955=2),9.75,IF(AND(L955=2,M955=1),9.5,IF(AND(L955=2,M955=0.5),9.25,IF(AND(L955=2,M955=0),9,IF(AND(L955=1,M955=3),5.5,IF(AND(L955=1,M955=2),5.25,IF(AND(L955=1,M955=1,E955=1),5,IF(AND(L955=1,M955=1,E955=0.5),3,IF(AND(L955=0,M955=2),1,IF(AND(L955=1,M955=1,E955=0),1,IF(AND(L955=0,M955=1),0.5,IF(AND(L955=1,M955=0,E955=0),0.5,0))))))))))))),0.9*IF(L955+M955=5,10,IF(AND(L955=2,M955=2),9.75,IF(AND(L955=2,M955=1),9.5,IF(AND(L955=2,M955=0.5),9.25,IF(AND(L955=2,M955=0),9,IF(AND(L955=1,M955=3),5.5,IF(AND(L955=1,M955=2),5.25,IF(AND(L955=1,M955=1,E955=1),5,IF(AND(L955=1,M955=1,E955=0.5),3,IF(AND(L955=0,M955=2),1,IF(AND(L955=1,M955=1,E955=0),1,IF(AND(L955=0,M955=1),0.5,IF(AND(L955=1,M955=0,E955=0),0.5,0)))))))))))))),0.5*IF(K955=1,IF(L955+M955=5,10,IF(AND(L955=2,M955=2),9.75,IF(AND(L955=2,M955=1),9.5,IF(AND(L955=2,M955=0.5),9.25,IF(AND(L955=2,M955=0),9,IF(AND(L955=1,M955=3),5.5,IF(AND(L955=1,M955=2),5.25,IF(AND(L955=1,M955=1,E955=1),5,IF(AND(L955=1,M955=1,E955=0.5),3,IF(AND(L955=0,M955=2),1,IF(AND(L955=1,M955=1,E955=0),1,IF(AND(L955=0,M955=1),0.5,IF(AND(L955=1,M955=0),4.5*(E955*4+1)/5,0))))))))))))),0.9*IF(L955+M955=5,10,IF(AND(L955=2,M955=2),9.75,IF(AND(L955=2,M955=1),9.5,IF(AND(L955=2,M955=0.5),9.25,IF(AND(L955=2,M955=0),9,IF(AND(L955=1,M955=3),5.5,IF(AND(L955=1,M955=2),5.25,IF(AND(L955=1,M955=1,E955=1),5,IF(AND(L955=1,M955=1,E955=0.5),3,IF(AND(L955=0,M955=2),1,IF(AND(L955=1,M955=1,E955=0),1,IF(AND(L955=0,M955=1),0.5,IF(AND(L955=1,M955=0),4.5*(E955*4+1)/5,0))))))))))))))))</f>
        <v>7.3125</v>
      </c>
      <c r="Q955" s="10">
        <v>8</v>
      </c>
      <c r="R955" s="9">
        <v>0</v>
      </c>
      <c r="S955" s="9">
        <v>0</v>
      </c>
      <c r="T955" s="9">
        <v>0</v>
      </c>
      <c r="U955" s="9">
        <v>0</v>
      </c>
      <c r="V955" s="9"/>
      <c r="W955" s="9">
        <v>1</v>
      </c>
      <c r="X955" s="9">
        <v>0</v>
      </c>
      <c r="Y955" s="9">
        <v>0</v>
      </c>
      <c r="Z955" s="9">
        <v>0</v>
      </c>
      <c r="AA955" s="9">
        <v>0</v>
      </c>
      <c r="AB955" s="9">
        <v>0</v>
      </c>
      <c r="AC955" s="8"/>
      <c r="AD955" s="9">
        <v>0</v>
      </c>
      <c r="AE955" s="9">
        <v>0</v>
      </c>
      <c r="AF955" s="9">
        <v>0</v>
      </c>
      <c r="AG955" s="9">
        <v>0</v>
      </c>
      <c r="AH955" s="9">
        <f>AF955*(AG955+1)</f>
        <v>0</v>
      </c>
      <c r="AI955" s="9">
        <v>0</v>
      </c>
      <c r="AJ955" s="9">
        <v>0</v>
      </c>
      <c r="AK955" s="9">
        <v>0</v>
      </c>
      <c r="AL955" s="10"/>
      <c r="AM955" s="10"/>
      <c r="AN955" s="9">
        <v>0</v>
      </c>
      <c r="AO955" s="10">
        <v>0</v>
      </c>
      <c r="AP955" s="10">
        <v>0</v>
      </c>
      <c r="AQ955" s="10"/>
      <c r="AR955" s="9">
        <v>1</v>
      </c>
      <c r="AS955" s="9">
        <v>1</v>
      </c>
      <c r="AT955" s="9">
        <v>1</v>
      </c>
      <c r="AU955" s="9">
        <v>1</v>
      </c>
      <c r="AV955" s="9">
        <v>1</v>
      </c>
      <c r="AW955" s="9">
        <v>1</v>
      </c>
    </row>
    <row r="956" spans="1:49" x14ac:dyDescent="0.2">
      <c r="A956" s="9" t="s">
        <v>56</v>
      </c>
      <c r="B956" s="9">
        <v>2005</v>
      </c>
      <c r="C956" s="9">
        <v>1</v>
      </c>
      <c r="D956" s="9">
        <v>0</v>
      </c>
      <c r="E956" s="9">
        <v>1</v>
      </c>
      <c r="F956" s="9">
        <v>1</v>
      </c>
      <c r="G956" s="9">
        <v>144.25</v>
      </c>
      <c r="H956" s="9">
        <v>195.3</v>
      </c>
      <c r="I956" s="9">
        <f>IF(G956="n/a",828,G956*201.6/H956)</f>
        <v>148.90322580645159</v>
      </c>
      <c r="J956" s="9">
        <v>4</v>
      </c>
      <c r="K956" s="9">
        <v>0</v>
      </c>
      <c r="L956" s="9">
        <v>0</v>
      </c>
      <c r="M956" s="9">
        <v>1</v>
      </c>
      <c r="N956" s="9">
        <v>1</v>
      </c>
      <c r="O956" s="9">
        <v>1</v>
      </c>
      <c r="P956" s="10">
        <f>IF(N956=1,IF(K956=1,IF(L956+M956=5,10,IF(AND(L956=2,M956=2),9.75,IF(AND(L956=2,M956=1),9.5,IF(AND(L956=2,M956=0.5),9.25,IF(AND(L956=2,M956=0),9,IF(AND(L956=1,M956=3),5.5,IF(AND(L956=1,M956=2),5.25,IF(AND(L956=1,M956=1,E956=1),5,IF(AND(L956=1,M956=1,E956=0.5),3,IF(AND(L956=0,M956=2),1,IF(AND(L956=1,M956=1,E956=0),1,IF(AND(L956=0,M956=1),0.5,IF(AND(L956=1,M956=0),4.5*(E956*4+1)/5,0))))))))))))),0.9*IF(L956+M956=5,10,IF(AND(L956=2,M956=2),9.75,IF(AND(L956=2,M956=1),9.5,IF(AND(L956=2,M956=0.5),9.25,IF(AND(L956=2,M956=0),9,IF(AND(L956=1,M956=3),5.5,IF(AND(L956=1,M956=2),5.25,IF(AND(L956=1,M956=1,E956=1),5,IF(AND(L956=1,M956=1,E956=0.5),3,IF(AND(L956=0,M956=2),1,IF(AND(L956=1,M956=1,E956=0),1,IF(AND(L956=0,M956=1),0.5,IF(AND(L956=1,M956=0),4.5*(E956*4+1)/5,0)))))))))))))),IF(N956=0.5,0.75*IF(K956=1,IF(L956+M956=5,10,IF(AND(L956=2,M956=2),9.75,IF(AND(L956=2,M956=1),9.5,IF(AND(L956=2,M956=0.5),9.25,IF(AND(L956=2,M956=0),9,IF(AND(L956=1,M956=3),5.5,IF(AND(L956=1,M956=2),5.25,IF(AND(L956=1,M956=1,E956=1),5,IF(AND(L956=1,M956=1,E956=0.5),3,IF(AND(L956=0,M956=2),1,IF(AND(L956=1,M956=1,E956=0),1,IF(AND(L956=0,M956=1),0.5,IF(AND(L956=1,M956=0,E956=0),0.5,0))))))))))))),0.9*IF(L956+M956=5,10,IF(AND(L956=2,M956=2),9.75,IF(AND(L956=2,M956=1),9.5,IF(AND(L956=2,M956=0.5),9.25,IF(AND(L956=2,M956=0),9,IF(AND(L956=1,M956=3),5.5,IF(AND(L956=1,M956=2),5.25,IF(AND(L956=1,M956=1,E956=1),5,IF(AND(L956=1,M956=1,E956=0.5),3,IF(AND(L956=0,M956=2),1,IF(AND(L956=1,M956=1,E956=0),1,IF(AND(L956=0,M956=1),0.5,IF(AND(L956=1,M956=0,E956=0),0.5,0)))))))))))))),0.5*IF(K956=1,IF(L956+M956=5,10,IF(AND(L956=2,M956=2),9.75,IF(AND(L956=2,M956=1),9.5,IF(AND(L956=2,M956=0.5),9.25,IF(AND(L956=2,M956=0),9,IF(AND(L956=1,M956=3),5.5,IF(AND(L956=1,M956=2),5.25,IF(AND(L956=1,M956=1,E956=1),5,IF(AND(L956=1,M956=1,E956=0.5),3,IF(AND(L956=0,M956=2),1,IF(AND(L956=1,M956=1,E956=0),1,IF(AND(L956=0,M956=1),0.5,IF(AND(L956=1,M956=0),4.5*(E956*4+1)/5,0))))))))))))),0.9*IF(L956+M956=5,10,IF(AND(L956=2,M956=2),9.75,IF(AND(L956=2,M956=1),9.5,IF(AND(L956=2,M956=0.5),9.25,IF(AND(L956=2,M956=0),9,IF(AND(L956=1,M956=3),5.5,IF(AND(L956=1,M956=2),5.25,IF(AND(L956=1,M956=1,E956=1),5,IF(AND(L956=1,M956=1,E956=0.5),3,IF(AND(L956=0,M956=2),1,IF(AND(L956=1,M956=1,E956=0),1,IF(AND(L956=0,M956=1),0.5,IF(AND(L956=1,M956=0),4.5*(E956*4+1)/5,0))))))))))))))))</f>
        <v>0.45</v>
      </c>
      <c r="Q956" s="10">
        <v>7.2</v>
      </c>
      <c r="R956" s="9">
        <v>0</v>
      </c>
      <c r="S956" s="9">
        <v>0</v>
      </c>
      <c r="T956" s="9">
        <v>0</v>
      </c>
      <c r="U956" s="9">
        <v>0</v>
      </c>
      <c r="V956" s="9"/>
      <c r="W956" s="9">
        <v>1</v>
      </c>
      <c r="X956" s="9">
        <v>0</v>
      </c>
      <c r="Y956" s="9">
        <v>0</v>
      </c>
      <c r="Z956" s="9">
        <v>0</v>
      </c>
      <c r="AA956" s="9">
        <v>0</v>
      </c>
      <c r="AB956" s="9">
        <v>0</v>
      </c>
      <c r="AC956" s="8"/>
      <c r="AD956" s="9">
        <v>0</v>
      </c>
      <c r="AE956" s="9">
        <v>0</v>
      </c>
      <c r="AF956" s="9">
        <v>0</v>
      </c>
      <c r="AG956" s="9">
        <v>0</v>
      </c>
      <c r="AH956" s="9">
        <f>AF956*(AG956+1)</f>
        <v>0</v>
      </c>
      <c r="AI956" s="9">
        <v>0</v>
      </c>
      <c r="AJ956" s="9">
        <v>0</v>
      </c>
      <c r="AK956" s="9">
        <v>0</v>
      </c>
      <c r="AL956" s="10"/>
      <c r="AM956" s="10"/>
      <c r="AN956" s="9">
        <v>0</v>
      </c>
      <c r="AO956" s="10">
        <v>0</v>
      </c>
      <c r="AP956" s="10">
        <v>0</v>
      </c>
      <c r="AQ956" s="10"/>
      <c r="AR956" s="9">
        <v>1</v>
      </c>
      <c r="AS956" s="9">
        <v>0.5</v>
      </c>
      <c r="AT956" s="9">
        <v>1</v>
      </c>
      <c r="AU956" s="9">
        <v>1</v>
      </c>
      <c r="AV956" s="9">
        <v>1</v>
      </c>
      <c r="AW956" s="9">
        <v>1</v>
      </c>
    </row>
    <row r="957" spans="1:49" x14ac:dyDescent="0.2">
      <c r="A957" s="9" t="s">
        <v>57</v>
      </c>
      <c r="B957" s="9">
        <v>2005</v>
      </c>
      <c r="C957" s="9">
        <v>1</v>
      </c>
      <c r="D957" s="9">
        <v>0</v>
      </c>
      <c r="E957" s="9">
        <v>0</v>
      </c>
      <c r="F957" s="9">
        <v>1</v>
      </c>
      <c r="G957" s="9">
        <f>G958-0.5</f>
        <v>149.5</v>
      </c>
      <c r="H957" s="9">
        <v>195.3</v>
      </c>
      <c r="I957" s="9">
        <f>IF(G957="n/a",828,G957*201.6/H957)</f>
        <v>154.32258064516128</v>
      </c>
      <c r="J957" s="9">
        <v>2</v>
      </c>
      <c r="K957" s="9">
        <v>0</v>
      </c>
      <c r="L957" s="9">
        <v>0</v>
      </c>
      <c r="M957" s="9">
        <v>1</v>
      </c>
      <c r="N957" s="9">
        <v>1</v>
      </c>
      <c r="O957" s="10">
        <v>1</v>
      </c>
      <c r="P957" s="10">
        <f>IF(N957=1,IF(K957=1,IF(L957+M957=5,10,IF(AND(L957=2,M957=2),9.75,IF(AND(L957=2,M957=1),9.5,IF(AND(L957=2,M957=0.5),9.25,IF(AND(L957=2,M957=0),9,IF(AND(L957=1,M957=3),5.5,IF(AND(L957=1,M957=2),5.25,IF(AND(L957=1,M957=1,E957=1),5,IF(AND(L957=1,M957=1,E957=0.5),3,IF(AND(L957=0,M957=2),1,IF(AND(L957=1,M957=1,E957=0),1,IF(AND(L957=0,M957=1),0.5,IF(AND(L957=1,M957=0),4.5*(E957*4+1)/5,0))))))))))))),0.9*IF(L957+M957=5,10,IF(AND(L957=2,M957=2),9.75,IF(AND(L957=2,M957=1),9.5,IF(AND(L957=2,M957=0.5),9.25,IF(AND(L957=2,M957=0),9,IF(AND(L957=1,M957=3),5.5,IF(AND(L957=1,M957=2),5.25,IF(AND(L957=1,M957=1,E957=1),5,IF(AND(L957=1,M957=1,E957=0.5),3,IF(AND(L957=0,M957=2),1,IF(AND(L957=1,M957=1,E957=0),1,IF(AND(L957=0,M957=1),0.5,IF(AND(L957=1,M957=0),4.5*(E957*4+1)/5,0)))))))))))))),IF(N957=0.5,0.75*IF(K957=1,IF(L957+M957=5,10,IF(AND(L957=2,M957=2),9.75,IF(AND(L957=2,M957=1),9.5,IF(AND(L957=2,M957=0.5),9.25,IF(AND(L957=2,M957=0),9,IF(AND(L957=1,M957=3),5.5,IF(AND(L957=1,M957=2),5.25,IF(AND(L957=1,M957=1,E957=1),5,IF(AND(L957=1,M957=1,E957=0.5),3,IF(AND(L957=0,M957=2),1,IF(AND(L957=1,M957=1,E957=0),1,IF(AND(L957=0,M957=1),0.5,IF(AND(L957=1,M957=0,E957=0),0.5,0))))))))))))),0.9*IF(L957+M957=5,10,IF(AND(L957=2,M957=2),9.75,IF(AND(L957=2,M957=1),9.5,IF(AND(L957=2,M957=0.5),9.25,IF(AND(L957=2,M957=0),9,IF(AND(L957=1,M957=3),5.5,IF(AND(L957=1,M957=2),5.25,IF(AND(L957=1,M957=1,E957=1),5,IF(AND(L957=1,M957=1,E957=0.5),3,IF(AND(L957=0,M957=2),1,IF(AND(L957=1,M957=1,E957=0),1,IF(AND(L957=0,M957=1),0.5,IF(AND(L957=1,M957=0,E957=0),0.5,0)))))))))))))),0.5*IF(K957=1,IF(L957+M957=5,10,IF(AND(L957=2,M957=2),9.75,IF(AND(L957=2,M957=1),9.5,IF(AND(L957=2,M957=0.5),9.25,IF(AND(L957=2,M957=0),9,IF(AND(L957=1,M957=3),5.5,IF(AND(L957=1,M957=2),5.25,IF(AND(L957=1,M957=1,E957=1),5,IF(AND(L957=1,M957=1,E957=0.5),3,IF(AND(L957=0,M957=2),1,IF(AND(L957=1,M957=1,E957=0),1,IF(AND(L957=0,M957=1),0.5,IF(AND(L957=1,M957=0),4.5*(E957*4+1)/5,0))))))))))))),0.9*IF(L957+M957=5,10,IF(AND(L957=2,M957=2),9.75,IF(AND(L957=2,M957=1),9.5,IF(AND(L957=2,M957=0.5),9.25,IF(AND(L957=2,M957=0),9,IF(AND(L957=1,M957=3),5.5,IF(AND(L957=1,M957=2),5.25,IF(AND(L957=1,M957=1,E957=1),5,IF(AND(L957=1,M957=1,E957=0.5),3,IF(AND(L957=0,M957=2),1,IF(AND(L957=1,M957=1,E957=0),1,IF(AND(L957=0,M957=1),0.5,IF(AND(L957=1,M957=0),4.5*(E957*4+1)/5,0))))))))))))))))</f>
        <v>0.45</v>
      </c>
      <c r="Q957" s="10">
        <v>1.8</v>
      </c>
      <c r="R957" s="9">
        <v>1</v>
      </c>
      <c r="S957" s="9">
        <v>1</v>
      </c>
      <c r="T957" s="10">
        <v>1</v>
      </c>
      <c r="U957" s="9">
        <v>0</v>
      </c>
      <c r="V957" s="9"/>
      <c r="W957" s="9">
        <v>1</v>
      </c>
      <c r="X957" s="9">
        <v>1</v>
      </c>
      <c r="Y957" s="9">
        <v>1</v>
      </c>
      <c r="Z957" s="9">
        <v>1</v>
      </c>
      <c r="AA957" s="9">
        <v>1</v>
      </c>
      <c r="AB957" s="9">
        <v>1</v>
      </c>
      <c r="AC957" s="8"/>
      <c r="AD957" s="9">
        <v>0</v>
      </c>
      <c r="AE957" s="9">
        <v>1</v>
      </c>
      <c r="AF957" s="9">
        <v>0.5</v>
      </c>
      <c r="AG957" s="9">
        <v>0.5</v>
      </c>
      <c r="AH957" s="9">
        <f>AF957*(AG957+1)</f>
        <v>0.75</v>
      </c>
      <c r="AI957" s="9">
        <v>0.5</v>
      </c>
      <c r="AJ957" s="9">
        <v>1</v>
      </c>
      <c r="AK957" s="9">
        <v>1</v>
      </c>
      <c r="AL957" s="10"/>
      <c r="AM957" s="10"/>
      <c r="AN957" s="9">
        <v>0</v>
      </c>
      <c r="AO957" s="10">
        <v>0.5</v>
      </c>
      <c r="AP957" s="10">
        <v>1</v>
      </c>
      <c r="AQ957" s="10"/>
      <c r="AR957" s="9">
        <v>0</v>
      </c>
      <c r="AS957" s="9">
        <v>0</v>
      </c>
      <c r="AT957" s="9">
        <v>0</v>
      </c>
      <c r="AU957" s="9">
        <v>0</v>
      </c>
      <c r="AV957" s="9">
        <v>0</v>
      </c>
      <c r="AW957" s="9">
        <v>0</v>
      </c>
    </row>
    <row r="958" spans="1:49" x14ac:dyDescent="0.2">
      <c r="A958" s="9" t="s">
        <v>58</v>
      </c>
      <c r="B958" s="9">
        <v>2005</v>
      </c>
      <c r="C958" s="9">
        <v>1</v>
      </c>
      <c r="D958" s="9">
        <v>0</v>
      </c>
      <c r="E958" s="9">
        <v>1</v>
      </c>
      <c r="F958" s="9">
        <v>1</v>
      </c>
      <c r="G958" s="9">
        <v>150</v>
      </c>
      <c r="H958" s="9">
        <v>195.3</v>
      </c>
      <c r="I958" s="9">
        <f>IF(G958="n/a",828,G958*201.6/H958)</f>
        <v>154.83870967741936</v>
      </c>
      <c r="J958" s="9">
        <v>5</v>
      </c>
      <c r="K958" s="9">
        <v>1</v>
      </c>
      <c r="L958" s="9">
        <v>2</v>
      </c>
      <c r="M958" s="9">
        <v>3</v>
      </c>
      <c r="N958" s="9">
        <v>0.5</v>
      </c>
      <c r="O958" s="10">
        <v>1</v>
      </c>
      <c r="P958" s="10">
        <f>IF(N958=1,IF(K958=1,IF(L958+M958=5,10,IF(AND(L958=2,M958=2),9.75,IF(AND(L958=2,M958=1),9.5,IF(AND(L958=2,M958=0.5),9.25,IF(AND(L958=2,M958=0),9,IF(AND(L958=1,M958=3),5.5,IF(AND(L958=1,M958=2),5.25,IF(AND(L958=1,M958=1,E958=1),5,IF(AND(L958=1,M958=1,E958=0.5),3,IF(AND(L958=0,M958=2),1,IF(AND(L958=1,M958=1,E958=0),1,IF(AND(L958=0,M958=1),0.5,IF(AND(L958=1,M958=0),4.5*(E958*4+1)/5,0))))))))))))),0.9*IF(L958+M958=5,10,IF(AND(L958=2,M958=2),9.75,IF(AND(L958=2,M958=1),9.5,IF(AND(L958=2,M958=0.5),9.25,IF(AND(L958=2,M958=0),9,IF(AND(L958=1,M958=3),5.5,IF(AND(L958=1,M958=2),5.25,IF(AND(L958=1,M958=1,E958=1),5,IF(AND(L958=1,M958=1,E958=0.5),3,IF(AND(L958=0,M958=2),1,IF(AND(L958=1,M958=1,E958=0),1,IF(AND(L958=0,M958=1),0.5,IF(AND(L958=1,M958=0),4.5*(E958*4+1)/5,0)))))))))))))),IF(N958=0.5,0.75*IF(K958=1,IF(L958+M958=5,10,IF(AND(L958=2,M958=2),9.75,IF(AND(L958=2,M958=1),9.5,IF(AND(L958=2,M958=0.5),9.25,IF(AND(L958=2,M958=0),9,IF(AND(L958=1,M958=3),5.5,IF(AND(L958=1,M958=2),5.25,IF(AND(L958=1,M958=1,E958=1),5,IF(AND(L958=1,M958=1,E958=0.5),3,IF(AND(L958=0,M958=2),1,IF(AND(L958=1,M958=1,E958=0),1,IF(AND(L958=0,M958=1),0.5,IF(AND(L958=1,M958=0,E958=0),0.5,0))))))))))))),0.9*IF(L958+M958=5,10,IF(AND(L958=2,M958=2),9.75,IF(AND(L958=2,M958=1),9.5,IF(AND(L958=2,M958=0.5),9.25,IF(AND(L958=2,M958=0),9,IF(AND(L958=1,M958=3),5.5,IF(AND(L958=1,M958=2),5.25,IF(AND(L958=1,M958=1,E958=1),5,IF(AND(L958=1,M958=1,E958=0.5),3,IF(AND(L958=0,M958=2),1,IF(AND(L958=1,M958=1,E958=0),1,IF(AND(L958=0,M958=1),0.5,IF(AND(L958=1,M958=0,E958=0),0.5,0)))))))))))))),0.5*IF(K958=1,IF(L958+M958=5,10,IF(AND(L958=2,M958=2),9.75,IF(AND(L958=2,M958=1),9.5,IF(AND(L958=2,M958=0.5),9.25,IF(AND(L958=2,M958=0),9,IF(AND(L958=1,M958=3),5.5,IF(AND(L958=1,M958=2),5.25,IF(AND(L958=1,M958=1,E958=1),5,IF(AND(L958=1,M958=1,E958=0.5),3,IF(AND(L958=0,M958=2),1,IF(AND(L958=1,M958=1,E958=0),1,IF(AND(L958=0,M958=1),0.5,IF(AND(L958=1,M958=0),4.5*(E958*4+1)/5,0))))))))))))),0.9*IF(L958+M958=5,10,IF(AND(L958=2,M958=2),9.75,IF(AND(L958=2,M958=1),9.5,IF(AND(L958=2,M958=0.5),9.25,IF(AND(L958=2,M958=0),9,IF(AND(L958=1,M958=3),5.5,IF(AND(L958=1,M958=2),5.25,IF(AND(L958=1,M958=1,E958=1),5,IF(AND(L958=1,M958=1,E958=0.5),3,IF(AND(L958=0,M958=2),1,IF(AND(L958=1,M958=1,E958=0),1,IF(AND(L958=0,M958=1),0.5,IF(AND(L958=1,M958=0),4.5*(E958*4+1)/5,0))))))))))))))))</f>
        <v>7.5</v>
      </c>
      <c r="Q958" s="10">
        <v>8</v>
      </c>
      <c r="R958" s="9">
        <v>0.5</v>
      </c>
      <c r="S958" s="9">
        <v>0.5</v>
      </c>
      <c r="T958" s="10">
        <v>0</v>
      </c>
      <c r="U958" s="9">
        <v>0</v>
      </c>
      <c r="V958" s="9"/>
      <c r="W958" s="9">
        <v>0</v>
      </c>
      <c r="X958" s="9">
        <v>0</v>
      </c>
      <c r="Y958" s="9">
        <v>0</v>
      </c>
      <c r="Z958" s="9">
        <v>0</v>
      </c>
      <c r="AA958" s="9">
        <v>0</v>
      </c>
      <c r="AB958" s="9">
        <v>0</v>
      </c>
      <c r="AC958" s="8"/>
      <c r="AD958" s="9">
        <v>0</v>
      </c>
      <c r="AE958" s="9">
        <v>1</v>
      </c>
      <c r="AF958" s="9">
        <v>0</v>
      </c>
      <c r="AG958" s="9">
        <v>0</v>
      </c>
      <c r="AH958" s="9">
        <f>AF958*(AG958+1)</f>
        <v>0</v>
      </c>
      <c r="AI958" s="9">
        <v>0</v>
      </c>
      <c r="AJ958" s="9">
        <v>0</v>
      </c>
      <c r="AK958" s="9">
        <v>0</v>
      </c>
      <c r="AL958" s="10"/>
      <c r="AM958" s="10"/>
      <c r="AN958" s="9">
        <v>0</v>
      </c>
      <c r="AO958" s="10">
        <v>0</v>
      </c>
      <c r="AP958" s="10">
        <v>0.5</v>
      </c>
      <c r="AQ958" s="10"/>
      <c r="AR958" s="9">
        <v>1</v>
      </c>
      <c r="AS958" s="9">
        <v>1</v>
      </c>
      <c r="AT958" s="9">
        <v>1</v>
      </c>
      <c r="AU958" s="9">
        <v>1</v>
      </c>
      <c r="AV958" s="9">
        <v>1</v>
      </c>
      <c r="AW958" s="9">
        <v>1</v>
      </c>
    </row>
    <row r="959" spans="1:49" x14ac:dyDescent="0.2">
      <c r="A959" s="9" t="s">
        <v>59</v>
      </c>
      <c r="B959" s="9">
        <v>2005</v>
      </c>
      <c r="C959" s="9">
        <v>1</v>
      </c>
      <c r="D959" s="9">
        <v>1</v>
      </c>
      <c r="E959" s="9">
        <v>0.5</v>
      </c>
      <c r="F959" s="9">
        <v>1</v>
      </c>
      <c r="G959" s="9">
        <v>70</v>
      </c>
      <c r="H959" s="9">
        <v>195.3</v>
      </c>
      <c r="I959" s="9">
        <f>IF(G959="n/a",828,G959*201.6/H959)</f>
        <v>72.258064516129025</v>
      </c>
      <c r="J959" s="9">
        <v>5</v>
      </c>
      <c r="K959" s="9">
        <v>0</v>
      </c>
      <c r="L959" s="9">
        <v>1</v>
      </c>
      <c r="M959" s="9">
        <v>1</v>
      </c>
      <c r="N959" s="9">
        <v>0</v>
      </c>
      <c r="O959" s="10">
        <v>0</v>
      </c>
      <c r="P959" s="10">
        <f>IF(N959=1,IF(K959=1,IF(L959+M959=5,10,IF(AND(L959=2,M959=2),9.75,IF(AND(L959=2,M959=1),9.5,IF(AND(L959=2,M959=0.5),9.25,IF(AND(L959=2,M959=0),9,IF(AND(L959=1,M959=3),5.5,IF(AND(L959=1,M959=2),5.25,IF(AND(L959=1,M959=1,E959=1),5,IF(AND(L959=1,M959=1,E959=0.5),3,IF(AND(L959=0,M959=2),1,IF(AND(L959=1,M959=1,E959=0),1,IF(AND(L959=0,M959=1),0.5,IF(AND(L959=1,M959=0),4.5*(E959*4+1)/5,0))))))))))))),0.9*IF(L959+M959=5,10,IF(AND(L959=2,M959=2),9.75,IF(AND(L959=2,M959=1),9.5,IF(AND(L959=2,M959=0.5),9.25,IF(AND(L959=2,M959=0),9,IF(AND(L959=1,M959=3),5.5,IF(AND(L959=1,M959=2),5.25,IF(AND(L959=1,M959=1,E959=1),5,IF(AND(L959=1,M959=1,E959=0.5),3,IF(AND(L959=0,M959=2),1,IF(AND(L959=1,M959=1,E959=0),1,IF(AND(L959=0,M959=1),0.5,IF(AND(L959=1,M959=0),4.5*(E959*4+1)/5,0)))))))))))))),IF(N959=0.5,0.75*IF(K959=1,IF(L959+M959=5,10,IF(AND(L959=2,M959=2),9.75,IF(AND(L959=2,M959=1),9.5,IF(AND(L959=2,M959=0.5),9.25,IF(AND(L959=2,M959=0),9,IF(AND(L959=1,M959=3),5.5,IF(AND(L959=1,M959=2),5.25,IF(AND(L959=1,M959=1,E959=1),5,IF(AND(L959=1,M959=1,E959=0.5),3,IF(AND(L959=0,M959=2),1,IF(AND(L959=1,M959=1,E959=0),1,IF(AND(L959=0,M959=1),0.5,IF(AND(L959=1,M959=0,E959=0),0.5,0))))))))))))),0.9*IF(L959+M959=5,10,IF(AND(L959=2,M959=2),9.75,IF(AND(L959=2,M959=1),9.5,IF(AND(L959=2,M959=0.5),9.25,IF(AND(L959=2,M959=0),9,IF(AND(L959=1,M959=3),5.5,IF(AND(L959=1,M959=2),5.25,IF(AND(L959=1,M959=1,E959=1),5,IF(AND(L959=1,M959=1,E959=0.5),3,IF(AND(L959=0,M959=2),1,IF(AND(L959=1,M959=1,E959=0),1,IF(AND(L959=0,M959=1),0.5,IF(AND(L959=1,M959=0,E959=0),0.5,0)))))))))))))),0.5*IF(K959=1,IF(L959+M959=5,10,IF(AND(L959=2,M959=2),9.75,IF(AND(L959=2,M959=1),9.5,IF(AND(L959=2,M959=0.5),9.25,IF(AND(L959=2,M959=0),9,IF(AND(L959=1,M959=3),5.5,IF(AND(L959=1,M959=2),5.25,IF(AND(L959=1,M959=1,E959=1),5,IF(AND(L959=1,M959=1,E959=0.5),3,IF(AND(L959=0,M959=2),1,IF(AND(L959=1,M959=1,E959=0),1,IF(AND(L959=0,M959=1),0.5,IF(AND(L959=1,M959=0),4.5*(E959*4+1)/5,0))))))))))))),0.9*IF(L959+M959=5,10,IF(AND(L959=2,M959=2),9.75,IF(AND(L959=2,M959=1),9.5,IF(AND(L959=2,M959=0.5),9.25,IF(AND(L959=2,M959=0),9,IF(AND(L959=1,M959=3),5.5,IF(AND(L959=1,M959=2),5.25,IF(AND(L959=1,M959=1,E959=1),5,IF(AND(L959=1,M959=1,E959=0.5),3,IF(AND(L959=0,M959=2),1,IF(AND(L959=1,M959=1,E959=0),1,IF(AND(L959=0,M959=1),0.5,IF(AND(L959=1,M959=0),4.5*(E959*4+1)/5,0))))))))))))))))</f>
        <v>1.35</v>
      </c>
      <c r="Q959" s="10">
        <v>2.25</v>
      </c>
      <c r="R959" s="9">
        <v>1</v>
      </c>
      <c r="S959" s="9">
        <v>0</v>
      </c>
      <c r="T959" s="10">
        <v>0.5</v>
      </c>
      <c r="U959" s="9">
        <v>0</v>
      </c>
      <c r="V959" s="9"/>
      <c r="W959" s="9">
        <v>1</v>
      </c>
      <c r="X959" s="9">
        <v>0.5</v>
      </c>
      <c r="Y959" s="9">
        <v>0</v>
      </c>
      <c r="Z959" s="9">
        <v>1</v>
      </c>
      <c r="AA959" s="9">
        <v>0</v>
      </c>
      <c r="AB959" s="9">
        <v>1</v>
      </c>
      <c r="AC959" s="8"/>
      <c r="AD959" s="9">
        <v>0</v>
      </c>
      <c r="AE959" s="9">
        <v>1</v>
      </c>
      <c r="AF959" s="9">
        <v>0.5</v>
      </c>
      <c r="AG959" s="9">
        <v>1</v>
      </c>
      <c r="AH959" s="9">
        <f>AF959*(AG959+1)</f>
        <v>1</v>
      </c>
      <c r="AI959" s="9">
        <v>0.5</v>
      </c>
      <c r="AJ959" s="9">
        <v>0</v>
      </c>
      <c r="AK959" s="9">
        <v>1</v>
      </c>
      <c r="AL959" s="10"/>
      <c r="AM959" s="10"/>
      <c r="AN959" s="9">
        <v>0</v>
      </c>
      <c r="AO959" s="10">
        <v>0.5</v>
      </c>
      <c r="AP959" s="10">
        <v>1</v>
      </c>
      <c r="AQ959" s="10"/>
      <c r="AR959" s="9">
        <v>1</v>
      </c>
      <c r="AS959" s="9">
        <v>0.5</v>
      </c>
      <c r="AT959" s="9">
        <v>1</v>
      </c>
      <c r="AU959" s="9">
        <v>1</v>
      </c>
      <c r="AV959" s="9">
        <v>1</v>
      </c>
      <c r="AW959" s="9">
        <v>1</v>
      </c>
    </row>
    <row r="960" spans="1:49" x14ac:dyDescent="0.2">
      <c r="A960" s="9" t="s">
        <v>60</v>
      </c>
      <c r="B960" s="9">
        <v>2005</v>
      </c>
      <c r="C960" s="9">
        <v>1</v>
      </c>
      <c r="D960" s="9">
        <v>0</v>
      </c>
      <c r="E960" s="9">
        <v>0</v>
      </c>
      <c r="F960" s="9">
        <v>1</v>
      </c>
      <c r="G960" s="9">
        <f>34.5+75</f>
        <v>109.5</v>
      </c>
      <c r="H960" s="9">
        <v>195.3</v>
      </c>
      <c r="I960" s="9">
        <f>IF(G960="n/a",828,G960*201.6/H960)</f>
        <v>113.03225806451613</v>
      </c>
      <c r="J960" s="9">
        <v>2</v>
      </c>
      <c r="K960" s="9">
        <v>0</v>
      </c>
      <c r="L960" s="9">
        <v>2</v>
      </c>
      <c r="M960" s="9">
        <v>2</v>
      </c>
      <c r="N960" s="9">
        <v>0.5</v>
      </c>
      <c r="O960" s="10">
        <v>1</v>
      </c>
      <c r="P960" s="10">
        <f>IF(N960=1,IF(K960=1,IF(L960+M960=5,10,IF(AND(L960=2,M960=2),9.75,IF(AND(L960=2,M960=1),9.5,IF(AND(L960=2,M960=0.5),9.25,IF(AND(L960=2,M960=0),9,IF(AND(L960=1,M960=3),5.5,IF(AND(L960=1,M960=2),5.25,IF(AND(L960=1,M960=1,E960=1),5,IF(AND(L960=1,M960=1,E960=0.5),3,IF(AND(L960=0,M960=2),1,IF(AND(L960=1,M960=1,E960=0),1,IF(AND(L960=0,M960=1),0.5,IF(AND(L960=1,M960=0),4.5*(E960*4+1)/5,0))))))))))))),0.9*IF(L960+M960=5,10,IF(AND(L960=2,M960=2),9.75,IF(AND(L960=2,M960=1),9.5,IF(AND(L960=2,M960=0.5),9.25,IF(AND(L960=2,M960=0),9,IF(AND(L960=1,M960=3),5.5,IF(AND(L960=1,M960=2),5.25,IF(AND(L960=1,M960=1,E960=1),5,IF(AND(L960=1,M960=1,E960=0.5),3,IF(AND(L960=0,M960=2),1,IF(AND(L960=1,M960=1,E960=0),1,IF(AND(L960=0,M960=1),0.5,IF(AND(L960=1,M960=0),4.5*(E960*4+1)/5,0)))))))))))))),IF(N960=0.5,0.75*IF(K960=1,IF(L960+M960=5,10,IF(AND(L960=2,M960=2),9.75,IF(AND(L960=2,M960=1),9.5,IF(AND(L960=2,M960=0.5),9.25,IF(AND(L960=2,M960=0),9,IF(AND(L960=1,M960=3),5.5,IF(AND(L960=1,M960=2),5.25,IF(AND(L960=1,M960=1,E960=1),5,IF(AND(L960=1,M960=1,E960=0.5),3,IF(AND(L960=0,M960=2),1,IF(AND(L960=1,M960=1,E960=0),1,IF(AND(L960=0,M960=1),0.5,IF(AND(L960=1,M960=0,E960=0),0.5,0))))))))))))),0.9*IF(L960+M960=5,10,IF(AND(L960=2,M960=2),9.75,IF(AND(L960=2,M960=1),9.5,IF(AND(L960=2,M960=0.5),9.25,IF(AND(L960=2,M960=0),9,IF(AND(L960=1,M960=3),5.5,IF(AND(L960=1,M960=2),5.25,IF(AND(L960=1,M960=1,E960=1),5,IF(AND(L960=1,M960=1,E960=0.5),3,IF(AND(L960=0,M960=2),1,IF(AND(L960=1,M960=1,E960=0),1,IF(AND(L960=0,M960=1),0.5,IF(AND(L960=1,M960=0,E960=0),0.5,0)))))))))))))),0.5*IF(K960=1,IF(L960+M960=5,10,IF(AND(L960=2,M960=2),9.75,IF(AND(L960=2,M960=1),9.5,IF(AND(L960=2,M960=0.5),9.25,IF(AND(L960=2,M960=0),9,IF(AND(L960=1,M960=3),5.5,IF(AND(L960=1,M960=2),5.25,IF(AND(L960=1,M960=1,E960=1),5,IF(AND(L960=1,M960=1,E960=0.5),3,IF(AND(L960=0,M960=2),1,IF(AND(L960=1,M960=1,E960=0),1,IF(AND(L960=0,M960=1),0.5,IF(AND(L960=1,M960=0),4.5*(E960*4+1)/5,0))))))))))))),0.9*IF(L960+M960=5,10,IF(AND(L960=2,M960=2),9.75,IF(AND(L960=2,M960=1),9.5,IF(AND(L960=2,M960=0.5),9.25,IF(AND(L960=2,M960=0),9,IF(AND(L960=1,M960=3),5.5,IF(AND(L960=1,M960=2),5.25,IF(AND(L960=1,M960=1,E960=1),5,IF(AND(L960=1,M960=1,E960=0.5),3,IF(AND(L960=0,M960=2),1,IF(AND(L960=1,M960=1,E960=0),1,IF(AND(L960=0,M960=1),0.5,IF(AND(L960=1,M960=0),4.5*(E960*4+1)/5,0))))))))))))))))</f>
        <v>6.5812500000000007</v>
      </c>
      <c r="Q960" s="10">
        <v>1.8</v>
      </c>
      <c r="R960" s="9">
        <v>0</v>
      </c>
      <c r="S960" s="9">
        <v>0</v>
      </c>
      <c r="T960" s="10">
        <v>0</v>
      </c>
      <c r="U960" s="9">
        <v>0</v>
      </c>
      <c r="V960" s="9"/>
      <c r="W960" s="9">
        <v>1</v>
      </c>
      <c r="X960" s="9">
        <v>0</v>
      </c>
      <c r="Y960" s="9">
        <v>0</v>
      </c>
      <c r="Z960" s="9">
        <v>1</v>
      </c>
      <c r="AA960" s="9">
        <v>0</v>
      </c>
      <c r="AB960" s="9">
        <v>0</v>
      </c>
      <c r="AC960" s="8"/>
      <c r="AD960" s="9">
        <v>0</v>
      </c>
      <c r="AE960" s="9">
        <v>0</v>
      </c>
      <c r="AF960" s="9">
        <v>0</v>
      </c>
      <c r="AG960" s="9">
        <v>0</v>
      </c>
      <c r="AH960" s="9">
        <f>AF960*(AG960+1)</f>
        <v>0</v>
      </c>
      <c r="AI960" s="9">
        <v>0</v>
      </c>
      <c r="AJ960" s="9">
        <v>0</v>
      </c>
      <c r="AK960" s="9">
        <v>0</v>
      </c>
      <c r="AL960" s="10"/>
      <c r="AM960" s="10"/>
      <c r="AN960" s="9">
        <v>0</v>
      </c>
      <c r="AO960" s="10">
        <v>0.5</v>
      </c>
      <c r="AP960" s="10">
        <v>0.5</v>
      </c>
      <c r="AQ960" s="10"/>
      <c r="AR960" s="9">
        <v>1</v>
      </c>
      <c r="AS960" s="10">
        <v>0</v>
      </c>
      <c r="AT960" s="10">
        <v>0</v>
      </c>
      <c r="AU960" s="10">
        <v>1</v>
      </c>
      <c r="AV960" s="10">
        <v>0</v>
      </c>
      <c r="AW960" s="10">
        <v>0.5</v>
      </c>
    </row>
    <row r="961" spans="1:49" x14ac:dyDescent="0.2">
      <c r="A961" s="9" t="s">
        <v>61</v>
      </c>
      <c r="B961" s="9">
        <v>2005</v>
      </c>
      <c r="C961" s="9">
        <v>1</v>
      </c>
      <c r="D961" s="9">
        <v>1</v>
      </c>
      <c r="E961" s="9">
        <v>1</v>
      </c>
      <c r="F961" s="9">
        <v>1</v>
      </c>
      <c r="G961" s="9">
        <v>120</v>
      </c>
      <c r="H961" s="9">
        <v>195.3</v>
      </c>
      <c r="I961" s="9">
        <f>IF(G961="n/a",828,G961*201.6/H961)</f>
        <v>123.87096774193547</v>
      </c>
      <c r="J961" s="9">
        <v>5</v>
      </c>
      <c r="K961" s="9">
        <v>0</v>
      </c>
      <c r="L961" s="9">
        <v>0</v>
      </c>
      <c r="M961" s="9">
        <v>1</v>
      </c>
      <c r="N961" s="9">
        <v>1</v>
      </c>
      <c r="O961" s="10">
        <v>1</v>
      </c>
      <c r="P961" s="10">
        <f>IF(N961=1,IF(K961=1,IF(L961+M961=5,10,IF(AND(L961=2,M961=2),9.75,IF(AND(L961=2,M961=1),9.5,IF(AND(L961=2,M961=0.5),9.25,IF(AND(L961=2,M961=0),9,IF(AND(L961=1,M961=3),5.5,IF(AND(L961=1,M961=2),5.25,IF(AND(L961=1,M961=1,E961=1),5,IF(AND(L961=1,M961=1,E961=0.5),3,IF(AND(L961=0,M961=2),1,IF(AND(L961=1,M961=1,E961=0),1,IF(AND(L961=0,M961=1),0.5,IF(AND(L961=1,M961=0),4.5*(E961*4+1)/5,0))))))))))))),0.9*IF(L961+M961=5,10,IF(AND(L961=2,M961=2),9.75,IF(AND(L961=2,M961=1),9.5,IF(AND(L961=2,M961=0.5),9.25,IF(AND(L961=2,M961=0),9,IF(AND(L961=1,M961=3),5.5,IF(AND(L961=1,M961=2),5.25,IF(AND(L961=1,M961=1,E961=1),5,IF(AND(L961=1,M961=1,E961=0.5),3,IF(AND(L961=0,M961=2),1,IF(AND(L961=1,M961=1,E961=0),1,IF(AND(L961=0,M961=1),0.5,IF(AND(L961=1,M961=0),4.5*(E961*4+1)/5,0)))))))))))))),IF(N961=0.5,0.75*IF(K961=1,IF(L961+M961=5,10,IF(AND(L961=2,M961=2),9.75,IF(AND(L961=2,M961=1),9.5,IF(AND(L961=2,M961=0.5),9.25,IF(AND(L961=2,M961=0),9,IF(AND(L961=1,M961=3),5.5,IF(AND(L961=1,M961=2),5.25,IF(AND(L961=1,M961=1,E961=1),5,IF(AND(L961=1,M961=1,E961=0.5),3,IF(AND(L961=0,M961=2),1,IF(AND(L961=1,M961=1,E961=0),1,IF(AND(L961=0,M961=1),0.5,IF(AND(L961=1,M961=0,E961=0),0.5,0))))))))))))),0.9*IF(L961+M961=5,10,IF(AND(L961=2,M961=2),9.75,IF(AND(L961=2,M961=1),9.5,IF(AND(L961=2,M961=0.5),9.25,IF(AND(L961=2,M961=0),9,IF(AND(L961=1,M961=3),5.5,IF(AND(L961=1,M961=2),5.25,IF(AND(L961=1,M961=1,E961=1),5,IF(AND(L961=1,M961=1,E961=0.5),3,IF(AND(L961=0,M961=2),1,IF(AND(L961=1,M961=1,E961=0),1,IF(AND(L961=0,M961=1),0.5,IF(AND(L961=1,M961=0,E961=0),0.5,0)))))))))))))),0.5*IF(K961=1,IF(L961+M961=5,10,IF(AND(L961=2,M961=2),9.75,IF(AND(L961=2,M961=1),9.5,IF(AND(L961=2,M961=0.5),9.25,IF(AND(L961=2,M961=0),9,IF(AND(L961=1,M961=3),5.5,IF(AND(L961=1,M961=2),5.25,IF(AND(L961=1,M961=1,E961=1),5,IF(AND(L961=1,M961=1,E961=0.5),3,IF(AND(L961=0,M961=2),1,IF(AND(L961=1,M961=1,E961=0),1,IF(AND(L961=0,M961=1),0.5,IF(AND(L961=1,M961=0),4.5*(E961*4+1)/5,0))))))))))))),0.9*IF(L961+M961=5,10,IF(AND(L961=2,M961=2),9.75,IF(AND(L961=2,M961=1),9.5,IF(AND(L961=2,M961=0.5),9.25,IF(AND(L961=2,M961=0),9,IF(AND(L961=1,M961=3),5.5,IF(AND(L961=1,M961=2),5.25,IF(AND(L961=1,M961=1,E961=1),5,IF(AND(L961=1,M961=1,E961=0.5),3,IF(AND(L961=0,M961=2),1,IF(AND(L961=1,M961=1,E961=0),1,IF(AND(L961=0,M961=1),0.5,IF(AND(L961=1,M961=0),4.5*(E961*4+1)/5,0))))))))))))))))</f>
        <v>0.45</v>
      </c>
      <c r="Q961" s="10">
        <v>7.2</v>
      </c>
      <c r="R961" s="9">
        <v>0</v>
      </c>
      <c r="S961" s="9">
        <v>0</v>
      </c>
      <c r="T961" s="10">
        <v>0</v>
      </c>
      <c r="U961" s="9">
        <v>0</v>
      </c>
      <c r="V961" s="9"/>
      <c r="W961" s="9">
        <v>1</v>
      </c>
      <c r="X961">
        <v>0.5</v>
      </c>
      <c r="Y961" s="9">
        <v>0</v>
      </c>
      <c r="Z961" s="9">
        <v>0.5</v>
      </c>
      <c r="AA961" s="9">
        <v>0</v>
      </c>
      <c r="AB961" s="9">
        <v>0</v>
      </c>
      <c r="AC961" s="8"/>
      <c r="AD961" s="9">
        <v>0</v>
      </c>
      <c r="AE961" s="9">
        <v>0</v>
      </c>
      <c r="AF961" s="9">
        <v>0</v>
      </c>
      <c r="AG961" s="9">
        <v>0</v>
      </c>
      <c r="AH961" s="9">
        <f>AF961*(AG961+1)</f>
        <v>0</v>
      </c>
      <c r="AI961" s="9">
        <v>0</v>
      </c>
      <c r="AJ961" s="9">
        <v>0</v>
      </c>
      <c r="AK961" s="9">
        <v>0</v>
      </c>
      <c r="AL961" s="10"/>
      <c r="AM961" s="10"/>
      <c r="AN961" s="9">
        <v>0</v>
      </c>
      <c r="AO961" s="10">
        <v>1</v>
      </c>
      <c r="AP961" s="10">
        <v>0</v>
      </c>
      <c r="AQ961" s="10"/>
      <c r="AR961" s="9">
        <v>1</v>
      </c>
      <c r="AS961" s="10">
        <v>1</v>
      </c>
      <c r="AT961" s="10">
        <v>1</v>
      </c>
      <c r="AU961" s="10">
        <v>1</v>
      </c>
      <c r="AV961" s="10">
        <v>1</v>
      </c>
      <c r="AW961" s="10">
        <v>1</v>
      </c>
    </row>
    <row r="962" spans="1:49" x14ac:dyDescent="0.2">
      <c r="A962" s="9" t="s">
        <v>62</v>
      </c>
      <c r="B962" s="9">
        <v>2005</v>
      </c>
      <c r="C962" s="9">
        <v>1</v>
      </c>
      <c r="D962" s="9">
        <v>0</v>
      </c>
      <c r="E962" s="9">
        <v>1</v>
      </c>
      <c r="F962" s="9">
        <v>0</v>
      </c>
      <c r="G962">
        <v>50</v>
      </c>
      <c r="H962" s="9">
        <v>195.3</v>
      </c>
      <c r="I962" s="9">
        <f>IF(G962="n/a",828,G962*201.6/H962)</f>
        <v>51.612903225806448</v>
      </c>
      <c r="J962" s="9">
        <v>5</v>
      </c>
      <c r="K962" s="9">
        <v>0</v>
      </c>
      <c r="L962" s="9">
        <v>1</v>
      </c>
      <c r="M962" s="9">
        <v>3</v>
      </c>
      <c r="N962" s="9">
        <v>1</v>
      </c>
      <c r="O962" s="10">
        <v>1</v>
      </c>
      <c r="P962" s="10">
        <f>IF(N962=1,IF(K962=1,IF(L962+M962=5,10,IF(AND(L962=2,M962=2),9.75,IF(AND(L962=2,M962=1),9.5,IF(AND(L962=2,M962=0.5),9.25,IF(AND(L962=2,M962=0),9,IF(AND(L962=1,M962=3),5.5,IF(AND(L962=1,M962=2),5.25,IF(AND(L962=1,M962=1,E962=1),5,IF(AND(L962=1,M962=1,E962=0.5),3,IF(AND(L962=0,M962=2),1,IF(AND(L962=1,M962=1,E962=0),1,IF(AND(L962=0,M962=1),0.5,IF(AND(L962=1,M962=0),4.5*(E962*4+1)/5,0))))))))))))),0.9*IF(L962+M962=5,10,IF(AND(L962=2,M962=2),9.75,IF(AND(L962=2,M962=1),9.5,IF(AND(L962=2,M962=0.5),9.25,IF(AND(L962=2,M962=0),9,IF(AND(L962=1,M962=3),5.5,IF(AND(L962=1,M962=2),5.25,IF(AND(L962=1,M962=1,E962=1),5,IF(AND(L962=1,M962=1,E962=0.5),3,IF(AND(L962=0,M962=2),1,IF(AND(L962=1,M962=1,E962=0),1,IF(AND(L962=0,M962=1),0.5,IF(AND(L962=1,M962=0),4.5*(E962*4+1)/5,0)))))))))))))),IF(N962=0.5,0.75*IF(K962=1,IF(L962+M962=5,10,IF(AND(L962=2,M962=2),9.75,IF(AND(L962=2,M962=1),9.5,IF(AND(L962=2,M962=0.5),9.25,IF(AND(L962=2,M962=0),9,IF(AND(L962=1,M962=3),5.5,IF(AND(L962=1,M962=2),5.25,IF(AND(L962=1,M962=1,E962=1),5,IF(AND(L962=1,M962=1,E962=0.5),3,IF(AND(L962=0,M962=2),1,IF(AND(L962=1,M962=1,E962=0),1,IF(AND(L962=0,M962=1),0.5,IF(AND(L962=1,M962=0,E962=0),0.5,0))))))))))))),0.9*IF(L962+M962=5,10,IF(AND(L962=2,M962=2),9.75,IF(AND(L962=2,M962=1),9.5,IF(AND(L962=2,M962=0.5),9.25,IF(AND(L962=2,M962=0),9,IF(AND(L962=1,M962=3),5.5,IF(AND(L962=1,M962=2),5.25,IF(AND(L962=1,M962=1,E962=1),5,IF(AND(L962=1,M962=1,E962=0.5),3,IF(AND(L962=0,M962=2),1,IF(AND(L962=1,M962=1,E962=0),1,IF(AND(L962=0,M962=1),0.5,IF(AND(L962=1,M962=0,E962=0),0.5,0)))))))))))))),0.5*IF(K962=1,IF(L962+M962=5,10,IF(AND(L962=2,M962=2),9.75,IF(AND(L962=2,M962=1),9.5,IF(AND(L962=2,M962=0.5),9.25,IF(AND(L962=2,M962=0),9,IF(AND(L962=1,M962=3),5.5,IF(AND(L962=1,M962=2),5.25,IF(AND(L962=1,M962=1,E962=1),5,IF(AND(L962=1,M962=1,E962=0.5),3,IF(AND(L962=0,M962=2),1,IF(AND(L962=1,M962=1,E962=0),1,IF(AND(L962=0,M962=1),0.5,IF(AND(L962=1,M962=0),4.5*(E962*4+1)/5,0))))))))))))),0.9*IF(L962+M962=5,10,IF(AND(L962=2,M962=2),9.75,IF(AND(L962=2,M962=1),9.5,IF(AND(L962=2,M962=0.5),9.25,IF(AND(L962=2,M962=0),9,IF(AND(L962=1,M962=3),5.5,IF(AND(L962=1,M962=2),5.25,IF(AND(L962=1,M962=1,E962=1),5,IF(AND(L962=1,M962=1,E962=0.5),3,IF(AND(L962=0,M962=2),1,IF(AND(L962=1,M962=1,E962=0),1,IF(AND(L962=0,M962=1),0.5,IF(AND(L962=1,M962=0),4.5*(E962*4+1)/5,0))))))))))))))))</f>
        <v>4.95</v>
      </c>
      <c r="Q962" s="10">
        <v>7.2</v>
      </c>
      <c r="R962" s="9">
        <v>0</v>
      </c>
      <c r="S962" s="9">
        <v>0</v>
      </c>
      <c r="T962" s="10">
        <v>0</v>
      </c>
      <c r="U962" s="9">
        <v>0</v>
      </c>
      <c r="V962" s="9"/>
      <c r="W962" s="9">
        <v>0</v>
      </c>
      <c r="X962" s="9">
        <v>0</v>
      </c>
      <c r="Y962" s="9">
        <v>0</v>
      </c>
      <c r="Z962" s="9">
        <v>1</v>
      </c>
      <c r="AA962" s="9">
        <v>0</v>
      </c>
      <c r="AB962" s="9">
        <v>0</v>
      </c>
      <c r="AC962" s="8"/>
      <c r="AD962" s="9">
        <v>0</v>
      </c>
      <c r="AE962" s="9">
        <v>0</v>
      </c>
      <c r="AF962" s="9">
        <v>0</v>
      </c>
      <c r="AG962" s="9">
        <v>0</v>
      </c>
      <c r="AH962" s="9">
        <f>AF962*(AG962+1)</f>
        <v>0</v>
      </c>
      <c r="AI962" s="9">
        <v>0</v>
      </c>
      <c r="AJ962" s="9">
        <v>0</v>
      </c>
      <c r="AK962" s="9">
        <v>0</v>
      </c>
      <c r="AL962" s="10"/>
      <c r="AM962" s="10"/>
      <c r="AN962" s="9">
        <v>0</v>
      </c>
      <c r="AO962" s="10">
        <v>0</v>
      </c>
      <c r="AP962" s="10">
        <v>0.5</v>
      </c>
      <c r="AQ962" s="10"/>
      <c r="AR962" s="9">
        <v>1</v>
      </c>
      <c r="AS962" s="9">
        <v>1</v>
      </c>
      <c r="AT962" s="9">
        <v>1</v>
      </c>
      <c r="AU962" s="9">
        <v>1</v>
      </c>
      <c r="AV962" s="9">
        <v>1</v>
      </c>
      <c r="AW962" s="9">
        <v>1</v>
      </c>
    </row>
    <row r="963" spans="1:49" x14ac:dyDescent="0.2">
      <c r="A963" s="9" t="s">
        <v>63</v>
      </c>
      <c r="B963" s="9">
        <v>2005</v>
      </c>
      <c r="C963" s="9">
        <v>1</v>
      </c>
      <c r="D963" s="9">
        <v>0</v>
      </c>
      <c r="E963" s="9">
        <v>0</v>
      </c>
      <c r="F963" s="9">
        <v>1</v>
      </c>
      <c r="G963" s="9" t="s">
        <v>64</v>
      </c>
      <c r="H963" s="9">
        <v>195.3</v>
      </c>
      <c r="I963" s="9">
        <f>IF(G963="n/a",828,G963*201.6/H963)</f>
        <v>828</v>
      </c>
      <c r="J963" s="9">
        <v>0</v>
      </c>
      <c r="K963" s="9">
        <v>0</v>
      </c>
      <c r="L963" s="9">
        <v>0</v>
      </c>
      <c r="M963" s="9">
        <v>0</v>
      </c>
      <c r="N963" s="9">
        <v>0</v>
      </c>
      <c r="O963" s="9">
        <v>0</v>
      </c>
      <c r="P963" s="10">
        <f>IF(N963=1,IF(K963=1,IF(L963+M963=5,10,IF(AND(L963=2,M963=2),9.75,IF(AND(L963=2,M963=1),9.5,IF(AND(L963=2,M963=0.5),9.25,IF(AND(L963=2,M963=0),9,IF(AND(L963=1,M963=3),5.5,IF(AND(L963=1,M963=2),5.25,IF(AND(L963=1,M963=1,E963=1),5,IF(AND(L963=1,M963=1,E963=0.5),3,IF(AND(L963=0,M963=2),1,IF(AND(L963=1,M963=1,E963=0),1,IF(AND(L963=0,M963=1),0.5,IF(AND(L963=1,M963=0),4.5*(E963*4+1)/5,0))))))))))))),0.9*IF(L963+M963=5,10,IF(AND(L963=2,M963=2),9.75,IF(AND(L963=2,M963=1),9.5,IF(AND(L963=2,M963=0.5),9.25,IF(AND(L963=2,M963=0),9,IF(AND(L963=1,M963=3),5.5,IF(AND(L963=1,M963=2),5.25,IF(AND(L963=1,M963=1,E963=1),5,IF(AND(L963=1,M963=1,E963=0.5),3,IF(AND(L963=0,M963=2),1,IF(AND(L963=1,M963=1,E963=0),1,IF(AND(L963=0,M963=1),0.5,IF(AND(L963=1,M963=0),4.5*(E963*4+1)/5,0)))))))))))))),IF(N963=0.5,0.75*IF(K963=1,IF(L963+M963=5,10,IF(AND(L963=2,M963=2),9.75,IF(AND(L963=2,M963=1),9.5,IF(AND(L963=2,M963=0.5),9.25,IF(AND(L963=2,M963=0),9,IF(AND(L963=1,M963=3),5.5,IF(AND(L963=1,M963=2),5.25,IF(AND(L963=1,M963=1,E963=1),5,IF(AND(L963=1,M963=1,E963=0.5),3,IF(AND(L963=0,M963=2),1,IF(AND(L963=1,M963=1,E963=0),1,IF(AND(L963=0,M963=1),0.5,IF(AND(L963=1,M963=0,E963=0),0.5,0))))))))))))),0.9*IF(L963+M963=5,10,IF(AND(L963=2,M963=2),9.75,IF(AND(L963=2,M963=1),9.5,IF(AND(L963=2,M963=0.5),9.25,IF(AND(L963=2,M963=0),9,IF(AND(L963=1,M963=3),5.5,IF(AND(L963=1,M963=2),5.25,IF(AND(L963=1,M963=1,E963=1),5,IF(AND(L963=1,M963=1,E963=0.5),3,IF(AND(L963=0,M963=2),1,IF(AND(L963=1,M963=1,E963=0),1,IF(AND(L963=0,M963=1),0.5,IF(AND(L963=1,M963=0,E963=0),0.5,0)))))))))))))),0.5*IF(K963=1,IF(L963+M963=5,10,IF(AND(L963=2,M963=2),9.75,IF(AND(L963=2,M963=1),9.5,IF(AND(L963=2,M963=0.5),9.25,IF(AND(L963=2,M963=0),9,IF(AND(L963=1,M963=3),5.5,IF(AND(L963=1,M963=2),5.25,IF(AND(L963=1,M963=1,E963=1),5,IF(AND(L963=1,M963=1,E963=0.5),3,IF(AND(L963=0,M963=2),1,IF(AND(L963=1,M963=1,E963=0),1,IF(AND(L963=0,M963=1),0.5,IF(AND(L963=1,M963=0),4.5*(E963*4+1)/5,0))))))))))))),0.9*IF(L963+M963=5,10,IF(AND(L963=2,M963=2),9.75,IF(AND(L963=2,M963=1),9.5,IF(AND(L963=2,M963=0.5),9.25,IF(AND(L963=2,M963=0),9,IF(AND(L963=1,M963=3),5.5,IF(AND(L963=1,M963=2),5.25,IF(AND(L963=1,M963=1,E963=1),5,IF(AND(L963=1,M963=1,E963=0.5),3,IF(AND(L963=0,M963=2),1,IF(AND(L963=1,M963=1,E963=0),1,IF(AND(L963=0,M963=1),0.5,IF(AND(L963=1,M963=0),4.5*(E963*4+1)/5,0))))))))))))))))</f>
        <v>0</v>
      </c>
      <c r="Q963" s="10">
        <v>0.9</v>
      </c>
      <c r="R963" s="9">
        <v>1</v>
      </c>
      <c r="S963" s="9">
        <v>1</v>
      </c>
      <c r="T963" s="10">
        <v>0</v>
      </c>
      <c r="U963" s="9">
        <v>0</v>
      </c>
      <c r="V963" s="9"/>
      <c r="W963" s="9">
        <v>1</v>
      </c>
      <c r="X963" s="9">
        <v>1</v>
      </c>
      <c r="Y963" s="9">
        <v>0</v>
      </c>
      <c r="Z963" s="9">
        <v>1</v>
      </c>
      <c r="AA963" s="9">
        <v>0</v>
      </c>
      <c r="AB963" s="9">
        <v>0</v>
      </c>
      <c r="AC963" s="8"/>
      <c r="AD963" s="9">
        <v>0</v>
      </c>
      <c r="AE963" s="9">
        <v>1</v>
      </c>
      <c r="AF963" s="9">
        <v>1</v>
      </c>
      <c r="AG963" s="9">
        <v>1</v>
      </c>
      <c r="AH963" s="9">
        <f>AF963*(AG963+1)</f>
        <v>2</v>
      </c>
      <c r="AI963" s="9">
        <v>1</v>
      </c>
      <c r="AJ963" s="9">
        <v>1</v>
      </c>
      <c r="AK963" s="9">
        <v>0</v>
      </c>
      <c r="AL963" s="10"/>
      <c r="AM963" s="10"/>
      <c r="AN963" s="9">
        <v>0</v>
      </c>
      <c r="AO963" s="10">
        <v>0.5</v>
      </c>
      <c r="AP963" s="10">
        <v>0</v>
      </c>
      <c r="AQ963" s="10"/>
      <c r="AR963" s="9">
        <v>1</v>
      </c>
      <c r="AS963" s="9">
        <v>0</v>
      </c>
      <c r="AT963" s="9">
        <v>0</v>
      </c>
      <c r="AU963" s="9">
        <v>0</v>
      </c>
      <c r="AV963" s="9">
        <v>0</v>
      </c>
      <c r="AW963" s="9">
        <v>0</v>
      </c>
    </row>
    <row r="964" spans="1:49" x14ac:dyDescent="0.2">
      <c r="A964" s="9" t="s">
        <v>65</v>
      </c>
      <c r="B964" s="9">
        <v>2005</v>
      </c>
      <c r="C964" s="9">
        <v>1</v>
      </c>
      <c r="D964" s="9"/>
      <c r="E964" s="9">
        <v>1</v>
      </c>
      <c r="F964" s="9">
        <v>1</v>
      </c>
      <c r="G964" s="9">
        <v>35</v>
      </c>
      <c r="H964" s="9">
        <v>195.3</v>
      </c>
      <c r="I964" s="9">
        <f>IF(G964="n/a",828,G964*201.6/H964)</f>
        <v>36.129032258064512</v>
      </c>
      <c r="J964" s="9">
        <v>4</v>
      </c>
      <c r="K964" s="9">
        <v>0</v>
      </c>
      <c r="L964" s="9">
        <v>2</v>
      </c>
      <c r="M964" s="9">
        <v>2</v>
      </c>
      <c r="N964" s="9">
        <v>1</v>
      </c>
      <c r="O964" s="10">
        <v>1</v>
      </c>
      <c r="P964" s="10">
        <f>IF(N964=1,IF(K964=1,IF(L964+M964=5,10,IF(AND(L964=2,M964=2),9.75,IF(AND(L964=2,M964=1),9.5,IF(AND(L964=2,M964=0.5),9.25,IF(AND(L964=2,M964=0),9,IF(AND(L964=1,M964=3),5.5,IF(AND(L964=1,M964=2),5.25,IF(AND(L964=1,M964=1,E964=1),5,IF(AND(L964=1,M964=1,E964=0.5),3,IF(AND(L964=0,M964=2),1,IF(AND(L964=1,M964=1,E964=0),1,IF(AND(L964=0,M964=1),0.5,IF(AND(L964=1,M964=0),4.5*(E964*4+1)/5,0))))))))))))),0.9*IF(L964+M964=5,10,IF(AND(L964=2,M964=2),9.75,IF(AND(L964=2,M964=1),9.5,IF(AND(L964=2,M964=0.5),9.25,IF(AND(L964=2,M964=0),9,IF(AND(L964=1,M964=3),5.5,IF(AND(L964=1,M964=2),5.25,IF(AND(L964=1,M964=1,E964=1),5,IF(AND(L964=1,M964=1,E964=0.5),3,IF(AND(L964=0,M964=2),1,IF(AND(L964=1,M964=1,E964=0),1,IF(AND(L964=0,M964=1),0.5,IF(AND(L964=1,M964=0),4.5*(E964*4+1)/5,0)))))))))))))),IF(N964=0.5,0.75*IF(K964=1,IF(L964+M964=5,10,IF(AND(L964=2,M964=2),9.75,IF(AND(L964=2,M964=1),9.5,IF(AND(L964=2,M964=0.5),9.25,IF(AND(L964=2,M964=0),9,IF(AND(L964=1,M964=3),5.5,IF(AND(L964=1,M964=2),5.25,IF(AND(L964=1,M964=1,E964=1),5,IF(AND(L964=1,M964=1,E964=0.5),3,IF(AND(L964=0,M964=2),1,IF(AND(L964=1,M964=1,E964=0),1,IF(AND(L964=0,M964=1),0.5,IF(AND(L964=1,M964=0,E964=0),0.5,0))))))))))))),0.9*IF(L964+M964=5,10,IF(AND(L964=2,M964=2),9.75,IF(AND(L964=2,M964=1),9.5,IF(AND(L964=2,M964=0.5),9.25,IF(AND(L964=2,M964=0),9,IF(AND(L964=1,M964=3),5.5,IF(AND(L964=1,M964=2),5.25,IF(AND(L964=1,M964=1,E964=1),5,IF(AND(L964=1,M964=1,E964=0.5),3,IF(AND(L964=0,M964=2),1,IF(AND(L964=1,M964=1,E964=0),1,IF(AND(L964=0,M964=1),0.5,IF(AND(L964=1,M964=0,E964=0),0.5,0)))))))))))))),0.5*IF(K964=1,IF(L964+M964=5,10,IF(AND(L964=2,M964=2),9.75,IF(AND(L964=2,M964=1),9.5,IF(AND(L964=2,M964=0.5),9.25,IF(AND(L964=2,M964=0),9,IF(AND(L964=1,M964=3),5.5,IF(AND(L964=1,M964=2),5.25,IF(AND(L964=1,M964=1,E964=1),5,IF(AND(L964=1,M964=1,E964=0.5),3,IF(AND(L964=0,M964=2),1,IF(AND(L964=1,M964=1,E964=0),1,IF(AND(L964=0,M964=1),0.5,IF(AND(L964=1,M964=0),4.5*(E964*4+1)/5,0))))))))))))),0.9*IF(L964+M964=5,10,IF(AND(L964=2,M964=2),9.75,IF(AND(L964=2,M964=1),9.5,IF(AND(L964=2,M964=0.5),9.25,IF(AND(L964=2,M964=0),9,IF(AND(L964=1,M964=3),5.5,IF(AND(L964=1,M964=2),5.25,IF(AND(L964=1,M964=1,E964=1),5,IF(AND(L964=1,M964=1,E964=0.5),3,IF(AND(L964=0,M964=2),1,IF(AND(L964=1,M964=1,E964=0),1,IF(AND(L964=0,M964=1),0.5,IF(AND(L964=1,M964=0),4.5*(E964*4+1)/5,0))))))))))))))))</f>
        <v>8.7750000000000004</v>
      </c>
      <c r="Q964" s="10">
        <v>7.2</v>
      </c>
      <c r="R964" s="9">
        <v>0</v>
      </c>
      <c r="S964" s="9">
        <v>0</v>
      </c>
      <c r="T964" s="10">
        <v>0</v>
      </c>
      <c r="U964" s="9">
        <v>0</v>
      </c>
      <c r="V964" s="9"/>
      <c r="W964" s="9">
        <v>1</v>
      </c>
      <c r="X964" s="9">
        <v>0</v>
      </c>
      <c r="Y964" s="9">
        <v>0</v>
      </c>
      <c r="Z964" s="9">
        <v>0</v>
      </c>
      <c r="AA964" s="9">
        <v>0</v>
      </c>
      <c r="AB964" s="9">
        <v>0</v>
      </c>
      <c r="AC964" s="8"/>
      <c r="AD964" s="9">
        <v>0</v>
      </c>
      <c r="AE964" s="9">
        <v>0</v>
      </c>
      <c r="AF964" s="9">
        <v>0</v>
      </c>
      <c r="AG964" s="9">
        <v>0</v>
      </c>
      <c r="AH964" s="9">
        <f>AF964*(AG964+1)</f>
        <v>0</v>
      </c>
      <c r="AI964" s="9">
        <v>0</v>
      </c>
      <c r="AJ964" s="9">
        <v>0</v>
      </c>
      <c r="AK964" s="9">
        <v>0</v>
      </c>
      <c r="AL964" s="10"/>
      <c r="AM964" s="10"/>
      <c r="AN964" s="9">
        <v>0</v>
      </c>
      <c r="AO964" s="10">
        <v>0.5</v>
      </c>
      <c r="AP964" s="10">
        <v>0</v>
      </c>
      <c r="AQ964" s="10"/>
      <c r="AR964" s="9">
        <v>1</v>
      </c>
      <c r="AS964" s="10">
        <v>1</v>
      </c>
      <c r="AT964" s="10">
        <v>1</v>
      </c>
      <c r="AU964" s="10">
        <v>1</v>
      </c>
      <c r="AV964" s="10">
        <v>1</v>
      </c>
      <c r="AW964" s="10">
        <v>1</v>
      </c>
    </row>
    <row r="965" spans="1:49" x14ac:dyDescent="0.2">
      <c r="A965" s="9" t="s">
        <v>66</v>
      </c>
      <c r="B965" s="9">
        <v>2005</v>
      </c>
      <c r="C965" s="9">
        <v>0</v>
      </c>
      <c r="D965" s="9">
        <v>0</v>
      </c>
      <c r="E965" s="9">
        <v>0</v>
      </c>
      <c r="F965" s="9">
        <v>1</v>
      </c>
      <c r="G965" s="9" t="s">
        <v>64</v>
      </c>
      <c r="H965" s="9">
        <v>195.3</v>
      </c>
      <c r="I965" s="9">
        <f>IF(G965="n/a",828,G965*201.6/H965)</f>
        <v>828</v>
      </c>
      <c r="J965" s="9">
        <v>0</v>
      </c>
      <c r="K965" s="9">
        <v>0</v>
      </c>
      <c r="L965" s="9">
        <v>0</v>
      </c>
      <c r="M965" s="9">
        <v>0</v>
      </c>
      <c r="N965" s="9">
        <v>0</v>
      </c>
      <c r="O965" s="10">
        <v>0</v>
      </c>
      <c r="P965" s="10">
        <f>IF(N965=1,IF(K965=1,IF(L965+M965=5,10,IF(AND(L965=2,M965=2),9.75,IF(AND(L965=2,M965=1),9.5,IF(AND(L965=2,M965=0.5),9.25,IF(AND(L965=2,M965=0),9,IF(AND(L965=1,M965=3),5.5,IF(AND(L965=1,M965=2),5.25,IF(AND(L965=1,M965=1,E965=1),5,IF(AND(L965=1,M965=1,E965=0.5),3,IF(AND(L965=0,M965=2),1,IF(AND(L965=1,M965=1,E965=0),1,IF(AND(L965=0,M965=1),0.5,IF(AND(L965=1,M965=0),4.5*(E965*4+1)/5,0))))))))))))),0.9*IF(L965+M965=5,10,IF(AND(L965=2,M965=2),9.75,IF(AND(L965=2,M965=1),9.5,IF(AND(L965=2,M965=0.5),9.25,IF(AND(L965=2,M965=0),9,IF(AND(L965=1,M965=3),5.5,IF(AND(L965=1,M965=2),5.25,IF(AND(L965=1,M965=1,E965=1),5,IF(AND(L965=1,M965=1,E965=0.5),3,IF(AND(L965=0,M965=2),1,IF(AND(L965=1,M965=1,E965=0),1,IF(AND(L965=0,M965=1),0.5,IF(AND(L965=1,M965=0),4.5*(E965*4+1)/5,0)))))))))))))),IF(N965=0.5,0.75*IF(K965=1,IF(L965+M965=5,10,IF(AND(L965=2,M965=2),9.75,IF(AND(L965=2,M965=1),9.5,IF(AND(L965=2,M965=0.5),9.25,IF(AND(L965=2,M965=0),9,IF(AND(L965=1,M965=3),5.5,IF(AND(L965=1,M965=2),5.25,IF(AND(L965=1,M965=1,E965=1),5,IF(AND(L965=1,M965=1,E965=0.5),3,IF(AND(L965=0,M965=2),1,IF(AND(L965=1,M965=1,E965=0),1,IF(AND(L965=0,M965=1),0.5,IF(AND(L965=1,M965=0,E965=0),0.5,0))))))))))))),0.9*IF(L965+M965=5,10,IF(AND(L965=2,M965=2),9.75,IF(AND(L965=2,M965=1),9.5,IF(AND(L965=2,M965=0.5),9.25,IF(AND(L965=2,M965=0),9,IF(AND(L965=1,M965=3),5.5,IF(AND(L965=1,M965=2),5.25,IF(AND(L965=1,M965=1,E965=1),5,IF(AND(L965=1,M965=1,E965=0.5),3,IF(AND(L965=0,M965=2),1,IF(AND(L965=1,M965=1,E965=0),1,IF(AND(L965=0,M965=1),0.5,IF(AND(L965=1,M965=0,E965=0),0.5,0)))))))))))))),0.5*IF(K965=1,IF(L965+M965=5,10,IF(AND(L965=2,M965=2),9.75,IF(AND(L965=2,M965=1),9.5,IF(AND(L965=2,M965=0.5),9.25,IF(AND(L965=2,M965=0),9,IF(AND(L965=1,M965=3),5.5,IF(AND(L965=1,M965=2),5.25,IF(AND(L965=1,M965=1,E965=1),5,IF(AND(L965=1,M965=1,E965=0.5),3,IF(AND(L965=0,M965=2),1,IF(AND(L965=1,M965=1,E965=0),1,IF(AND(L965=0,M965=1),0.5,IF(AND(L965=1,M965=0),4.5*(E965*4+1)/5,0))))))))))))),0.9*IF(L965+M965=5,10,IF(AND(L965=2,M965=2),9.75,IF(AND(L965=2,M965=1),9.5,IF(AND(L965=2,M965=0.5),9.25,IF(AND(L965=2,M965=0),9,IF(AND(L965=1,M965=3),5.5,IF(AND(L965=1,M965=2),5.25,IF(AND(L965=1,M965=1,E965=1),5,IF(AND(L965=1,M965=1,E965=0.5),3,IF(AND(L965=0,M965=2),1,IF(AND(L965=1,M965=1,E965=0),1,IF(AND(L965=0,M965=1),0.5,IF(AND(L965=1,M965=0),4.5*(E965*4+1)/5,0))))))))))))))))</f>
        <v>0</v>
      </c>
      <c r="Q965" s="10">
        <v>0</v>
      </c>
      <c r="R965" s="9">
        <v>0.5</v>
      </c>
      <c r="S965" s="9">
        <v>0.5</v>
      </c>
      <c r="T965" s="10">
        <v>0</v>
      </c>
      <c r="U965" s="9">
        <v>1</v>
      </c>
      <c r="V965" s="9"/>
      <c r="W965" s="9">
        <v>1</v>
      </c>
      <c r="X965" s="9">
        <v>1</v>
      </c>
      <c r="Y965" s="9">
        <v>0</v>
      </c>
      <c r="Z965" s="9">
        <v>0.5</v>
      </c>
      <c r="AA965" s="9">
        <v>0</v>
      </c>
      <c r="AB965" s="9">
        <v>0</v>
      </c>
      <c r="AC965" s="8"/>
      <c r="AD965" s="9">
        <v>0</v>
      </c>
      <c r="AE965" s="9">
        <v>1</v>
      </c>
      <c r="AF965" s="9">
        <v>1</v>
      </c>
      <c r="AG965" s="9">
        <v>0</v>
      </c>
      <c r="AH965" s="9">
        <f>AF965*(AG965+1)</f>
        <v>1</v>
      </c>
      <c r="AI965" s="9">
        <v>0.25</v>
      </c>
      <c r="AJ965" s="9">
        <v>1</v>
      </c>
      <c r="AK965" s="9">
        <v>0</v>
      </c>
      <c r="AL965" s="10"/>
      <c r="AM965" s="10"/>
      <c r="AN965" s="9">
        <v>0</v>
      </c>
      <c r="AO965" s="10">
        <v>0.5</v>
      </c>
      <c r="AP965" s="10">
        <v>0.5</v>
      </c>
      <c r="AQ965" s="10"/>
      <c r="AR965" s="9">
        <v>1</v>
      </c>
      <c r="AS965" s="10">
        <v>0</v>
      </c>
      <c r="AT965" s="10">
        <v>0</v>
      </c>
      <c r="AU965" s="10">
        <v>0</v>
      </c>
      <c r="AV965" s="10">
        <v>0</v>
      </c>
      <c r="AW965" s="10">
        <v>1</v>
      </c>
    </row>
    <row r="966" spans="1:49" x14ac:dyDescent="0.2">
      <c r="A966" s="9" t="s">
        <v>67</v>
      </c>
      <c r="B966" s="9">
        <v>2005</v>
      </c>
      <c r="C966" s="9">
        <v>1</v>
      </c>
      <c r="D966" s="9">
        <v>0.5</v>
      </c>
      <c r="E966" s="9">
        <v>1</v>
      </c>
      <c r="F966" s="9">
        <v>0</v>
      </c>
      <c r="G966" s="9">
        <v>25</v>
      </c>
      <c r="H966" s="9">
        <v>195.3</v>
      </c>
      <c r="I966" s="9">
        <f>IF(G966="n/a",828,G966*201.6/H966)</f>
        <v>25.806451612903224</v>
      </c>
      <c r="J966" s="9">
        <v>4</v>
      </c>
      <c r="K966" s="9">
        <v>0</v>
      </c>
      <c r="L966" s="9">
        <v>1</v>
      </c>
      <c r="M966" s="9">
        <v>1</v>
      </c>
      <c r="N966" s="9">
        <v>1</v>
      </c>
      <c r="O966" s="10">
        <v>1</v>
      </c>
      <c r="P966" s="10">
        <f>IF(N966=1,IF(K966=1,IF(L966+M966=5,10,IF(AND(L966=2,M966=2),9.75,IF(AND(L966=2,M966=1),9.5,IF(AND(L966=2,M966=0.5),9.25,IF(AND(L966=2,M966=0),9,IF(AND(L966=1,M966=3),5.5,IF(AND(L966=1,M966=2),5.25,IF(AND(L966=1,M966=1,E966=1),5,IF(AND(L966=1,M966=1,E966=0.5),3,IF(AND(L966=0,M966=2),1,IF(AND(L966=1,M966=1,E966=0),1,IF(AND(L966=0,M966=1),0.5,IF(AND(L966=1,M966=0),4.5*(E966*4+1)/5,0))))))))))))),0.9*IF(L966+M966=5,10,IF(AND(L966=2,M966=2),9.75,IF(AND(L966=2,M966=1),9.5,IF(AND(L966=2,M966=0.5),9.25,IF(AND(L966=2,M966=0),9,IF(AND(L966=1,M966=3),5.5,IF(AND(L966=1,M966=2),5.25,IF(AND(L966=1,M966=1,E966=1),5,IF(AND(L966=1,M966=1,E966=0.5),3,IF(AND(L966=0,M966=2),1,IF(AND(L966=1,M966=1,E966=0),1,IF(AND(L966=0,M966=1),0.5,IF(AND(L966=1,M966=0),4.5*(E966*4+1)/5,0)))))))))))))),IF(N966=0.5,0.75*IF(K966=1,IF(L966+M966=5,10,IF(AND(L966=2,M966=2),9.75,IF(AND(L966=2,M966=1),9.5,IF(AND(L966=2,M966=0.5),9.25,IF(AND(L966=2,M966=0),9,IF(AND(L966=1,M966=3),5.5,IF(AND(L966=1,M966=2),5.25,IF(AND(L966=1,M966=1,E966=1),5,IF(AND(L966=1,M966=1,E966=0.5),3,IF(AND(L966=0,M966=2),1,IF(AND(L966=1,M966=1,E966=0),1,IF(AND(L966=0,M966=1),0.5,IF(AND(L966=1,M966=0,E966=0),0.5,0))))))))))))),0.9*IF(L966+M966=5,10,IF(AND(L966=2,M966=2),9.75,IF(AND(L966=2,M966=1),9.5,IF(AND(L966=2,M966=0.5),9.25,IF(AND(L966=2,M966=0),9,IF(AND(L966=1,M966=3),5.5,IF(AND(L966=1,M966=2),5.25,IF(AND(L966=1,M966=1,E966=1),5,IF(AND(L966=1,M966=1,E966=0.5),3,IF(AND(L966=0,M966=2),1,IF(AND(L966=1,M966=1,E966=0),1,IF(AND(L966=0,M966=1),0.5,IF(AND(L966=1,M966=0,E966=0),0.5,0)))))))))))))),0.5*IF(K966=1,IF(L966+M966=5,10,IF(AND(L966=2,M966=2),9.75,IF(AND(L966=2,M966=1),9.5,IF(AND(L966=2,M966=0.5),9.25,IF(AND(L966=2,M966=0),9,IF(AND(L966=1,M966=3),5.5,IF(AND(L966=1,M966=2),5.25,IF(AND(L966=1,M966=1,E966=1),5,IF(AND(L966=1,M966=1,E966=0.5),3,IF(AND(L966=0,M966=2),1,IF(AND(L966=1,M966=1,E966=0),1,IF(AND(L966=0,M966=1),0.5,IF(AND(L966=1,M966=0),4.5*(E966*4+1)/5,0))))))))))))),0.9*IF(L966+M966=5,10,IF(AND(L966=2,M966=2),9.75,IF(AND(L966=2,M966=1),9.5,IF(AND(L966=2,M966=0.5),9.25,IF(AND(L966=2,M966=0),9,IF(AND(L966=1,M966=3),5.5,IF(AND(L966=1,M966=2),5.25,IF(AND(L966=1,M966=1,E966=1),5,IF(AND(L966=1,M966=1,E966=0.5),3,IF(AND(L966=0,M966=2),1,IF(AND(L966=1,M966=1,E966=0),1,IF(AND(L966=0,M966=1),0.5,IF(AND(L966=1,M966=0),4.5*(E966*4+1)/5,0))))))))))))))))</f>
        <v>4.5</v>
      </c>
      <c r="Q966" s="10">
        <v>7.2</v>
      </c>
      <c r="R966" s="9">
        <v>0</v>
      </c>
      <c r="S966" s="9">
        <v>0</v>
      </c>
      <c r="T966" s="10">
        <v>0</v>
      </c>
      <c r="U966" s="10">
        <v>0</v>
      </c>
      <c r="V966" s="9"/>
      <c r="W966" s="9">
        <v>1</v>
      </c>
      <c r="X966" s="9">
        <v>0</v>
      </c>
      <c r="Y966" s="9">
        <v>0</v>
      </c>
      <c r="Z966" s="9">
        <v>1</v>
      </c>
      <c r="AA966" s="9">
        <v>0</v>
      </c>
      <c r="AB966" s="9">
        <v>0</v>
      </c>
      <c r="AC966" s="8"/>
      <c r="AD966" s="9">
        <v>0</v>
      </c>
      <c r="AE966" s="9">
        <v>0</v>
      </c>
      <c r="AF966" s="9">
        <v>0</v>
      </c>
      <c r="AG966" s="9">
        <v>0</v>
      </c>
      <c r="AH966" s="9">
        <f>AF966*(AG966+1)</f>
        <v>0</v>
      </c>
      <c r="AI966" s="9">
        <v>0</v>
      </c>
      <c r="AJ966" s="9">
        <v>0</v>
      </c>
      <c r="AK966" s="9">
        <v>0</v>
      </c>
      <c r="AL966" s="10"/>
      <c r="AM966" s="10"/>
      <c r="AN966" s="9">
        <v>0</v>
      </c>
      <c r="AO966" s="10">
        <v>0.5</v>
      </c>
      <c r="AP966" s="10">
        <v>0</v>
      </c>
      <c r="AQ966" s="10"/>
      <c r="AR966" s="9">
        <v>1</v>
      </c>
      <c r="AS966" s="10">
        <v>1</v>
      </c>
      <c r="AT966" s="10">
        <v>1</v>
      </c>
      <c r="AU966" s="10">
        <v>1</v>
      </c>
      <c r="AV966" s="10">
        <v>0</v>
      </c>
      <c r="AW966" s="10">
        <v>1</v>
      </c>
    </row>
    <row r="967" spans="1:49" x14ac:dyDescent="0.2">
      <c r="A967" s="9" t="s">
        <v>68</v>
      </c>
      <c r="B967" s="9">
        <v>2005</v>
      </c>
      <c r="C967" s="9">
        <v>1</v>
      </c>
      <c r="D967" s="9">
        <v>0.5</v>
      </c>
      <c r="E967" s="9">
        <v>0</v>
      </c>
      <c r="F967" s="9">
        <v>1</v>
      </c>
      <c r="G967" s="9">
        <v>10</v>
      </c>
      <c r="H967" s="9">
        <v>195.3</v>
      </c>
      <c r="I967" s="9">
        <f>IF(G967="n/a",828,G967*201.6/H967)</f>
        <v>10.32258064516129</v>
      </c>
      <c r="J967" s="9">
        <v>1</v>
      </c>
      <c r="K967" s="9">
        <v>0</v>
      </c>
      <c r="L967" s="9">
        <v>1</v>
      </c>
      <c r="M967" s="9">
        <v>1</v>
      </c>
      <c r="N967" s="9">
        <v>1</v>
      </c>
      <c r="O967" s="9">
        <v>1</v>
      </c>
      <c r="P967" s="10">
        <f>IF(N967=1,IF(K967=1,IF(L967+M967=5,10,IF(AND(L967=2,M967=2),9.75,IF(AND(L967=2,M967=1),9.5,IF(AND(L967=2,M967=0.5),9.25,IF(AND(L967=2,M967=0),9,IF(AND(L967=1,M967=3),5.5,IF(AND(L967=1,M967=2),5.25,IF(AND(L967=1,M967=1,E967=1),5,IF(AND(L967=1,M967=1,E967=0.5),3,IF(AND(L967=0,M967=2),1,IF(AND(L967=1,M967=1,E967=0),1,IF(AND(L967=0,M967=1),0.5,IF(AND(L967=1,M967=0),4.5*(E967*4+1)/5,0))))))))))))),0.9*IF(L967+M967=5,10,IF(AND(L967=2,M967=2),9.75,IF(AND(L967=2,M967=1),9.5,IF(AND(L967=2,M967=0.5),9.25,IF(AND(L967=2,M967=0),9,IF(AND(L967=1,M967=3),5.5,IF(AND(L967=1,M967=2),5.25,IF(AND(L967=1,M967=1,E967=1),5,IF(AND(L967=1,M967=1,E967=0.5),3,IF(AND(L967=0,M967=2),1,IF(AND(L967=1,M967=1,E967=0),1,IF(AND(L967=0,M967=1),0.5,IF(AND(L967=1,M967=0),4.5*(E967*4+1)/5,0)))))))))))))),IF(N967=0.5,0.75*IF(K967=1,IF(L967+M967=5,10,IF(AND(L967=2,M967=2),9.75,IF(AND(L967=2,M967=1),9.5,IF(AND(L967=2,M967=0.5),9.25,IF(AND(L967=2,M967=0),9,IF(AND(L967=1,M967=3),5.5,IF(AND(L967=1,M967=2),5.25,IF(AND(L967=1,M967=1,E967=1),5,IF(AND(L967=1,M967=1,E967=0.5),3,IF(AND(L967=0,M967=2),1,IF(AND(L967=1,M967=1,E967=0),1,IF(AND(L967=0,M967=1),0.5,IF(AND(L967=1,M967=0,E967=0),0.5,0))))))))))))),0.9*IF(L967+M967=5,10,IF(AND(L967=2,M967=2),9.75,IF(AND(L967=2,M967=1),9.5,IF(AND(L967=2,M967=0.5),9.25,IF(AND(L967=2,M967=0),9,IF(AND(L967=1,M967=3),5.5,IF(AND(L967=1,M967=2),5.25,IF(AND(L967=1,M967=1,E967=1),5,IF(AND(L967=1,M967=1,E967=0.5),3,IF(AND(L967=0,M967=2),1,IF(AND(L967=1,M967=1,E967=0),1,IF(AND(L967=0,M967=1),0.5,IF(AND(L967=1,M967=0,E967=0),0.5,0)))))))))))))),0.5*IF(K967=1,IF(L967+M967=5,10,IF(AND(L967=2,M967=2),9.75,IF(AND(L967=2,M967=1),9.5,IF(AND(L967=2,M967=0.5),9.25,IF(AND(L967=2,M967=0),9,IF(AND(L967=1,M967=3),5.5,IF(AND(L967=1,M967=2),5.25,IF(AND(L967=1,M967=1,E967=1),5,IF(AND(L967=1,M967=1,E967=0.5),3,IF(AND(L967=0,M967=2),1,IF(AND(L967=1,M967=1,E967=0),1,IF(AND(L967=0,M967=1),0.5,IF(AND(L967=1,M967=0),4.5*(E967*4+1)/5,0))))))))))))),0.9*IF(L967+M967=5,10,IF(AND(L967=2,M967=2),9.75,IF(AND(L967=2,M967=1),9.5,IF(AND(L967=2,M967=0.5),9.25,IF(AND(L967=2,M967=0),9,IF(AND(L967=1,M967=3),5.5,IF(AND(L967=1,M967=2),5.25,IF(AND(L967=1,M967=1,E967=1),5,IF(AND(L967=1,M967=1,E967=0.5),3,IF(AND(L967=0,M967=2),1,IF(AND(L967=1,M967=1,E967=0),1,IF(AND(L967=0,M967=1),0.5,IF(AND(L967=1,M967=0),4.5*(E967*4+1)/5,0))))))))))))))))</f>
        <v>0.9</v>
      </c>
      <c r="Q967" s="10">
        <v>1.8</v>
      </c>
      <c r="R967" s="9">
        <v>0</v>
      </c>
      <c r="S967" s="9">
        <v>0</v>
      </c>
      <c r="T967" s="10">
        <v>0</v>
      </c>
      <c r="U967" s="10">
        <v>0</v>
      </c>
      <c r="V967" s="9"/>
      <c r="W967" s="9">
        <v>1</v>
      </c>
      <c r="X967" s="9">
        <v>0</v>
      </c>
      <c r="Y967" s="9">
        <v>0</v>
      </c>
      <c r="Z967" s="9">
        <v>0</v>
      </c>
      <c r="AA967" s="9">
        <v>0</v>
      </c>
      <c r="AB967" s="9">
        <v>0</v>
      </c>
      <c r="AC967" s="8"/>
      <c r="AD967" s="9">
        <v>0</v>
      </c>
      <c r="AE967" s="9">
        <v>1</v>
      </c>
      <c r="AF967" s="9">
        <v>0.5</v>
      </c>
      <c r="AG967" s="9">
        <v>0</v>
      </c>
      <c r="AH967" s="9">
        <f>AF967*(AG967+1)</f>
        <v>0.5</v>
      </c>
      <c r="AI967" s="9">
        <v>0</v>
      </c>
      <c r="AJ967" s="9">
        <v>0</v>
      </c>
      <c r="AK967" s="9">
        <v>0</v>
      </c>
      <c r="AL967" s="10"/>
      <c r="AM967" s="10"/>
      <c r="AN967" s="9">
        <v>0</v>
      </c>
      <c r="AO967" s="10">
        <v>0.5</v>
      </c>
      <c r="AP967" s="10">
        <v>0</v>
      </c>
      <c r="AQ967" s="10"/>
      <c r="AR967" s="9">
        <v>0</v>
      </c>
      <c r="AS967" s="10">
        <v>0</v>
      </c>
      <c r="AT967" s="10">
        <v>0</v>
      </c>
      <c r="AU967" s="10">
        <v>0</v>
      </c>
      <c r="AV967" s="10">
        <v>0</v>
      </c>
      <c r="AW967" s="10">
        <v>0</v>
      </c>
    </row>
    <row r="968" spans="1:49" x14ac:dyDescent="0.2">
      <c r="A968" s="9" t="s">
        <v>69</v>
      </c>
      <c r="B968" s="9">
        <v>2005</v>
      </c>
      <c r="C968" s="9">
        <v>0</v>
      </c>
      <c r="D968" s="9">
        <v>0</v>
      </c>
      <c r="E968" s="9">
        <v>0</v>
      </c>
      <c r="F968" s="9">
        <v>1</v>
      </c>
      <c r="G968" s="9" t="s">
        <v>64</v>
      </c>
      <c r="H968" s="9">
        <v>195.3</v>
      </c>
      <c r="I968" s="9">
        <f>IF(G968="n/a",828,G968*201.6/H968)</f>
        <v>828</v>
      </c>
      <c r="J968" s="9">
        <v>0</v>
      </c>
      <c r="K968" s="9">
        <v>0</v>
      </c>
      <c r="L968" s="9">
        <v>2</v>
      </c>
      <c r="M968" s="9">
        <v>2</v>
      </c>
      <c r="N968" s="9">
        <v>0.5</v>
      </c>
      <c r="O968" s="10">
        <v>0.5</v>
      </c>
      <c r="P968" s="10">
        <f>IF(N968=1,IF(K968=1,IF(L968+M968=5,10,IF(AND(L968=2,M968=2),9.75,IF(AND(L968=2,M968=1),9.5,IF(AND(L968=2,M968=0.5),9.25,IF(AND(L968=2,M968=0),9,IF(AND(L968=1,M968=3),5.5,IF(AND(L968=1,M968=2),5.25,IF(AND(L968=1,M968=1,E968=1),5,IF(AND(L968=1,M968=1,E968=0.5),3,IF(AND(L968=0,M968=2),1,IF(AND(L968=1,M968=1,E968=0),1,IF(AND(L968=0,M968=1),0.5,IF(AND(L968=1,M968=0),4.5*(E968*4+1)/5,0))))))))))))),0.9*IF(L968+M968=5,10,IF(AND(L968=2,M968=2),9.75,IF(AND(L968=2,M968=1),9.5,IF(AND(L968=2,M968=0.5),9.25,IF(AND(L968=2,M968=0),9,IF(AND(L968=1,M968=3),5.5,IF(AND(L968=1,M968=2),5.25,IF(AND(L968=1,M968=1,E968=1),5,IF(AND(L968=1,M968=1,E968=0.5),3,IF(AND(L968=0,M968=2),1,IF(AND(L968=1,M968=1,E968=0),1,IF(AND(L968=0,M968=1),0.5,IF(AND(L968=1,M968=0),4.5*(E968*4+1)/5,0)))))))))))))),IF(N968=0.5,0.75*IF(K968=1,IF(L968+M968=5,10,IF(AND(L968=2,M968=2),9.75,IF(AND(L968=2,M968=1),9.5,IF(AND(L968=2,M968=0.5),9.25,IF(AND(L968=2,M968=0),9,IF(AND(L968=1,M968=3),5.5,IF(AND(L968=1,M968=2),5.25,IF(AND(L968=1,M968=1,E968=1),5,IF(AND(L968=1,M968=1,E968=0.5),3,IF(AND(L968=0,M968=2),1,IF(AND(L968=1,M968=1,E968=0),1,IF(AND(L968=0,M968=1),0.5,IF(AND(L968=1,M968=0,E968=0),0.5,0))))))))))))),0.9*IF(L968+M968=5,10,IF(AND(L968=2,M968=2),9.75,IF(AND(L968=2,M968=1),9.5,IF(AND(L968=2,M968=0.5),9.25,IF(AND(L968=2,M968=0),9,IF(AND(L968=1,M968=3),5.5,IF(AND(L968=1,M968=2),5.25,IF(AND(L968=1,M968=1,E968=1),5,IF(AND(L968=1,M968=1,E968=0.5),3,IF(AND(L968=0,M968=2),1,IF(AND(L968=1,M968=1,E968=0),1,IF(AND(L968=0,M968=1),0.5,IF(AND(L968=1,M968=0,E968=0),0.5,0)))))))))))))),0.5*IF(K968=1,IF(L968+M968=5,10,IF(AND(L968=2,M968=2),9.75,IF(AND(L968=2,M968=1),9.5,IF(AND(L968=2,M968=0.5),9.25,IF(AND(L968=2,M968=0),9,IF(AND(L968=1,M968=3),5.5,IF(AND(L968=1,M968=2),5.25,IF(AND(L968=1,M968=1,E968=1),5,IF(AND(L968=1,M968=1,E968=0.5),3,IF(AND(L968=0,M968=2),1,IF(AND(L968=1,M968=1,E968=0),1,IF(AND(L968=0,M968=1),0.5,IF(AND(L968=1,M968=0),4.5*(E968*4+1)/5,0))))))))))))),0.9*IF(L968+M968=5,10,IF(AND(L968=2,M968=2),9.75,IF(AND(L968=2,M968=1),9.5,IF(AND(L968=2,M968=0.5),9.25,IF(AND(L968=2,M968=0),9,IF(AND(L968=1,M968=3),5.5,IF(AND(L968=1,M968=2),5.25,IF(AND(L968=1,M968=1,E968=1),5,IF(AND(L968=1,M968=1,E968=0.5),3,IF(AND(L968=0,M968=2),1,IF(AND(L968=1,M968=1,E968=0),1,IF(AND(L968=0,M968=1),0.5,IF(AND(L968=1,M968=0),4.5*(E968*4+1)/5,0))))))))))))))))</f>
        <v>6.5812500000000007</v>
      </c>
      <c r="Q968" s="10">
        <v>0</v>
      </c>
      <c r="R968" s="9">
        <v>0</v>
      </c>
      <c r="S968" s="9">
        <v>0</v>
      </c>
      <c r="T968" s="10">
        <v>0</v>
      </c>
      <c r="U968" s="10">
        <v>0</v>
      </c>
      <c r="V968" s="9"/>
      <c r="W968" s="9">
        <v>0</v>
      </c>
      <c r="X968" s="9">
        <v>0</v>
      </c>
      <c r="Y968" s="9">
        <v>0</v>
      </c>
      <c r="Z968" s="9">
        <v>0.5</v>
      </c>
      <c r="AA968" s="9">
        <v>0</v>
      </c>
      <c r="AB968" s="9">
        <v>0</v>
      </c>
      <c r="AC968" s="8"/>
      <c r="AD968" s="9">
        <v>0</v>
      </c>
      <c r="AE968" s="9">
        <v>0</v>
      </c>
      <c r="AF968" s="9">
        <v>0</v>
      </c>
      <c r="AG968" s="9">
        <v>0</v>
      </c>
      <c r="AH968" s="9">
        <f>AF968*(AG968+1)</f>
        <v>0</v>
      </c>
      <c r="AI968" s="9">
        <v>0</v>
      </c>
      <c r="AJ968" s="9">
        <v>0</v>
      </c>
      <c r="AK968" s="9">
        <v>0</v>
      </c>
      <c r="AL968" s="10"/>
      <c r="AM968" s="10"/>
      <c r="AN968" s="9">
        <v>0</v>
      </c>
      <c r="AO968" s="9">
        <v>0</v>
      </c>
      <c r="AP968" s="10">
        <v>0</v>
      </c>
      <c r="AQ968" s="10"/>
      <c r="AR968" s="9">
        <v>0</v>
      </c>
      <c r="AS968" s="10">
        <v>0</v>
      </c>
      <c r="AT968" s="10">
        <v>0</v>
      </c>
      <c r="AU968" s="10">
        <v>1</v>
      </c>
      <c r="AV968" s="10">
        <v>0</v>
      </c>
      <c r="AW968" s="10">
        <v>1</v>
      </c>
    </row>
    <row r="969" spans="1:49" x14ac:dyDescent="0.2">
      <c r="A969" s="9" t="s">
        <v>70</v>
      </c>
      <c r="B969" s="9">
        <v>2005</v>
      </c>
      <c r="C969" s="9">
        <v>1</v>
      </c>
      <c r="D969" s="9">
        <v>0</v>
      </c>
      <c r="E969" s="9">
        <v>1</v>
      </c>
      <c r="F969" s="9">
        <v>1</v>
      </c>
      <c r="G969" s="9">
        <v>60</v>
      </c>
      <c r="H969" s="9">
        <v>195.3</v>
      </c>
      <c r="I969" s="9">
        <f>IF(G969="n/a",828,G969*201.6/H969)</f>
        <v>61.935483870967737</v>
      </c>
      <c r="J969" s="9">
        <v>5</v>
      </c>
      <c r="K969" s="9">
        <v>0</v>
      </c>
      <c r="L969" s="9">
        <v>2</v>
      </c>
      <c r="M969" s="9">
        <v>2</v>
      </c>
      <c r="N969" s="9">
        <v>1</v>
      </c>
      <c r="O969" s="10">
        <v>1</v>
      </c>
      <c r="P969" s="10">
        <f>IF(N969=1,IF(K969=1,IF(L969+M969=5,10,IF(AND(L969=2,M969=2),9.75,IF(AND(L969=2,M969=1),9.5,IF(AND(L969=2,M969=0.5),9.25,IF(AND(L969=2,M969=0),9,IF(AND(L969=1,M969=3),5.5,IF(AND(L969=1,M969=2),5.25,IF(AND(L969=1,M969=1,E969=1),5,IF(AND(L969=1,M969=1,E969=0.5),3,IF(AND(L969=0,M969=2),1,IF(AND(L969=1,M969=1,E969=0),1,IF(AND(L969=0,M969=1),0.5,IF(AND(L969=1,M969=0),4.5*(E969*4+1)/5,0))))))))))))),0.9*IF(L969+M969=5,10,IF(AND(L969=2,M969=2),9.75,IF(AND(L969=2,M969=1),9.5,IF(AND(L969=2,M969=0.5),9.25,IF(AND(L969=2,M969=0),9,IF(AND(L969=1,M969=3),5.5,IF(AND(L969=1,M969=2),5.25,IF(AND(L969=1,M969=1,E969=1),5,IF(AND(L969=1,M969=1,E969=0.5),3,IF(AND(L969=0,M969=2),1,IF(AND(L969=1,M969=1,E969=0),1,IF(AND(L969=0,M969=1),0.5,IF(AND(L969=1,M969=0),4.5*(E969*4+1)/5,0)))))))))))))),IF(N969=0.5,0.75*IF(K969=1,IF(L969+M969=5,10,IF(AND(L969=2,M969=2),9.75,IF(AND(L969=2,M969=1),9.5,IF(AND(L969=2,M969=0.5),9.25,IF(AND(L969=2,M969=0),9,IF(AND(L969=1,M969=3),5.5,IF(AND(L969=1,M969=2),5.25,IF(AND(L969=1,M969=1,E969=1),5,IF(AND(L969=1,M969=1,E969=0.5),3,IF(AND(L969=0,M969=2),1,IF(AND(L969=1,M969=1,E969=0),1,IF(AND(L969=0,M969=1),0.5,IF(AND(L969=1,M969=0,E969=0),0.5,0))))))))))))),0.9*IF(L969+M969=5,10,IF(AND(L969=2,M969=2),9.75,IF(AND(L969=2,M969=1),9.5,IF(AND(L969=2,M969=0.5),9.25,IF(AND(L969=2,M969=0),9,IF(AND(L969=1,M969=3),5.5,IF(AND(L969=1,M969=2),5.25,IF(AND(L969=1,M969=1,E969=1),5,IF(AND(L969=1,M969=1,E969=0.5),3,IF(AND(L969=0,M969=2),1,IF(AND(L969=1,M969=1,E969=0),1,IF(AND(L969=0,M969=1),0.5,IF(AND(L969=1,M969=0,E969=0),0.5,0)))))))))))))),0.5*IF(K969=1,IF(L969+M969=5,10,IF(AND(L969=2,M969=2),9.75,IF(AND(L969=2,M969=1),9.5,IF(AND(L969=2,M969=0.5),9.25,IF(AND(L969=2,M969=0),9,IF(AND(L969=1,M969=3),5.5,IF(AND(L969=1,M969=2),5.25,IF(AND(L969=1,M969=1,E969=1),5,IF(AND(L969=1,M969=1,E969=0.5),3,IF(AND(L969=0,M969=2),1,IF(AND(L969=1,M969=1,E969=0),1,IF(AND(L969=0,M969=1),0.5,IF(AND(L969=1,M969=0),4.5*(E969*4+1)/5,0))))))))))))),0.9*IF(L969+M969=5,10,IF(AND(L969=2,M969=2),9.75,IF(AND(L969=2,M969=1),9.5,IF(AND(L969=2,M969=0.5),9.25,IF(AND(L969=2,M969=0),9,IF(AND(L969=1,M969=3),5.5,IF(AND(L969=1,M969=2),5.25,IF(AND(L969=1,M969=1,E969=1),5,IF(AND(L969=1,M969=1,E969=0.5),3,IF(AND(L969=0,M969=2),1,IF(AND(L969=1,M969=1,E969=0),1,IF(AND(L969=0,M969=1),0.5,IF(AND(L969=1,M969=0),4.5*(E969*4+1)/5,0))))))))))))))))</f>
        <v>8.7750000000000004</v>
      </c>
      <c r="Q969" s="10">
        <v>7.2</v>
      </c>
      <c r="R969" s="9">
        <v>0</v>
      </c>
      <c r="S969" s="9">
        <v>0</v>
      </c>
      <c r="T969" s="10">
        <v>0</v>
      </c>
      <c r="U969" s="10">
        <v>0</v>
      </c>
      <c r="V969" s="9"/>
      <c r="W969" s="9">
        <v>0</v>
      </c>
      <c r="X969" s="9">
        <v>0</v>
      </c>
      <c r="Y969" s="9">
        <v>0</v>
      </c>
      <c r="Z969" s="9">
        <v>0</v>
      </c>
      <c r="AA969" s="9">
        <v>0</v>
      </c>
      <c r="AB969" s="9">
        <v>0</v>
      </c>
      <c r="AC969" s="8"/>
      <c r="AD969" s="9">
        <v>0</v>
      </c>
      <c r="AE969" s="9">
        <v>0</v>
      </c>
      <c r="AF969" s="9">
        <v>0</v>
      </c>
      <c r="AG969" s="9">
        <v>0</v>
      </c>
      <c r="AH969" s="9">
        <f>AF969*(AG969+1)</f>
        <v>0</v>
      </c>
      <c r="AI969" s="9">
        <v>0</v>
      </c>
      <c r="AJ969" s="9">
        <v>0</v>
      </c>
      <c r="AK969" s="9">
        <v>0</v>
      </c>
      <c r="AL969" s="10"/>
      <c r="AM969" s="10"/>
      <c r="AN969" s="9">
        <v>0</v>
      </c>
      <c r="AO969" s="10">
        <v>0</v>
      </c>
      <c r="AP969" s="10">
        <v>0</v>
      </c>
      <c r="AQ969" s="10"/>
      <c r="AR969" s="10">
        <v>1</v>
      </c>
      <c r="AS969" s="9">
        <v>1</v>
      </c>
      <c r="AT969" s="9">
        <v>1</v>
      </c>
      <c r="AU969" s="9">
        <v>1</v>
      </c>
      <c r="AV969" s="9">
        <v>1</v>
      </c>
      <c r="AW969" s="9">
        <v>1</v>
      </c>
    </row>
    <row r="970" spans="1:49" x14ac:dyDescent="0.2">
      <c r="A970" s="9" t="s">
        <v>71</v>
      </c>
      <c r="B970" s="9">
        <v>2005</v>
      </c>
      <c r="C970" s="9">
        <v>1</v>
      </c>
      <c r="D970" s="9">
        <v>0</v>
      </c>
      <c r="E970" s="9">
        <v>1</v>
      </c>
      <c r="F970" s="9">
        <v>1</v>
      </c>
      <c r="G970" s="9">
        <v>150</v>
      </c>
      <c r="H970" s="9">
        <v>195.3</v>
      </c>
      <c r="I970" s="9">
        <f>IF(G970="n/a",828,G970*201.6/H970)</f>
        <v>154.83870967741936</v>
      </c>
      <c r="J970" s="9">
        <v>4</v>
      </c>
      <c r="K970" s="9">
        <v>0</v>
      </c>
      <c r="L970" s="9">
        <v>2</v>
      </c>
      <c r="M970" s="9">
        <v>2</v>
      </c>
      <c r="N970" s="9">
        <v>1</v>
      </c>
      <c r="O970" s="9">
        <v>1</v>
      </c>
      <c r="P970" s="10">
        <f>IF(N970=1,IF(K970=1,IF(L970+M970=5,10,IF(AND(L970=2,M970=2),9.75,IF(AND(L970=2,M970=1),9.5,IF(AND(L970=2,M970=0.5),9.25,IF(AND(L970=2,M970=0),9,IF(AND(L970=1,M970=3),5.5,IF(AND(L970=1,M970=2),5.25,IF(AND(L970=1,M970=1,E970=1),5,IF(AND(L970=1,M970=1,E970=0.5),3,IF(AND(L970=0,M970=2),1,IF(AND(L970=1,M970=1,E970=0),1,IF(AND(L970=0,M970=1),0.5,IF(AND(L970=1,M970=0),4.5*(E970*4+1)/5,0))))))))))))),0.9*IF(L970+M970=5,10,IF(AND(L970=2,M970=2),9.75,IF(AND(L970=2,M970=1),9.5,IF(AND(L970=2,M970=0.5),9.25,IF(AND(L970=2,M970=0),9,IF(AND(L970=1,M970=3),5.5,IF(AND(L970=1,M970=2),5.25,IF(AND(L970=1,M970=1,E970=1),5,IF(AND(L970=1,M970=1,E970=0.5),3,IF(AND(L970=0,M970=2),1,IF(AND(L970=1,M970=1,E970=0),1,IF(AND(L970=0,M970=1),0.5,IF(AND(L970=1,M970=0),4.5*(E970*4+1)/5,0)))))))))))))),IF(N970=0.5,0.75*IF(K970=1,IF(L970+M970=5,10,IF(AND(L970=2,M970=2),9.75,IF(AND(L970=2,M970=1),9.5,IF(AND(L970=2,M970=0.5),9.25,IF(AND(L970=2,M970=0),9,IF(AND(L970=1,M970=3),5.5,IF(AND(L970=1,M970=2),5.25,IF(AND(L970=1,M970=1,E970=1),5,IF(AND(L970=1,M970=1,E970=0.5),3,IF(AND(L970=0,M970=2),1,IF(AND(L970=1,M970=1,E970=0),1,IF(AND(L970=0,M970=1),0.5,IF(AND(L970=1,M970=0,E970=0),0.5,0))))))))))))),0.9*IF(L970+M970=5,10,IF(AND(L970=2,M970=2),9.75,IF(AND(L970=2,M970=1),9.5,IF(AND(L970=2,M970=0.5),9.25,IF(AND(L970=2,M970=0),9,IF(AND(L970=1,M970=3),5.5,IF(AND(L970=1,M970=2),5.25,IF(AND(L970=1,M970=1,E970=1),5,IF(AND(L970=1,M970=1,E970=0.5),3,IF(AND(L970=0,M970=2),1,IF(AND(L970=1,M970=1,E970=0),1,IF(AND(L970=0,M970=1),0.5,IF(AND(L970=1,M970=0,E970=0),0.5,0)))))))))))))),0.5*IF(K970=1,IF(L970+M970=5,10,IF(AND(L970=2,M970=2),9.75,IF(AND(L970=2,M970=1),9.5,IF(AND(L970=2,M970=0.5),9.25,IF(AND(L970=2,M970=0),9,IF(AND(L970=1,M970=3),5.5,IF(AND(L970=1,M970=2),5.25,IF(AND(L970=1,M970=1,E970=1),5,IF(AND(L970=1,M970=1,E970=0.5),3,IF(AND(L970=0,M970=2),1,IF(AND(L970=1,M970=1,E970=0),1,IF(AND(L970=0,M970=1),0.5,IF(AND(L970=1,M970=0),4.5*(E970*4+1)/5,0))))))))))))),0.9*IF(L970+M970=5,10,IF(AND(L970=2,M970=2),9.75,IF(AND(L970=2,M970=1),9.5,IF(AND(L970=2,M970=0.5),9.25,IF(AND(L970=2,M970=0),9,IF(AND(L970=1,M970=3),5.5,IF(AND(L970=1,M970=2),5.25,IF(AND(L970=1,M970=1,E970=1),5,IF(AND(L970=1,M970=1,E970=0.5),3,IF(AND(L970=0,M970=2),1,IF(AND(L970=1,M970=1,E970=0),1,IF(AND(L970=0,M970=1),0.5,IF(AND(L970=1,M970=0),4.5*(E970*4+1)/5,0))))))))))))))))</f>
        <v>8.7750000000000004</v>
      </c>
      <c r="Q970" s="10">
        <v>7.2</v>
      </c>
      <c r="R970" s="9">
        <v>0</v>
      </c>
      <c r="S970" s="9">
        <v>0</v>
      </c>
      <c r="T970" s="10">
        <v>0</v>
      </c>
      <c r="U970" s="10">
        <v>0</v>
      </c>
      <c r="V970" s="9"/>
      <c r="W970" s="9">
        <v>1</v>
      </c>
      <c r="X970" s="9">
        <v>0</v>
      </c>
      <c r="Y970" s="9">
        <v>0</v>
      </c>
      <c r="Z970" s="9">
        <v>0</v>
      </c>
      <c r="AA970" s="9">
        <v>0</v>
      </c>
      <c r="AB970" s="9">
        <v>0</v>
      </c>
      <c r="AC970" s="8"/>
      <c r="AD970" s="9">
        <v>0</v>
      </c>
      <c r="AE970" s="9">
        <v>0</v>
      </c>
      <c r="AF970" s="9">
        <v>0</v>
      </c>
      <c r="AG970" s="9">
        <v>0</v>
      </c>
      <c r="AH970" s="9">
        <f>AF970*(AG970+1)</f>
        <v>0</v>
      </c>
      <c r="AI970" s="9">
        <v>0</v>
      </c>
      <c r="AJ970" s="9">
        <v>0</v>
      </c>
      <c r="AK970" s="9">
        <v>0</v>
      </c>
      <c r="AL970" s="10"/>
      <c r="AM970" s="10"/>
      <c r="AN970" s="9">
        <v>0</v>
      </c>
      <c r="AO970" s="10">
        <v>0</v>
      </c>
      <c r="AP970" s="10">
        <v>0</v>
      </c>
      <c r="AQ970" s="9"/>
      <c r="AR970" s="10">
        <v>1</v>
      </c>
      <c r="AS970" s="9">
        <v>0.5</v>
      </c>
      <c r="AT970" s="9">
        <v>0.5</v>
      </c>
      <c r="AU970" s="9">
        <v>0.5</v>
      </c>
      <c r="AV970" s="9">
        <v>0.5</v>
      </c>
      <c r="AW970" s="9">
        <v>0.5</v>
      </c>
    </row>
    <row r="971" spans="1:49" x14ac:dyDescent="0.2">
      <c r="A971" s="9" t="s">
        <v>72</v>
      </c>
      <c r="B971" s="9">
        <v>2005</v>
      </c>
      <c r="C971" s="9">
        <v>1</v>
      </c>
      <c r="D971" s="9">
        <v>1</v>
      </c>
      <c r="E971" s="9">
        <v>1</v>
      </c>
      <c r="F971" s="9">
        <v>0</v>
      </c>
      <c r="G971" s="9">
        <v>55</v>
      </c>
      <c r="H971" s="9">
        <v>195.3</v>
      </c>
      <c r="I971" s="9">
        <f>IF(G971="n/a",828,G971*201.6/H971)</f>
        <v>56.774193548387096</v>
      </c>
      <c r="J971" s="9">
        <v>4</v>
      </c>
      <c r="K971" s="9">
        <v>1</v>
      </c>
      <c r="L971" s="9">
        <v>2</v>
      </c>
      <c r="M971" s="9">
        <v>1</v>
      </c>
      <c r="N971" s="9">
        <v>1</v>
      </c>
      <c r="O971" s="10">
        <v>1</v>
      </c>
      <c r="P971" s="10">
        <f>IF(N971=1,IF(K971=1,IF(L971+M971=5,10,IF(AND(L971=2,M971=2),9.75,IF(AND(L971=2,M971=1),9.5,IF(AND(L971=2,M971=0.5),9.25,IF(AND(L971=2,M971=0),9,IF(AND(L971=1,M971=3),5.5,IF(AND(L971=1,M971=2),5.25,IF(AND(L971=1,M971=1,E971=1),5,IF(AND(L971=1,M971=1,E971=0.5),3,IF(AND(L971=0,M971=2),1,IF(AND(L971=1,M971=1,E971=0),1,IF(AND(L971=0,M971=1),0.5,IF(AND(L971=1,M971=0),4.5*(E971*4+1)/5,0))))))))))))),0.9*IF(L971+M971=5,10,IF(AND(L971=2,M971=2),9.75,IF(AND(L971=2,M971=1),9.5,IF(AND(L971=2,M971=0.5),9.25,IF(AND(L971=2,M971=0),9,IF(AND(L971=1,M971=3),5.5,IF(AND(L971=1,M971=2),5.25,IF(AND(L971=1,M971=1,E971=1),5,IF(AND(L971=1,M971=1,E971=0.5),3,IF(AND(L971=0,M971=2),1,IF(AND(L971=1,M971=1,E971=0),1,IF(AND(L971=0,M971=1),0.5,IF(AND(L971=1,M971=0),4.5*(E971*4+1)/5,0)))))))))))))),IF(N971=0.5,0.75*IF(K971=1,IF(L971+M971=5,10,IF(AND(L971=2,M971=2),9.75,IF(AND(L971=2,M971=1),9.5,IF(AND(L971=2,M971=0.5),9.25,IF(AND(L971=2,M971=0),9,IF(AND(L971=1,M971=3),5.5,IF(AND(L971=1,M971=2),5.25,IF(AND(L971=1,M971=1,E971=1),5,IF(AND(L971=1,M971=1,E971=0.5),3,IF(AND(L971=0,M971=2),1,IF(AND(L971=1,M971=1,E971=0),1,IF(AND(L971=0,M971=1),0.5,IF(AND(L971=1,M971=0,E971=0),0.5,0))))))))))))),0.9*IF(L971+M971=5,10,IF(AND(L971=2,M971=2),9.75,IF(AND(L971=2,M971=1),9.5,IF(AND(L971=2,M971=0.5),9.25,IF(AND(L971=2,M971=0),9,IF(AND(L971=1,M971=3),5.5,IF(AND(L971=1,M971=2),5.25,IF(AND(L971=1,M971=1,E971=1),5,IF(AND(L971=1,M971=1,E971=0.5),3,IF(AND(L971=0,M971=2),1,IF(AND(L971=1,M971=1,E971=0),1,IF(AND(L971=0,M971=1),0.5,IF(AND(L971=1,M971=0,E971=0),0.5,0)))))))))))))),0.5*IF(K971=1,IF(L971+M971=5,10,IF(AND(L971=2,M971=2),9.75,IF(AND(L971=2,M971=1),9.5,IF(AND(L971=2,M971=0.5),9.25,IF(AND(L971=2,M971=0),9,IF(AND(L971=1,M971=3),5.5,IF(AND(L971=1,M971=2),5.25,IF(AND(L971=1,M971=1,E971=1),5,IF(AND(L971=1,M971=1,E971=0.5),3,IF(AND(L971=0,M971=2),1,IF(AND(L971=1,M971=1,E971=0),1,IF(AND(L971=0,M971=1),0.5,IF(AND(L971=1,M971=0),4.5*(E971*4+1)/5,0))))))))))))),0.9*IF(L971+M971=5,10,IF(AND(L971=2,M971=2),9.75,IF(AND(L971=2,M971=1),9.5,IF(AND(L971=2,M971=0.5),9.25,IF(AND(L971=2,M971=0),9,IF(AND(L971=1,M971=3),5.5,IF(AND(L971=1,M971=2),5.25,IF(AND(L971=1,M971=1,E971=1),5,IF(AND(L971=1,M971=1,E971=0.5),3,IF(AND(L971=0,M971=2),1,IF(AND(L971=1,M971=1,E971=0),1,IF(AND(L971=0,M971=1),0.5,IF(AND(L971=1,M971=0),4.5*(E971*4+1)/5,0))))))))))))))))</f>
        <v>9.5</v>
      </c>
      <c r="Q971" s="10">
        <v>8</v>
      </c>
      <c r="R971" s="9">
        <v>0</v>
      </c>
      <c r="S971" s="9">
        <v>0</v>
      </c>
      <c r="T971" s="10">
        <v>0</v>
      </c>
      <c r="U971" s="10">
        <v>0</v>
      </c>
      <c r="V971" s="9"/>
      <c r="W971" s="9">
        <v>1</v>
      </c>
      <c r="X971" s="9">
        <v>0</v>
      </c>
      <c r="Y971" s="9">
        <v>0</v>
      </c>
      <c r="Z971" s="9">
        <v>0.5</v>
      </c>
      <c r="AA971" s="9">
        <v>0</v>
      </c>
      <c r="AB971" s="9">
        <v>0</v>
      </c>
      <c r="AC971" s="8"/>
      <c r="AD971" s="9">
        <v>0</v>
      </c>
      <c r="AE971" s="9">
        <v>0</v>
      </c>
      <c r="AF971" s="9">
        <v>0</v>
      </c>
      <c r="AG971" s="9">
        <v>0</v>
      </c>
      <c r="AH971" s="9">
        <f>AF971*(AG971+1)</f>
        <v>0</v>
      </c>
      <c r="AI971" s="9">
        <v>0</v>
      </c>
      <c r="AJ971" s="9">
        <v>0</v>
      </c>
      <c r="AK971" s="9">
        <v>0</v>
      </c>
      <c r="AL971" s="10"/>
      <c r="AM971" s="10"/>
      <c r="AN971" s="9">
        <v>0</v>
      </c>
      <c r="AO971" s="10">
        <v>0.5</v>
      </c>
      <c r="AP971" s="10">
        <v>0.5</v>
      </c>
      <c r="AQ971" s="10"/>
      <c r="AR971" s="10">
        <v>1</v>
      </c>
      <c r="AS971" s="10">
        <v>1</v>
      </c>
      <c r="AT971" s="10">
        <v>1</v>
      </c>
      <c r="AU971" s="10">
        <v>1</v>
      </c>
      <c r="AV971" s="10">
        <v>1</v>
      </c>
      <c r="AW971" s="10">
        <v>1</v>
      </c>
    </row>
    <row r="972" spans="1:49" x14ac:dyDescent="0.2">
      <c r="A972" s="9" t="s">
        <v>73</v>
      </c>
      <c r="B972" s="9">
        <v>2005</v>
      </c>
      <c r="C972" s="9">
        <v>1</v>
      </c>
      <c r="D972" s="9">
        <v>1</v>
      </c>
      <c r="E972" s="9">
        <v>0</v>
      </c>
      <c r="F972" s="9">
        <v>0</v>
      </c>
      <c r="G972" s="9">
        <v>112.25</v>
      </c>
      <c r="H972" s="9">
        <v>195.3</v>
      </c>
      <c r="I972" s="9">
        <f>IF(G972="n/a",828,G972*201.6/H972)</f>
        <v>115.87096774193547</v>
      </c>
      <c r="J972" s="9">
        <v>2</v>
      </c>
      <c r="K972" s="9">
        <v>0</v>
      </c>
      <c r="L972" s="9">
        <v>1</v>
      </c>
      <c r="M972" s="9">
        <v>0</v>
      </c>
      <c r="N972" s="9">
        <v>1</v>
      </c>
      <c r="O972" s="10">
        <v>1</v>
      </c>
      <c r="P972" s="10">
        <f>IF(N972=1,IF(K972=1,IF(L972+M972=5,10,IF(AND(L972=2,M972=2),9.75,IF(AND(L972=2,M972=1),9.5,IF(AND(L972=2,M972=0.5),9.25,IF(AND(L972=2,M972=0),9,IF(AND(L972=1,M972=3),5.5,IF(AND(L972=1,M972=2),5.25,IF(AND(L972=1,M972=1,E972=1),5,IF(AND(L972=1,M972=1,E972=0.5),3,IF(AND(L972=0,M972=2),1,IF(AND(L972=1,M972=1,E972=0),1,IF(AND(L972=0,M972=1),0.5,IF(AND(L972=1,M972=0),4.5*(E972*4+1)/5,0))))))))))))),0.9*IF(L972+M972=5,10,IF(AND(L972=2,M972=2),9.75,IF(AND(L972=2,M972=1),9.5,IF(AND(L972=2,M972=0.5),9.25,IF(AND(L972=2,M972=0),9,IF(AND(L972=1,M972=3),5.5,IF(AND(L972=1,M972=2),5.25,IF(AND(L972=1,M972=1,E972=1),5,IF(AND(L972=1,M972=1,E972=0.5),3,IF(AND(L972=0,M972=2),1,IF(AND(L972=1,M972=1,E972=0),1,IF(AND(L972=0,M972=1),0.5,IF(AND(L972=1,M972=0),4.5*(E972*4+1)/5,0)))))))))))))),IF(N972=0.5,0.75*IF(K972=1,IF(L972+M972=5,10,IF(AND(L972=2,M972=2),9.75,IF(AND(L972=2,M972=1),9.5,IF(AND(L972=2,M972=0.5),9.25,IF(AND(L972=2,M972=0),9,IF(AND(L972=1,M972=3),5.5,IF(AND(L972=1,M972=2),5.25,IF(AND(L972=1,M972=1,E972=1),5,IF(AND(L972=1,M972=1,E972=0.5),3,IF(AND(L972=0,M972=2),1,IF(AND(L972=1,M972=1,E972=0),1,IF(AND(L972=0,M972=1),0.5,IF(AND(L972=1,M972=0,E972=0),0.5,0))))))))))))),0.9*IF(L972+M972=5,10,IF(AND(L972=2,M972=2),9.75,IF(AND(L972=2,M972=1),9.5,IF(AND(L972=2,M972=0.5),9.25,IF(AND(L972=2,M972=0),9,IF(AND(L972=1,M972=3),5.5,IF(AND(L972=1,M972=2),5.25,IF(AND(L972=1,M972=1,E972=1),5,IF(AND(L972=1,M972=1,E972=0.5),3,IF(AND(L972=0,M972=2),1,IF(AND(L972=1,M972=1,E972=0),1,IF(AND(L972=0,M972=1),0.5,IF(AND(L972=1,M972=0,E972=0),0.5,0)))))))))))))),0.5*IF(K972=1,IF(L972+M972=5,10,IF(AND(L972=2,M972=2),9.75,IF(AND(L972=2,M972=1),9.5,IF(AND(L972=2,M972=0.5),9.25,IF(AND(L972=2,M972=0),9,IF(AND(L972=1,M972=3),5.5,IF(AND(L972=1,M972=2),5.25,IF(AND(L972=1,M972=1,E972=1),5,IF(AND(L972=1,M972=1,E972=0.5),3,IF(AND(L972=0,M972=2),1,IF(AND(L972=1,M972=1,E972=0),1,IF(AND(L972=0,M972=1),0.5,IF(AND(L972=1,M972=0),4.5*(E972*4+1)/5,0))))))))))))),0.9*IF(L972+M972=5,10,IF(AND(L972=2,M972=2),9.75,IF(AND(L972=2,M972=1),9.5,IF(AND(L972=2,M972=0.5),9.25,IF(AND(L972=2,M972=0),9,IF(AND(L972=1,M972=3),5.5,IF(AND(L972=1,M972=2),5.25,IF(AND(L972=1,M972=1,E972=1),5,IF(AND(L972=1,M972=1,E972=0.5),3,IF(AND(L972=0,M972=2),1,IF(AND(L972=1,M972=1,E972=0),1,IF(AND(L972=0,M972=1),0.5,IF(AND(L972=1,M972=0),4.5*(E972*4+1)/5,0))))))))))))))))</f>
        <v>0.81</v>
      </c>
      <c r="Q972" s="10">
        <v>1.8</v>
      </c>
      <c r="R972" s="9">
        <v>1</v>
      </c>
      <c r="S972" s="9">
        <v>1</v>
      </c>
      <c r="T972" s="10">
        <v>0.5</v>
      </c>
      <c r="U972" s="10">
        <v>0</v>
      </c>
      <c r="V972" s="9"/>
      <c r="W972" s="9">
        <v>1</v>
      </c>
      <c r="X972" s="9">
        <v>0.5</v>
      </c>
      <c r="Y972" s="9">
        <v>1</v>
      </c>
      <c r="Z972">
        <v>1</v>
      </c>
      <c r="AA972" s="9">
        <v>0</v>
      </c>
      <c r="AB972" s="9">
        <v>0</v>
      </c>
      <c r="AC972" s="8"/>
      <c r="AD972" s="9">
        <v>0</v>
      </c>
      <c r="AE972" s="9">
        <v>1</v>
      </c>
      <c r="AF972" s="9">
        <v>0</v>
      </c>
      <c r="AG972" s="9">
        <v>0</v>
      </c>
      <c r="AH972" s="9">
        <f>AF972*(AG972+1)</f>
        <v>0</v>
      </c>
      <c r="AI972" s="9">
        <v>0.5</v>
      </c>
      <c r="AJ972" s="9">
        <v>1</v>
      </c>
      <c r="AK972" s="9">
        <v>1</v>
      </c>
      <c r="AL972" s="10"/>
      <c r="AM972" s="10"/>
      <c r="AN972" s="9">
        <v>1</v>
      </c>
      <c r="AO972" s="10">
        <v>0</v>
      </c>
      <c r="AP972" s="10">
        <v>1</v>
      </c>
      <c r="AQ972" s="10"/>
      <c r="AR972" s="10">
        <v>0</v>
      </c>
      <c r="AS972" s="10">
        <v>0.5</v>
      </c>
      <c r="AT972" s="10">
        <v>1</v>
      </c>
      <c r="AU972" s="10">
        <v>1</v>
      </c>
      <c r="AV972" s="10">
        <v>1</v>
      </c>
      <c r="AW972" s="10">
        <v>1</v>
      </c>
    </row>
    <row r="973" spans="1:49" x14ac:dyDescent="0.2">
      <c r="A973" s="9" t="s">
        <v>74</v>
      </c>
      <c r="B973" s="9">
        <v>2005</v>
      </c>
      <c r="C973" s="9">
        <v>1</v>
      </c>
      <c r="D973" s="9">
        <v>1</v>
      </c>
      <c r="E973" s="9">
        <v>0</v>
      </c>
      <c r="F973" s="9">
        <v>1</v>
      </c>
      <c r="G973" s="9">
        <v>25</v>
      </c>
      <c r="H973" s="9">
        <v>195.3</v>
      </c>
      <c r="I973" s="9">
        <f>IF(G973="n/a",828,G973*201.6/H973)</f>
        <v>25.806451612903224</v>
      </c>
      <c r="J973" s="9">
        <v>4</v>
      </c>
      <c r="K973" s="9">
        <v>0</v>
      </c>
      <c r="L973" s="9">
        <v>1</v>
      </c>
      <c r="M973" s="9">
        <v>1</v>
      </c>
      <c r="N973" s="9">
        <v>0</v>
      </c>
      <c r="O973" s="10">
        <v>0</v>
      </c>
      <c r="P973" s="10">
        <f>IF(N973=1,IF(K973=1,IF(L973+M973=5,10,IF(AND(L973=2,M973=2),9.75,IF(AND(L973=2,M973=1),9.5,IF(AND(L973=2,M973=0.5),9.25,IF(AND(L973=2,M973=0),9,IF(AND(L973=1,M973=3),5.5,IF(AND(L973=1,M973=2),5.25,IF(AND(L973=1,M973=1,E973=1),5,IF(AND(L973=1,M973=1,E973=0.5),3,IF(AND(L973=0,M973=2),1,IF(AND(L973=1,M973=1,E973=0),1,IF(AND(L973=0,M973=1),0.5,IF(AND(L973=1,M973=0),4.5*(E973*4+1)/5,0))))))))))))),0.9*IF(L973+M973=5,10,IF(AND(L973=2,M973=2),9.75,IF(AND(L973=2,M973=1),9.5,IF(AND(L973=2,M973=0.5),9.25,IF(AND(L973=2,M973=0),9,IF(AND(L973=1,M973=3),5.5,IF(AND(L973=1,M973=2),5.25,IF(AND(L973=1,M973=1,E973=1),5,IF(AND(L973=1,M973=1,E973=0.5),3,IF(AND(L973=0,M973=2),1,IF(AND(L973=1,M973=1,E973=0),1,IF(AND(L973=0,M973=1),0.5,IF(AND(L973=1,M973=0),4.5*(E973*4+1)/5,0)))))))))))))),IF(N973=0.5,0.75*IF(K973=1,IF(L973+M973=5,10,IF(AND(L973=2,M973=2),9.75,IF(AND(L973=2,M973=1),9.5,IF(AND(L973=2,M973=0.5),9.25,IF(AND(L973=2,M973=0),9,IF(AND(L973=1,M973=3),5.5,IF(AND(L973=1,M973=2),5.25,IF(AND(L973=1,M973=1,E973=1),5,IF(AND(L973=1,M973=1,E973=0.5),3,IF(AND(L973=0,M973=2),1,IF(AND(L973=1,M973=1,E973=0),1,IF(AND(L973=0,M973=1),0.5,IF(AND(L973=1,M973=0,E973=0),0.5,0))))))))))))),0.9*IF(L973+M973=5,10,IF(AND(L973=2,M973=2),9.75,IF(AND(L973=2,M973=1),9.5,IF(AND(L973=2,M973=0.5),9.25,IF(AND(L973=2,M973=0),9,IF(AND(L973=1,M973=3),5.5,IF(AND(L973=1,M973=2),5.25,IF(AND(L973=1,M973=1,E973=1),5,IF(AND(L973=1,M973=1,E973=0.5),3,IF(AND(L973=0,M973=2),1,IF(AND(L973=1,M973=1,E973=0),1,IF(AND(L973=0,M973=1),0.5,IF(AND(L973=1,M973=0,E973=0),0.5,0)))))))))))))),0.5*IF(K973=1,IF(L973+M973=5,10,IF(AND(L973=2,M973=2),9.75,IF(AND(L973=2,M973=1),9.5,IF(AND(L973=2,M973=0.5),9.25,IF(AND(L973=2,M973=0),9,IF(AND(L973=1,M973=3),5.5,IF(AND(L973=1,M973=2),5.25,IF(AND(L973=1,M973=1,E973=1),5,IF(AND(L973=1,M973=1,E973=0.5),3,IF(AND(L973=0,M973=2),1,IF(AND(L973=1,M973=1,E973=0),1,IF(AND(L973=0,M973=1),0.5,IF(AND(L973=1,M973=0),4.5*(E973*4+1)/5,0))))))))))))),0.9*IF(L973+M973=5,10,IF(AND(L973=2,M973=2),9.75,IF(AND(L973=2,M973=1),9.5,IF(AND(L973=2,M973=0.5),9.25,IF(AND(L973=2,M973=0),9,IF(AND(L973=1,M973=3),5.5,IF(AND(L973=1,M973=2),5.25,IF(AND(L973=1,M973=1,E973=1),5,IF(AND(L973=1,M973=1,E973=0.5),3,IF(AND(L973=0,M973=2),1,IF(AND(L973=1,M973=1,E973=0),1,IF(AND(L973=0,M973=1),0.5,IF(AND(L973=1,M973=0),4.5*(E973*4+1)/5,0))))))))))))))))</f>
        <v>0.45</v>
      </c>
      <c r="Q973" s="10">
        <v>0.9</v>
      </c>
      <c r="R973" s="9">
        <v>1</v>
      </c>
      <c r="S973" s="9">
        <v>1</v>
      </c>
      <c r="T973" s="10">
        <v>0</v>
      </c>
      <c r="U973" s="9">
        <v>0</v>
      </c>
      <c r="V973" s="9"/>
      <c r="W973" s="9">
        <v>1</v>
      </c>
      <c r="X973" s="9">
        <v>0</v>
      </c>
      <c r="Y973" s="9">
        <v>0</v>
      </c>
      <c r="Z973">
        <v>1</v>
      </c>
      <c r="AA973" s="9">
        <v>1</v>
      </c>
      <c r="AB973" s="9">
        <v>1</v>
      </c>
      <c r="AC973" s="8"/>
      <c r="AD973" s="9">
        <v>1</v>
      </c>
      <c r="AE973" s="9">
        <v>1</v>
      </c>
      <c r="AF973" s="9">
        <v>1</v>
      </c>
      <c r="AG973" s="9">
        <v>1</v>
      </c>
      <c r="AH973" s="9">
        <f>AF973*(AG973+1)</f>
        <v>2</v>
      </c>
      <c r="AI973" s="9">
        <v>0</v>
      </c>
      <c r="AJ973" s="9">
        <v>1</v>
      </c>
      <c r="AK973" s="9">
        <v>2</v>
      </c>
      <c r="AL973" s="10"/>
      <c r="AM973" s="10"/>
      <c r="AN973" s="9">
        <v>0</v>
      </c>
      <c r="AO973" s="10">
        <v>0.5</v>
      </c>
      <c r="AP973" s="10">
        <v>1</v>
      </c>
      <c r="AQ973" s="10"/>
      <c r="AR973" s="10">
        <v>0</v>
      </c>
      <c r="AS973" s="9">
        <v>0.5</v>
      </c>
      <c r="AT973" s="9">
        <v>0</v>
      </c>
      <c r="AU973" s="9">
        <v>0.5</v>
      </c>
      <c r="AV973" s="9">
        <v>0.5</v>
      </c>
      <c r="AW973" s="9">
        <v>0.5</v>
      </c>
    </row>
    <row r="974" spans="1:49" x14ac:dyDescent="0.2">
      <c r="A974" s="9" t="s">
        <v>75</v>
      </c>
      <c r="B974" s="9">
        <v>2005</v>
      </c>
      <c r="C974" s="9">
        <v>1</v>
      </c>
      <c r="D974" s="9">
        <v>0</v>
      </c>
      <c r="E974" s="9">
        <v>1</v>
      </c>
      <c r="F974" s="9">
        <v>1</v>
      </c>
      <c r="G974" s="9">
        <v>120</v>
      </c>
      <c r="H974" s="9">
        <v>195.3</v>
      </c>
      <c r="I974" s="9">
        <f>IF(G974="n/a",828,G974*201.6/H974)</f>
        <v>123.87096774193547</v>
      </c>
      <c r="J974" s="9">
        <v>5</v>
      </c>
      <c r="K974" s="9">
        <v>0</v>
      </c>
      <c r="L974" s="9">
        <v>2</v>
      </c>
      <c r="M974">
        <v>1</v>
      </c>
      <c r="N974" s="9">
        <v>1</v>
      </c>
      <c r="O974" s="10">
        <v>1</v>
      </c>
      <c r="P974" s="10">
        <f>IF(N974=1,IF(K974=1,IF(L974+M974=5,10,IF(AND(L974=2,M974=2),9.75,IF(AND(L974=2,M974=1),9.5,IF(AND(L974=2,M974=0.5),9.25,IF(AND(L974=2,M974=0),9,IF(AND(L974=1,M974=3),5.5,IF(AND(L974=1,M974=2),5.25,IF(AND(L974=1,M974=1,E974=1),5,IF(AND(L974=1,M974=1,E974=0.5),3,IF(AND(L974=0,M974=2),1,IF(AND(L974=1,M974=1,E974=0),1,IF(AND(L974=0,M974=1),0.5,IF(AND(L974=1,M974=0),4.5*(E974*4+1)/5,0))))))))))))),0.9*IF(L974+M974=5,10,IF(AND(L974=2,M974=2),9.75,IF(AND(L974=2,M974=1),9.5,IF(AND(L974=2,M974=0.5),9.25,IF(AND(L974=2,M974=0),9,IF(AND(L974=1,M974=3),5.5,IF(AND(L974=1,M974=2),5.25,IF(AND(L974=1,M974=1,E974=1),5,IF(AND(L974=1,M974=1,E974=0.5),3,IF(AND(L974=0,M974=2),1,IF(AND(L974=1,M974=1,E974=0),1,IF(AND(L974=0,M974=1),0.5,IF(AND(L974=1,M974=0),4.5*(E974*4+1)/5,0)))))))))))))),IF(N974=0.5,0.75*IF(K974=1,IF(L974+M974=5,10,IF(AND(L974=2,M974=2),9.75,IF(AND(L974=2,M974=1),9.5,IF(AND(L974=2,M974=0.5),9.25,IF(AND(L974=2,M974=0),9,IF(AND(L974=1,M974=3),5.5,IF(AND(L974=1,M974=2),5.25,IF(AND(L974=1,M974=1,E974=1),5,IF(AND(L974=1,M974=1,E974=0.5),3,IF(AND(L974=0,M974=2),1,IF(AND(L974=1,M974=1,E974=0),1,IF(AND(L974=0,M974=1),0.5,IF(AND(L974=1,M974=0,E974=0),0.5,0))))))))))))),0.9*IF(L974+M974=5,10,IF(AND(L974=2,M974=2),9.75,IF(AND(L974=2,M974=1),9.5,IF(AND(L974=2,M974=0.5),9.25,IF(AND(L974=2,M974=0),9,IF(AND(L974=1,M974=3),5.5,IF(AND(L974=1,M974=2),5.25,IF(AND(L974=1,M974=1,E974=1),5,IF(AND(L974=1,M974=1,E974=0.5),3,IF(AND(L974=0,M974=2),1,IF(AND(L974=1,M974=1,E974=0),1,IF(AND(L974=0,M974=1),0.5,IF(AND(L974=1,M974=0,E974=0),0.5,0)))))))))))))),0.5*IF(K974=1,IF(L974+M974=5,10,IF(AND(L974=2,M974=2),9.75,IF(AND(L974=2,M974=1),9.5,IF(AND(L974=2,M974=0.5),9.25,IF(AND(L974=2,M974=0),9,IF(AND(L974=1,M974=3),5.5,IF(AND(L974=1,M974=2),5.25,IF(AND(L974=1,M974=1,E974=1),5,IF(AND(L974=1,M974=1,E974=0.5),3,IF(AND(L974=0,M974=2),1,IF(AND(L974=1,M974=1,E974=0),1,IF(AND(L974=0,M974=1),0.5,IF(AND(L974=1,M974=0),4.5*(E974*4+1)/5,0))))))))))))),0.9*IF(L974+M974=5,10,IF(AND(L974=2,M974=2),9.75,IF(AND(L974=2,M974=1),9.5,IF(AND(L974=2,M974=0.5),9.25,IF(AND(L974=2,M974=0),9,IF(AND(L974=1,M974=3),5.5,IF(AND(L974=1,M974=2),5.25,IF(AND(L974=1,M974=1,E974=1),5,IF(AND(L974=1,M974=1,E974=0.5),3,IF(AND(L974=0,M974=2),1,IF(AND(L974=1,M974=1,E974=0),1,IF(AND(L974=0,M974=1),0.5,IF(AND(L974=1,M974=0),4.5*(E974*4+1)/5,0))))))))))))))))</f>
        <v>8.5500000000000007</v>
      </c>
      <c r="Q974" s="10">
        <v>7.2</v>
      </c>
      <c r="R974" s="9">
        <v>0</v>
      </c>
      <c r="S974" s="9">
        <v>0</v>
      </c>
      <c r="T974" s="10">
        <v>0</v>
      </c>
      <c r="U974" s="9">
        <v>0</v>
      </c>
      <c r="V974" s="9"/>
      <c r="W974" s="9">
        <v>1</v>
      </c>
      <c r="X974" s="9">
        <v>0</v>
      </c>
      <c r="Y974" s="9">
        <v>0</v>
      </c>
      <c r="Z974" s="9">
        <v>0.5</v>
      </c>
      <c r="AA974" s="9">
        <v>0</v>
      </c>
      <c r="AB974" s="9">
        <v>0</v>
      </c>
      <c r="AC974" s="8"/>
      <c r="AD974" s="9">
        <v>0</v>
      </c>
      <c r="AE974" s="9">
        <v>0.5</v>
      </c>
      <c r="AF974" s="9">
        <v>0.5</v>
      </c>
      <c r="AG974" s="9">
        <v>0.5</v>
      </c>
      <c r="AH974" s="9">
        <f>AF974*(AG974+1)</f>
        <v>0.75</v>
      </c>
      <c r="AI974" s="9">
        <v>0.5</v>
      </c>
      <c r="AJ974" s="9">
        <v>0</v>
      </c>
      <c r="AK974" s="9">
        <v>1</v>
      </c>
      <c r="AL974" s="10"/>
      <c r="AM974" s="10"/>
      <c r="AN974" s="9">
        <v>0</v>
      </c>
      <c r="AO974" s="10">
        <v>0</v>
      </c>
      <c r="AP974" s="9">
        <v>1</v>
      </c>
      <c r="AQ974" s="10"/>
      <c r="AR974" s="10">
        <v>1</v>
      </c>
      <c r="AS974" s="9">
        <v>1</v>
      </c>
      <c r="AT974" s="9">
        <v>0</v>
      </c>
      <c r="AU974" s="9">
        <v>0</v>
      </c>
      <c r="AV974" s="9">
        <v>0</v>
      </c>
      <c r="AW974" s="9">
        <v>0</v>
      </c>
    </row>
    <row r="975" spans="1:49" x14ac:dyDescent="0.2">
      <c r="A975" s="9" t="s">
        <v>76</v>
      </c>
      <c r="B975" s="9">
        <v>2005</v>
      </c>
      <c r="C975" s="9">
        <v>1</v>
      </c>
      <c r="D975" s="9">
        <v>1</v>
      </c>
      <c r="E975" s="9">
        <v>1</v>
      </c>
      <c r="F975" s="9">
        <v>1</v>
      </c>
      <c r="G975" s="9">
        <v>100</v>
      </c>
      <c r="H975" s="9">
        <v>195.3</v>
      </c>
      <c r="I975" s="9">
        <f>IF(G975="n/a",828,G975*201.6/H975)</f>
        <v>103.2258064516129</v>
      </c>
      <c r="J975" s="9">
        <v>5</v>
      </c>
      <c r="K975" s="9">
        <v>1</v>
      </c>
      <c r="L975" s="9">
        <v>1</v>
      </c>
      <c r="M975" s="9">
        <v>1</v>
      </c>
      <c r="N975" s="9">
        <v>1</v>
      </c>
      <c r="O975" s="10">
        <v>1</v>
      </c>
      <c r="P975" s="10">
        <f>IF(N975=1,IF(K975=1,IF(L975+M975=5,10,IF(AND(L975=2,M975=2),9.75,IF(AND(L975=2,M975=1),9.5,IF(AND(L975=2,M975=0.5),9.25,IF(AND(L975=2,M975=0),9,IF(AND(L975=1,M975=3),5.5,IF(AND(L975=1,M975=2),5.25,IF(AND(L975=1,M975=1,E975=1),5,IF(AND(L975=1,M975=1,E975=0.5),3,IF(AND(L975=0,M975=2),1,IF(AND(L975=1,M975=1,E975=0),1,IF(AND(L975=0,M975=1),0.5,IF(AND(L975=1,M975=0),4.5*(E975*4+1)/5,0))))))))))))),0.9*IF(L975+M975=5,10,IF(AND(L975=2,M975=2),9.75,IF(AND(L975=2,M975=1),9.5,IF(AND(L975=2,M975=0.5),9.25,IF(AND(L975=2,M975=0),9,IF(AND(L975=1,M975=3),5.5,IF(AND(L975=1,M975=2),5.25,IF(AND(L975=1,M975=1,E975=1),5,IF(AND(L975=1,M975=1,E975=0.5),3,IF(AND(L975=0,M975=2),1,IF(AND(L975=1,M975=1,E975=0),1,IF(AND(L975=0,M975=1),0.5,IF(AND(L975=1,M975=0),4.5*(E975*4+1)/5,0)))))))))))))),IF(N975=0.5,0.75*IF(K975=1,IF(L975+M975=5,10,IF(AND(L975=2,M975=2),9.75,IF(AND(L975=2,M975=1),9.5,IF(AND(L975=2,M975=0.5),9.25,IF(AND(L975=2,M975=0),9,IF(AND(L975=1,M975=3),5.5,IF(AND(L975=1,M975=2),5.25,IF(AND(L975=1,M975=1,E975=1),5,IF(AND(L975=1,M975=1,E975=0.5),3,IF(AND(L975=0,M975=2),1,IF(AND(L975=1,M975=1,E975=0),1,IF(AND(L975=0,M975=1),0.5,IF(AND(L975=1,M975=0,E975=0),0.5,0))))))))))))),0.9*IF(L975+M975=5,10,IF(AND(L975=2,M975=2),9.75,IF(AND(L975=2,M975=1),9.5,IF(AND(L975=2,M975=0.5),9.25,IF(AND(L975=2,M975=0),9,IF(AND(L975=1,M975=3),5.5,IF(AND(L975=1,M975=2),5.25,IF(AND(L975=1,M975=1,E975=1),5,IF(AND(L975=1,M975=1,E975=0.5),3,IF(AND(L975=0,M975=2),1,IF(AND(L975=1,M975=1,E975=0),1,IF(AND(L975=0,M975=1),0.5,IF(AND(L975=1,M975=0,E975=0),0.5,0)))))))))))))),0.5*IF(K975=1,IF(L975+M975=5,10,IF(AND(L975=2,M975=2),9.75,IF(AND(L975=2,M975=1),9.5,IF(AND(L975=2,M975=0.5),9.25,IF(AND(L975=2,M975=0),9,IF(AND(L975=1,M975=3),5.5,IF(AND(L975=1,M975=2),5.25,IF(AND(L975=1,M975=1,E975=1),5,IF(AND(L975=1,M975=1,E975=0.5),3,IF(AND(L975=0,M975=2),1,IF(AND(L975=1,M975=1,E975=0),1,IF(AND(L975=0,M975=1),0.5,IF(AND(L975=1,M975=0),4.5*(E975*4+1)/5,0))))))))))))),0.9*IF(L975+M975=5,10,IF(AND(L975=2,M975=2),9.75,IF(AND(L975=2,M975=1),9.5,IF(AND(L975=2,M975=0.5),9.25,IF(AND(L975=2,M975=0),9,IF(AND(L975=1,M975=3),5.5,IF(AND(L975=1,M975=2),5.25,IF(AND(L975=1,M975=1,E975=1),5,IF(AND(L975=1,M975=1,E975=0.5),3,IF(AND(L975=0,M975=2),1,IF(AND(L975=1,M975=1,E975=0),1,IF(AND(L975=0,M975=1),0.5,IF(AND(L975=1,M975=0),4.5*(E975*4+1)/5,0))))))))))))))))</f>
        <v>5</v>
      </c>
      <c r="Q975" s="10">
        <v>8</v>
      </c>
      <c r="R975" s="9">
        <v>0</v>
      </c>
      <c r="S975" s="9">
        <v>0</v>
      </c>
      <c r="T975" s="10">
        <v>0</v>
      </c>
      <c r="U975" s="9">
        <v>0</v>
      </c>
      <c r="V975" s="9"/>
      <c r="W975" s="9">
        <v>1</v>
      </c>
      <c r="X975" s="9">
        <v>0.5</v>
      </c>
      <c r="Y975" s="9">
        <v>0</v>
      </c>
      <c r="Z975" s="9">
        <v>0.5</v>
      </c>
      <c r="AA975" s="9">
        <v>0</v>
      </c>
      <c r="AB975" s="9">
        <v>1</v>
      </c>
      <c r="AC975" s="8"/>
      <c r="AD975" s="9">
        <v>0</v>
      </c>
      <c r="AE975" s="9">
        <v>0</v>
      </c>
      <c r="AF975" s="9">
        <v>0.5</v>
      </c>
      <c r="AG975" s="9">
        <v>0</v>
      </c>
      <c r="AH975" s="9">
        <f>AF975*(AG975+1)</f>
        <v>0.5</v>
      </c>
      <c r="AI975" s="9">
        <v>0</v>
      </c>
      <c r="AJ975" s="9">
        <v>1</v>
      </c>
      <c r="AK975" s="9">
        <v>0</v>
      </c>
      <c r="AL975" s="10"/>
      <c r="AM975" s="10"/>
      <c r="AN975" s="9">
        <v>0</v>
      </c>
      <c r="AO975" s="10">
        <v>0.5</v>
      </c>
      <c r="AP975" s="9">
        <v>0</v>
      </c>
      <c r="AQ975" s="10"/>
      <c r="AR975" s="10">
        <v>0</v>
      </c>
      <c r="AS975" s="9">
        <v>0.5</v>
      </c>
      <c r="AT975" s="9">
        <v>0</v>
      </c>
      <c r="AU975" s="9">
        <v>1</v>
      </c>
      <c r="AV975" s="9">
        <v>0.5</v>
      </c>
      <c r="AW975" s="9">
        <v>1</v>
      </c>
    </row>
    <row r="976" spans="1:49" x14ac:dyDescent="0.2">
      <c r="A976" s="9" t="s">
        <v>77</v>
      </c>
      <c r="B976" s="9">
        <v>2005</v>
      </c>
      <c r="C976" s="9">
        <v>1</v>
      </c>
      <c r="D976" s="9">
        <v>0</v>
      </c>
      <c r="E976" s="9">
        <v>1</v>
      </c>
      <c r="F976" s="9">
        <v>0</v>
      </c>
      <c r="G976" s="9">
        <v>132</v>
      </c>
      <c r="H976" s="9">
        <v>195.3</v>
      </c>
      <c r="I976" s="9">
        <f>IF(G976="n/a",828,G976*201.6/H976)</f>
        <v>136.25806451612902</v>
      </c>
      <c r="J976" s="9">
        <v>4</v>
      </c>
      <c r="K976">
        <v>0</v>
      </c>
      <c r="L976" s="9">
        <v>1</v>
      </c>
      <c r="M976" s="9">
        <v>3</v>
      </c>
      <c r="N976" s="9">
        <v>1</v>
      </c>
      <c r="O976" s="10">
        <v>1</v>
      </c>
      <c r="P976" s="10">
        <f>IF(N976=1,IF(K976=1,IF(L976+M976=5,10,IF(AND(L976=2,M976=2),9.75,IF(AND(L976=2,M976=1),9.5,IF(AND(L976=2,M976=0.5),9.25,IF(AND(L976=2,M976=0),9,IF(AND(L976=1,M976=3),5.5,IF(AND(L976=1,M976=2),5.25,IF(AND(L976=1,M976=1,E976=1),5,IF(AND(L976=1,M976=1,E976=0.5),3,IF(AND(L976=0,M976=2),1,IF(AND(L976=1,M976=1,E976=0),1,IF(AND(L976=0,M976=1),0.5,IF(AND(L976=1,M976=0),4.5*(E976*4+1)/5,0))))))))))))),0.9*IF(L976+M976=5,10,IF(AND(L976=2,M976=2),9.75,IF(AND(L976=2,M976=1),9.5,IF(AND(L976=2,M976=0.5),9.25,IF(AND(L976=2,M976=0),9,IF(AND(L976=1,M976=3),5.5,IF(AND(L976=1,M976=2),5.25,IF(AND(L976=1,M976=1,E976=1),5,IF(AND(L976=1,M976=1,E976=0.5),3,IF(AND(L976=0,M976=2),1,IF(AND(L976=1,M976=1,E976=0),1,IF(AND(L976=0,M976=1),0.5,IF(AND(L976=1,M976=0),4.5*(E976*4+1)/5,0)))))))))))))),IF(N976=0.5,0.75*IF(K976=1,IF(L976+M976=5,10,IF(AND(L976=2,M976=2),9.75,IF(AND(L976=2,M976=1),9.5,IF(AND(L976=2,M976=0.5),9.25,IF(AND(L976=2,M976=0),9,IF(AND(L976=1,M976=3),5.5,IF(AND(L976=1,M976=2),5.25,IF(AND(L976=1,M976=1,E976=1),5,IF(AND(L976=1,M976=1,E976=0.5),3,IF(AND(L976=0,M976=2),1,IF(AND(L976=1,M976=1,E976=0),1,IF(AND(L976=0,M976=1),0.5,IF(AND(L976=1,M976=0,E976=0),0.5,0))))))))))))),0.9*IF(L976+M976=5,10,IF(AND(L976=2,M976=2),9.75,IF(AND(L976=2,M976=1),9.5,IF(AND(L976=2,M976=0.5),9.25,IF(AND(L976=2,M976=0),9,IF(AND(L976=1,M976=3),5.5,IF(AND(L976=1,M976=2),5.25,IF(AND(L976=1,M976=1,E976=1),5,IF(AND(L976=1,M976=1,E976=0.5),3,IF(AND(L976=0,M976=2),1,IF(AND(L976=1,M976=1,E976=0),1,IF(AND(L976=0,M976=1),0.5,IF(AND(L976=1,M976=0,E976=0),0.5,0)))))))))))))),0.5*IF(K976=1,IF(L976+M976=5,10,IF(AND(L976=2,M976=2),9.75,IF(AND(L976=2,M976=1),9.5,IF(AND(L976=2,M976=0.5),9.25,IF(AND(L976=2,M976=0),9,IF(AND(L976=1,M976=3),5.5,IF(AND(L976=1,M976=2),5.25,IF(AND(L976=1,M976=1,E976=1),5,IF(AND(L976=1,M976=1,E976=0.5),3,IF(AND(L976=0,M976=2),1,IF(AND(L976=1,M976=1,E976=0),1,IF(AND(L976=0,M976=1),0.5,IF(AND(L976=1,M976=0),4.5*(E976*4+1)/5,0))))))))))))),0.9*IF(L976+M976=5,10,IF(AND(L976=2,M976=2),9.75,IF(AND(L976=2,M976=1),9.5,IF(AND(L976=2,M976=0.5),9.25,IF(AND(L976=2,M976=0),9,IF(AND(L976=1,M976=3),5.5,IF(AND(L976=1,M976=2),5.25,IF(AND(L976=1,M976=1,E976=1),5,IF(AND(L976=1,M976=1,E976=0.5),3,IF(AND(L976=0,M976=2),1,IF(AND(L976=1,M976=1,E976=0),1,IF(AND(L976=0,M976=1),0.5,IF(AND(L976=1,M976=0),4.5*(E976*4+1)/5,0))))))))))))))))</f>
        <v>4.95</v>
      </c>
      <c r="Q976" s="10">
        <v>7.2</v>
      </c>
      <c r="R976" s="9">
        <v>0</v>
      </c>
      <c r="S976" s="9">
        <v>0</v>
      </c>
      <c r="T976" s="10">
        <v>0</v>
      </c>
      <c r="U976" s="9">
        <v>0</v>
      </c>
      <c r="V976" s="9"/>
      <c r="W976" s="9">
        <v>0</v>
      </c>
      <c r="X976" s="9">
        <v>0</v>
      </c>
      <c r="Y976" s="9">
        <v>0</v>
      </c>
      <c r="Z976" s="9">
        <v>0</v>
      </c>
      <c r="AA976" s="9">
        <v>0</v>
      </c>
      <c r="AB976" s="9">
        <v>0</v>
      </c>
      <c r="AC976" s="8"/>
      <c r="AD976" s="9">
        <v>0</v>
      </c>
      <c r="AE976" s="9">
        <v>0</v>
      </c>
      <c r="AF976" s="9">
        <v>0</v>
      </c>
      <c r="AG976" s="9">
        <v>0</v>
      </c>
      <c r="AH976" s="9">
        <f>AF976*(AG976+1)</f>
        <v>0</v>
      </c>
      <c r="AI976" s="9">
        <v>0</v>
      </c>
      <c r="AJ976" s="9">
        <v>0</v>
      </c>
      <c r="AK976" s="9">
        <v>0</v>
      </c>
      <c r="AL976" s="10"/>
      <c r="AM976" s="10"/>
      <c r="AN976" s="9">
        <v>0</v>
      </c>
      <c r="AO976" s="10">
        <v>0</v>
      </c>
      <c r="AP976" s="9">
        <v>0</v>
      </c>
      <c r="AQ976" s="10"/>
      <c r="AR976" s="10">
        <v>1</v>
      </c>
      <c r="AS976" s="9">
        <v>1</v>
      </c>
      <c r="AT976" s="9">
        <v>0.5</v>
      </c>
      <c r="AU976" s="9">
        <v>1</v>
      </c>
      <c r="AV976" s="9">
        <v>1</v>
      </c>
      <c r="AW976" s="9">
        <v>1</v>
      </c>
    </row>
    <row r="977" spans="1:49" x14ac:dyDescent="0.2">
      <c r="A977" s="9" t="s">
        <v>78</v>
      </c>
      <c r="B977" s="9">
        <v>2005</v>
      </c>
      <c r="C977" s="9">
        <v>1</v>
      </c>
      <c r="D977" s="9">
        <v>0</v>
      </c>
      <c r="E977" s="9">
        <v>1</v>
      </c>
      <c r="F977" s="9">
        <v>1</v>
      </c>
      <c r="G977" s="9">
        <v>100</v>
      </c>
      <c r="H977" s="9">
        <v>195.3</v>
      </c>
      <c r="I977" s="9">
        <f>IF(G977="n/a",828,G977*201.6/H977)</f>
        <v>103.2258064516129</v>
      </c>
      <c r="J977" s="9">
        <v>3</v>
      </c>
      <c r="K977" s="9">
        <v>0</v>
      </c>
      <c r="L977" s="9">
        <v>2</v>
      </c>
      <c r="M977" s="9">
        <v>3</v>
      </c>
      <c r="N977" s="9">
        <v>0</v>
      </c>
      <c r="O977" s="9">
        <v>1</v>
      </c>
      <c r="P977" s="10">
        <f>IF(N977=1,IF(K977=1,IF(L977+M977=5,10,IF(AND(L977=2,M977=2),9.75,IF(AND(L977=2,M977=1),9.5,IF(AND(L977=2,M977=0.5),9.25,IF(AND(L977=2,M977=0),9,IF(AND(L977=1,M977=3),5.5,IF(AND(L977=1,M977=2),5.25,IF(AND(L977=1,M977=1,E977=1),5,IF(AND(L977=1,M977=1,E977=0.5),3,IF(AND(L977=0,M977=2),1,IF(AND(L977=1,M977=1,E977=0),1,IF(AND(L977=0,M977=1),0.5,IF(AND(L977=1,M977=0),4.5*(E977*4+1)/5,0))))))))))))),0.9*IF(L977+M977=5,10,IF(AND(L977=2,M977=2),9.75,IF(AND(L977=2,M977=1),9.5,IF(AND(L977=2,M977=0.5),9.25,IF(AND(L977=2,M977=0),9,IF(AND(L977=1,M977=3),5.5,IF(AND(L977=1,M977=2),5.25,IF(AND(L977=1,M977=1,E977=1),5,IF(AND(L977=1,M977=1,E977=0.5),3,IF(AND(L977=0,M977=2),1,IF(AND(L977=1,M977=1,E977=0),1,IF(AND(L977=0,M977=1),0.5,IF(AND(L977=1,M977=0),4.5*(E977*4+1)/5,0)))))))))))))),IF(N977=0.5,0.75*IF(K977=1,IF(L977+M977=5,10,IF(AND(L977=2,M977=2),9.75,IF(AND(L977=2,M977=1),9.5,IF(AND(L977=2,M977=0.5),9.25,IF(AND(L977=2,M977=0),9,IF(AND(L977=1,M977=3),5.5,IF(AND(L977=1,M977=2),5.25,IF(AND(L977=1,M977=1,E977=1),5,IF(AND(L977=1,M977=1,E977=0.5),3,IF(AND(L977=0,M977=2),1,IF(AND(L977=1,M977=1,E977=0),1,IF(AND(L977=0,M977=1),0.5,IF(AND(L977=1,M977=0,E977=0),0.5,0))))))))))))),0.9*IF(L977+M977=5,10,IF(AND(L977=2,M977=2),9.75,IF(AND(L977=2,M977=1),9.5,IF(AND(L977=2,M977=0.5),9.25,IF(AND(L977=2,M977=0),9,IF(AND(L977=1,M977=3),5.5,IF(AND(L977=1,M977=2),5.25,IF(AND(L977=1,M977=1,E977=1),5,IF(AND(L977=1,M977=1,E977=0.5),3,IF(AND(L977=0,M977=2),1,IF(AND(L977=1,M977=1,E977=0),1,IF(AND(L977=0,M977=1),0.5,IF(AND(L977=1,M977=0,E977=0),0.5,0)))))))))))))),0.5*IF(K977=1,IF(L977+M977=5,10,IF(AND(L977=2,M977=2),9.75,IF(AND(L977=2,M977=1),9.5,IF(AND(L977=2,M977=0.5),9.25,IF(AND(L977=2,M977=0),9,IF(AND(L977=1,M977=3),5.5,IF(AND(L977=1,M977=2),5.25,IF(AND(L977=1,M977=1,E977=1),5,IF(AND(L977=1,M977=1,E977=0.5),3,IF(AND(L977=0,M977=2),1,IF(AND(L977=1,M977=1,E977=0),1,IF(AND(L977=0,M977=1),0.5,IF(AND(L977=1,M977=0),4.5*(E977*4+1)/5,0))))))))))))),0.9*IF(L977+M977=5,10,IF(AND(L977=2,M977=2),9.75,IF(AND(L977=2,M977=1),9.5,IF(AND(L977=2,M977=0.5),9.25,IF(AND(L977=2,M977=0),9,IF(AND(L977=1,M977=3),5.5,IF(AND(L977=1,M977=2),5.25,IF(AND(L977=1,M977=1,E977=1),5,IF(AND(L977=1,M977=1,E977=0.5),3,IF(AND(L977=0,M977=2),1,IF(AND(L977=1,M977=1,E977=0),1,IF(AND(L977=0,M977=1),0.5,IF(AND(L977=1,M977=0),4.5*(E977*4+1)/5,0))))))))))))))))</f>
        <v>4.5</v>
      </c>
      <c r="Q977" s="10">
        <v>7.2</v>
      </c>
      <c r="R977" s="9">
        <v>0</v>
      </c>
      <c r="S977" s="9">
        <v>0</v>
      </c>
      <c r="T977" s="10">
        <v>0</v>
      </c>
      <c r="U977" s="9">
        <v>0</v>
      </c>
      <c r="V977" s="9"/>
      <c r="W977" s="9">
        <v>1</v>
      </c>
      <c r="X977" s="9">
        <v>0</v>
      </c>
      <c r="Y977" s="9">
        <v>0</v>
      </c>
      <c r="Z977" s="9">
        <v>0</v>
      </c>
      <c r="AA977" s="9">
        <v>0</v>
      </c>
      <c r="AB977" s="9">
        <v>0</v>
      </c>
      <c r="AC977" s="8"/>
      <c r="AD977" s="9">
        <v>0</v>
      </c>
      <c r="AE977" s="9">
        <v>0</v>
      </c>
      <c r="AF977" s="9">
        <v>0.5</v>
      </c>
      <c r="AG977" s="9">
        <v>0</v>
      </c>
      <c r="AH977" s="9">
        <f>AF977*(AG977+1)</f>
        <v>0.5</v>
      </c>
      <c r="AI977" s="9">
        <v>0</v>
      </c>
      <c r="AJ977" s="9">
        <v>0</v>
      </c>
      <c r="AK977" s="9">
        <v>0</v>
      </c>
      <c r="AL977" s="10"/>
      <c r="AM977" s="10"/>
      <c r="AN977" s="9">
        <v>0</v>
      </c>
      <c r="AO977" s="10">
        <v>0</v>
      </c>
      <c r="AP977" s="9">
        <v>0</v>
      </c>
      <c r="AQ977" s="10"/>
      <c r="AR977" s="10">
        <v>1</v>
      </c>
      <c r="AS977" s="9">
        <v>0.5</v>
      </c>
      <c r="AT977" s="9">
        <v>0</v>
      </c>
      <c r="AU977" s="9">
        <v>0.5</v>
      </c>
      <c r="AV977" s="9">
        <v>0.5</v>
      </c>
      <c r="AW977" s="9">
        <v>1</v>
      </c>
    </row>
    <row r="978" spans="1:49" x14ac:dyDescent="0.2">
      <c r="A978" s="9" t="s">
        <v>79</v>
      </c>
      <c r="B978" s="9">
        <v>2005</v>
      </c>
      <c r="C978" s="9">
        <v>1</v>
      </c>
      <c r="D978" s="9">
        <v>0</v>
      </c>
      <c r="E978" s="9">
        <v>1</v>
      </c>
      <c r="F978" s="9">
        <v>1</v>
      </c>
      <c r="G978" s="9">
        <v>55</v>
      </c>
      <c r="H978" s="9">
        <v>195.3</v>
      </c>
      <c r="I978" s="9">
        <f>IF(G978="n/a",828,G978*201.6/H978)</f>
        <v>56.774193548387096</v>
      </c>
      <c r="J978" s="9">
        <v>4</v>
      </c>
      <c r="K978" s="9">
        <v>0</v>
      </c>
      <c r="L978" s="9">
        <v>2</v>
      </c>
      <c r="M978" s="9">
        <v>3</v>
      </c>
      <c r="N978" s="9">
        <v>1</v>
      </c>
      <c r="O978" s="9">
        <v>1</v>
      </c>
      <c r="P978" s="10">
        <f>IF(N978=1,IF(K978=1,IF(L978+M978=5,10,IF(AND(L978=2,M978=2),9.75,IF(AND(L978=2,M978=1),9.5,IF(AND(L978=2,M978=0.5),9.25,IF(AND(L978=2,M978=0),9,IF(AND(L978=1,M978=3),5.5,IF(AND(L978=1,M978=2),5.25,IF(AND(L978=1,M978=1,E978=1),5,IF(AND(L978=1,M978=1,E978=0.5),3,IF(AND(L978=0,M978=2),1,IF(AND(L978=1,M978=1,E978=0),1,IF(AND(L978=0,M978=1),0.5,IF(AND(L978=1,M978=0),4.5*(E978*4+1)/5,0))))))))))))),0.9*IF(L978+M978=5,10,IF(AND(L978=2,M978=2),9.75,IF(AND(L978=2,M978=1),9.5,IF(AND(L978=2,M978=0.5),9.25,IF(AND(L978=2,M978=0),9,IF(AND(L978=1,M978=3),5.5,IF(AND(L978=1,M978=2),5.25,IF(AND(L978=1,M978=1,E978=1),5,IF(AND(L978=1,M978=1,E978=0.5),3,IF(AND(L978=0,M978=2),1,IF(AND(L978=1,M978=1,E978=0),1,IF(AND(L978=0,M978=1),0.5,IF(AND(L978=1,M978=0),4.5*(E978*4+1)/5,0)))))))))))))),IF(N978=0.5,0.75*IF(K978=1,IF(L978+M978=5,10,IF(AND(L978=2,M978=2),9.75,IF(AND(L978=2,M978=1),9.5,IF(AND(L978=2,M978=0.5),9.25,IF(AND(L978=2,M978=0),9,IF(AND(L978=1,M978=3),5.5,IF(AND(L978=1,M978=2),5.25,IF(AND(L978=1,M978=1,E978=1),5,IF(AND(L978=1,M978=1,E978=0.5),3,IF(AND(L978=0,M978=2),1,IF(AND(L978=1,M978=1,E978=0),1,IF(AND(L978=0,M978=1),0.5,IF(AND(L978=1,M978=0,E978=0),0.5,0))))))))))))),0.9*IF(L978+M978=5,10,IF(AND(L978=2,M978=2),9.75,IF(AND(L978=2,M978=1),9.5,IF(AND(L978=2,M978=0.5),9.25,IF(AND(L978=2,M978=0),9,IF(AND(L978=1,M978=3),5.5,IF(AND(L978=1,M978=2),5.25,IF(AND(L978=1,M978=1,E978=1),5,IF(AND(L978=1,M978=1,E978=0.5),3,IF(AND(L978=0,M978=2),1,IF(AND(L978=1,M978=1,E978=0),1,IF(AND(L978=0,M978=1),0.5,IF(AND(L978=1,M978=0,E978=0),0.5,0)))))))))))))),0.5*IF(K978=1,IF(L978+M978=5,10,IF(AND(L978=2,M978=2),9.75,IF(AND(L978=2,M978=1),9.5,IF(AND(L978=2,M978=0.5),9.25,IF(AND(L978=2,M978=0),9,IF(AND(L978=1,M978=3),5.5,IF(AND(L978=1,M978=2),5.25,IF(AND(L978=1,M978=1,E978=1),5,IF(AND(L978=1,M978=1,E978=0.5),3,IF(AND(L978=0,M978=2),1,IF(AND(L978=1,M978=1,E978=0),1,IF(AND(L978=0,M978=1),0.5,IF(AND(L978=1,M978=0),4.5*(E978*4+1)/5,0))))))))))))),0.9*IF(L978+M978=5,10,IF(AND(L978=2,M978=2),9.75,IF(AND(L978=2,M978=1),9.5,IF(AND(L978=2,M978=0.5),9.25,IF(AND(L978=2,M978=0),9,IF(AND(L978=1,M978=3),5.5,IF(AND(L978=1,M978=2),5.25,IF(AND(L978=1,M978=1,E978=1),5,IF(AND(L978=1,M978=1,E978=0.5),3,IF(AND(L978=0,M978=2),1,IF(AND(L978=1,M978=1,E978=0),1,IF(AND(L978=0,M978=1),0.5,IF(AND(L978=1,M978=0),4.5*(E978*4+1)/5,0))))))))))))))))</f>
        <v>9</v>
      </c>
      <c r="Q978" s="10">
        <v>7.2</v>
      </c>
      <c r="R978" s="9">
        <v>0</v>
      </c>
      <c r="S978" s="9">
        <v>0</v>
      </c>
      <c r="T978" s="10">
        <v>0</v>
      </c>
      <c r="U978" s="9">
        <v>0</v>
      </c>
      <c r="V978" s="9"/>
      <c r="W978" s="9">
        <v>1</v>
      </c>
      <c r="X978" s="9">
        <v>0</v>
      </c>
      <c r="Y978" s="9">
        <v>0</v>
      </c>
      <c r="Z978" s="9">
        <v>0</v>
      </c>
      <c r="AA978" s="9">
        <v>0</v>
      </c>
      <c r="AB978" s="9">
        <v>0</v>
      </c>
      <c r="AC978" s="8"/>
      <c r="AD978" s="9">
        <v>0</v>
      </c>
      <c r="AE978" s="9">
        <v>0</v>
      </c>
      <c r="AF978" s="9">
        <v>0</v>
      </c>
      <c r="AG978" s="9">
        <v>0</v>
      </c>
      <c r="AH978" s="9">
        <f>AF978*(AG978+1)</f>
        <v>0</v>
      </c>
      <c r="AI978" s="9">
        <v>0</v>
      </c>
      <c r="AJ978" s="9">
        <v>0</v>
      </c>
      <c r="AK978" s="9">
        <v>0</v>
      </c>
      <c r="AL978" s="10"/>
      <c r="AM978" s="10"/>
      <c r="AN978" s="9">
        <v>0</v>
      </c>
      <c r="AO978" s="9">
        <v>0</v>
      </c>
      <c r="AP978" s="9">
        <v>0</v>
      </c>
      <c r="AQ978" s="10"/>
      <c r="AR978" s="10">
        <v>1</v>
      </c>
      <c r="AS978" s="9">
        <v>0.5</v>
      </c>
      <c r="AT978" s="9">
        <v>1</v>
      </c>
      <c r="AU978" s="9">
        <v>1</v>
      </c>
      <c r="AV978" s="9">
        <v>1</v>
      </c>
      <c r="AW978" s="9">
        <v>1</v>
      </c>
    </row>
    <row r="979" spans="1:49" x14ac:dyDescent="0.2">
      <c r="A979" s="9" t="s">
        <v>80</v>
      </c>
      <c r="B979" s="9">
        <v>2005</v>
      </c>
      <c r="C979" s="9">
        <v>0</v>
      </c>
      <c r="D979" s="9">
        <v>0</v>
      </c>
      <c r="E979" s="9">
        <v>0</v>
      </c>
      <c r="F979" s="9">
        <v>1</v>
      </c>
      <c r="G979" s="9" t="s">
        <v>64</v>
      </c>
      <c r="H979" s="9">
        <v>195.3</v>
      </c>
      <c r="I979" s="9">
        <f>IF(G979="n/a",828,G979*201.6/H979)</f>
        <v>828</v>
      </c>
      <c r="J979" s="9">
        <v>0</v>
      </c>
      <c r="K979" s="9">
        <v>0</v>
      </c>
      <c r="L979" s="9">
        <v>2</v>
      </c>
      <c r="M979" s="9">
        <v>2</v>
      </c>
      <c r="N979" s="9">
        <v>0.5</v>
      </c>
      <c r="O979" s="10">
        <v>0.5</v>
      </c>
      <c r="P979" s="10">
        <f>IF(N979=1,IF(K979=1,IF(L979+M979=5,10,IF(AND(L979=2,M979=2),9.75,IF(AND(L979=2,M979=1),9.5,IF(AND(L979=2,M979=0.5),9.25,IF(AND(L979=2,M979=0),9,IF(AND(L979=1,M979=3),5.5,IF(AND(L979=1,M979=2),5.25,IF(AND(L979=1,M979=1,E979=1),5,IF(AND(L979=1,M979=1,E979=0.5),3,IF(AND(L979=0,M979=2),1,IF(AND(L979=1,M979=1,E979=0),1,IF(AND(L979=0,M979=1),0.5,IF(AND(L979=1,M979=0),4.5*(E979*4+1)/5,0))))))))))))),0.9*IF(L979+M979=5,10,IF(AND(L979=2,M979=2),9.75,IF(AND(L979=2,M979=1),9.5,IF(AND(L979=2,M979=0.5),9.25,IF(AND(L979=2,M979=0),9,IF(AND(L979=1,M979=3),5.5,IF(AND(L979=1,M979=2),5.25,IF(AND(L979=1,M979=1,E979=1),5,IF(AND(L979=1,M979=1,E979=0.5),3,IF(AND(L979=0,M979=2),1,IF(AND(L979=1,M979=1,E979=0),1,IF(AND(L979=0,M979=1),0.5,IF(AND(L979=1,M979=0),4.5*(E979*4+1)/5,0)))))))))))))),IF(N979=0.5,0.75*IF(K979=1,IF(L979+M979=5,10,IF(AND(L979=2,M979=2),9.75,IF(AND(L979=2,M979=1),9.5,IF(AND(L979=2,M979=0.5),9.25,IF(AND(L979=2,M979=0),9,IF(AND(L979=1,M979=3),5.5,IF(AND(L979=1,M979=2),5.25,IF(AND(L979=1,M979=1,E979=1),5,IF(AND(L979=1,M979=1,E979=0.5),3,IF(AND(L979=0,M979=2),1,IF(AND(L979=1,M979=1,E979=0),1,IF(AND(L979=0,M979=1),0.5,IF(AND(L979=1,M979=0,E979=0),0.5,0))))))))))))),0.9*IF(L979+M979=5,10,IF(AND(L979=2,M979=2),9.75,IF(AND(L979=2,M979=1),9.5,IF(AND(L979=2,M979=0.5),9.25,IF(AND(L979=2,M979=0),9,IF(AND(L979=1,M979=3),5.5,IF(AND(L979=1,M979=2),5.25,IF(AND(L979=1,M979=1,E979=1),5,IF(AND(L979=1,M979=1,E979=0.5),3,IF(AND(L979=0,M979=2),1,IF(AND(L979=1,M979=1,E979=0),1,IF(AND(L979=0,M979=1),0.5,IF(AND(L979=1,M979=0,E979=0),0.5,0)))))))))))))),0.5*IF(K979=1,IF(L979+M979=5,10,IF(AND(L979=2,M979=2),9.75,IF(AND(L979=2,M979=1),9.5,IF(AND(L979=2,M979=0.5),9.25,IF(AND(L979=2,M979=0),9,IF(AND(L979=1,M979=3),5.5,IF(AND(L979=1,M979=2),5.25,IF(AND(L979=1,M979=1,E979=1),5,IF(AND(L979=1,M979=1,E979=0.5),3,IF(AND(L979=0,M979=2),1,IF(AND(L979=1,M979=1,E979=0),1,IF(AND(L979=0,M979=1),0.5,IF(AND(L979=1,M979=0),4.5*(E979*4+1)/5,0))))))))))))),0.9*IF(L979+M979=5,10,IF(AND(L979=2,M979=2),9.75,IF(AND(L979=2,M979=1),9.5,IF(AND(L979=2,M979=0.5),9.25,IF(AND(L979=2,M979=0),9,IF(AND(L979=1,M979=3),5.5,IF(AND(L979=1,M979=2),5.25,IF(AND(L979=1,M979=1,E979=1),5,IF(AND(L979=1,M979=1,E979=0.5),3,IF(AND(L979=0,M979=2),1,IF(AND(L979=1,M979=1,E979=0),1,IF(AND(L979=0,M979=1),0.5,IF(AND(L979=1,M979=0),4.5*(E979*4+1)/5,0))))))))))))))))</f>
        <v>6.5812500000000007</v>
      </c>
      <c r="Q979" s="10">
        <v>0</v>
      </c>
      <c r="R979" s="9">
        <v>0</v>
      </c>
      <c r="S979" s="9">
        <v>0</v>
      </c>
      <c r="T979" s="10">
        <v>0</v>
      </c>
      <c r="U979" s="9">
        <v>0</v>
      </c>
      <c r="V979" s="9"/>
      <c r="W979" s="10">
        <v>0</v>
      </c>
      <c r="X979" s="9">
        <v>0</v>
      </c>
      <c r="Y979" s="9">
        <v>0</v>
      </c>
      <c r="Z979" s="9">
        <v>0.5</v>
      </c>
      <c r="AA979" s="9">
        <v>0</v>
      </c>
      <c r="AB979" s="9">
        <v>0</v>
      </c>
      <c r="AC979" s="8"/>
      <c r="AD979" s="9">
        <v>0</v>
      </c>
      <c r="AE979" s="9">
        <v>0.5</v>
      </c>
      <c r="AF979" s="9">
        <v>0.5</v>
      </c>
      <c r="AG979" s="9">
        <v>0</v>
      </c>
      <c r="AH979" s="9">
        <f>AF979*(AG979+1)</f>
        <v>0.5</v>
      </c>
      <c r="AI979" s="9">
        <v>0.25</v>
      </c>
      <c r="AJ979" s="9">
        <v>0</v>
      </c>
      <c r="AK979" s="9">
        <v>0</v>
      </c>
      <c r="AL979" s="10"/>
      <c r="AM979" s="10"/>
      <c r="AN979" s="9">
        <v>0</v>
      </c>
      <c r="AO979" s="10">
        <v>0.5</v>
      </c>
      <c r="AP979" s="9">
        <v>0.25</v>
      </c>
      <c r="AQ979" s="10"/>
      <c r="AR979" s="10">
        <v>1</v>
      </c>
      <c r="AS979" s="9">
        <v>1</v>
      </c>
      <c r="AT979" s="9">
        <v>1</v>
      </c>
      <c r="AU979" s="9">
        <v>1</v>
      </c>
      <c r="AV979" s="9">
        <v>1</v>
      </c>
      <c r="AW979" s="9">
        <v>1</v>
      </c>
    </row>
    <row r="980" spans="1:49" x14ac:dyDescent="0.2">
      <c r="A980" s="9" t="s">
        <v>81</v>
      </c>
      <c r="B980" s="9">
        <v>2005</v>
      </c>
      <c r="C980" s="9">
        <v>1</v>
      </c>
      <c r="D980" s="9">
        <v>1</v>
      </c>
      <c r="E980" s="9">
        <v>1</v>
      </c>
      <c r="F980" s="9">
        <v>1</v>
      </c>
      <c r="G980">
        <v>96.25</v>
      </c>
      <c r="H980" s="9">
        <v>195.3</v>
      </c>
      <c r="I980" s="9">
        <f>IF(G980="n/a",828,G980*201.6/H980)</f>
        <v>99.354838709677409</v>
      </c>
      <c r="J980" s="9">
        <v>5</v>
      </c>
      <c r="K980" s="9">
        <v>0</v>
      </c>
      <c r="L980" s="9">
        <v>2</v>
      </c>
      <c r="M980" s="9">
        <v>2</v>
      </c>
      <c r="N980" s="9">
        <v>1</v>
      </c>
      <c r="O980" s="10">
        <v>1</v>
      </c>
      <c r="P980" s="10">
        <f>IF(N980=1,IF(K980=1,IF(L980+M980=5,10,IF(AND(L980=2,M980=2),9.75,IF(AND(L980=2,M980=1),9.5,IF(AND(L980=2,M980=0.5),9.25,IF(AND(L980=2,M980=0),9,IF(AND(L980=1,M980=3),5.5,IF(AND(L980=1,M980=2),5.25,IF(AND(L980=1,M980=1,E980=1),5,IF(AND(L980=1,M980=1,E980=0.5),3,IF(AND(L980=0,M980=2),1,IF(AND(L980=1,M980=1,E980=0),1,IF(AND(L980=0,M980=1),0.5,IF(AND(L980=1,M980=0),4.5*(E980*4+1)/5,0))))))))))))),0.9*IF(L980+M980=5,10,IF(AND(L980=2,M980=2),9.75,IF(AND(L980=2,M980=1),9.5,IF(AND(L980=2,M980=0.5),9.25,IF(AND(L980=2,M980=0),9,IF(AND(L980=1,M980=3),5.5,IF(AND(L980=1,M980=2),5.25,IF(AND(L980=1,M980=1,E980=1),5,IF(AND(L980=1,M980=1,E980=0.5),3,IF(AND(L980=0,M980=2),1,IF(AND(L980=1,M980=1,E980=0),1,IF(AND(L980=0,M980=1),0.5,IF(AND(L980=1,M980=0),4.5*(E980*4+1)/5,0)))))))))))))),IF(N980=0.5,0.75*IF(K980=1,IF(L980+M980=5,10,IF(AND(L980=2,M980=2),9.75,IF(AND(L980=2,M980=1),9.5,IF(AND(L980=2,M980=0.5),9.25,IF(AND(L980=2,M980=0),9,IF(AND(L980=1,M980=3),5.5,IF(AND(L980=1,M980=2),5.25,IF(AND(L980=1,M980=1,E980=1),5,IF(AND(L980=1,M980=1,E980=0.5),3,IF(AND(L980=0,M980=2),1,IF(AND(L980=1,M980=1,E980=0),1,IF(AND(L980=0,M980=1),0.5,IF(AND(L980=1,M980=0,E980=0),0.5,0))))))))))))),0.9*IF(L980+M980=5,10,IF(AND(L980=2,M980=2),9.75,IF(AND(L980=2,M980=1),9.5,IF(AND(L980=2,M980=0.5),9.25,IF(AND(L980=2,M980=0),9,IF(AND(L980=1,M980=3),5.5,IF(AND(L980=1,M980=2),5.25,IF(AND(L980=1,M980=1,E980=1),5,IF(AND(L980=1,M980=1,E980=0.5),3,IF(AND(L980=0,M980=2),1,IF(AND(L980=1,M980=1,E980=0),1,IF(AND(L980=0,M980=1),0.5,IF(AND(L980=1,M980=0,E980=0),0.5,0)))))))))))))),0.5*IF(K980=1,IF(L980+M980=5,10,IF(AND(L980=2,M980=2),9.75,IF(AND(L980=2,M980=1),9.5,IF(AND(L980=2,M980=0.5),9.25,IF(AND(L980=2,M980=0),9,IF(AND(L980=1,M980=3),5.5,IF(AND(L980=1,M980=2),5.25,IF(AND(L980=1,M980=1,E980=1),5,IF(AND(L980=1,M980=1,E980=0.5),3,IF(AND(L980=0,M980=2),1,IF(AND(L980=1,M980=1,E980=0),1,IF(AND(L980=0,M980=1),0.5,IF(AND(L980=1,M980=0),4.5*(E980*4+1)/5,0))))))))))))),0.9*IF(L980+M980=5,10,IF(AND(L980=2,M980=2),9.75,IF(AND(L980=2,M980=1),9.5,IF(AND(L980=2,M980=0.5),9.25,IF(AND(L980=2,M980=0),9,IF(AND(L980=1,M980=3),5.5,IF(AND(L980=1,M980=2),5.25,IF(AND(L980=1,M980=1,E980=1),5,IF(AND(L980=1,M980=1,E980=0.5),3,IF(AND(L980=0,M980=2),1,IF(AND(L980=1,M980=1,E980=0),1,IF(AND(L980=0,M980=1),0.5,IF(AND(L980=1,M980=0),4.5*(E980*4+1)/5,0))))))))))))))))</f>
        <v>8.7750000000000004</v>
      </c>
      <c r="Q980" s="10">
        <v>7.2</v>
      </c>
      <c r="R980" s="9">
        <v>0</v>
      </c>
      <c r="S980" s="9">
        <v>0</v>
      </c>
      <c r="T980" s="10">
        <v>0</v>
      </c>
      <c r="U980" s="9">
        <v>0</v>
      </c>
      <c r="V980" s="9"/>
      <c r="W980" s="10">
        <v>1</v>
      </c>
      <c r="X980" s="9">
        <v>0</v>
      </c>
      <c r="Y980" s="9">
        <v>0</v>
      </c>
      <c r="Z980" s="9">
        <v>0</v>
      </c>
      <c r="AA980" s="9">
        <v>0</v>
      </c>
      <c r="AB980" s="9">
        <v>0</v>
      </c>
      <c r="AC980" s="8"/>
      <c r="AD980" s="9">
        <v>0</v>
      </c>
      <c r="AE980" s="9">
        <v>0</v>
      </c>
      <c r="AF980" s="9">
        <v>0.25</v>
      </c>
      <c r="AG980" s="9">
        <v>0</v>
      </c>
      <c r="AH980" s="9">
        <f>AF980*(AG980+1)</f>
        <v>0.25</v>
      </c>
      <c r="AI980" s="9">
        <v>0.25</v>
      </c>
      <c r="AJ980" s="9">
        <v>0</v>
      </c>
      <c r="AK980" s="9">
        <v>0</v>
      </c>
      <c r="AL980" s="10"/>
      <c r="AM980" s="10"/>
      <c r="AN980" s="9">
        <v>0</v>
      </c>
      <c r="AO980" s="10">
        <v>0</v>
      </c>
      <c r="AP980" s="9">
        <v>0</v>
      </c>
      <c r="AQ980" s="10"/>
      <c r="AR980" s="10">
        <v>1</v>
      </c>
      <c r="AS980" s="9">
        <v>1</v>
      </c>
      <c r="AT980" s="9">
        <v>1</v>
      </c>
      <c r="AU980" s="9">
        <v>1</v>
      </c>
      <c r="AV980" s="9">
        <v>1</v>
      </c>
      <c r="AW980" s="9">
        <v>1</v>
      </c>
    </row>
    <row r="981" spans="1:49" x14ac:dyDescent="0.2">
      <c r="A981" s="9" t="s">
        <v>82</v>
      </c>
      <c r="B981" s="9">
        <v>2005</v>
      </c>
      <c r="C981" s="9">
        <v>1</v>
      </c>
      <c r="D981" s="9">
        <v>1</v>
      </c>
      <c r="E981" s="9">
        <v>1</v>
      </c>
      <c r="F981" s="9">
        <v>0</v>
      </c>
      <c r="G981" s="9">
        <v>10</v>
      </c>
      <c r="H981" s="9">
        <v>195.3</v>
      </c>
      <c r="I981" s="9">
        <f>IF(G981="n/a",828,G981*201.6/H981)</f>
        <v>10.32258064516129</v>
      </c>
      <c r="J981" s="9">
        <v>4</v>
      </c>
      <c r="K981" s="9">
        <v>1</v>
      </c>
      <c r="L981" s="9">
        <v>2</v>
      </c>
      <c r="M981" s="9">
        <v>1</v>
      </c>
      <c r="N981" s="9">
        <v>1</v>
      </c>
      <c r="O981" s="10">
        <v>1</v>
      </c>
      <c r="P981" s="10">
        <f>IF(N981=1,IF(K981=1,IF(L981+M981=5,10,IF(AND(L981=2,M981=2),9.75,IF(AND(L981=2,M981=1),9.5,IF(AND(L981=2,M981=0.5),9.25,IF(AND(L981=2,M981=0),9,IF(AND(L981=1,M981=3),5.5,IF(AND(L981=1,M981=2),5.25,IF(AND(L981=1,M981=1,E981=1),5,IF(AND(L981=1,M981=1,E981=0.5),3,IF(AND(L981=0,M981=2),1,IF(AND(L981=1,M981=1,E981=0),1,IF(AND(L981=0,M981=1),0.5,IF(AND(L981=1,M981=0),4.5*(E981*4+1)/5,0))))))))))))),0.9*IF(L981+M981=5,10,IF(AND(L981=2,M981=2),9.75,IF(AND(L981=2,M981=1),9.5,IF(AND(L981=2,M981=0.5),9.25,IF(AND(L981=2,M981=0),9,IF(AND(L981=1,M981=3),5.5,IF(AND(L981=1,M981=2),5.25,IF(AND(L981=1,M981=1,E981=1),5,IF(AND(L981=1,M981=1,E981=0.5),3,IF(AND(L981=0,M981=2),1,IF(AND(L981=1,M981=1,E981=0),1,IF(AND(L981=0,M981=1),0.5,IF(AND(L981=1,M981=0),4.5*(E981*4+1)/5,0)))))))))))))),IF(N981=0.5,0.75*IF(K981=1,IF(L981+M981=5,10,IF(AND(L981=2,M981=2),9.75,IF(AND(L981=2,M981=1),9.5,IF(AND(L981=2,M981=0.5),9.25,IF(AND(L981=2,M981=0),9,IF(AND(L981=1,M981=3),5.5,IF(AND(L981=1,M981=2),5.25,IF(AND(L981=1,M981=1,E981=1),5,IF(AND(L981=1,M981=1,E981=0.5),3,IF(AND(L981=0,M981=2),1,IF(AND(L981=1,M981=1,E981=0),1,IF(AND(L981=0,M981=1),0.5,IF(AND(L981=1,M981=0,E981=0),0.5,0))))))))))))),0.9*IF(L981+M981=5,10,IF(AND(L981=2,M981=2),9.75,IF(AND(L981=2,M981=1),9.5,IF(AND(L981=2,M981=0.5),9.25,IF(AND(L981=2,M981=0),9,IF(AND(L981=1,M981=3),5.5,IF(AND(L981=1,M981=2),5.25,IF(AND(L981=1,M981=1,E981=1),5,IF(AND(L981=1,M981=1,E981=0.5),3,IF(AND(L981=0,M981=2),1,IF(AND(L981=1,M981=1,E981=0),1,IF(AND(L981=0,M981=1),0.5,IF(AND(L981=1,M981=0,E981=0),0.5,0)))))))))))))),0.5*IF(K981=1,IF(L981+M981=5,10,IF(AND(L981=2,M981=2),9.75,IF(AND(L981=2,M981=1),9.5,IF(AND(L981=2,M981=0.5),9.25,IF(AND(L981=2,M981=0),9,IF(AND(L981=1,M981=3),5.5,IF(AND(L981=1,M981=2),5.25,IF(AND(L981=1,M981=1,E981=1),5,IF(AND(L981=1,M981=1,E981=0.5),3,IF(AND(L981=0,M981=2),1,IF(AND(L981=1,M981=1,E981=0),1,IF(AND(L981=0,M981=1),0.5,IF(AND(L981=1,M981=0),4.5*(E981*4+1)/5,0))))))))))))),0.9*IF(L981+M981=5,10,IF(AND(L981=2,M981=2),9.75,IF(AND(L981=2,M981=1),9.5,IF(AND(L981=2,M981=0.5),9.25,IF(AND(L981=2,M981=0),9,IF(AND(L981=1,M981=3),5.5,IF(AND(L981=1,M981=2),5.25,IF(AND(L981=1,M981=1,E981=1),5,IF(AND(L981=1,M981=1,E981=0.5),3,IF(AND(L981=0,M981=2),1,IF(AND(L981=1,M981=1,E981=0),1,IF(AND(L981=0,M981=1),0.5,IF(AND(L981=1,M981=0),4.5*(E981*4+1)/5,0))))))))))))))))</f>
        <v>9.5</v>
      </c>
      <c r="Q981" s="10">
        <v>8</v>
      </c>
      <c r="R981" s="9">
        <v>0</v>
      </c>
      <c r="S981" s="9">
        <v>0</v>
      </c>
      <c r="T981" s="10">
        <v>0</v>
      </c>
      <c r="U981" s="9">
        <v>0</v>
      </c>
      <c r="V981" s="9"/>
      <c r="W981" s="10">
        <v>0</v>
      </c>
      <c r="X981" s="9">
        <v>0</v>
      </c>
      <c r="Y981" s="9">
        <v>0</v>
      </c>
      <c r="Z981" s="9">
        <v>1</v>
      </c>
      <c r="AA981" s="9">
        <v>0</v>
      </c>
      <c r="AB981" s="9">
        <v>0</v>
      </c>
      <c r="AC981" s="8"/>
      <c r="AD981" s="9">
        <v>0</v>
      </c>
      <c r="AE981" s="9">
        <v>0</v>
      </c>
      <c r="AF981" s="9">
        <v>0</v>
      </c>
      <c r="AG981" s="9">
        <v>0</v>
      </c>
      <c r="AH981" s="9">
        <f>AF981*(AG981+1)</f>
        <v>0</v>
      </c>
      <c r="AI981" s="9">
        <v>0</v>
      </c>
      <c r="AJ981" s="9">
        <v>0</v>
      </c>
      <c r="AK981" s="9">
        <v>0</v>
      </c>
      <c r="AL981" s="10"/>
      <c r="AM981" s="10"/>
      <c r="AN981" s="9">
        <v>0</v>
      </c>
      <c r="AO981" s="10">
        <v>0</v>
      </c>
      <c r="AP981" s="9">
        <v>0</v>
      </c>
      <c r="AQ981" s="10"/>
      <c r="AR981" s="10">
        <v>1</v>
      </c>
      <c r="AS981" s="9">
        <v>1</v>
      </c>
      <c r="AT981" s="9">
        <v>1</v>
      </c>
      <c r="AU981" s="9">
        <v>1</v>
      </c>
      <c r="AV981" s="9">
        <v>1</v>
      </c>
      <c r="AW981" s="9">
        <v>1</v>
      </c>
    </row>
    <row r="982" spans="1:49" x14ac:dyDescent="0.2">
      <c r="A982" s="9" t="s">
        <v>83</v>
      </c>
      <c r="B982" s="9">
        <v>2005</v>
      </c>
      <c r="C982" s="9">
        <v>1</v>
      </c>
      <c r="D982" s="9">
        <v>1</v>
      </c>
      <c r="E982" s="9">
        <v>0</v>
      </c>
      <c r="F982" s="9">
        <v>1</v>
      </c>
      <c r="G982">
        <v>20</v>
      </c>
      <c r="H982" s="9">
        <v>195.3</v>
      </c>
      <c r="I982" s="9">
        <f>IF(G982="n/a",828,G982*201.6/H982)</f>
        <v>20.64516129032258</v>
      </c>
      <c r="J982" s="9">
        <v>2</v>
      </c>
      <c r="K982" s="9">
        <v>0</v>
      </c>
      <c r="L982" s="9">
        <v>1</v>
      </c>
      <c r="M982">
        <v>1</v>
      </c>
      <c r="N982">
        <v>0</v>
      </c>
      <c r="O982">
        <v>0</v>
      </c>
      <c r="P982" s="10">
        <f>IF(N982=1,IF(K982=1,IF(L982+M982=5,10,IF(AND(L982=2,M982=2),9.75,IF(AND(L982=2,M982=1),9.5,IF(AND(L982=2,M982=0.5),9.25,IF(AND(L982=2,M982=0),9,IF(AND(L982=1,M982=3),5.5,IF(AND(L982=1,M982=2),5.25,IF(AND(L982=1,M982=1,E982=1),5,IF(AND(L982=1,M982=1,E982=0.5),3,IF(AND(L982=0,M982=2),1,IF(AND(L982=1,M982=1,E982=0),1,IF(AND(L982=0,M982=1),0.5,IF(AND(L982=1,M982=0),4.5*(E982*4+1)/5,0))))))))))))),0.9*IF(L982+M982=5,10,IF(AND(L982=2,M982=2),9.75,IF(AND(L982=2,M982=1),9.5,IF(AND(L982=2,M982=0.5),9.25,IF(AND(L982=2,M982=0),9,IF(AND(L982=1,M982=3),5.5,IF(AND(L982=1,M982=2),5.25,IF(AND(L982=1,M982=1,E982=1),5,IF(AND(L982=1,M982=1,E982=0.5),3,IF(AND(L982=0,M982=2),1,IF(AND(L982=1,M982=1,E982=0),1,IF(AND(L982=0,M982=1),0.5,IF(AND(L982=1,M982=0),4.5*(E982*4+1)/5,0)))))))))))))),IF(N982=0.5,0.75*IF(K982=1,IF(L982+M982=5,10,IF(AND(L982=2,M982=2),9.75,IF(AND(L982=2,M982=1),9.5,IF(AND(L982=2,M982=0.5),9.25,IF(AND(L982=2,M982=0),9,IF(AND(L982=1,M982=3),5.5,IF(AND(L982=1,M982=2),5.25,IF(AND(L982=1,M982=1,E982=1),5,IF(AND(L982=1,M982=1,E982=0.5),3,IF(AND(L982=0,M982=2),1,IF(AND(L982=1,M982=1,E982=0),1,IF(AND(L982=0,M982=1),0.5,IF(AND(L982=1,M982=0,E982=0),0.5,0))))))))))))),0.9*IF(L982+M982=5,10,IF(AND(L982=2,M982=2),9.75,IF(AND(L982=2,M982=1),9.5,IF(AND(L982=2,M982=0.5),9.25,IF(AND(L982=2,M982=0),9,IF(AND(L982=1,M982=3),5.5,IF(AND(L982=1,M982=2),5.25,IF(AND(L982=1,M982=1,E982=1),5,IF(AND(L982=1,M982=1,E982=0.5),3,IF(AND(L982=0,M982=2),1,IF(AND(L982=1,M982=1,E982=0),1,IF(AND(L982=0,M982=1),0.5,IF(AND(L982=1,M982=0,E982=0),0.5,0)))))))))))))),0.5*IF(K982=1,IF(L982+M982=5,10,IF(AND(L982=2,M982=2),9.75,IF(AND(L982=2,M982=1),9.5,IF(AND(L982=2,M982=0.5),9.25,IF(AND(L982=2,M982=0),9,IF(AND(L982=1,M982=3),5.5,IF(AND(L982=1,M982=2),5.25,IF(AND(L982=1,M982=1,E982=1),5,IF(AND(L982=1,M982=1,E982=0.5),3,IF(AND(L982=0,M982=2),1,IF(AND(L982=1,M982=1,E982=0),1,IF(AND(L982=0,M982=1),0.5,IF(AND(L982=1,M982=0),4.5*(E982*4+1)/5,0))))))))))))),0.9*IF(L982+M982=5,10,IF(AND(L982=2,M982=2),9.75,IF(AND(L982=2,M982=1),9.5,IF(AND(L982=2,M982=0.5),9.25,IF(AND(L982=2,M982=0),9,IF(AND(L982=1,M982=3),5.5,IF(AND(L982=1,M982=2),5.25,IF(AND(L982=1,M982=1,E982=1),5,IF(AND(L982=1,M982=1,E982=0.5),3,IF(AND(L982=0,M982=2),1,IF(AND(L982=1,M982=1,E982=0),1,IF(AND(L982=0,M982=1),0.5,IF(AND(L982=1,M982=0),4.5*(E982*4+1)/5,0))))))))))))))))</f>
        <v>0.45</v>
      </c>
      <c r="Q982" s="10">
        <v>0.9</v>
      </c>
      <c r="R982" s="9">
        <v>1</v>
      </c>
      <c r="S982" s="9">
        <v>1</v>
      </c>
      <c r="T982" s="10">
        <v>0</v>
      </c>
      <c r="U982" s="9">
        <v>0</v>
      </c>
      <c r="V982" s="9"/>
      <c r="W982" s="10">
        <v>1</v>
      </c>
      <c r="X982" s="10">
        <v>0.5</v>
      </c>
      <c r="Y982" s="9">
        <v>0</v>
      </c>
      <c r="Z982" s="9">
        <v>1</v>
      </c>
      <c r="AA982" s="9">
        <v>0</v>
      </c>
      <c r="AB982" s="9">
        <v>1</v>
      </c>
      <c r="AC982" s="8"/>
      <c r="AD982" s="9">
        <v>0</v>
      </c>
      <c r="AE982" s="9">
        <v>1</v>
      </c>
      <c r="AF982" s="9">
        <v>1</v>
      </c>
      <c r="AG982" s="9">
        <v>0</v>
      </c>
      <c r="AH982" s="9">
        <f>AF982*(AG982+1)</f>
        <v>1</v>
      </c>
      <c r="AI982" s="9">
        <v>0.5</v>
      </c>
      <c r="AJ982" s="9">
        <v>0</v>
      </c>
      <c r="AK982" s="9">
        <v>1</v>
      </c>
      <c r="AL982" s="10"/>
      <c r="AM982" s="10"/>
      <c r="AN982" s="9">
        <v>0</v>
      </c>
      <c r="AO982" s="10">
        <v>0.5</v>
      </c>
      <c r="AP982" s="9">
        <v>1</v>
      </c>
      <c r="AQ982" s="10"/>
      <c r="AR982" s="10">
        <v>0</v>
      </c>
      <c r="AS982" s="9">
        <v>0.5</v>
      </c>
      <c r="AT982" s="9">
        <v>0</v>
      </c>
      <c r="AU982" s="9">
        <v>0</v>
      </c>
      <c r="AV982" s="9">
        <v>0</v>
      </c>
      <c r="AW982" s="9">
        <v>0</v>
      </c>
    </row>
    <row r="983" spans="1:49" x14ac:dyDescent="0.2">
      <c r="A983" s="9" t="s">
        <v>84</v>
      </c>
      <c r="B983" s="9">
        <v>2005</v>
      </c>
      <c r="C983" s="9">
        <v>1</v>
      </c>
      <c r="D983" s="9">
        <v>0</v>
      </c>
      <c r="E983" s="9">
        <v>1</v>
      </c>
      <c r="F983" s="9">
        <v>1</v>
      </c>
      <c r="G983" s="9">
        <v>100</v>
      </c>
      <c r="H983" s="9">
        <v>195.3</v>
      </c>
      <c r="I983" s="9">
        <f>IF(G983="n/a",828,G983*201.6/H983)</f>
        <v>103.2258064516129</v>
      </c>
      <c r="J983" s="9">
        <v>4</v>
      </c>
      <c r="K983" s="9">
        <v>0</v>
      </c>
      <c r="L983" s="9">
        <v>2</v>
      </c>
      <c r="M983" s="9">
        <v>3</v>
      </c>
      <c r="N983" s="9">
        <v>1</v>
      </c>
      <c r="O983" s="10">
        <v>1</v>
      </c>
      <c r="P983" s="10">
        <f>IF(N983=1,IF(K983=1,IF(L983+M983=5,10,IF(AND(L983=2,M983=2),9.75,IF(AND(L983=2,M983=1),9.5,IF(AND(L983=2,M983=0.5),9.25,IF(AND(L983=2,M983=0),9,IF(AND(L983=1,M983=3),5.5,IF(AND(L983=1,M983=2),5.25,IF(AND(L983=1,M983=1,E983=1),5,IF(AND(L983=1,M983=1,E983=0.5),3,IF(AND(L983=0,M983=2),1,IF(AND(L983=1,M983=1,E983=0),1,IF(AND(L983=0,M983=1),0.5,IF(AND(L983=1,M983=0),4.5*(E983*4+1)/5,0))))))))))))),0.9*IF(L983+M983=5,10,IF(AND(L983=2,M983=2),9.75,IF(AND(L983=2,M983=1),9.5,IF(AND(L983=2,M983=0.5),9.25,IF(AND(L983=2,M983=0),9,IF(AND(L983=1,M983=3),5.5,IF(AND(L983=1,M983=2),5.25,IF(AND(L983=1,M983=1,E983=1),5,IF(AND(L983=1,M983=1,E983=0.5),3,IF(AND(L983=0,M983=2),1,IF(AND(L983=1,M983=1,E983=0),1,IF(AND(L983=0,M983=1),0.5,IF(AND(L983=1,M983=0),4.5*(E983*4+1)/5,0)))))))))))))),IF(N983=0.5,0.75*IF(K983=1,IF(L983+M983=5,10,IF(AND(L983=2,M983=2),9.75,IF(AND(L983=2,M983=1),9.5,IF(AND(L983=2,M983=0.5),9.25,IF(AND(L983=2,M983=0),9,IF(AND(L983=1,M983=3),5.5,IF(AND(L983=1,M983=2),5.25,IF(AND(L983=1,M983=1,E983=1),5,IF(AND(L983=1,M983=1,E983=0.5),3,IF(AND(L983=0,M983=2),1,IF(AND(L983=1,M983=1,E983=0),1,IF(AND(L983=0,M983=1),0.5,IF(AND(L983=1,M983=0,E983=0),0.5,0))))))))))))),0.9*IF(L983+M983=5,10,IF(AND(L983=2,M983=2),9.75,IF(AND(L983=2,M983=1),9.5,IF(AND(L983=2,M983=0.5),9.25,IF(AND(L983=2,M983=0),9,IF(AND(L983=1,M983=3),5.5,IF(AND(L983=1,M983=2),5.25,IF(AND(L983=1,M983=1,E983=1),5,IF(AND(L983=1,M983=1,E983=0.5),3,IF(AND(L983=0,M983=2),1,IF(AND(L983=1,M983=1,E983=0),1,IF(AND(L983=0,M983=1),0.5,IF(AND(L983=1,M983=0,E983=0),0.5,0)))))))))))))),0.5*IF(K983=1,IF(L983+M983=5,10,IF(AND(L983=2,M983=2),9.75,IF(AND(L983=2,M983=1),9.5,IF(AND(L983=2,M983=0.5),9.25,IF(AND(L983=2,M983=0),9,IF(AND(L983=1,M983=3),5.5,IF(AND(L983=1,M983=2),5.25,IF(AND(L983=1,M983=1,E983=1),5,IF(AND(L983=1,M983=1,E983=0.5),3,IF(AND(L983=0,M983=2),1,IF(AND(L983=1,M983=1,E983=0),1,IF(AND(L983=0,M983=1),0.5,IF(AND(L983=1,M983=0),4.5*(E983*4+1)/5,0))))))))))))),0.9*IF(L983+M983=5,10,IF(AND(L983=2,M983=2),9.75,IF(AND(L983=2,M983=1),9.5,IF(AND(L983=2,M983=0.5),9.25,IF(AND(L983=2,M983=0),9,IF(AND(L983=1,M983=3),5.5,IF(AND(L983=1,M983=2),5.25,IF(AND(L983=1,M983=1,E983=1),5,IF(AND(L983=1,M983=1,E983=0.5),3,IF(AND(L983=0,M983=2),1,IF(AND(L983=1,M983=1,E983=0),1,IF(AND(L983=0,M983=1),0.5,IF(AND(L983=1,M983=0),4.5*(E983*4+1)/5,0))))))))))))))))</f>
        <v>9</v>
      </c>
      <c r="Q983" s="10">
        <v>7.2</v>
      </c>
      <c r="R983" s="9">
        <v>0</v>
      </c>
      <c r="S983" s="9">
        <v>0</v>
      </c>
      <c r="T983" s="10">
        <v>0</v>
      </c>
      <c r="U983" s="9">
        <v>0</v>
      </c>
      <c r="V983" s="9"/>
      <c r="W983" s="9">
        <v>1</v>
      </c>
      <c r="X983" s="10">
        <v>0</v>
      </c>
      <c r="Y983" s="10">
        <v>0</v>
      </c>
      <c r="Z983" s="9">
        <v>0</v>
      </c>
      <c r="AA983" s="9">
        <v>0</v>
      </c>
      <c r="AB983" s="9">
        <v>0</v>
      </c>
      <c r="AC983" s="8"/>
      <c r="AD983" s="9">
        <v>0</v>
      </c>
      <c r="AE983" s="9">
        <v>0</v>
      </c>
      <c r="AF983" s="9">
        <v>0</v>
      </c>
      <c r="AG983" s="9">
        <v>0</v>
      </c>
      <c r="AH983" s="9">
        <f>AF983*(AG983+1)</f>
        <v>0</v>
      </c>
      <c r="AI983" s="9">
        <v>0</v>
      </c>
      <c r="AJ983" s="9">
        <v>0</v>
      </c>
      <c r="AK983" s="9">
        <v>0</v>
      </c>
      <c r="AL983" s="10"/>
      <c r="AM983" s="10"/>
      <c r="AN983" s="9">
        <v>0</v>
      </c>
      <c r="AO983" s="10">
        <v>0</v>
      </c>
      <c r="AP983" s="9">
        <v>0</v>
      </c>
      <c r="AQ983" s="10"/>
      <c r="AR983" s="10">
        <v>1</v>
      </c>
      <c r="AS983" s="9">
        <v>1</v>
      </c>
      <c r="AT983" s="9">
        <v>1</v>
      </c>
      <c r="AU983" s="9">
        <v>1</v>
      </c>
      <c r="AV983" s="9">
        <v>1</v>
      </c>
      <c r="AW983" s="9">
        <v>1</v>
      </c>
    </row>
    <row r="984" spans="1:49" x14ac:dyDescent="0.2">
      <c r="A984" s="9" t="s">
        <v>85</v>
      </c>
      <c r="B984" s="9">
        <v>2005</v>
      </c>
      <c r="C984" s="9">
        <v>1</v>
      </c>
      <c r="D984" s="9">
        <v>0</v>
      </c>
      <c r="E984" s="9">
        <v>0</v>
      </c>
      <c r="F984" s="9">
        <v>1</v>
      </c>
      <c r="G984" s="9">
        <v>20</v>
      </c>
      <c r="H984" s="9">
        <v>195.3</v>
      </c>
      <c r="I984" s="9">
        <f>IF(G984="n/a",828,G984*201.6/H984)</f>
        <v>20.64516129032258</v>
      </c>
      <c r="J984" s="9">
        <v>3</v>
      </c>
      <c r="K984" s="9">
        <v>0</v>
      </c>
      <c r="L984" s="9">
        <v>1</v>
      </c>
      <c r="M984">
        <v>1</v>
      </c>
      <c r="N984">
        <v>0.5</v>
      </c>
      <c r="O984">
        <v>0.5</v>
      </c>
      <c r="P984" s="10">
        <f>IF(N984=1,IF(K984=1,IF(L984+M984=5,10,IF(AND(L984=2,M984=2),9.75,IF(AND(L984=2,M984=1),9.5,IF(AND(L984=2,M984=0.5),9.25,IF(AND(L984=2,M984=0),9,IF(AND(L984=1,M984=3),5.5,IF(AND(L984=1,M984=2),5.25,IF(AND(L984=1,M984=1,E984=1),5,IF(AND(L984=1,M984=1,E984=0.5),3,IF(AND(L984=0,M984=2),1,IF(AND(L984=1,M984=1,E984=0),1,IF(AND(L984=0,M984=1),0.5,IF(AND(L984=1,M984=0),4.5*(E984*4+1)/5,0))))))))))))),0.9*IF(L984+M984=5,10,IF(AND(L984=2,M984=2),9.75,IF(AND(L984=2,M984=1),9.5,IF(AND(L984=2,M984=0.5),9.25,IF(AND(L984=2,M984=0),9,IF(AND(L984=1,M984=3),5.5,IF(AND(L984=1,M984=2),5.25,IF(AND(L984=1,M984=1,E984=1),5,IF(AND(L984=1,M984=1,E984=0.5),3,IF(AND(L984=0,M984=2),1,IF(AND(L984=1,M984=1,E984=0),1,IF(AND(L984=0,M984=1),0.5,IF(AND(L984=1,M984=0),4.5*(E984*4+1)/5,0)))))))))))))),IF(N984=0.5,0.75*IF(K984=1,IF(L984+M984=5,10,IF(AND(L984=2,M984=2),9.75,IF(AND(L984=2,M984=1),9.5,IF(AND(L984=2,M984=0.5),9.25,IF(AND(L984=2,M984=0),9,IF(AND(L984=1,M984=3),5.5,IF(AND(L984=1,M984=2),5.25,IF(AND(L984=1,M984=1,E984=1),5,IF(AND(L984=1,M984=1,E984=0.5),3,IF(AND(L984=0,M984=2),1,IF(AND(L984=1,M984=1,E984=0),1,IF(AND(L984=0,M984=1),0.5,IF(AND(L984=1,M984=0,E984=0),0.5,0))))))))))))),0.9*IF(L984+M984=5,10,IF(AND(L984=2,M984=2),9.75,IF(AND(L984=2,M984=1),9.5,IF(AND(L984=2,M984=0.5),9.25,IF(AND(L984=2,M984=0),9,IF(AND(L984=1,M984=3),5.5,IF(AND(L984=1,M984=2),5.25,IF(AND(L984=1,M984=1,E984=1),5,IF(AND(L984=1,M984=1,E984=0.5),3,IF(AND(L984=0,M984=2),1,IF(AND(L984=1,M984=1,E984=0),1,IF(AND(L984=0,M984=1),0.5,IF(AND(L984=1,M984=0,E984=0),0.5,0)))))))))))))),0.5*IF(K984=1,IF(L984+M984=5,10,IF(AND(L984=2,M984=2),9.75,IF(AND(L984=2,M984=1),9.5,IF(AND(L984=2,M984=0.5),9.25,IF(AND(L984=2,M984=0),9,IF(AND(L984=1,M984=3),5.5,IF(AND(L984=1,M984=2),5.25,IF(AND(L984=1,M984=1,E984=1),5,IF(AND(L984=1,M984=1,E984=0.5),3,IF(AND(L984=0,M984=2),1,IF(AND(L984=1,M984=1,E984=0),1,IF(AND(L984=0,M984=1),0.5,IF(AND(L984=1,M984=0),4.5*(E984*4+1)/5,0))))))))))))),0.9*IF(L984+M984=5,10,IF(AND(L984=2,M984=2),9.75,IF(AND(L984=2,M984=1),9.5,IF(AND(L984=2,M984=0.5),9.25,IF(AND(L984=2,M984=0),9,IF(AND(L984=1,M984=3),5.5,IF(AND(L984=1,M984=2),5.25,IF(AND(L984=1,M984=1,E984=1),5,IF(AND(L984=1,M984=1,E984=0.5),3,IF(AND(L984=0,M984=2),1,IF(AND(L984=1,M984=1,E984=0),1,IF(AND(L984=0,M984=1),0.5,IF(AND(L984=1,M984=0),4.5*(E984*4+1)/5,0))))))))))))))))</f>
        <v>0.67500000000000004</v>
      </c>
      <c r="Q984" s="10">
        <v>1.35</v>
      </c>
      <c r="R984" s="9">
        <v>1</v>
      </c>
      <c r="S984" s="9">
        <v>1</v>
      </c>
      <c r="T984" s="10">
        <v>0</v>
      </c>
      <c r="U984" s="9">
        <v>0</v>
      </c>
      <c r="V984" s="9"/>
      <c r="W984" s="9">
        <v>1</v>
      </c>
      <c r="X984" s="10">
        <v>0</v>
      </c>
      <c r="Y984" s="10">
        <v>0</v>
      </c>
      <c r="Z984" s="9">
        <v>1</v>
      </c>
      <c r="AA984" s="9">
        <v>0</v>
      </c>
      <c r="AB984" s="9">
        <v>0</v>
      </c>
      <c r="AC984" s="8"/>
      <c r="AD984" s="8">
        <v>1</v>
      </c>
      <c r="AE984" s="9">
        <v>1</v>
      </c>
      <c r="AF984" s="9">
        <v>0.5</v>
      </c>
      <c r="AG984" s="9">
        <v>0</v>
      </c>
      <c r="AH984" s="9">
        <f>AF984*(AG984+1)</f>
        <v>0.5</v>
      </c>
      <c r="AI984" s="9">
        <v>0.5</v>
      </c>
      <c r="AJ984" s="9">
        <v>0</v>
      </c>
      <c r="AK984" s="9">
        <v>1</v>
      </c>
      <c r="AL984" s="10"/>
      <c r="AM984" s="10"/>
      <c r="AN984" s="10">
        <v>1</v>
      </c>
      <c r="AO984" s="10">
        <v>0.5</v>
      </c>
      <c r="AP984" s="9">
        <v>1</v>
      </c>
      <c r="AQ984" s="10"/>
      <c r="AR984" s="10">
        <v>0</v>
      </c>
      <c r="AS984" s="8">
        <v>0</v>
      </c>
      <c r="AT984" s="8">
        <v>0</v>
      </c>
      <c r="AU984" s="8">
        <v>0</v>
      </c>
      <c r="AV984" s="8">
        <v>0</v>
      </c>
      <c r="AW984" s="8">
        <v>0.5</v>
      </c>
    </row>
    <row r="985" spans="1:49" x14ac:dyDescent="0.2">
      <c r="A985" s="9" t="s">
        <v>86</v>
      </c>
      <c r="B985" s="9">
        <v>2005</v>
      </c>
      <c r="C985" s="9">
        <v>1</v>
      </c>
      <c r="D985" s="9">
        <v>0</v>
      </c>
      <c r="E985" s="9">
        <v>1</v>
      </c>
      <c r="F985" s="9">
        <v>1</v>
      </c>
      <c r="G985" s="9">
        <v>90</v>
      </c>
      <c r="H985" s="9">
        <v>195.3</v>
      </c>
      <c r="I985" s="9">
        <f>IF(G985="n/a",828,G985*201.6/H985)</f>
        <v>92.903225806451601</v>
      </c>
      <c r="J985" s="9">
        <v>5</v>
      </c>
      <c r="K985" s="9">
        <v>0</v>
      </c>
      <c r="L985" s="9">
        <v>2</v>
      </c>
      <c r="M985">
        <v>2</v>
      </c>
      <c r="N985">
        <v>0.5</v>
      </c>
      <c r="O985">
        <v>1</v>
      </c>
      <c r="P985" s="10">
        <f>IF(N985=1,IF(K985=1,IF(L985+M985=5,10,IF(AND(L985=2,M985=2),9.75,IF(AND(L985=2,M985=1),9.5,IF(AND(L985=2,M985=0.5),9.25,IF(AND(L985=2,M985=0),9,IF(AND(L985=1,M985=3),5.5,IF(AND(L985=1,M985=2),5.25,IF(AND(L985=1,M985=1,E985=1),5,IF(AND(L985=1,M985=1,E985=0.5),3,IF(AND(L985=0,M985=2),1,IF(AND(L985=1,M985=1,E985=0),1,IF(AND(L985=0,M985=1),0.5,IF(AND(L985=1,M985=0),4.5*(E985*4+1)/5,0))))))))))))),0.9*IF(L985+M985=5,10,IF(AND(L985=2,M985=2),9.75,IF(AND(L985=2,M985=1),9.5,IF(AND(L985=2,M985=0.5),9.25,IF(AND(L985=2,M985=0),9,IF(AND(L985=1,M985=3),5.5,IF(AND(L985=1,M985=2),5.25,IF(AND(L985=1,M985=1,E985=1),5,IF(AND(L985=1,M985=1,E985=0.5),3,IF(AND(L985=0,M985=2),1,IF(AND(L985=1,M985=1,E985=0),1,IF(AND(L985=0,M985=1),0.5,IF(AND(L985=1,M985=0),4.5*(E985*4+1)/5,0)))))))))))))),IF(N985=0.5,0.75*IF(K985=1,IF(L985+M985=5,10,IF(AND(L985=2,M985=2),9.75,IF(AND(L985=2,M985=1),9.5,IF(AND(L985=2,M985=0.5),9.25,IF(AND(L985=2,M985=0),9,IF(AND(L985=1,M985=3),5.5,IF(AND(L985=1,M985=2),5.25,IF(AND(L985=1,M985=1,E985=1),5,IF(AND(L985=1,M985=1,E985=0.5),3,IF(AND(L985=0,M985=2),1,IF(AND(L985=1,M985=1,E985=0),1,IF(AND(L985=0,M985=1),0.5,IF(AND(L985=1,M985=0,E985=0),0.5,0))))))))))))),0.9*IF(L985+M985=5,10,IF(AND(L985=2,M985=2),9.75,IF(AND(L985=2,M985=1),9.5,IF(AND(L985=2,M985=0.5),9.25,IF(AND(L985=2,M985=0),9,IF(AND(L985=1,M985=3),5.5,IF(AND(L985=1,M985=2),5.25,IF(AND(L985=1,M985=1,E985=1),5,IF(AND(L985=1,M985=1,E985=0.5),3,IF(AND(L985=0,M985=2),1,IF(AND(L985=1,M985=1,E985=0),1,IF(AND(L985=0,M985=1),0.5,IF(AND(L985=1,M985=0,E985=0),0.5,0)))))))))))))),0.5*IF(K985=1,IF(L985+M985=5,10,IF(AND(L985=2,M985=2),9.75,IF(AND(L985=2,M985=1),9.5,IF(AND(L985=2,M985=0.5),9.25,IF(AND(L985=2,M985=0),9,IF(AND(L985=1,M985=3),5.5,IF(AND(L985=1,M985=2),5.25,IF(AND(L985=1,M985=1,E985=1),5,IF(AND(L985=1,M985=1,E985=0.5),3,IF(AND(L985=0,M985=2),1,IF(AND(L985=1,M985=1,E985=0),1,IF(AND(L985=0,M985=1),0.5,IF(AND(L985=1,M985=0),4.5*(E985*4+1)/5,0))))))))))))),0.9*IF(L985+M985=5,10,IF(AND(L985=2,M985=2),9.75,IF(AND(L985=2,M985=1),9.5,IF(AND(L985=2,M985=0.5),9.25,IF(AND(L985=2,M985=0),9,IF(AND(L985=1,M985=3),5.5,IF(AND(L985=1,M985=2),5.25,IF(AND(L985=1,M985=1,E985=1),5,IF(AND(L985=1,M985=1,E985=0.5),3,IF(AND(L985=0,M985=2),1,IF(AND(L985=1,M985=1,E985=0),1,IF(AND(L985=0,M985=1),0.5,IF(AND(L985=1,M985=0),4.5*(E985*4+1)/5,0))))))))))))))))</f>
        <v>6.5812500000000007</v>
      </c>
      <c r="Q985" s="10">
        <v>7.2</v>
      </c>
      <c r="R985" s="9">
        <v>0</v>
      </c>
      <c r="S985" s="9">
        <v>0</v>
      </c>
      <c r="T985" s="10">
        <v>0</v>
      </c>
      <c r="U985" s="9">
        <v>0</v>
      </c>
      <c r="V985" s="9"/>
      <c r="W985" s="9">
        <v>0</v>
      </c>
      <c r="X985" s="10">
        <v>0</v>
      </c>
      <c r="Y985" s="10">
        <v>0</v>
      </c>
      <c r="Z985" s="9">
        <v>0.5</v>
      </c>
      <c r="AA985" s="9">
        <v>0</v>
      </c>
      <c r="AB985" s="9">
        <v>0</v>
      </c>
      <c r="AC985" s="8"/>
      <c r="AD985" s="8">
        <v>0</v>
      </c>
      <c r="AE985" s="9">
        <v>1</v>
      </c>
      <c r="AF985" s="9">
        <v>0.5</v>
      </c>
      <c r="AG985" s="9">
        <v>0</v>
      </c>
      <c r="AH985" s="9">
        <f>AF985*(AG985+1)</f>
        <v>0.5</v>
      </c>
      <c r="AI985" s="9">
        <v>0</v>
      </c>
      <c r="AJ985" s="9">
        <v>0</v>
      </c>
      <c r="AK985" s="9">
        <v>0</v>
      </c>
      <c r="AL985" s="10"/>
      <c r="AM985" s="10"/>
      <c r="AN985" s="9">
        <v>0</v>
      </c>
      <c r="AO985" s="9">
        <v>0.5</v>
      </c>
      <c r="AP985" s="9">
        <v>0.5</v>
      </c>
      <c r="AQ985" s="10"/>
      <c r="AR985" s="10">
        <v>1</v>
      </c>
      <c r="AS985" s="8">
        <v>0.5</v>
      </c>
      <c r="AT985" s="8">
        <v>0.5</v>
      </c>
      <c r="AU985" s="8">
        <v>0.5</v>
      </c>
      <c r="AV985" s="8">
        <v>0.5</v>
      </c>
      <c r="AW985" s="8">
        <v>0.5</v>
      </c>
    </row>
    <row r="986" spans="1:49" x14ac:dyDescent="0.2">
      <c r="A986" s="9" t="s">
        <v>87</v>
      </c>
      <c r="B986" s="9">
        <v>2005</v>
      </c>
      <c r="C986" s="9">
        <v>1</v>
      </c>
      <c r="D986" s="9">
        <v>1</v>
      </c>
      <c r="E986" s="9">
        <v>1</v>
      </c>
      <c r="F986" s="9">
        <v>1</v>
      </c>
      <c r="G986" s="9">
        <v>50</v>
      </c>
      <c r="H986" s="9">
        <v>195.3</v>
      </c>
      <c r="I986" s="9">
        <f>IF(G986="n/a",828,G986*201.6/H986)</f>
        <v>51.612903225806448</v>
      </c>
      <c r="J986" s="9">
        <v>3</v>
      </c>
      <c r="K986" s="9">
        <v>0</v>
      </c>
      <c r="L986" s="9">
        <v>1</v>
      </c>
      <c r="M986" s="9">
        <v>1</v>
      </c>
      <c r="N986" s="9">
        <v>1</v>
      </c>
      <c r="O986" s="9">
        <v>1</v>
      </c>
      <c r="P986" s="10">
        <f>IF(N986=1,IF(K986=1,IF(L986+M986=5,10,IF(AND(L986=2,M986=2),9.75,IF(AND(L986=2,M986=1),9.5,IF(AND(L986=2,M986=0.5),9.25,IF(AND(L986=2,M986=0),9,IF(AND(L986=1,M986=3),5.5,IF(AND(L986=1,M986=2),5.25,IF(AND(L986=1,M986=1,E986=1),5,IF(AND(L986=1,M986=1,E986=0.5),3,IF(AND(L986=0,M986=2),1,IF(AND(L986=1,M986=1,E986=0),1,IF(AND(L986=0,M986=1),0.5,IF(AND(L986=1,M986=0),4.5*(E986*4+1)/5,0))))))))))))),0.9*IF(L986+M986=5,10,IF(AND(L986=2,M986=2),9.75,IF(AND(L986=2,M986=1),9.5,IF(AND(L986=2,M986=0.5),9.25,IF(AND(L986=2,M986=0),9,IF(AND(L986=1,M986=3),5.5,IF(AND(L986=1,M986=2),5.25,IF(AND(L986=1,M986=1,E986=1),5,IF(AND(L986=1,M986=1,E986=0.5),3,IF(AND(L986=0,M986=2),1,IF(AND(L986=1,M986=1,E986=0),1,IF(AND(L986=0,M986=1),0.5,IF(AND(L986=1,M986=0),4.5*(E986*4+1)/5,0)))))))))))))),IF(N986=0.5,0.75*IF(K986=1,IF(L986+M986=5,10,IF(AND(L986=2,M986=2),9.75,IF(AND(L986=2,M986=1),9.5,IF(AND(L986=2,M986=0.5),9.25,IF(AND(L986=2,M986=0),9,IF(AND(L986=1,M986=3),5.5,IF(AND(L986=1,M986=2),5.25,IF(AND(L986=1,M986=1,E986=1),5,IF(AND(L986=1,M986=1,E986=0.5),3,IF(AND(L986=0,M986=2),1,IF(AND(L986=1,M986=1,E986=0),1,IF(AND(L986=0,M986=1),0.5,IF(AND(L986=1,M986=0,E986=0),0.5,0))))))))))))),0.9*IF(L986+M986=5,10,IF(AND(L986=2,M986=2),9.75,IF(AND(L986=2,M986=1),9.5,IF(AND(L986=2,M986=0.5),9.25,IF(AND(L986=2,M986=0),9,IF(AND(L986=1,M986=3),5.5,IF(AND(L986=1,M986=2),5.25,IF(AND(L986=1,M986=1,E986=1),5,IF(AND(L986=1,M986=1,E986=0.5),3,IF(AND(L986=0,M986=2),1,IF(AND(L986=1,M986=1,E986=0),1,IF(AND(L986=0,M986=1),0.5,IF(AND(L986=1,M986=0,E986=0),0.5,0)))))))))))))),0.5*IF(K986=1,IF(L986+M986=5,10,IF(AND(L986=2,M986=2),9.75,IF(AND(L986=2,M986=1),9.5,IF(AND(L986=2,M986=0.5),9.25,IF(AND(L986=2,M986=0),9,IF(AND(L986=1,M986=3),5.5,IF(AND(L986=1,M986=2),5.25,IF(AND(L986=1,M986=1,E986=1),5,IF(AND(L986=1,M986=1,E986=0.5),3,IF(AND(L986=0,M986=2),1,IF(AND(L986=1,M986=1,E986=0),1,IF(AND(L986=0,M986=1),0.5,IF(AND(L986=1,M986=0),4.5*(E986*4+1)/5,0))))))))))))),0.9*IF(L986+M986=5,10,IF(AND(L986=2,M986=2),9.75,IF(AND(L986=2,M986=1),9.5,IF(AND(L986=2,M986=0.5),9.25,IF(AND(L986=2,M986=0),9,IF(AND(L986=1,M986=3),5.5,IF(AND(L986=1,M986=2),5.25,IF(AND(L986=1,M986=1,E986=1),5,IF(AND(L986=1,M986=1,E986=0.5),3,IF(AND(L986=0,M986=2),1,IF(AND(L986=1,M986=1,E986=0),1,IF(AND(L986=0,M986=1),0.5,IF(AND(L986=1,M986=0),4.5*(E986*4+1)/5,0))))))))))))))))</f>
        <v>4.5</v>
      </c>
      <c r="Q986" s="10">
        <v>7.2</v>
      </c>
      <c r="R986" s="9">
        <v>0</v>
      </c>
      <c r="S986" s="9">
        <v>0</v>
      </c>
      <c r="T986" s="10">
        <v>0</v>
      </c>
      <c r="U986" s="9">
        <v>0</v>
      </c>
      <c r="V986" s="9"/>
      <c r="W986" s="9">
        <v>0</v>
      </c>
      <c r="X986" s="10">
        <v>0</v>
      </c>
      <c r="Y986" s="10">
        <v>0</v>
      </c>
      <c r="Z986" s="9">
        <v>0</v>
      </c>
      <c r="AA986" s="9">
        <v>0</v>
      </c>
      <c r="AB986" s="9">
        <v>0</v>
      </c>
      <c r="AC986" s="8"/>
      <c r="AD986" s="8">
        <v>0</v>
      </c>
      <c r="AE986" s="9">
        <v>0</v>
      </c>
      <c r="AF986" s="9">
        <v>0</v>
      </c>
      <c r="AG986" s="9">
        <v>0</v>
      </c>
      <c r="AH986" s="9">
        <f>AF986*(AG986+1)</f>
        <v>0</v>
      </c>
      <c r="AI986" s="9">
        <v>0</v>
      </c>
      <c r="AJ986" s="9">
        <v>0</v>
      </c>
      <c r="AK986" s="9">
        <v>0</v>
      </c>
      <c r="AL986" s="10"/>
      <c r="AM986" s="10"/>
      <c r="AN986" s="9">
        <v>0</v>
      </c>
      <c r="AO986" s="10">
        <v>0</v>
      </c>
      <c r="AP986" s="9">
        <v>0</v>
      </c>
      <c r="AQ986" s="10"/>
      <c r="AR986" s="10">
        <v>1</v>
      </c>
      <c r="AS986" s="8">
        <v>0.5</v>
      </c>
      <c r="AT986" s="8">
        <v>0.5</v>
      </c>
      <c r="AU986" s="8">
        <v>1</v>
      </c>
      <c r="AV986" s="8">
        <v>1</v>
      </c>
      <c r="AW986" s="8">
        <v>1</v>
      </c>
    </row>
    <row r="987" spans="1:49" x14ac:dyDescent="0.2">
      <c r="A987" s="9" t="s">
        <v>88</v>
      </c>
      <c r="B987" s="9">
        <v>2005</v>
      </c>
      <c r="C987" s="9">
        <v>1</v>
      </c>
      <c r="D987">
        <v>0.5</v>
      </c>
      <c r="E987" s="9">
        <v>1</v>
      </c>
      <c r="F987" s="9">
        <v>1</v>
      </c>
      <c r="G987" s="9">
        <v>67</v>
      </c>
      <c r="H987" s="9">
        <v>195.3</v>
      </c>
      <c r="I987" s="9">
        <f>IF(G987="n/a",828,G987*201.6/H987)</f>
        <v>69.161290322580641</v>
      </c>
      <c r="J987" s="9">
        <v>4</v>
      </c>
      <c r="K987" s="9">
        <v>0</v>
      </c>
      <c r="L987" s="9">
        <v>2</v>
      </c>
      <c r="M987" s="9">
        <v>0.5</v>
      </c>
      <c r="N987">
        <v>0</v>
      </c>
      <c r="O987">
        <v>0</v>
      </c>
      <c r="P987" s="10">
        <f>IF(N987=1,IF(K987=1,IF(L987+M987=5,10,IF(AND(L987=2,M987=2),9.75,IF(AND(L987=2,M987=1),9.5,IF(AND(L987=2,M987=0.5),9.25,IF(AND(L987=2,M987=0),9,IF(AND(L987=1,M987=3),5.5,IF(AND(L987=1,M987=2),5.25,IF(AND(L987=1,M987=1,E987=1),5,IF(AND(L987=1,M987=1,E987=0.5),3,IF(AND(L987=0,M987=2),1,IF(AND(L987=1,M987=1,E987=0),1,IF(AND(L987=0,M987=1),0.5,IF(AND(L987=1,M987=0),4.5*(E987*4+1)/5,0))))))))))))),0.9*IF(L987+M987=5,10,IF(AND(L987=2,M987=2),9.75,IF(AND(L987=2,M987=1),9.5,IF(AND(L987=2,M987=0.5),9.25,IF(AND(L987=2,M987=0),9,IF(AND(L987=1,M987=3),5.5,IF(AND(L987=1,M987=2),5.25,IF(AND(L987=1,M987=1,E987=1),5,IF(AND(L987=1,M987=1,E987=0.5),3,IF(AND(L987=0,M987=2),1,IF(AND(L987=1,M987=1,E987=0),1,IF(AND(L987=0,M987=1),0.5,IF(AND(L987=1,M987=0),4.5*(E987*4+1)/5,0)))))))))))))),IF(N987=0.5,0.75*IF(K987=1,IF(L987+M987=5,10,IF(AND(L987=2,M987=2),9.75,IF(AND(L987=2,M987=1),9.5,IF(AND(L987=2,M987=0.5),9.25,IF(AND(L987=2,M987=0),9,IF(AND(L987=1,M987=3),5.5,IF(AND(L987=1,M987=2),5.25,IF(AND(L987=1,M987=1,E987=1),5,IF(AND(L987=1,M987=1,E987=0.5),3,IF(AND(L987=0,M987=2),1,IF(AND(L987=1,M987=1,E987=0),1,IF(AND(L987=0,M987=1),0.5,IF(AND(L987=1,M987=0,E987=0),0.5,0))))))))))))),0.9*IF(L987+M987=5,10,IF(AND(L987=2,M987=2),9.75,IF(AND(L987=2,M987=1),9.5,IF(AND(L987=2,M987=0.5),9.25,IF(AND(L987=2,M987=0),9,IF(AND(L987=1,M987=3),5.5,IF(AND(L987=1,M987=2),5.25,IF(AND(L987=1,M987=1,E987=1),5,IF(AND(L987=1,M987=1,E987=0.5),3,IF(AND(L987=0,M987=2),1,IF(AND(L987=1,M987=1,E987=0),1,IF(AND(L987=0,M987=1),0.5,IF(AND(L987=1,M987=0,E987=0),0.5,0)))))))))))))),0.5*IF(K987=1,IF(L987+M987=5,10,IF(AND(L987=2,M987=2),9.75,IF(AND(L987=2,M987=1),9.5,IF(AND(L987=2,M987=0.5),9.25,IF(AND(L987=2,M987=0),9,IF(AND(L987=1,M987=3),5.5,IF(AND(L987=1,M987=2),5.25,IF(AND(L987=1,M987=1,E987=1),5,IF(AND(L987=1,M987=1,E987=0.5),3,IF(AND(L987=0,M987=2),1,IF(AND(L987=1,M987=1,E987=0),1,IF(AND(L987=0,M987=1),0.5,IF(AND(L987=1,M987=0),4.5*(E987*4+1)/5,0))))))))))))),0.9*IF(L987+M987=5,10,IF(AND(L987=2,M987=2),9.75,IF(AND(L987=2,M987=1),9.5,IF(AND(L987=2,M987=0.5),9.25,IF(AND(L987=2,M987=0),9,IF(AND(L987=1,M987=3),5.5,IF(AND(L987=1,M987=2),5.25,IF(AND(L987=1,M987=1,E987=1),5,IF(AND(L987=1,M987=1,E987=0.5),3,IF(AND(L987=0,M987=2),1,IF(AND(L987=1,M987=1,E987=0),1,IF(AND(L987=0,M987=1),0.5,IF(AND(L987=1,M987=0),4.5*(E987*4+1)/5,0))))))))))))))))</f>
        <v>4.1625000000000005</v>
      </c>
      <c r="Q987" s="10">
        <v>3.6</v>
      </c>
      <c r="R987" s="9">
        <v>0</v>
      </c>
      <c r="S987" s="9">
        <v>0</v>
      </c>
      <c r="T987" s="10">
        <v>0</v>
      </c>
      <c r="U987" s="9">
        <v>0</v>
      </c>
      <c r="V987" s="9"/>
      <c r="W987" s="9">
        <v>1</v>
      </c>
      <c r="X987" s="10">
        <v>0</v>
      </c>
      <c r="Y987" s="10">
        <v>0</v>
      </c>
      <c r="Z987" s="9">
        <v>0.5</v>
      </c>
      <c r="AA987" s="9">
        <v>0</v>
      </c>
      <c r="AB987" s="9">
        <v>0</v>
      </c>
      <c r="AC987" s="8"/>
      <c r="AD987" s="8">
        <v>1</v>
      </c>
      <c r="AE987" s="9">
        <v>0</v>
      </c>
      <c r="AF987" s="9">
        <v>0.25</v>
      </c>
      <c r="AG987" s="9">
        <v>0</v>
      </c>
      <c r="AH987" s="9">
        <f>AF987*(AG987+1)</f>
        <v>0.25</v>
      </c>
      <c r="AI987" s="9">
        <v>0</v>
      </c>
      <c r="AJ987" s="9">
        <v>0</v>
      </c>
      <c r="AK987" s="9">
        <v>0</v>
      </c>
      <c r="AL987" s="10"/>
      <c r="AM987" s="10"/>
      <c r="AN987" s="9">
        <v>0</v>
      </c>
      <c r="AO987" s="10">
        <v>0</v>
      </c>
      <c r="AP987" s="9">
        <v>0.25</v>
      </c>
      <c r="AQ987" s="10"/>
      <c r="AR987" s="10">
        <v>1</v>
      </c>
      <c r="AS987" s="8">
        <v>1</v>
      </c>
      <c r="AT987" s="8">
        <v>1</v>
      </c>
      <c r="AU987" s="8">
        <v>1</v>
      </c>
      <c r="AV987" s="8">
        <v>1</v>
      </c>
      <c r="AW987" s="8">
        <v>1</v>
      </c>
    </row>
    <row r="988" spans="1:49" x14ac:dyDescent="0.2">
      <c r="A988" s="9" t="s">
        <v>89</v>
      </c>
      <c r="B988" s="9">
        <v>2005</v>
      </c>
      <c r="C988" s="9">
        <v>1</v>
      </c>
      <c r="D988" s="9">
        <v>0</v>
      </c>
      <c r="E988" s="9">
        <v>1</v>
      </c>
      <c r="F988" s="9">
        <v>1</v>
      </c>
      <c r="G988" s="9">
        <v>125</v>
      </c>
      <c r="H988" s="9">
        <v>195.3</v>
      </c>
      <c r="I988" s="9">
        <f>IF(G988="n/a",828,G988*201.6/H988)</f>
        <v>129.03225806451613</v>
      </c>
      <c r="J988" s="9">
        <v>5</v>
      </c>
      <c r="K988" s="9">
        <v>0</v>
      </c>
      <c r="L988" s="9">
        <v>0</v>
      </c>
      <c r="M988" s="9">
        <v>1</v>
      </c>
      <c r="N988" s="9">
        <v>1</v>
      </c>
      <c r="O988" s="9">
        <v>1</v>
      </c>
      <c r="P988" s="10">
        <f>IF(N988=1,IF(K988=1,IF(L988+M988=5,10,IF(AND(L988=2,M988=2),9.75,IF(AND(L988=2,M988=1),9.5,IF(AND(L988=2,M988=0.5),9.25,IF(AND(L988=2,M988=0),9,IF(AND(L988=1,M988=3),5.5,IF(AND(L988=1,M988=2),5.25,IF(AND(L988=1,M988=1,E988=1),5,IF(AND(L988=1,M988=1,E988=0.5),3,IF(AND(L988=0,M988=2),1,IF(AND(L988=1,M988=1,E988=0),1,IF(AND(L988=0,M988=1),0.5,IF(AND(L988=1,M988=0),4.5*(E988*4+1)/5,0))))))))))))),0.9*IF(L988+M988=5,10,IF(AND(L988=2,M988=2),9.75,IF(AND(L988=2,M988=1),9.5,IF(AND(L988=2,M988=0.5),9.25,IF(AND(L988=2,M988=0),9,IF(AND(L988=1,M988=3),5.5,IF(AND(L988=1,M988=2),5.25,IF(AND(L988=1,M988=1,E988=1),5,IF(AND(L988=1,M988=1,E988=0.5),3,IF(AND(L988=0,M988=2),1,IF(AND(L988=1,M988=1,E988=0),1,IF(AND(L988=0,M988=1),0.5,IF(AND(L988=1,M988=0),4.5*(E988*4+1)/5,0)))))))))))))),IF(N988=0.5,0.75*IF(K988=1,IF(L988+M988=5,10,IF(AND(L988=2,M988=2),9.75,IF(AND(L988=2,M988=1),9.5,IF(AND(L988=2,M988=0.5),9.25,IF(AND(L988=2,M988=0),9,IF(AND(L988=1,M988=3),5.5,IF(AND(L988=1,M988=2),5.25,IF(AND(L988=1,M988=1,E988=1),5,IF(AND(L988=1,M988=1,E988=0.5),3,IF(AND(L988=0,M988=2),1,IF(AND(L988=1,M988=1,E988=0),1,IF(AND(L988=0,M988=1),0.5,IF(AND(L988=1,M988=0,E988=0),0.5,0))))))))))))),0.9*IF(L988+M988=5,10,IF(AND(L988=2,M988=2),9.75,IF(AND(L988=2,M988=1),9.5,IF(AND(L988=2,M988=0.5),9.25,IF(AND(L988=2,M988=0),9,IF(AND(L988=1,M988=3),5.5,IF(AND(L988=1,M988=2),5.25,IF(AND(L988=1,M988=1,E988=1),5,IF(AND(L988=1,M988=1,E988=0.5),3,IF(AND(L988=0,M988=2),1,IF(AND(L988=1,M988=1,E988=0),1,IF(AND(L988=0,M988=1),0.5,IF(AND(L988=1,M988=0,E988=0),0.5,0)))))))))))))),0.5*IF(K988=1,IF(L988+M988=5,10,IF(AND(L988=2,M988=2),9.75,IF(AND(L988=2,M988=1),9.5,IF(AND(L988=2,M988=0.5),9.25,IF(AND(L988=2,M988=0),9,IF(AND(L988=1,M988=3),5.5,IF(AND(L988=1,M988=2),5.25,IF(AND(L988=1,M988=1,E988=1),5,IF(AND(L988=1,M988=1,E988=0.5),3,IF(AND(L988=0,M988=2),1,IF(AND(L988=1,M988=1,E988=0),1,IF(AND(L988=0,M988=1),0.5,IF(AND(L988=1,M988=0),4.5*(E988*4+1)/5,0))))))))))))),0.9*IF(L988+M988=5,10,IF(AND(L988=2,M988=2),9.75,IF(AND(L988=2,M988=1),9.5,IF(AND(L988=2,M988=0.5),9.25,IF(AND(L988=2,M988=0),9,IF(AND(L988=1,M988=3),5.5,IF(AND(L988=1,M988=2),5.25,IF(AND(L988=1,M988=1,E988=1),5,IF(AND(L988=1,M988=1,E988=0.5),3,IF(AND(L988=0,M988=2),1,IF(AND(L988=1,M988=1,E988=0),1,IF(AND(L988=0,M988=1),0.5,IF(AND(L988=1,M988=0),4.5*(E988*4+1)/5,0))))))))))))))))</f>
        <v>0.45</v>
      </c>
      <c r="Q988" s="10">
        <v>7.2</v>
      </c>
      <c r="R988" s="9">
        <v>0</v>
      </c>
      <c r="S988" s="9">
        <v>0</v>
      </c>
      <c r="T988" s="10">
        <v>0</v>
      </c>
      <c r="U988" s="9">
        <v>0</v>
      </c>
      <c r="V988" s="9"/>
      <c r="W988" s="9">
        <v>1</v>
      </c>
      <c r="X988" s="10">
        <v>0</v>
      </c>
      <c r="Y988" s="10">
        <v>0</v>
      </c>
      <c r="Z988" s="9">
        <v>0</v>
      </c>
      <c r="AA988" s="9">
        <v>0</v>
      </c>
      <c r="AB988" s="9">
        <v>0</v>
      </c>
      <c r="AC988" s="8"/>
      <c r="AD988" s="8">
        <v>0</v>
      </c>
      <c r="AE988" s="9">
        <v>0</v>
      </c>
      <c r="AF988" s="9">
        <v>0</v>
      </c>
      <c r="AG988" s="9">
        <v>0</v>
      </c>
      <c r="AH988" s="9">
        <f>AF988*(AG988+1)</f>
        <v>0</v>
      </c>
      <c r="AI988" s="9">
        <v>0</v>
      </c>
      <c r="AJ988" s="9">
        <v>0</v>
      </c>
      <c r="AK988" s="9">
        <v>0</v>
      </c>
      <c r="AL988" s="10"/>
      <c r="AM988" s="10"/>
      <c r="AN988" s="9">
        <v>0</v>
      </c>
      <c r="AO988" s="9">
        <v>0.5</v>
      </c>
      <c r="AP988" s="10">
        <v>0</v>
      </c>
      <c r="AQ988" s="10"/>
      <c r="AR988" s="10">
        <v>1</v>
      </c>
      <c r="AS988" s="8">
        <v>1</v>
      </c>
      <c r="AT988" s="8">
        <v>1</v>
      </c>
      <c r="AU988" s="8">
        <v>1</v>
      </c>
      <c r="AV988" s="8">
        <v>1</v>
      </c>
      <c r="AW988" s="8">
        <v>1</v>
      </c>
    </row>
    <row r="989" spans="1:49" x14ac:dyDescent="0.2">
      <c r="A989" s="9" t="s">
        <v>90</v>
      </c>
      <c r="B989" s="9">
        <v>2005</v>
      </c>
      <c r="C989" s="9">
        <v>1</v>
      </c>
      <c r="D989" s="9">
        <v>0.5</v>
      </c>
      <c r="E989" s="9">
        <v>1</v>
      </c>
      <c r="F989" s="9">
        <v>1</v>
      </c>
      <c r="G989" s="9">
        <v>65</v>
      </c>
      <c r="H989" s="9">
        <v>195.3</v>
      </c>
      <c r="I989" s="9">
        <f>IF(G989="n/a",828,G989*201.6/H989)</f>
        <v>67.096774193548384</v>
      </c>
      <c r="J989" s="9">
        <v>4</v>
      </c>
      <c r="K989" s="9">
        <v>1</v>
      </c>
      <c r="L989" s="9">
        <v>2</v>
      </c>
      <c r="M989">
        <v>2</v>
      </c>
      <c r="N989" s="9">
        <v>1</v>
      </c>
      <c r="O989" s="10">
        <v>1</v>
      </c>
      <c r="P989" s="10">
        <f>IF(N989=1,IF(K989=1,IF(L989+M989=5,10,IF(AND(L989=2,M989=2),9.75,IF(AND(L989=2,M989=1),9.5,IF(AND(L989=2,M989=0.5),9.25,IF(AND(L989=2,M989=0),9,IF(AND(L989=1,M989=3),5.5,IF(AND(L989=1,M989=2),5.25,IF(AND(L989=1,M989=1,E989=1),5,IF(AND(L989=1,M989=1,E989=0.5),3,IF(AND(L989=0,M989=2),1,IF(AND(L989=1,M989=1,E989=0),1,IF(AND(L989=0,M989=1),0.5,IF(AND(L989=1,M989=0),4.5*(E989*4+1)/5,0))))))))))))),0.9*IF(L989+M989=5,10,IF(AND(L989=2,M989=2),9.75,IF(AND(L989=2,M989=1),9.5,IF(AND(L989=2,M989=0.5),9.25,IF(AND(L989=2,M989=0),9,IF(AND(L989=1,M989=3),5.5,IF(AND(L989=1,M989=2),5.25,IF(AND(L989=1,M989=1,E989=1),5,IF(AND(L989=1,M989=1,E989=0.5),3,IF(AND(L989=0,M989=2),1,IF(AND(L989=1,M989=1,E989=0),1,IF(AND(L989=0,M989=1),0.5,IF(AND(L989=1,M989=0),4.5*(E989*4+1)/5,0)))))))))))))),IF(N989=0.5,0.75*IF(K989=1,IF(L989+M989=5,10,IF(AND(L989=2,M989=2),9.75,IF(AND(L989=2,M989=1),9.5,IF(AND(L989=2,M989=0.5),9.25,IF(AND(L989=2,M989=0),9,IF(AND(L989=1,M989=3),5.5,IF(AND(L989=1,M989=2),5.25,IF(AND(L989=1,M989=1,E989=1),5,IF(AND(L989=1,M989=1,E989=0.5),3,IF(AND(L989=0,M989=2),1,IF(AND(L989=1,M989=1,E989=0),1,IF(AND(L989=0,M989=1),0.5,IF(AND(L989=1,M989=0,E989=0),0.5,0))))))))))))),0.9*IF(L989+M989=5,10,IF(AND(L989=2,M989=2),9.75,IF(AND(L989=2,M989=1),9.5,IF(AND(L989=2,M989=0.5),9.25,IF(AND(L989=2,M989=0),9,IF(AND(L989=1,M989=3),5.5,IF(AND(L989=1,M989=2),5.25,IF(AND(L989=1,M989=1,E989=1),5,IF(AND(L989=1,M989=1,E989=0.5),3,IF(AND(L989=0,M989=2),1,IF(AND(L989=1,M989=1,E989=0),1,IF(AND(L989=0,M989=1),0.5,IF(AND(L989=1,M989=0,E989=0),0.5,0)))))))))))))),0.5*IF(K989=1,IF(L989+M989=5,10,IF(AND(L989=2,M989=2),9.75,IF(AND(L989=2,M989=1),9.5,IF(AND(L989=2,M989=0.5),9.25,IF(AND(L989=2,M989=0),9,IF(AND(L989=1,M989=3),5.5,IF(AND(L989=1,M989=2),5.25,IF(AND(L989=1,M989=1,E989=1),5,IF(AND(L989=1,M989=1,E989=0.5),3,IF(AND(L989=0,M989=2),1,IF(AND(L989=1,M989=1,E989=0),1,IF(AND(L989=0,M989=1),0.5,IF(AND(L989=1,M989=0),4.5*(E989*4+1)/5,0))))))))))))),0.9*IF(L989+M989=5,10,IF(AND(L989=2,M989=2),9.75,IF(AND(L989=2,M989=1),9.5,IF(AND(L989=2,M989=0.5),9.25,IF(AND(L989=2,M989=0),9,IF(AND(L989=1,M989=3),5.5,IF(AND(L989=1,M989=2),5.25,IF(AND(L989=1,M989=1,E989=1),5,IF(AND(L989=1,M989=1,E989=0.5),3,IF(AND(L989=0,M989=2),1,IF(AND(L989=1,M989=1,E989=0),1,IF(AND(L989=0,M989=1),0.5,IF(AND(L989=1,M989=0),4.5*(E989*4+1)/5,0))))))))))))))))</f>
        <v>9.75</v>
      </c>
      <c r="Q989" s="10">
        <v>8</v>
      </c>
      <c r="R989" s="9">
        <v>0</v>
      </c>
      <c r="S989" s="9">
        <v>0</v>
      </c>
      <c r="T989" s="10">
        <v>0</v>
      </c>
      <c r="U989" s="9">
        <v>0</v>
      </c>
      <c r="V989" s="9"/>
      <c r="W989" s="9">
        <v>1</v>
      </c>
      <c r="X989" s="10">
        <v>0</v>
      </c>
      <c r="Y989" s="10">
        <v>0</v>
      </c>
      <c r="Z989" s="10">
        <v>0</v>
      </c>
      <c r="AA989" s="9">
        <v>0</v>
      </c>
      <c r="AB989" s="9">
        <v>0</v>
      </c>
      <c r="AC989" s="8"/>
      <c r="AD989" s="8">
        <v>0</v>
      </c>
      <c r="AE989" s="9">
        <v>1</v>
      </c>
      <c r="AF989" s="9">
        <v>0</v>
      </c>
      <c r="AG989" s="9">
        <v>0</v>
      </c>
      <c r="AH989" s="9">
        <f>AF989*(AG989+1)</f>
        <v>0</v>
      </c>
      <c r="AI989" s="9">
        <v>0</v>
      </c>
      <c r="AJ989" s="9">
        <v>0</v>
      </c>
      <c r="AK989" s="9">
        <v>0</v>
      </c>
      <c r="AL989" s="10"/>
      <c r="AM989" s="10"/>
      <c r="AN989" s="9">
        <v>0</v>
      </c>
      <c r="AO989" s="10">
        <v>0</v>
      </c>
      <c r="AP989" s="10">
        <v>0.5</v>
      </c>
      <c r="AQ989" s="10"/>
      <c r="AR989" s="10">
        <v>1</v>
      </c>
      <c r="AS989" s="8">
        <v>1</v>
      </c>
      <c r="AT989" s="8">
        <v>1</v>
      </c>
      <c r="AU989" s="8">
        <v>1</v>
      </c>
      <c r="AV989" s="8">
        <v>1</v>
      </c>
      <c r="AW989" s="8">
        <v>1</v>
      </c>
    </row>
    <row r="990" spans="1:49" x14ac:dyDescent="0.2">
      <c r="A990" s="9" t="s">
        <v>91</v>
      </c>
      <c r="B990" s="9">
        <v>2005</v>
      </c>
      <c r="C990" s="9">
        <v>1</v>
      </c>
      <c r="D990" s="9">
        <v>1</v>
      </c>
      <c r="E990" s="9">
        <v>1</v>
      </c>
      <c r="F990" s="9">
        <v>0</v>
      </c>
      <c r="G990" s="9">
        <v>19</v>
      </c>
      <c r="H990" s="9">
        <v>195.3</v>
      </c>
      <c r="I990" s="9">
        <f>IF(G990="n/a",828,G990*201.6/H990)</f>
        <v>19.612903225806452</v>
      </c>
      <c r="J990" s="9">
        <v>5</v>
      </c>
      <c r="K990" s="9">
        <v>1</v>
      </c>
      <c r="L990" s="9">
        <v>2</v>
      </c>
      <c r="M990" s="9">
        <v>1</v>
      </c>
      <c r="N990" s="9">
        <v>0.5</v>
      </c>
      <c r="O990">
        <v>1</v>
      </c>
      <c r="P990" s="10">
        <f>IF(N990=1,IF(K990=1,IF(L990+M990=5,10,IF(AND(L990=2,M990=2),9.75,IF(AND(L990=2,M990=1),9.5,IF(AND(L990=2,M990=0.5),9.25,IF(AND(L990=2,M990=0),9,IF(AND(L990=1,M990=3),5.5,IF(AND(L990=1,M990=2),5.25,IF(AND(L990=1,M990=1,E990=1),5,IF(AND(L990=1,M990=1,E990=0.5),3,IF(AND(L990=0,M990=2),1,IF(AND(L990=1,M990=1,E990=0),1,IF(AND(L990=0,M990=1),0.5,IF(AND(L990=1,M990=0),4.5*(E990*4+1)/5,0))))))))))))),0.9*IF(L990+M990=5,10,IF(AND(L990=2,M990=2),9.75,IF(AND(L990=2,M990=1),9.5,IF(AND(L990=2,M990=0.5),9.25,IF(AND(L990=2,M990=0),9,IF(AND(L990=1,M990=3),5.5,IF(AND(L990=1,M990=2),5.25,IF(AND(L990=1,M990=1,E990=1),5,IF(AND(L990=1,M990=1,E990=0.5),3,IF(AND(L990=0,M990=2),1,IF(AND(L990=1,M990=1,E990=0),1,IF(AND(L990=0,M990=1),0.5,IF(AND(L990=1,M990=0),4.5*(E990*4+1)/5,0)))))))))))))),IF(N990=0.5,0.75*IF(K990=1,IF(L990+M990=5,10,IF(AND(L990=2,M990=2),9.75,IF(AND(L990=2,M990=1),9.5,IF(AND(L990=2,M990=0.5),9.25,IF(AND(L990=2,M990=0),9,IF(AND(L990=1,M990=3),5.5,IF(AND(L990=1,M990=2),5.25,IF(AND(L990=1,M990=1,E990=1),5,IF(AND(L990=1,M990=1,E990=0.5),3,IF(AND(L990=0,M990=2),1,IF(AND(L990=1,M990=1,E990=0),1,IF(AND(L990=0,M990=1),0.5,IF(AND(L990=1,M990=0,E990=0),0.5,0))))))))))))),0.9*IF(L990+M990=5,10,IF(AND(L990=2,M990=2),9.75,IF(AND(L990=2,M990=1),9.5,IF(AND(L990=2,M990=0.5),9.25,IF(AND(L990=2,M990=0),9,IF(AND(L990=1,M990=3),5.5,IF(AND(L990=1,M990=2),5.25,IF(AND(L990=1,M990=1,E990=1),5,IF(AND(L990=1,M990=1,E990=0.5),3,IF(AND(L990=0,M990=2),1,IF(AND(L990=1,M990=1,E990=0),1,IF(AND(L990=0,M990=1),0.5,IF(AND(L990=1,M990=0,E990=0),0.5,0)))))))))))))),0.5*IF(K990=1,IF(L990+M990=5,10,IF(AND(L990=2,M990=2),9.75,IF(AND(L990=2,M990=1),9.5,IF(AND(L990=2,M990=0.5),9.25,IF(AND(L990=2,M990=0),9,IF(AND(L990=1,M990=3),5.5,IF(AND(L990=1,M990=2),5.25,IF(AND(L990=1,M990=1,E990=1),5,IF(AND(L990=1,M990=1,E990=0.5),3,IF(AND(L990=0,M990=2),1,IF(AND(L990=1,M990=1,E990=0),1,IF(AND(L990=0,M990=1),0.5,IF(AND(L990=1,M990=0),4.5*(E990*4+1)/5,0))))))))))))),0.9*IF(L990+M990=5,10,IF(AND(L990=2,M990=2),9.75,IF(AND(L990=2,M990=1),9.5,IF(AND(L990=2,M990=0.5),9.25,IF(AND(L990=2,M990=0),9,IF(AND(L990=1,M990=3),5.5,IF(AND(L990=1,M990=2),5.25,IF(AND(L990=1,M990=1,E990=1),5,IF(AND(L990=1,M990=1,E990=0.5),3,IF(AND(L990=0,M990=2),1,IF(AND(L990=1,M990=1,E990=0),1,IF(AND(L990=0,M990=1),0.5,IF(AND(L990=1,M990=0),4.5*(E990*4+1)/5,0))))))))))))))))</f>
        <v>7.125</v>
      </c>
      <c r="Q990" s="10">
        <v>8</v>
      </c>
      <c r="R990" s="9">
        <v>0</v>
      </c>
      <c r="S990" s="9">
        <v>0</v>
      </c>
      <c r="T990" s="10">
        <v>0</v>
      </c>
      <c r="U990" s="9">
        <v>0</v>
      </c>
      <c r="V990" s="9"/>
      <c r="W990" s="9">
        <v>1</v>
      </c>
      <c r="X990" s="10">
        <v>0</v>
      </c>
      <c r="Y990" s="10">
        <v>0</v>
      </c>
      <c r="Z990" s="10">
        <v>1</v>
      </c>
      <c r="AA990" s="9">
        <v>0</v>
      </c>
      <c r="AB990" s="9">
        <v>1</v>
      </c>
      <c r="AC990" s="8"/>
      <c r="AD990" s="8">
        <v>0</v>
      </c>
      <c r="AE990" s="10">
        <v>0.5</v>
      </c>
      <c r="AF990" s="9">
        <v>0</v>
      </c>
      <c r="AG990" s="9">
        <v>0</v>
      </c>
      <c r="AH990" s="9">
        <f>AF990*(AG990+1)</f>
        <v>0</v>
      </c>
      <c r="AI990" s="9">
        <v>0</v>
      </c>
      <c r="AJ990" s="9">
        <v>0</v>
      </c>
      <c r="AK990" s="9">
        <v>1</v>
      </c>
      <c r="AL990" s="10"/>
      <c r="AM990" s="10"/>
      <c r="AN990" s="9">
        <v>0</v>
      </c>
      <c r="AO990" s="10">
        <v>0.5</v>
      </c>
      <c r="AP990" s="10">
        <v>1</v>
      </c>
      <c r="AQ990" s="10"/>
      <c r="AR990" s="10">
        <v>1</v>
      </c>
      <c r="AS990" s="8">
        <v>1</v>
      </c>
      <c r="AT990" s="8">
        <v>1</v>
      </c>
      <c r="AU990" s="8">
        <v>1</v>
      </c>
      <c r="AV990" s="8">
        <v>1</v>
      </c>
      <c r="AW990" s="8">
        <v>1</v>
      </c>
    </row>
    <row r="991" spans="1:49" x14ac:dyDescent="0.2">
      <c r="A991" s="9" t="s">
        <v>92</v>
      </c>
      <c r="B991" s="9">
        <v>2005</v>
      </c>
      <c r="C991" s="9">
        <v>1</v>
      </c>
      <c r="D991" s="9">
        <v>0.5</v>
      </c>
      <c r="E991" s="9">
        <v>0</v>
      </c>
      <c r="F991" s="9">
        <v>1</v>
      </c>
      <c r="G991" s="9">
        <v>40</v>
      </c>
      <c r="H991" s="9">
        <v>195.3</v>
      </c>
      <c r="I991" s="9">
        <f>IF(G991="n/a",828,G991*201.6/H991)</f>
        <v>41.29032258064516</v>
      </c>
      <c r="J991" s="9">
        <v>4</v>
      </c>
      <c r="K991" s="9">
        <v>1</v>
      </c>
      <c r="L991" s="9">
        <v>1</v>
      </c>
      <c r="M991" s="9">
        <v>1</v>
      </c>
      <c r="N991" s="9">
        <v>1</v>
      </c>
      <c r="O991" s="9">
        <v>1</v>
      </c>
      <c r="P991" s="10">
        <f>IF(N991=1,IF(K991=1,IF(L991+M991=5,10,IF(AND(L991=2,M991=2),9.75,IF(AND(L991=2,M991=1),9.5,IF(AND(L991=2,M991=0.5),9.25,IF(AND(L991=2,M991=0),9,IF(AND(L991=1,M991=3),5.5,IF(AND(L991=1,M991=2),5.25,IF(AND(L991=1,M991=1,E991=1),5,IF(AND(L991=1,M991=1,E991=0.5),3,IF(AND(L991=0,M991=2),1,IF(AND(L991=1,M991=1,E991=0),1,IF(AND(L991=0,M991=1),0.5,IF(AND(L991=1,M991=0),4.5*(E991*4+1)/5,0))))))))))))),0.9*IF(L991+M991=5,10,IF(AND(L991=2,M991=2),9.75,IF(AND(L991=2,M991=1),9.5,IF(AND(L991=2,M991=0.5),9.25,IF(AND(L991=2,M991=0),9,IF(AND(L991=1,M991=3),5.5,IF(AND(L991=1,M991=2),5.25,IF(AND(L991=1,M991=1,E991=1),5,IF(AND(L991=1,M991=1,E991=0.5),3,IF(AND(L991=0,M991=2),1,IF(AND(L991=1,M991=1,E991=0),1,IF(AND(L991=0,M991=1),0.5,IF(AND(L991=1,M991=0),4.5*(E991*4+1)/5,0)))))))))))))),IF(N991=0.5,0.75*IF(K991=1,IF(L991+M991=5,10,IF(AND(L991=2,M991=2),9.75,IF(AND(L991=2,M991=1),9.5,IF(AND(L991=2,M991=0.5),9.25,IF(AND(L991=2,M991=0),9,IF(AND(L991=1,M991=3),5.5,IF(AND(L991=1,M991=2),5.25,IF(AND(L991=1,M991=1,E991=1),5,IF(AND(L991=1,M991=1,E991=0.5),3,IF(AND(L991=0,M991=2),1,IF(AND(L991=1,M991=1,E991=0),1,IF(AND(L991=0,M991=1),0.5,IF(AND(L991=1,M991=0,E991=0),0.5,0))))))))))))),0.9*IF(L991+M991=5,10,IF(AND(L991=2,M991=2),9.75,IF(AND(L991=2,M991=1),9.5,IF(AND(L991=2,M991=0.5),9.25,IF(AND(L991=2,M991=0),9,IF(AND(L991=1,M991=3),5.5,IF(AND(L991=1,M991=2),5.25,IF(AND(L991=1,M991=1,E991=1),5,IF(AND(L991=1,M991=1,E991=0.5),3,IF(AND(L991=0,M991=2),1,IF(AND(L991=1,M991=1,E991=0),1,IF(AND(L991=0,M991=1),0.5,IF(AND(L991=1,M991=0,E991=0),0.5,0)))))))))))))),0.5*IF(K991=1,IF(L991+M991=5,10,IF(AND(L991=2,M991=2),9.75,IF(AND(L991=2,M991=1),9.5,IF(AND(L991=2,M991=0.5),9.25,IF(AND(L991=2,M991=0),9,IF(AND(L991=1,M991=3),5.5,IF(AND(L991=1,M991=2),5.25,IF(AND(L991=1,M991=1,E991=1),5,IF(AND(L991=1,M991=1,E991=0.5),3,IF(AND(L991=0,M991=2),1,IF(AND(L991=1,M991=1,E991=0),1,IF(AND(L991=0,M991=1),0.5,IF(AND(L991=1,M991=0),4.5*(E991*4+1)/5,0))))))))))))),0.9*IF(L991+M991=5,10,IF(AND(L991=2,M991=2),9.75,IF(AND(L991=2,M991=1),9.5,IF(AND(L991=2,M991=0.5),9.25,IF(AND(L991=2,M991=0),9,IF(AND(L991=1,M991=3),5.5,IF(AND(L991=1,M991=2),5.25,IF(AND(L991=1,M991=1,E991=1),5,IF(AND(L991=1,M991=1,E991=0.5),3,IF(AND(L991=0,M991=2),1,IF(AND(L991=1,M991=1,E991=0),1,IF(AND(L991=0,M991=1),0.5,IF(AND(L991=1,M991=0),4.5*(E991*4+1)/5,0))))))))))))))))</f>
        <v>1</v>
      </c>
      <c r="Q991" s="10">
        <v>2</v>
      </c>
      <c r="R991" s="9">
        <v>0</v>
      </c>
      <c r="S991" s="9">
        <v>0</v>
      </c>
      <c r="T991" s="10">
        <v>0</v>
      </c>
      <c r="U991" s="9">
        <v>0</v>
      </c>
      <c r="V991" s="9"/>
      <c r="W991" s="9">
        <v>1</v>
      </c>
      <c r="X991" s="10">
        <v>1</v>
      </c>
      <c r="Y991" s="10">
        <v>0</v>
      </c>
      <c r="Z991" s="10">
        <v>1</v>
      </c>
      <c r="AA991" s="9">
        <v>0</v>
      </c>
      <c r="AB991" s="9">
        <v>1</v>
      </c>
      <c r="AC991" s="8"/>
      <c r="AD991" s="8">
        <v>1</v>
      </c>
      <c r="AE991" s="10">
        <v>1</v>
      </c>
      <c r="AF991" s="9">
        <v>0.5</v>
      </c>
      <c r="AG991" s="9">
        <v>1</v>
      </c>
      <c r="AH991" s="9">
        <f>AF991*(AG991+1)</f>
        <v>1</v>
      </c>
      <c r="AI991" s="9">
        <v>0</v>
      </c>
      <c r="AJ991" s="9">
        <v>0</v>
      </c>
      <c r="AK991" s="9">
        <v>1</v>
      </c>
      <c r="AL991" s="10"/>
      <c r="AM991" s="10"/>
      <c r="AN991" s="9">
        <v>0</v>
      </c>
      <c r="AO991" s="10">
        <v>0.5</v>
      </c>
      <c r="AP991" s="10">
        <v>0.5</v>
      </c>
      <c r="AQ991" s="10"/>
      <c r="AR991" s="10">
        <v>1</v>
      </c>
      <c r="AS991" s="8">
        <v>0</v>
      </c>
      <c r="AT991" s="8">
        <v>0</v>
      </c>
      <c r="AU991" s="8">
        <v>0</v>
      </c>
      <c r="AV991" s="8">
        <v>0</v>
      </c>
      <c r="AW991" s="8">
        <v>0</v>
      </c>
    </row>
    <row r="992" spans="1:49" x14ac:dyDescent="0.2">
      <c r="A992" s="9" t="s">
        <v>93</v>
      </c>
      <c r="B992" s="9">
        <v>2005</v>
      </c>
      <c r="C992" s="9">
        <v>1</v>
      </c>
      <c r="D992" s="9">
        <v>0.5</v>
      </c>
      <c r="E992" s="9">
        <v>1</v>
      </c>
      <c r="F992" s="9">
        <v>1</v>
      </c>
      <c r="G992" s="9">
        <v>50</v>
      </c>
      <c r="H992" s="9">
        <v>195.3</v>
      </c>
      <c r="I992" s="9">
        <f>IF(G992="n/a",828,G992*201.6/H992)</f>
        <v>51.612903225806448</v>
      </c>
      <c r="J992" s="9">
        <v>4</v>
      </c>
      <c r="K992" s="9">
        <v>0</v>
      </c>
      <c r="L992" s="9">
        <v>0</v>
      </c>
      <c r="M992" s="9">
        <v>1</v>
      </c>
      <c r="N992" s="9">
        <v>1</v>
      </c>
      <c r="O992" s="9">
        <v>1</v>
      </c>
      <c r="P992" s="10">
        <f>IF(N992=1,IF(K992=1,IF(L992+M992=5,10,IF(AND(L992=2,M992=2),9.75,IF(AND(L992=2,M992=1),9.5,IF(AND(L992=2,M992=0.5),9.25,IF(AND(L992=2,M992=0),9,IF(AND(L992=1,M992=3),5.5,IF(AND(L992=1,M992=2),5.25,IF(AND(L992=1,M992=1,E992=1),5,IF(AND(L992=1,M992=1,E992=0.5),3,IF(AND(L992=0,M992=2),1,IF(AND(L992=1,M992=1,E992=0),1,IF(AND(L992=0,M992=1),0.5,IF(AND(L992=1,M992=0),4.5*(E992*4+1)/5,0))))))))))))),0.9*IF(L992+M992=5,10,IF(AND(L992=2,M992=2),9.75,IF(AND(L992=2,M992=1),9.5,IF(AND(L992=2,M992=0.5),9.25,IF(AND(L992=2,M992=0),9,IF(AND(L992=1,M992=3),5.5,IF(AND(L992=1,M992=2),5.25,IF(AND(L992=1,M992=1,E992=1),5,IF(AND(L992=1,M992=1,E992=0.5),3,IF(AND(L992=0,M992=2),1,IF(AND(L992=1,M992=1,E992=0),1,IF(AND(L992=0,M992=1),0.5,IF(AND(L992=1,M992=0),4.5*(E992*4+1)/5,0)))))))))))))),IF(N992=0.5,0.75*IF(K992=1,IF(L992+M992=5,10,IF(AND(L992=2,M992=2),9.75,IF(AND(L992=2,M992=1),9.5,IF(AND(L992=2,M992=0.5),9.25,IF(AND(L992=2,M992=0),9,IF(AND(L992=1,M992=3),5.5,IF(AND(L992=1,M992=2),5.25,IF(AND(L992=1,M992=1,E992=1),5,IF(AND(L992=1,M992=1,E992=0.5),3,IF(AND(L992=0,M992=2),1,IF(AND(L992=1,M992=1,E992=0),1,IF(AND(L992=0,M992=1),0.5,IF(AND(L992=1,M992=0,E992=0),0.5,0))))))))))))),0.9*IF(L992+M992=5,10,IF(AND(L992=2,M992=2),9.75,IF(AND(L992=2,M992=1),9.5,IF(AND(L992=2,M992=0.5),9.25,IF(AND(L992=2,M992=0),9,IF(AND(L992=1,M992=3),5.5,IF(AND(L992=1,M992=2),5.25,IF(AND(L992=1,M992=1,E992=1),5,IF(AND(L992=1,M992=1,E992=0.5),3,IF(AND(L992=0,M992=2),1,IF(AND(L992=1,M992=1,E992=0),1,IF(AND(L992=0,M992=1),0.5,IF(AND(L992=1,M992=0,E992=0),0.5,0)))))))))))))),0.5*IF(K992=1,IF(L992+M992=5,10,IF(AND(L992=2,M992=2),9.75,IF(AND(L992=2,M992=1),9.5,IF(AND(L992=2,M992=0.5),9.25,IF(AND(L992=2,M992=0),9,IF(AND(L992=1,M992=3),5.5,IF(AND(L992=1,M992=2),5.25,IF(AND(L992=1,M992=1,E992=1),5,IF(AND(L992=1,M992=1,E992=0.5),3,IF(AND(L992=0,M992=2),1,IF(AND(L992=1,M992=1,E992=0),1,IF(AND(L992=0,M992=1),0.5,IF(AND(L992=1,M992=0),4.5*(E992*4+1)/5,0))))))))))))),0.9*IF(L992+M992=5,10,IF(AND(L992=2,M992=2),9.75,IF(AND(L992=2,M992=1),9.5,IF(AND(L992=2,M992=0.5),9.25,IF(AND(L992=2,M992=0),9,IF(AND(L992=1,M992=3),5.5,IF(AND(L992=1,M992=2),5.25,IF(AND(L992=1,M992=1,E992=1),5,IF(AND(L992=1,M992=1,E992=0.5),3,IF(AND(L992=0,M992=2),1,IF(AND(L992=1,M992=1,E992=0),1,IF(AND(L992=0,M992=1),0.5,IF(AND(L992=1,M992=0),4.5*(E992*4+1)/5,0))))))))))))))))</f>
        <v>0.45</v>
      </c>
      <c r="Q992" s="10">
        <v>7.2</v>
      </c>
      <c r="R992" s="9">
        <v>0</v>
      </c>
      <c r="S992" s="9">
        <v>0</v>
      </c>
      <c r="T992" s="10">
        <v>0</v>
      </c>
      <c r="U992" s="9">
        <v>0</v>
      </c>
      <c r="V992" s="9"/>
      <c r="W992" s="9">
        <v>1</v>
      </c>
      <c r="X992" s="10">
        <v>0</v>
      </c>
      <c r="Y992" s="10">
        <v>0</v>
      </c>
      <c r="Z992" s="10">
        <v>1</v>
      </c>
      <c r="AA992" s="9">
        <v>0</v>
      </c>
      <c r="AB992" s="9">
        <v>0</v>
      </c>
      <c r="AC992" s="8"/>
      <c r="AD992" s="8">
        <v>0</v>
      </c>
      <c r="AE992" s="10">
        <v>0</v>
      </c>
      <c r="AF992" s="9">
        <v>0</v>
      </c>
      <c r="AG992" s="9">
        <v>0</v>
      </c>
      <c r="AH992" s="9">
        <f>AF992*(AG992+1)</f>
        <v>0</v>
      </c>
      <c r="AI992" s="9">
        <v>0</v>
      </c>
      <c r="AJ992" s="9">
        <v>1</v>
      </c>
      <c r="AK992" s="9">
        <v>0</v>
      </c>
      <c r="AL992" s="10"/>
      <c r="AM992" s="10"/>
      <c r="AN992" s="9">
        <v>0</v>
      </c>
      <c r="AO992" s="10">
        <v>0</v>
      </c>
      <c r="AP992" s="10">
        <v>0</v>
      </c>
      <c r="AQ992" s="10"/>
      <c r="AR992" s="10">
        <v>1</v>
      </c>
      <c r="AS992" s="8">
        <v>1</v>
      </c>
      <c r="AT992" s="8">
        <v>1</v>
      </c>
      <c r="AU992" s="8">
        <v>1</v>
      </c>
      <c r="AV992" s="8">
        <v>1</v>
      </c>
      <c r="AW992" s="8">
        <v>1</v>
      </c>
    </row>
    <row r="993" spans="1:49" x14ac:dyDescent="0.2">
      <c r="A993" s="9" t="s">
        <v>94</v>
      </c>
      <c r="B993" s="9">
        <v>2005</v>
      </c>
      <c r="C993" s="9">
        <v>1</v>
      </c>
      <c r="D993" s="9">
        <v>0</v>
      </c>
      <c r="E993" s="9">
        <v>1</v>
      </c>
      <c r="F993" s="9">
        <v>0</v>
      </c>
      <c r="G993" s="9">
        <v>10</v>
      </c>
      <c r="H993" s="9">
        <v>195.3</v>
      </c>
      <c r="I993" s="9">
        <f>IF(G993="n/a",828,G993*201.6/H993)</f>
        <v>10.32258064516129</v>
      </c>
      <c r="J993" s="9">
        <v>4</v>
      </c>
      <c r="K993" s="9">
        <v>0</v>
      </c>
      <c r="L993" s="9">
        <v>2</v>
      </c>
      <c r="M993" s="9">
        <v>2</v>
      </c>
      <c r="N993" s="9">
        <v>1</v>
      </c>
      <c r="O993" s="9">
        <v>1</v>
      </c>
      <c r="P993" s="10">
        <f>IF(N993=1,IF(K993=1,IF(L993+M993=5,10,IF(AND(L993=2,M993=2),9.75,IF(AND(L993=2,M993=1),9.5,IF(AND(L993=2,M993=0.5),9.25,IF(AND(L993=2,M993=0),9,IF(AND(L993=1,M993=3),5.5,IF(AND(L993=1,M993=2),5.25,IF(AND(L993=1,M993=1,E993=1),5,IF(AND(L993=1,M993=1,E993=0.5),3,IF(AND(L993=0,M993=2),1,IF(AND(L993=1,M993=1,E993=0),1,IF(AND(L993=0,M993=1),0.5,IF(AND(L993=1,M993=0),4.5*(E993*4+1)/5,0))))))))))))),0.9*IF(L993+M993=5,10,IF(AND(L993=2,M993=2),9.75,IF(AND(L993=2,M993=1),9.5,IF(AND(L993=2,M993=0.5),9.25,IF(AND(L993=2,M993=0),9,IF(AND(L993=1,M993=3),5.5,IF(AND(L993=1,M993=2),5.25,IF(AND(L993=1,M993=1,E993=1),5,IF(AND(L993=1,M993=1,E993=0.5),3,IF(AND(L993=0,M993=2),1,IF(AND(L993=1,M993=1,E993=0),1,IF(AND(L993=0,M993=1),0.5,IF(AND(L993=1,M993=0),4.5*(E993*4+1)/5,0)))))))))))))),IF(N993=0.5,0.75*IF(K993=1,IF(L993+M993=5,10,IF(AND(L993=2,M993=2),9.75,IF(AND(L993=2,M993=1),9.5,IF(AND(L993=2,M993=0.5),9.25,IF(AND(L993=2,M993=0),9,IF(AND(L993=1,M993=3),5.5,IF(AND(L993=1,M993=2),5.25,IF(AND(L993=1,M993=1,E993=1),5,IF(AND(L993=1,M993=1,E993=0.5),3,IF(AND(L993=0,M993=2),1,IF(AND(L993=1,M993=1,E993=0),1,IF(AND(L993=0,M993=1),0.5,IF(AND(L993=1,M993=0,E993=0),0.5,0))))))))))))),0.9*IF(L993+M993=5,10,IF(AND(L993=2,M993=2),9.75,IF(AND(L993=2,M993=1),9.5,IF(AND(L993=2,M993=0.5),9.25,IF(AND(L993=2,M993=0),9,IF(AND(L993=1,M993=3),5.5,IF(AND(L993=1,M993=2),5.25,IF(AND(L993=1,M993=1,E993=1),5,IF(AND(L993=1,M993=1,E993=0.5),3,IF(AND(L993=0,M993=2),1,IF(AND(L993=1,M993=1,E993=0),1,IF(AND(L993=0,M993=1),0.5,IF(AND(L993=1,M993=0,E993=0),0.5,0)))))))))))))),0.5*IF(K993=1,IF(L993+M993=5,10,IF(AND(L993=2,M993=2),9.75,IF(AND(L993=2,M993=1),9.5,IF(AND(L993=2,M993=0.5),9.25,IF(AND(L993=2,M993=0),9,IF(AND(L993=1,M993=3),5.5,IF(AND(L993=1,M993=2),5.25,IF(AND(L993=1,M993=1,E993=1),5,IF(AND(L993=1,M993=1,E993=0.5),3,IF(AND(L993=0,M993=2),1,IF(AND(L993=1,M993=1,E993=0),1,IF(AND(L993=0,M993=1),0.5,IF(AND(L993=1,M993=0),4.5*(E993*4+1)/5,0))))))))))))),0.9*IF(L993+M993=5,10,IF(AND(L993=2,M993=2),9.75,IF(AND(L993=2,M993=1),9.5,IF(AND(L993=2,M993=0.5),9.25,IF(AND(L993=2,M993=0),9,IF(AND(L993=1,M993=3),5.5,IF(AND(L993=1,M993=2),5.25,IF(AND(L993=1,M993=1,E993=1),5,IF(AND(L993=1,M993=1,E993=0.5),3,IF(AND(L993=0,M993=2),1,IF(AND(L993=1,M993=1,E993=0),1,IF(AND(L993=0,M993=1),0.5,IF(AND(L993=1,M993=0),4.5*(E993*4+1)/5,0))))))))))))))))</f>
        <v>8.7750000000000004</v>
      </c>
      <c r="Q993" s="10">
        <v>7.2</v>
      </c>
      <c r="R993" s="9">
        <v>0</v>
      </c>
      <c r="S993" s="9">
        <v>0</v>
      </c>
      <c r="T993" s="10">
        <v>0</v>
      </c>
      <c r="U993" s="9">
        <v>0</v>
      </c>
      <c r="V993" s="9"/>
      <c r="W993" s="9">
        <v>0</v>
      </c>
      <c r="X993" s="9">
        <v>0.5</v>
      </c>
      <c r="Y993" s="10">
        <v>0</v>
      </c>
      <c r="Z993" s="10">
        <v>0</v>
      </c>
      <c r="AA993" s="9">
        <v>0</v>
      </c>
      <c r="AB993" s="9">
        <v>0</v>
      </c>
      <c r="AC993" s="8"/>
      <c r="AD993" s="8">
        <v>0</v>
      </c>
      <c r="AE993" s="10">
        <v>0</v>
      </c>
      <c r="AF993" s="9">
        <v>0</v>
      </c>
      <c r="AG993" s="9">
        <v>0</v>
      </c>
      <c r="AH993" s="9">
        <f>AF993*(AG993+1)</f>
        <v>0</v>
      </c>
      <c r="AI993" s="9">
        <v>0</v>
      </c>
      <c r="AJ993" s="9">
        <v>0</v>
      </c>
      <c r="AK993" s="9">
        <v>0</v>
      </c>
      <c r="AL993" s="10"/>
      <c r="AM993" s="10"/>
      <c r="AN993" s="9">
        <v>0</v>
      </c>
      <c r="AO993" s="10">
        <v>0.5</v>
      </c>
      <c r="AP993" s="11">
        <v>0.5</v>
      </c>
      <c r="AQ993" s="10"/>
      <c r="AR993" s="10">
        <v>1</v>
      </c>
      <c r="AS993" s="8">
        <v>1</v>
      </c>
      <c r="AT993" s="8">
        <v>1</v>
      </c>
      <c r="AU993" s="8">
        <v>1</v>
      </c>
      <c r="AV993" s="8">
        <v>1</v>
      </c>
      <c r="AW993" s="8">
        <v>1</v>
      </c>
    </row>
    <row r="994" spans="1:49" x14ac:dyDescent="0.2">
      <c r="A994" s="9" t="s">
        <v>95</v>
      </c>
      <c r="B994" s="9">
        <v>2005</v>
      </c>
      <c r="C994" s="9">
        <v>1</v>
      </c>
      <c r="D994" s="9">
        <v>1</v>
      </c>
      <c r="E994" s="9">
        <v>1</v>
      </c>
      <c r="F994" s="9">
        <v>1</v>
      </c>
      <c r="G994" s="9">
        <v>115</v>
      </c>
      <c r="H994" s="9">
        <v>195.3</v>
      </c>
      <c r="I994" s="9">
        <f>IF(G994="n/a",828,G994*201.6/H994)</f>
        <v>118.70967741935483</v>
      </c>
      <c r="J994" s="9">
        <v>4</v>
      </c>
      <c r="K994" s="9">
        <v>0</v>
      </c>
      <c r="L994" s="9">
        <v>1</v>
      </c>
      <c r="M994" s="9">
        <v>1</v>
      </c>
      <c r="N994" s="9">
        <v>1</v>
      </c>
      <c r="O994" s="10">
        <v>1</v>
      </c>
      <c r="P994" s="10">
        <f>IF(N994=1,IF(K994=1,IF(L994+M994=5,10,IF(AND(L994=2,M994=2),9.75,IF(AND(L994=2,M994=1),9.5,IF(AND(L994=2,M994=0.5),9.25,IF(AND(L994=2,M994=0),9,IF(AND(L994=1,M994=3),5.5,IF(AND(L994=1,M994=2),5.25,IF(AND(L994=1,M994=1,E994=1),5,IF(AND(L994=1,M994=1,E994=0.5),3,IF(AND(L994=0,M994=2),1,IF(AND(L994=1,M994=1,E994=0),1,IF(AND(L994=0,M994=1),0.5,IF(AND(L994=1,M994=0),4.5*(E994*4+1)/5,0))))))))))))),0.9*IF(L994+M994=5,10,IF(AND(L994=2,M994=2),9.75,IF(AND(L994=2,M994=1),9.5,IF(AND(L994=2,M994=0.5),9.25,IF(AND(L994=2,M994=0),9,IF(AND(L994=1,M994=3),5.5,IF(AND(L994=1,M994=2),5.25,IF(AND(L994=1,M994=1,E994=1),5,IF(AND(L994=1,M994=1,E994=0.5),3,IF(AND(L994=0,M994=2),1,IF(AND(L994=1,M994=1,E994=0),1,IF(AND(L994=0,M994=1),0.5,IF(AND(L994=1,M994=0),4.5*(E994*4+1)/5,0)))))))))))))),IF(N994=0.5,0.75*IF(K994=1,IF(L994+M994=5,10,IF(AND(L994=2,M994=2),9.75,IF(AND(L994=2,M994=1),9.5,IF(AND(L994=2,M994=0.5),9.25,IF(AND(L994=2,M994=0),9,IF(AND(L994=1,M994=3),5.5,IF(AND(L994=1,M994=2),5.25,IF(AND(L994=1,M994=1,E994=1),5,IF(AND(L994=1,M994=1,E994=0.5),3,IF(AND(L994=0,M994=2),1,IF(AND(L994=1,M994=1,E994=0),1,IF(AND(L994=0,M994=1),0.5,IF(AND(L994=1,M994=0,E994=0),0.5,0))))))))))))),0.9*IF(L994+M994=5,10,IF(AND(L994=2,M994=2),9.75,IF(AND(L994=2,M994=1),9.5,IF(AND(L994=2,M994=0.5),9.25,IF(AND(L994=2,M994=0),9,IF(AND(L994=1,M994=3),5.5,IF(AND(L994=1,M994=2),5.25,IF(AND(L994=1,M994=1,E994=1),5,IF(AND(L994=1,M994=1,E994=0.5),3,IF(AND(L994=0,M994=2),1,IF(AND(L994=1,M994=1,E994=0),1,IF(AND(L994=0,M994=1),0.5,IF(AND(L994=1,M994=0,E994=0),0.5,0)))))))))))))),0.5*IF(K994=1,IF(L994+M994=5,10,IF(AND(L994=2,M994=2),9.75,IF(AND(L994=2,M994=1),9.5,IF(AND(L994=2,M994=0.5),9.25,IF(AND(L994=2,M994=0),9,IF(AND(L994=1,M994=3),5.5,IF(AND(L994=1,M994=2),5.25,IF(AND(L994=1,M994=1,E994=1),5,IF(AND(L994=1,M994=1,E994=0.5),3,IF(AND(L994=0,M994=2),1,IF(AND(L994=1,M994=1,E994=0),1,IF(AND(L994=0,M994=1),0.5,IF(AND(L994=1,M994=0),4.5*(E994*4+1)/5,0))))))))))))),0.9*IF(L994+M994=5,10,IF(AND(L994=2,M994=2),9.75,IF(AND(L994=2,M994=1),9.5,IF(AND(L994=2,M994=0.5),9.25,IF(AND(L994=2,M994=0),9,IF(AND(L994=1,M994=3),5.5,IF(AND(L994=1,M994=2),5.25,IF(AND(L994=1,M994=1,E994=1),5,IF(AND(L994=1,M994=1,E994=0.5),3,IF(AND(L994=0,M994=2),1,IF(AND(L994=1,M994=1,E994=0),1,IF(AND(L994=0,M994=1),0.5,IF(AND(L994=1,M994=0),4.5*(E994*4+1)/5,0))))))))))))))))</f>
        <v>4.5</v>
      </c>
      <c r="Q994" s="10">
        <v>7.2</v>
      </c>
      <c r="R994" s="9">
        <v>0</v>
      </c>
      <c r="S994" s="9">
        <v>0</v>
      </c>
      <c r="T994" s="10">
        <v>0</v>
      </c>
      <c r="U994" s="9">
        <v>0</v>
      </c>
      <c r="V994" s="9"/>
      <c r="W994" s="9">
        <v>0</v>
      </c>
      <c r="X994" s="9">
        <v>0</v>
      </c>
      <c r="Y994" s="10">
        <v>0</v>
      </c>
      <c r="Z994" s="10">
        <v>0.5</v>
      </c>
      <c r="AA994" s="9">
        <v>0</v>
      </c>
      <c r="AB994" s="9">
        <v>0</v>
      </c>
      <c r="AC994" s="8"/>
      <c r="AD994" s="8">
        <v>0</v>
      </c>
      <c r="AE994" s="10">
        <v>0</v>
      </c>
      <c r="AF994" s="9">
        <v>0</v>
      </c>
      <c r="AG994" s="9">
        <v>0</v>
      </c>
      <c r="AH994" s="9">
        <f>AF994*(AG994+1)</f>
        <v>0</v>
      </c>
      <c r="AI994" s="9">
        <v>0</v>
      </c>
      <c r="AJ994" s="9">
        <v>0</v>
      </c>
      <c r="AK994" s="9">
        <v>0</v>
      </c>
      <c r="AL994" s="10"/>
      <c r="AM994" s="10"/>
      <c r="AN994" s="9">
        <v>0</v>
      </c>
      <c r="AO994" s="9">
        <v>1</v>
      </c>
      <c r="AP994">
        <v>0</v>
      </c>
      <c r="AQ994" s="10"/>
      <c r="AR994" s="10">
        <v>1</v>
      </c>
      <c r="AS994" s="8">
        <v>1</v>
      </c>
      <c r="AT994" s="8">
        <v>1</v>
      </c>
      <c r="AU994" s="8">
        <v>1</v>
      </c>
      <c r="AV994" s="8">
        <v>1</v>
      </c>
      <c r="AW994" s="8">
        <v>1</v>
      </c>
    </row>
    <row r="995" spans="1:49" x14ac:dyDescent="0.2">
      <c r="A995" s="9" t="s">
        <v>96</v>
      </c>
      <c r="B995" s="9">
        <v>2005</v>
      </c>
      <c r="C995" s="9">
        <v>1</v>
      </c>
      <c r="D995" s="9">
        <v>1</v>
      </c>
      <c r="E995" s="9">
        <v>1</v>
      </c>
      <c r="F995" s="9">
        <v>1</v>
      </c>
      <c r="G995" s="9">
        <v>40</v>
      </c>
      <c r="H995" s="9">
        <v>195.3</v>
      </c>
      <c r="I995" s="9">
        <f>IF(G995="n/a",828,G995*201.6/H995)</f>
        <v>41.29032258064516</v>
      </c>
      <c r="J995" s="9">
        <v>4</v>
      </c>
      <c r="K995">
        <v>0</v>
      </c>
      <c r="L995" s="9">
        <v>0</v>
      </c>
      <c r="M995">
        <v>2</v>
      </c>
      <c r="N995" s="9">
        <v>0.5</v>
      </c>
      <c r="O995">
        <v>1</v>
      </c>
      <c r="P995" s="10">
        <f>IF(N995=1,IF(K995=1,IF(L995+M995=5,10,IF(AND(L995=2,M995=2),9.75,IF(AND(L995=2,M995=1),9.5,IF(AND(L995=2,M995=0.5),9.25,IF(AND(L995=2,M995=0),9,IF(AND(L995=1,M995=3),5.5,IF(AND(L995=1,M995=2),5.25,IF(AND(L995=1,M995=1,E995=1),5,IF(AND(L995=1,M995=1,E995=0.5),3,IF(AND(L995=0,M995=2),1,IF(AND(L995=1,M995=1,E995=0),1,IF(AND(L995=0,M995=1),0.5,IF(AND(L995=1,M995=0),4.5*(E995*4+1)/5,0))))))))))))),0.9*IF(L995+M995=5,10,IF(AND(L995=2,M995=2),9.75,IF(AND(L995=2,M995=1),9.5,IF(AND(L995=2,M995=0.5),9.25,IF(AND(L995=2,M995=0),9,IF(AND(L995=1,M995=3),5.5,IF(AND(L995=1,M995=2),5.25,IF(AND(L995=1,M995=1,E995=1),5,IF(AND(L995=1,M995=1,E995=0.5),3,IF(AND(L995=0,M995=2),1,IF(AND(L995=1,M995=1,E995=0),1,IF(AND(L995=0,M995=1),0.5,IF(AND(L995=1,M995=0),4.5*(E995*4+1)/5,0)))))))))))))),IF(N995=0.5,0.75*IF(K995=1,IF(L995+M995=5,10,IF(AND(L995=2,M995=2),9.75,IF(AND(L995=2,M995=1),9.5,IF(AND(L995=2,M995=0.5),9.25,IF(AND(L995=2,M995=0),9,IF(AND(L995=1,M995=3),5.5,IF(AND(L995=1,M995=2),5.25,IF(AND(L995=1,M995=1,E995=1),5,IF(AND(L995=1,M995=1,E995=0.5),3,IF(AND(L995=0,M995=2),1,IF(AND(L995=1,M995=1,E995=0),1,IF(AND(L995=0,M995=1),0.5,IF(AND(L995=1,M995=0,E995=0),0.5,0))))))))))))),0.9*IF(L995+M995=5,10,IF(AND(L995=2,M995=2),9.75,IF(AND(L995=2,M995=1),9.5,IF(AND(L995=2,M995=0.5),9.25,IF(AND(L995=2,M995=0),9,IF(AND(L995=1,M995=3),5.5,IF(AND(L995=1,M995=2),5.25,IF(AND(L995=1,M995=1,E995=1),5,IF(AND(L995=1,M995=1,E995=0.5),3,IF(AND(L995=0,M995=2),1,IF(AND(L995=1,M995=1,E995=0),1,IF(AND(L995=0,M995=1),0.5,IF(AND(L995=1,M995=0,E995=0),0.5,0)))))))))))))),0.5*IF(K995=1,IF(L995+M995=5,10,IF(AND(L995=2,M995=2),9.75,IF(AND(L995=2,M995=1),9.5,IF(AND(L995=2,M995=0.5),9.25,IF(AND(L995=2,M995=0),9,IF(AND(L995=1,M995=3),5.5,IF(AND(L995=1,M995=2),5.25,IF(AND(L995=1,M995=1,E995=1),5,IF(AND(L995=1,M995=1,E995=0.5),3,IF(AND(L995=0,M995=2),1,IF(AND(L995=1,M995=1,E995=0),1,IF(AND(L995=0,M995=1),0.5,IF(AND(L995=1,M995=0),4.5*(E995*4+1)/5,0))))))))))))),0.9*IF(L995+M995=5,10,IF(AND(L995=2,M995=2),9.75,IF(AND(L995=2,M995=1),9.5,IF(AND(L995=2,M995=0.5),9.25,IF(AND(L995=2,M995=0),9,IF(AND(L995=1,M995=3),5.5,IF(AND(L995=1,M995=2),5.25,IF(AND(L995=1,M995=1,E995=1),5,IF(AND(L995=1,M995=1,E995=0.5),3,IF(AND(L995=0,M995=2),1,IF(AND(L995=1,M995=1,E995=0),1,IF(AND(L995=0,M995=1),0.5,IF(AND(L995=1,M995=0),4.5*(E995*4+1)/5,0))))))))))))))))</f>
        <v>0.67500000000000004</v>
      </c>
      <c r="Q995" s="10">
        <v>7.2</v>
      </c>
      <c r="R995" s="9">
        <v>0</v>
      </c>
      <c r="S995" s="9">
        <v>0</v>
      </c>
      <c r="T995" s="10">
        <v>0</v>
      </c>
      <c r="U995" s="9">
        <v>0</v>
      </c>
      <c r="V995" s="9"/>
      <c r="W995" s="9">
        <v>1</v>
      </c>
      <c r="X995" s="9">
        <v>0</v>
      </c>
      <c r="Y995" s="10">
        <v>0</v>
      </c>
      <c r="Z995" s="10">
        <v>0.5</v>
      </c>
      <c r="AA995" s="9">
        <v>0</v>
      </c>
      <c r="AB995" s="9">
        <v>0</v>
      </c>
      <c r="AC995" s="8"/>
      <c r="AD995" s="8">
        <v>0</v>
      </c>
      <c r="AE995" s="10">
        <v>0</v>
      </c>
      <c r="AF995" s="9">
        <v>0</v>
      </c>
      <c r="AG995" s="9">
        <v>0</v>
      </c>
      <c r="AH995" s="9">
        <f>AF995*(AG995+1)</f>
        <v>0</v>
      </c>
      <c r="AI995" s="9">
        <v>0</v>
      </c>
      <c r="AJ995" s="9">
        <v>0</v>
      </c>
      <c r="AK995" s="9">
        <v>0</v>
      </c>
      <c r="AL995" s="10"/>
      <c r="AM995" s="10"/>
      <c r="AN995" s="9">
        <v>0</v>
      </c>
      <c r="AO995" s="9">
        <v>0.5</v>
      </c>
      <c r="AP995">
        <v>0</v>
      </c>
      <c r="AQ995" s="10"/>
      <c r="AR995" s="10">
        <v>1</v>
      </c>
      <c r="AS995" s="8">
        <v>1</v>
      </c>
      <c r="AT995" s="8">
        <v>1</v>
      </c>
      <c r="AU995" s="8">
        <v>1</v>
      </c>
      <c r="AV995" s="8">
        <v>1</v>
      </c>
      <c r="AW995" s="8">
        <v>1</v>
      </c>
    </row>
    <row r="996" spans="1:49" x14ac:dyDescent="0.2">
      <c r="A996" s="9" t="s">
        <v>97</v>
      </c>
      <c r="B996" s="9">
        <v>2005</v>
      </c>
      <c r="C996" s="9">
        <v>1</v>
      </c>
      <c r="D996" s="9">
        <v>1</v>
      </c>
      <c r="E996" s="9">
        <v>1</v>
      </c>
      <c r="F996" s="9">
        <v>1</v>
      </c>
      <c r="G996" s="9">
        <v>59</v>
      </c>
      <c r="H996" s="9">
        <v>195.3</v>
      </c>
      <c r="I996" s="9">
        <f>IF(G996="n/a",828,G996*201.6/H996)</f>
        <v>60.903225806451609</v>
      </c>
      <c r="J996" s="9">
        <v>5</v>
      </c>
      <c r="K996" s="9">
        <v>1</v>
      </c>
      <c r="L996" s="9">
        <v>2</v>
      </c>
      <c r="M996" s="9">
        <v>1</v>
      </c>
      <c r="N996" s="9">
        <v>1</v>
      </c>
      <c r="O996" s="9">
        <v>1</v>
      </c>
      <c r="P996" s="10">
        <f>IF(N996=1,IF(K996=1,IF(L996+M996=5,10,IF(AND(L996=2,M996=2),9.75,IF(AND(L996=2,M996=1),9.5,IF(AND(L996=2,M996=0.5),9.25,IF(AND(L996=2,M996=0),9,IF(AND(L996=1,M996=3),5.5,IF(AND(L996=1,M996=2),5.25,IF(AND(L996=1,M996=1,E996=1),5,IF(AND(L996=1,M996=1,E996=0.5),3,IF(AND(L996=0,M996=2),1,IF(AND(L996=1,M996=1,E996=0),1,IF(AND(L996=0,M996=1),0.5,IF(AND(L996=1,M996=0),4.5*(E996*4+1)/5,0))))))))))))),0.9*IF(L996+M996=5,10,IF(AND(L996=2,M996=2),9.75,IF(AND(L996=2,M996=1),9.5,IF(AND(L996=2,M996=0.5),9.25,IF(AND(L996=2,M996=0),9,IF(AND(L996=1,M996=3),5.5,IF(AND(L996=1,M996=2),5.25,IF(AND(L996=1,M996=1,E996=1),5,IF(AND(L996=1,M996=1,E996=0.5),3,IF(AND(L996=0,M996=2),1,IF(AND(L996=1,M996=1,E996=0),1,IF(AND(L996=0,M996=1),0.5,IF(AND(L996=1,M996=0),4.5*(E996*4+1)/5,0)))))))))))))),IF(N996=0.5,0.75*IF(K996=1,IF(L996+M996=5,10,IF(AND(L996=2,M996=2),9.75,IF(AND(L996=2,M996=1),9.5,IF(AND(L996=2,M996=0.5),9.25,IF(AND(L996=2,M996=0),9,IF(AND(L996=1,M996=3),5.5,IF(AND(L996=1,M996=2),5.25,IF(AND(L996=1,M996=1,E996=1),5,IF(AND(L996=1,M996=1,E996=0.5),3,IF(AND(L996=0,M996=2),1,IF(AND(L996=1,M996=1,E996=0),1,IF(AND(L996=0,M996=1),0.5,IF(AND(L996=1,M996=0,E996=0),0.5,0))))))))))))),0.9*IF(L996+M996=5,10,IF(AND(L996=2,M996=2),9.75,IF(AND(L996=2,M996=1),9.5,IF(AND(L996=2,M996=0.5),9.25,IF(AND(L996=2,M996=0),9,IF(AND(L996=1,M996=3),5.5,IF(AND(L996=1,M996=2),5.25,IF(AND(L996=1,M996=1,E996=1),5,IF(AND(L996=1,M996=1,E996=0.5),3,IF(AND(L996=0,M996=2),1,IF(AND(L996=1,M996=1,E996=0),1,IF(AND(L996=0,M996=1),0.5,IF(AND(L996=1,M996=0,E996=0),0.5,0)))))))))))))),0.5*IF(K996=1,IF(L996+M996=5,10,IF(AND(L996=2,M996=2),9.75,IF(AND(L996=2,M996=1),9.5,IF(AND(L996=2,M996=0.5),9.25,IF(AND(L996=2,M996=0),9,IF(AND(L996=1,M996=3),5.5,IF(AND(L996=1,M996=2),5.25,IF(AND(L996=1,M996=1,E996=1),5,IF(AND(L996=1,M996=1,E996=0.5),3,IF(AND(L996=0,M996=2),1,IF(AND(L996=1,M996=1,E996=0),1,IF(AND(L996=0,M996=1),0.5,IF(AND(L996=1,M996=0),4.5*(E996*4+1)/5,0))))))))))))),0.9*IF(L996+M996=5,10,IF(AND(L996=2,M996=2),9.75,IF(AND(L996=2,M996=1),9.5,IF(AND(L996=2,M996=0.5),9.25,IF(AND(L996=2,M996=0),9,IF(AND(L996=1,M996=3),5.5,IF(AND(L996=1,M996=2),5.25,IF(AND(L996=1,M996=1,E996=1),5,IF(AND(L996=1,M996=1,E996=0.5),3,IF(AND(L996=0,M996=2),1,IF(AND(L996=1,M996=1,E996=0),1,IF(AND(L996=0,M996=1),0.5,IF(AND(L996=1,M996=0),4.5*(E996*4+1)/5,0))))))))))))))))</f>
        <v>9.5</v>
      </c>
      <c r="Q996" s="10">
        <v>8</v>
      </c>
      <c r="R996" s="9">
        <v>0</v>
      </c>
      <c r="S996" s="9">
        <v>0</v>
      </c>
      <c r="T996" s="10">
        <v>0</v>
      </c>
      <c r="U996" s="9">
        <v>0</v>
      </c>
      <c r="V996" s="9"/>
      <c r="W996" s="9">
        <v>1</v>
      </c>
      <c r="X996" s="9">
        <v>0</v>
      </c>
      <c r="Y996" s="10">
        <v>0</v>
      </c>
      <c r="Z996" s="10">
        <v>0</v>
      </c>
      <c r="AA996" s="9">
        <v>0</v>
      </c>
      <c r="AB996" s="9">
        <v>0</v>
      </c>
      <c r="AC996" s="8"/>
      <c r="AD996" s="8">
        <v>0</v>
      </c>
      <c r="AE996" s="10">
        <v>0</v>
      </c>
      <c r="AF996" s="9">
        <v>0</v>
      </c>
      <c r="AG996" s="9">
        <v>0</v>
      </c>
      <c r="AH996" s="9">
        <f>AF996*(AG996+1)</f>
        <v>0</v>
      </c>
      <c r="AI996" s="9">
        <v>0</v>
      </c>
      <c r="AJ996" s="9">
        <v>0</v>
      </c>
      <c r="AK996" s="9">
        <v>0</v>
      </c>
      <c r="AL996" s="10"/>
      <c r="AM996" s="10"/>
      <c r="AN996" s="9">
        <v>0</v>
      </c>
      <c r="AO996" s="10">
        <v>0.5</v>
      </c>
      <c r="AP996">
        <v>0</v>
      </c>
      <c r="AQ996" s="10"/>
      <c r="AR996" s="10">
        <v>1</v>
      </c>
      <c r="AS996" s="8">
        <v>1</v>
      </c>
      <c r="AT996" s="8">
        <v>1</v>
      </c>
      <c r="AU996" s="8">
        <v>1</v>
      </c>
      <c r="AV996" s="8">
        <v>1</v>
      </c>
      <c r="AW996" s="8">
        <v>1</v>
      </c>
    </row>
    <row r="997" spans="1:49" x14ac:dyDescent="0.2">
      <c r="A997" s="9" t="s">
        <v>98</v>
      </c>
      <c r="B997" s="9">
        <v>2005</v>
      </c>
      <c r="C997" s="9">
        <v>2</v>
      </c>
      <c r="D997" s="9">
        <v>2</v>
      </c>
      <c r="E997" s="9">
        <v>2</v>
      </c>
      <c r="F997" s="9">
        <v>0</v>
      </c>
      <c r="G997" s="9">
        <v>0</v>
      </c>
      <c r="H997" s="9">
        <v>195.3</v>
      </c>
      <c r="I997" s="9">
        <f>IF(G997="n/a",828,G997*201.6/H997)</f>
        <v>0</v>
      </c>
      <c r="J997" s="9">
        <v>25</v>
      </c>
      <c r="K997" s="9">
        <v>1</v>
      </c>
      <c r="L997" s="9">
        <v>2</v>
      </c>
      <c r="M997" s="9">
        <v>3</v>
      </c>
      <c r="N997" s="9">
        <v>1</v>
      </c>
      <c r="O997" s="10">
        <v>1</v>
      </c>
      <c r="P997" s="10">
        <f>IF(N997=1,IF(K997=1,IF(L997+M997=5,10,IF(AND(L997=2,M997=2),9.75,IF(AND(L997=2,M997=1),9.5,IF(AND(L997=2,M997=0.5),9.25,IF(AND(L997=2,M997=0),9,IF(AND(L997=1,M997=3),5.5,IF(AND(L997=1,M997=2),5.25,IF(AND(L997=1,M997=1,E997=1),5,IF(AND(L997=1,M997=1,E997=0.5),3,IF(AND(L997=0,M997=2),1,IF(AND(L997=1,M997=1,E997=0),1,IF(AND(L997=0,M997=1),0.5,IF(AND(L997=1,M997=0),4.5*(E997*4+1)/5,0))))))))))))),0.9*IF(L997+M997=5,10,IF(AND(L997=2,M997=2),9.75,IF(AND(L997=2,M997=1),9.5,IF(AND(L997=2,M997=0.5),9.25,IF(AND(L997=2,M997=0),9,IF(AND(L997=1,M997=3),5.5,IF(AND(L997=1,M997=2),5.25,IF(AND(L997=1,M997=1,E997=1),5,IF(AND(L997=1,M997=1,E997=0.5),3,IF(AND(L997=0,M997=2),1,IF(AND(L997=1,M997=1,E997=0),1,IF(AND(L997=0,M997=1),0.5,IF(AND(L997=1,M997=0),4.5*(E997*4+1)/5,0)))))))))))))),IF(N997=0.5,0.75*IF(K997=1,IF(L997+M997=5,10,IF(AND(L997=2,M997=2),9.75,IF(AND(L997=2,M997=1),9.5,IF(AND(L997=2,M997=0.5),9.25,IF(AND(L997=2,M997=0),9,IF(AND(L997=1,M997=3),5.5,IF(AND(L997=1,M997=2),5.25,IF(AND(L997=1,M997=1,E997=1),5,IF(AND(L997=1,M997=1,E997=0.5),3,IF(AND(L997=0,M997=2),1,IF(AND(L997=1,M997=1,E997=0),1,IF(AND(L997=0,M997=1),0.5,IF(AND(L997=1,M997=0,E997=0),0.5,0))))))))))))),0.9*IF(L997+M997=5,10,IF(AND(L997=2,M997=2),9.75,IF(AND(L997=2,M997=1),9.5,IF(AND(L997=2,M997=0.5),9.25,IF(AND(L997=2,M997=0),9,IF(AND(L997=1,M997=3),5.5,IF(AND(L997=1,M997=2),5.25,IF(AND(L997=1,M997=1,E997=1),5,IF(AND(L997=1,M997=1,E997=0.5),3,IF(AND(L997=0,M997=2),1,IF(AND(L997=1,M997=1,E997=0),1,IF(AND(L997=0,M997=1),0.5,IF(AND(L997=1,M997=0,E997=0),0.5,0)))))))))))))),0.5*IF(K997=1,IF(L997+M997=5,10,IF(AND(L997=2,M997=2),9.75,IF(AND(L997=2,M997=1),9.5,IF(AND(L997=2,M997=0.5),9.25,IF(AND(L997=2,M997=0),9,IF(AND(L997=1,M997=3),5.5,IF(AND(L997=1,M997=2),5.25,IF(AND(L997=1,M997=1,E997=1),5,IF(AND(L997=1,M997=1,E997=0.5),3,IF(AND(L997=0,M997=2),1,IF(AND(L997=1,M997=1,E997=0),1,IF(AND(L997=0,M997=1),0.5,IF(AND(L997=1,M997=0),4.5*(E997*4+1)/5,0))))))))))))),0.9*IF(L997+M997=5,10,IF(AND(L997=2,M997=2),9.75,IF(AND(L997=2,M997=1),9.5,IF(AND(L997=2,M997=0.5),9.25,IF(AND(L997=2,M997=0),9,IF(AND(L997=1,M997=3),5.5,IF(AND(L997=1,M997=2),5.25,IF(AND(L997=1,M997=1,E997=1),5,IF(AND(L997=1,M997=1,E997=0.5),3,IF(AND(L997=0,M997=2),1,IF(AND(L997=1,M997=1,E997=0),1,IF(AND(L997=0,M997=1),0.5,IF(AND(L997=1,M997=0),4.5*(E997*4+1)/5,0))))))))))))))))</f>
        <v>10</v>
      </c>
      <c r="Q997" s="10">
        <v>10</v>
      </c>
      <c r="R997" s="9">
        <v>0</v>
      </c>
      <c r="S997" s="9">
        <v>0</v>
      </c>
      <c r="T997" s="10">
        <v>0</v>
      </c>
      <c r="U997" s="9">
        <v>0</v>
      </c>
      <c r="V997" s="9"/>
      <c r="W997" s="9">
        <v>0</v>
      </c>
      <c r="X997" s="9">
        <v>0</v>
      </c>
      <c r="Y997" s="10">
        <v>0</v>
      </c>
      <c r="Z997" s="10">
        <v>0</v>
      </c>
      <c r="AA997" s="9">
        <v>0</v>
      </c>
      <c r="AB997" s="9">
        <v>0</v>
      </c>
      <c r="AC997" s="8"/>
      <c r="AD997" s="8">
        <v>0</v>
      </c>
      <c r="AE997" s="10">
        <v>0</v>
      </c>
      <c r="AF997" s="9">
        <v>0</v>
      </c>
      <c r="AG997" s="9">
        <v>0</v>
      </c>
      <c r="AH997" s="9">
        <f>AF997*(AG997+1)</f>
        <v>0</v>
      </c>
      <c r="AI997" s="9">
        <v>0</v>
      </c>
      <c r="AJ997" s="9">
        <v>0</v>
      </c>
      <c r="AK997" s="9">
        <v>0</v>
      </c>
      <c r="AL997" s="10"/>
      <c r="AM997" s="10"/>
      <c r="AN997" s="9">
        <v>0</v>
      </c>
      <c r="AO997" s="10">
        <v>0</v>
      </c>
      <c r="AP997" s="9">
        <v>0.5</v>
      </c>
      <c r="AQ997" s="10"/>
      <c r="AR997" s="10">
        <v>1</v>
      </c>
      <c r="AS997" s="8">
        <v>1</v>
      </c>
      <c r="AT997" s="8">
        <v>0</v>
      </c>
      <c r="AU997" s="8">
        <v>1</v>
      </c>
      <c r="AV997" s="8">
        <v>1</v>
      </c>
      <c r="AW997" s="8">
        <v>1</v>
      </c>
    </row>
    <row r="998" spans="1:49" x14ac:dyDescent="0.2">
      <c r="A998" s="9" t="s">
        <v>99</v>
      </c>
      <c r="B998" s="9">
        <v>2005</v>
      </c>
      <c r="C998" s="9">
        <v>1</v>
      </c>
      <c r="D998" s="9">
        <v>1</v>
      </c>
      <c r="E998" s="9">
        <v>1</v>
      </c>
      <c r="F998" s="9">
        <v>1</v>
      </c>
      <c r="G998">
        <v>50</v>
      </c>
      <c r="H998" s="9">
        <v>195.3</v>
      </c>
      <c r="I998" s="9">
        <f>IF(G998="n/a",828,G998*201.6/H998)</f>
        <v>51.612903225806448</v>
      </c>
      <c r="J998" s="9">
        <v>5</v>
      </c>
      <c r="K998" s="9">
        <v>0</v>
      </c>
      <c r="L998" s="9">
        <v>2</v>
      </c>
      <c r="M998">
        <v>2</v>
      </c>
      <c r="N998" s="9">
        <v>1</v>
      </c>
      <c r="O998">
        <v>1</v>
      </c>
      <c r="P998" s="10">
        <f>IF(N998=1,IF(K998=1,IF(L998+M998=5,10,IF(AND(L998=2,M998=2),9.75,IF(AND(L998=2,M998=1),9.5,IF(AND(L998=2,M998=0.5),9.25,IF(AND(L998=2,M998=0),9,IF(AND(L998=1,M998=3),5.5,IF(AND(L998=1,M998=2),5.25,IF(AND(L998=1,M998=1,E998=1),5,IF(AND(L998=1,M998=1,E998=0.5),3,IF(AND(L998=0,M998=2),1,IF(AND(L998=1,M998=1,E998=0),1,IF(AND(L998=0,M998=1),0.5,IF(AND(L998=1,M998=0),4.5*(E998*4+1)/5,0))))))))))))),0.9*IF(L998+M998=5,10,IF(AND(L998=2,M998=2),9.75,IF(AND(L998=2,M998=1),9.5,IF(AND(L998=2,M998=0.5),9.25,IF(AND(L998=2,M998=0),9,IF(AND(L998=1,M998=3),5.5,IF(AND(L998=1,M998=2),5.25,IF(AND(L998=1,M998=1,E998=1),5,IF(AND(L998=1,M998=1,E998=0.5),3,IF(AND(L998=0,M998=2),1,IF(AND(L998=1,M998=1,E998=0),1,IF(AND(L998=0,M998=1),0.5,IF(AND(L998=1,M998=0),4.5*(E998*4+1)/5,0)))))))))))))),IF(N998=0.5,0.75*IF(K998=1,IF(L998+M998=5,10,IF(AND(L998=2,M998=2),9.75,IF(AND(L998=2,M998=1),9.5,IF(AND(L998=2,M998=0.5),9.25,IF(AND(L998=2,M998=0),9,IF(AND(L998=1,M998=3),5.5,IF(AND(L998=1,M998=2),5.25,IF(AND(L998=1,M998=1,E998=1),5,IF(AND(L998=1,M998=1,E998=0.5),3,IF(AND(L998=0,M998=2),1,IF(AND(L998=1,M998=1,E998=0),1,IF(AND(L998=0,M998=1),0.5,IF(AND(L998=1,M998=0,E998=0),0.5,0))))))))))))),0.9*IF(L998+M998=5,10,IF(AND(L998=2,M998=2),9.75,IF(AND(L998=2,M998=1),9.5,IF(AND(L998=2,M998=0.5),9.25,IF(AND(L998=2,M998=0),9,IF(AND(L998=1,M998=3),5.5,IF(AND(L998=1,M998=2),5.25,IF(AND(L998=1,M998=1,E998=1),5,IF(AND(L998=1,M998=1,E998=0.5),3,IF(AND(L998=0,M998=2),1,IF(AND(L998=1,M998=1,E998=0),1,IF(AND(L998=0,M998=1),0.5,IF(AND(L998=1,M998=0,E998=0),0.5,0)))))))))))))),0.5*IF(K998=1,IF(L998+M998=5,10,IF(AND(L998=2,M998=2),9.75,IF(AND(L998=2,M998=1),9.5,IF(AND(L998=2,M998=0.5),9.25,IF(AND(L998=2,M998=0),9,IF(AND(L998=1,M998=3),5.5,IF(AND(L998=1,M998=2),5.25,IF(AND(L998=1,M998=1,E998=1),5,IF(AND(L998=1,M998=1,E998=0.5),3,IF(AND(L998=0,M998=2),1,IF(AND(L998=1,M998=1,E998=0),1,IF(AND(L998=0,M998=1),0.5,IF(AND(L998=1,M998=0),4.5*(E998*4+1)/5,0))))))))))))),0.9*IF(L998+M998=5,10,IF(AND(L998=2,M998=2),9.75,IF(AND(L998=2,M998=1),9.5,IF(AND(L998=2,M998=0.5),9.25,IF(AND(L998=2,M998=0),9,IF(AND(L998=1,M998=3),5.5,IF(AND(L998=1,M998=2),5.25,IF(AND(L998=1,M998=1,E998=1),5,IF(AND(L998=1,M998=1,E998=0.5),3,IF(AND(L998=0,M998=2),1,IF(AND(L998=1,M998=1,E998=0),1,IF(AND(L998=0,M998=1),0.5,IF(AND(L998=1,M998=0),4.5*(E998*4+1)/5,0))))))))))))))))</f>
        <v>8.7750000000000004</v>
      </c>
      <c r="Q998" s="10">
        <v>7.2</v>
      </c>
      <c r="R998" s="9">
        <v>0</v>
      </c>
      <c r="S998" s="9">
        <v>0</v>
      </c>
      <c r="T998" s="10">
        <v>0</v>
      </c>
      <c r="U998" s="9">
        <v>0</v>
      </c>
      <c r="V998" s="9"/>
      <c r="W998" s="9">
        <v>0</v>
      </c>
      <c r="X998" s="9">
        <v>0</v>
      </c>
      <c r="Y998" s="10">
        <v>1</v>
      </c>
      <c r="Z998" s="10">
        <v>1</v>
      </c>
      <c r="AA998" s="9">
        <v>0</v>
      </c>
      <c r="AB998" s="9">
        <v>0</v>
      </c>
      <c r="AC998" s="8"/>
      <c r="AD998" s="8">
        <v>0</v>
      </c>
      <c r="AE998" s="10">
        <v>0</v>
      </c>
      <c r="AF998" s="9">
        <v>0</v>
      </c>
      <c r="AG998" s="9">
        <v>0</v>
      </c>
      <c r="AH998" s="9">
        <f>AF998*(AG998+1)</f>
        <v>0</v>
      </c>
      <c r="AI998" s="9">
        <v>0</v>
      </c>
      <c r="AJ998" s="9">
        <v>0</v>
      </c>
      <c r="AK998" s="9">
        <v>0</v>
      </c>
      <c r="AL998" s="10"/>
      <c r="AM998" s="10"/>
      <c r="AN998" s="9">
        <v>0</v>
      </c>
      <c r="AO998" s="10">
        <v>0</v>
      </c>
      <c r="AP998" s="9">
        <v>0.5</v>
      </c>
      <c r="AQ998" s="10"/>
      <c r="AR998" s="10">
        <v>1</v>
      </c>
      <c r="AS998" s="8">
        <v>0.5</v>
      </c>
      <c r="AT998" s="8">
        <v>1</v>
      </c>
      <c r="AU998" s="8">
        <v>1</v>
      </c>
      <c r="AV998" s="8">
        <v>1</v>
      </c>
      <c r="AW998" s="8">
        <v>1</v>
      </c>
    </row>
    <row r="999" spans="1:49" x14ac:dyDescent="0.2">
      <c r="A999" s="9" t="s">
        <v>100</v>
      </c>
      <c r="B999" s="9">
        <v>2005</v>
      </c>
      <c r="C999" s="9">
        <v>1</v>
      </c>
      <c r="D999" s="9">
        <v>1</v>
      </c>
      <c r="E999" s="9">
        <v>1</v>
      </c>
      <c r="F999" s="9">
        <v>0</v>
      </c>
      <c r="G999" s="9">
        <v>60</v>
      </c>
      <c r="H999" s="9">
        <v>195.3</v>
      </c>
      <c r="I999" s="9">
        <f>IF(G999="n/a",828,G999*201.6/H999)</f>
        <v>61.935483870967737</v>
      </c>
      <c r="J999" s="9">
        <v>5</v>
      </c>
      <c r="K999" s="9">
        <v>0</v>
      </c>
      <c r="L999">
        <v>2</v>
      </c>
      <c r="M999" s="9">
        <v>1</v>
      </c>
      <c r="N999" s="9">
        <v>1</v>
      </c>
      <c r="O999" s="10">
        <v>1</v>
      </c>
      <c r="P999" s="10">
        <f>IF(N999=1,IF(K999=1,IF(L999+M999=5,10,IF(AND(L999=2,M999=2),9.75,IF(AND(L999=2,M999=1),9.5,IF(AND(L999=2,M999=0.5),9.25,IF(AND(L999=2,M999=0),9,IF(AND(L999=1,M999=3),5.5,IF(AND(L999=1,M999=2),5.25,IF(AND(L999=1,M999=1,E999=1),5,IF(AND(L999=1,M999=1,E999=0.5),3,IF(AND(L999=0,M999=2),1,IF(AND(L999=1,M999=1,E999=0),1,IF(AND(L999=0,M999=1),0.5,IF(AND(L999=1,M999=0),4.5*(E999*4+1)/5,0))))))))))))),0.9*IF(L999+M999=5,10,IF(AND(L999=2,M999=2),9.75,IF(AND(L999=2,M999=1),9.5,IF(AND(L999=2,M999=0.5),9.25,IF(AND(L999=2,M999=0),9,IF(AND(L999=1,M999=3),5.5,IF(AND(L999=1,M999=2),5.25,IF(AND(L999=1,M999=1,E999=1),5,IF(AND(L999=1,M999=1,E999=0.5),3,IF(AND(L999=0,M999=2),1,IF(AND(L999=1,M999=1,E999=0),1,IF(AND(L999=0,M999=1),0.5,IF(AND(L999=1,M999=0),4.5*(E999*4+1)/5,0)))))))))))))),IF(N999=0.5,0.75*IF(K999=1,IF(L999+M999=5,10,IF(AND(L999=2,M999=2),9.75,IF(AND(L999=2,M999=1),9.5,IF(AND(L999=2,M999=0.5),9.25,IF(AND(L999=2,M999=0),9,IF(AND(L999=1,M999=3),5.5,IF(AND(L999=1,M999=2),5.25,IF(AND(L999=1,M999=1,E999=1),5,IF(AND(L999=1,M999=1,E999=0.5),3,IF(AND(L999=0,M999=2),1,IF(AND(L999=1,M999=1,E999=0),1,IF(AND(L999=0,M999=1),0.5,IF(AND(L999=1,M999=0,E999=0),0.5,0))))))))))))),0.9*IF(L999+M999=5,10,IF(AND(L999=2,M999=2),9.75,IF(AND(L999=2,M999=1),9.5,IF(AND(L999=2,M999=0.5),9.25,IF(AND(L999=2,M999=0),9,IF(AND(L999=1,M999=3),5.5,IF(AND(L999=1,M999=2),5.25,IF(AND(L999=1,M999=1,E999=1),5,IF(AND(L999=1,M999=1,E999=0.5),3,IF(AND(L999=0,M999=2),1,IF(AND(L999=1,M999=1,E999=0),1,IF(AND(L999=0,M999=1),0.5,IF(AND(L999=1,M999=0,E999=0),0.5,0)))))))))))))),0.5*IF(K999=1,IF(L999+M999=5,10,IF(AND(L999=2,M999=2),9.75,IF(AND(L999=2,M999=1),9.5,IF(AND(L999=2,M999=0.5),9.25,IF(AND(L999=2,M999=0),9,IF(AND(L999=1,M999=3),5.5,IF(AND(L999=1,M999=2),5.25,IF(AND(L999=1,M999=1,E999=1),5,IF(AND(L999=1,M999=1,E999=0.5),3,IF(AND(L999=0,M999=2),1,IF(AND(L999=1,M999=1,E999=0),1,IF(AND(L999=0,M999=1),0.5,IF(AND(L999=1,M999=0),4.5*(E999*4+1)/5,0))))))))))))),0.9*IF(L999+M999=5,10,IF(AND(L999=2,M999=2),9.75,IF(AND(L999=2,M999=1),9.5,IF(AND(L999=2,M999=0.5),9.25,IF(AND(L999=2,M999=0),9,IF(AND(L999=1,M999=3),5.5,IF(AND(L999=1,M999=2),5.25,IF(AND(L999=1,M999=1,E999=1),5,IF(AND(L999=1,M999=1,E999=0.5),3,IF(AND(L999=0,M999=2),1,IF(AND(L999=1,M999=1,E999=0),1,IF(AND(L999=0,M999=1),0.5,IF(AND(L999=1,M999=0),4.5*(E999*4+1)/5,0))))))))))))))))</f>
        <v>8.5500000000000007</v>
      </c>
      <c r="Q999" s="10">
        <v>7.2</v>
      </c>
      <c r="R999" s="9">
        <v>0</v>
      </c>
      <c r="S999" s="9">
        <v>0</v>
      </c>
      <c r="T999" s="10">
        <v>0</v>
      </c>
      <c r="U999" s="9">
        <v>0</v>
      </c>
      <c r="V999" s="9"/>
      <c r="W999" s="9">
        <v>1</v>
      </c>
      <c r="X999" s="9">
        <v>0.5</v>
      </c>
      <c r="Y999" s="9">
        <v>0</v>
      </c>
      <c r="Z999" s="10">
        <v>1</v>
      </c>
      <c r="AA999" s="9">
        <v>0</v>
      </c>
      <c r="AB999" s="9">
        <v>0</v>
      </c>
      <c r="AC999" s="8"/>
      <c r="AD999" s="8">
        <v>0</v>
      </c>
      <c r="AE999" s="10">
        <v>0</v>
      </c>
      <c r="AF999" s="9">
        <v>0</v>
      </c>
      <c r="AG999" s="9">
        <v>0</v>
      </c>
      <c r="AH999" s="9">
        <f>AF999*(AG999+1)</f>
        <v>0</v>
      </c>
      <c r="AI999" s="9">
        <v>0</v>
      </c>
      <c r="AJ999" s="9">
        <v>0</v>
      </c>
      <c r="AK999" s="9">
        <v>0</v>
      </c>
      <c r="AL999" s="10"/>
      <c r="AM999" s="10"/>
      <c r="AN999" s="9">
        <v>0</v>
      </c>
      <c r="AO999" s="10">
        <v>0</v>
      </c>
      <c r="AP999" s="9">
        <v>1</v>
      </c>
      <c r="AQ999" s="10"/>
      <c r="AR999" s="10">
        <v>1</v>
      </c>
      <c r="AS999" s="8">
        <v>0</v>
      </c>
      <c r="AT999" s="8">
        <v>0.5</v>
      </c>
      <c r="AU999" s="8">
        <v>0</v>
      </c>
      <c r="AV999" s="8">
        <v>0</v>
      </c>
      <c r="AW999" s="8">
        <v>1</v>
      </c>
    </row>
    <row r="1000" spans="1:49" x14ac:dyDescent="0.2">
      <c r="A1000" s="9" t="s">
        <v>101</v>
      </c>
      <c r="B1000" s="9">
        <v>2005</v>
      </c>
      <c r="C1000" s="9">
        <v>1</v>
      </c>
      <c r="D1000" s="9">
        <v>0</v>
      </c>
      <c r="E1000" s="9">
        <v>1</v>
      </c>
      <c r="F1000" s="9">
        <v>1</v>
      </c>
      <c r="G1000" s="9">
        <v>90</v>
      </c>
      <c r="H1000" s="9">
        <v>195.3</v>
      </c>
      <c r="I1000" s="9">
        <f>IF(G1000="n/a",828,G1000*201.6/H1000)</f>
        <v>92.903225806451601</v>
      </c>
      <c r="J1000" s="9">
        <v>5</v>
      </c>
      <c r="K1000">
        <v>0</v>
      </c>
      <c r="L1000" s="9">
        <v>2</v>
      </c>
      <c r="M1000" s="9">
        <v>2</v>
      </c>
      <c r="N1000" s="9">
        <v>1</v>
      </c>
      <c r="O1000" s="9">
        <v>1</v>
      </c>
      <c r="P1000" s="10">
        <f>IF(N1000=1,IF(K1000=1,IF(L1000+M1000=5,10,IF(AND(L1000=2,M1000=2),9.75,IF(AND(L1000=2,M1000=1),9.5,IF(AND(L1000=2,M1000=0.5),9.25,IF(AND(L1000=2,M1000=0),9,IF(AND(L1000=1,M1000=3),5.5,IF(AND(L1000=1,M1000=2),5.25,IF(AND(L1000=1,M1000=1,E1000=1),5,IF(AND(L1000=1,M1000=1,E1000=0.5),3,IF(AND(L1000=0,M1000=2),1,IF(AND(L1000=1,M1000=1,E1000=0),1,IF(AND(L1000=0,M1000=1),0.5,IF(AND(L1000=1,M1000=0),4.5*(E1000*4+1)/5,0))))))))))))),0.9*IF(L1000+M1000=5,10,IF(AND(L1000=2,M1000=2),9.75,IF(AND(L1000=2,M1000=1),9.5,IF(AND(L1000=2,M1000=0.5),9.25,IF(AND(L1000=2,M1000=0),9,IF(AND(L1000=1,M1000=3),5.5,IF(AND(L1000=1,M1000=2),5.25,IF(AND(L1000=1,M1000=1,E1000=1),5,IF(AND(L1000=1,M1000=1,E1000=0.5),3,IF(AND(L1000=0,M1000=2),1,IF(AND(L1000=1,M1000=1,E1000=0),1,IF(AND(L1000=0,M1000=1),0.5,IF(AND(L1000=1,M1000=0),4.5*(E1000*4+1)/5,0)))))))))))))),IF(N1000=0.5,0.75*IF(K1000=1,IF(L1000+M1000=5,10,IF(AND(L1000=2,M1000=2),9.75,IF(AND(L1000=2,M1000=1),9.5,IF(AND(L1000=2,M1000=0.5),9.25,IF(AND(L1000=2,M1000=0),9,IF(AND(L1000=1,M1000=3),5.5,IF(AND(L1000=1,M1000=2),5.25,IF(AND(L1000=1,M1000=1,E1000=1),5,IF(AND(L1000=1,M1000=1,E1000=0.5),3,IF(AND(L1000=0,M1000=2),1,IF(AND(L1000=1,M1000=1,E1000=0),1,IF(AND(L1000=0,M1000=1),0.5,IF(AND(L1000=1,M1000=0,E1000=0),0.5,0))))))))))))),0.9*IF(L1000+M1000=5,10,IF(AND(L1000=2,M1000=2),9.75,IF(AND(L1000=2,M1000=1),9.5,IF(AND(L1000=2,M1000=0.5),9.25,IF(AND(L1000=2,M1000=0),9,IF(AND(L1000=1,M1000=3),5.5,IF(AND(L1000=1,M1000=2),5.25,IF(AND(L1000=1,M1000=1,E1000=1),5,IF(AND(L1000=1,M1000=1,E1000=0.5),3,IF(AND(L1000=0,M1000=2),1,IF(AND(L1000=1,M1000=1,E1000=0),1,IF(AND(L1000=0,M1000=1),0.5,IF(AND(L1000=1,M1000=0,E1000=0),0.5,0)))))))))))))),0.5*IF(K1000=1,IF(L1000+M1000=5,10,IF(AND(L1000=2,M1000=2),9.75,IF(AND(L1000=2,M1000=1),9.5,IF(AND(L1000=2,M1000=0.5),9.25,IF(AND(L1000=2,M1000=0),9,IF(AND(L1000=1,M1000=3),5.5,IF(AND(L1000=1,M1000=2),5.25,IF(AND(L1000=1,M1000=1,E1000=1),5,IF(AND(L1000=1,M1000=1,E1000=0.5),3,IF(AND(L1000=0,M1000=2),1,IF(AND(L1000=1,M1000=1,E1000=0),1,IF(AND(L1000=0,M1000=1),0.5,IF(AND(L1000=1,M1000=0),4.5*(E1000*4+1)/5,0))))))))))))),0.9*IF(L1000+M1000=5,10,IF(AND(L1000=2,M1000=2),9.75,IF(AND(L1000=2,M1000=1),9.5,IF(AND(L1000=2,M1000=0.5),9.25,IF(AND(L1000=2,M1000=0),9,IF(AND(L1000=1,M1000=3),5.5,IF(AND(L1000=1,M1000=2),5.25,IF(AND(L1000=1,M1000=1,E1000=1),5,IF(AND(L1000=1,M1000=1,E1000=0.5),3,IF(AND(L1000=0,M1000=2),1,IF(AND(L1000=1,M1000=1,E1000=0),1,IF(AND(L1000=0,M1000=1),0.5,IF(AND(L1000=1,M1000=0),4.5*(E1000*4+1)/5,0))))))))))))))))</f>
        <v>8.7750000000000004</v>
      </c>
      <c r="Q1000" s="10">
        <v>7.2</v>
      </c>
      <c r="R1000" s="9">
        <v>0</v>
      </c>
      <c r="S1000" s="9">
        <v>0</v>
      </c>
      <c r="T1000" s="10">
        <v>0</v>
      </c>
      <c r="U1000" s="9">
        <v>0</v>
      </c>
      <c r="V1000" s="9"/>
      <c r="W1000" s="9">
        <v>0</v>
      </c>
      <c r="X1000" s="9">
        <v>0</v>
      </c>
      <c r="Y1000" s="9">
        <v>0</v>
      </c>
      <c r="Z1000" s="10">
        <v>0</v>
      </c>
      <c r="AA1000" s="9">
        <v>0</v>
      </c>
      <c r="AB1000" s="9">
        <v>1</v>
      </c>
      <c r="AC1000" s="8"/>
      <c r="AD1000" s="8">
        <v>0</v>
      </c>
      <c r="AE1000" s="10">
        <v>0</v>
      </c>
      <c r="AF1000" s="9">
        <v>0</v>
      </c>
      <c r="AG1000" s="9">
        <v>0</v>
      </c>
      <c r="AH1000" s="9">
        <f>AF1000*(AG1000+1)</f>
        <v>0</v>
      </c>
      <c r="AI1000" s="9">
        <v>0</v>
      </c>
      <c r="AJ1000" s="9">
        <v>0</v>
      </c>
      <c r="AK1000" s="9">
        <v>0</v>
      </c>
      <c r="AL1000" s="10"/>
      <c r="AM1000" s="10"/>
      <c r="AN1000" s="9">
        <v>0</v>
      </c>
      <c r="AO1000" s="9">
        <v>0.5</v>
      </c>
      <c r="AP1000" s="9">
        <v>0</v>
      </c>
      <c r="AQ1000" s="10"/>
      <c r="AR1000" s="10">
        <v>1</v>
      </c>
      <c r="AS1000" s="8">
        <v>1</v>
      </c>
      <c r="AT1000" s="8">
        <v>1</v>
      </c>
      <c r="AU1000" s="8">
        <v>1</v>
      </c>
      <c r="AV1000" s="8">
        <v>1</v>
      </c>
      <c r="AW1000" s="8">
        <v>1</v>
      </c>
    </row>
    <row r="1001" spans="1:49" x14ac:dyDescent="0.2">
      <c r="A1001" s="9" t="s">
        <v>102</v>
      </c>
      <c r="B1001" s="9">
        <v>2005</v>
      </c>
      <c r="C1001" s="9">
        <v>0</v>
      </c>
      <c r="D1001" s="9">
        <v>0</v>
      </c>
      <c r="E1001" s="9">
        <v>0</v>
      </c>
      <c r="F1001" s="9">
        <v>1</v>
      </c>
      <c r="G1001" s="9" t="s">
        <v>64</v>
      </c>
      <c r="H1001" s="9">
        <v>195.3</v>
      </c>
      <c r="I1001" s="9">
        <f>IF(G1001="n/a",828,G1001*201.6/H1001)</f>
        <v>828</v>
      </c>
      <c r="J1001" s="9">
        <v>0</v>
      </c>
      <c r="K1001" s="9">
        <v>0</v>
      </c>
      <c r="L1001">
        <v>2</v>
      </c>
      <c r="M1001" s="9">
        <v>0</v>
      </c>
      <c r="N1001" s="9">
        <v>1</v>
      </c>
      <c r="O1001" s="9">
        <v>1</v>
      </c>
      <c r="P1001" s="10">
        <f>IF(N1001=1,IF(K1001=1,IF(L1001+M1001=5,10,IF(AND(L1001=2,M1001=2),9.75,IF(AND(L1001=2,M1001=1),9.5,IF(AND(L1001=2,M1001=0.5),9.25,IF(AND(L1001=2,M1001=0),9,IF(AND(L1001=1,M1001=3),5.5,IF(AND(L1001=1,M1001=2),5.25,IF(AND(L1001=1,M1001=1,E1001=1),5,IF(AND(L1001=1,M1001=1,E1001=0.5),3,IF(AND(L1001=0,M1001=2),1,IF(AND(L1001=1,M1001=1,E1001=0),1,IF(AND(L1001=0,M1001=1),0.5,IF(AND(L1001=1,M1001=0),4.5*(E1001*4+1)/5,0))))))))))))),0.9*IF(L1001+M1001=5,10,IF(AND(L1001=2,M1001=2),9.75,IF(AND(L1001=2,M1001=1),9.5,IF(AND(L1001=2,M1001=0.5),9.25,IF(AND(L1001=2,M1001=0),9,IF(AND(L1001=1,M1001=3),5.5,IF(AND(L1001=1,M1001=2),5.25,IF(AND(L1001=1,M1001=1,E1001=1),5,IF(AND(L1001=1,M1001=1,E1001=0.5),3,IF(AND(L1001=0,M1001=2),1,IF(AND(L1001=1,M1001=1,E1001=0),1,IF(AND(L1001=0,M1001=1),0.5,IF(AND(L1001=1,M1001=0),4.5*(E1001*4+1)/5,0)))))))))))))),IF(N1001=0.5,0.75*IF(K1001=1,IF(L1001+M1001=5,10,IF(AND(L1001=2,M1001=2),9.75,IF(AND(L1001=2,M1001=1),9.5,IF(AND(L1001=2,M1001=0.5),9.25,IF(AND(L1001=2,M1001=0),9,IF(AND(L1001=1,M1001=3),5.5,IF(AND(L1001=1,M1001=2),5.25,IF(AND(L1001=1,M1001=1,E1001=1),5,IF(AND(L1001=1,M1001=1,E1001=0.5),3,IF(AND(L1001=0,M1001=2),1,IF(AND(L1001=1,M1001=1,E1001=0),1,IF(AND(L1001=0,M1001=1),0.5,IF(AND(L1001=1,M1001=0,E1001=0),0.5,0))))))))))))),0.9*IF(L1001+M1001=5,10,IF(AND(L1001=2,M1001=2),9.75,IF(AND(L1001=2,M1001=1),9.5,IF(AND(L1001=2,M1001=0.5),9.25,IF(AND(L1001=2,M1001=0),9,IF(AND(L1001=1,M1001=3),5.5,IF(AND(L1001=1,M1001=2),5.25,IF(AND(L1001=1,M1001=1,E1001=1),5,IF(AND(L1001=1,M1001=1,E1001=0.5),3,IF(AND(L1001=0,M1001=2),1,IF(AND(L1001=1,M1001=1,E1001=0),1,IF(AND(L1001=0,M1001=1),0.5,IF(AND(L1001=1,M1001=0,E1001=0),0.5,0)))))))))))))),0.5*IF(K1001=1,IF(L1001+M1001=5,10,IF(AND(L1001=2,M1001=2),9.75,IF(AND(L1001=2,M1001=1),9.5,IF(AND(L1001=2,M1001=0.5),9.25,IF(AND(L1001=2,M1001=0),9,IF(AND(L1001=1,M1001=3),5.5,IF(AND(L1001=1,M1001=2),5.25,IF(AND(L1001=1,M1001=1,E1001=1),5,IF(AND(L1001=1,M1001=1,E1001=0.5),3,IF(AND(L1001=0,M1001=2),1,IF(AND(L1001=1,M1001=1,E1001=0),1,IF(AND(L1001=0,M1001=1),0.5,IF(AND(L1001=1,M1001=0),4.5*(E1001*4+1)/5,0))))))))))))),0.9*IF(L1001+M1001=5,10,IF(AND(L1001=2,M1001=2),9.75,IF(AND(L1001=2,M1001=1),9.5,IF(AND(L1001=2,M1001=0.5),9.25,IF(AND(L1001=2,M1001=0),9,IF(AND(L1001=1,M1001=3),5.5,IF(AND(L1001=1,M1001=2),5.25,IF(AND(L1001=1,M1001=1,E1001=1),5,IF(AND(L1001=1,M1001=1,E1001=0.5),3,IF(AND(L1001=0,M1001=2),1,IF(AND(L1001=1,M1001=1,E1001=0),1,IF(AND(L1001=0,M1001=1),0.5,IF(AND(L1001=1,M1001=0),4.5*(E1001*4+1)/5,0))))))))))))))))</f>
        <v>8.1</v>
      </c>
      <c r="Q1001" s="10">
        <v>0</v>
      </c>
      <c r="R1001" s="9">
        <v>0</v>
      </c>
      <c r="S1001" s="9">
        <v>0</v>
      </c>
      <c r="T1001" s="10">
        <v>0</v>
      </c>
      <c r="U1001" s="9">
        <v>0</v>
      </c>
      <c r="V1001" s="9"/>
      <c r="W1001" s="9">
        <v>1</v>
      </c>
      <c r="X1001" s="9">
        <v>0.5</v>
      </c>
      <c r="Y1001" s="9">
        <v>0</v>
      </c>
      <c r="Z1001" s="10">
        <v>1</v>
      </c>
      <c r="AA1001" s="9">
        <v>0</v>
      </c>
      <c r="AB1001" s="9">
        <v>0</v>
      </c>
      <c r="AC1001" s="8"/>
      <c r="AD1001" s="8">
        <v>0</v>
      </c>
      <c r="AE1001" s="10">
        <v>0</v>
      </c>
      <c r="AF1001" s="9">
        <v>0</v>
      </c>
      <c r="AG1001" s="9">
        <v>0</v>
      </c>
      <c r="AH1001" s="9">
        <f>AF1001*(AG1001+1)</f>
        <v>0</v>
      </c>
      <c r="AI1001" s="9">
        <v>0</v>
      </c>
      <c r="AJ1001" s="9">
        <v>0</v>
      </c>
      <c r="AK1001" s="9">
        <v>0</v>
      </c>
      <c r="AL1001" s="10"/>
      <c r="AM1001" s="10"/>
      <c r="AN1001" s="9">
        <v>0</v>
      </c>
      <c r="AO1001" s="9">
        <v>0</v>
      </c>
      <c r="AP1001" s="9">
        <v>0.5</v>
      </c>
      <c r="AQ1001" s="10"/>
      <c r="AR1001" s="10">
        <v>1</v>
      </c>
      <c r="AS1001" s="8">
        <v>0.5</v>
      </c>
      <c r="AT1001" s="8">
        <v>1</v>
      </c>
      <c r="AU1001" s="8">
        <v>1</v>
      </c>
      <c r="AV1001" s="8">
        <v>1</v>
      </c>
      <c r="AW1001" s="8">
        <v>1</v>
      </c>
    </row>
    <row r="1002" spans="1:49" x14ac:dyDescent="0.2">
      <c r="A1002" s="9" t="s">
        <v>103</v>
      </c>
      <c r="B1002" s="9">
        <v>2005</v>
      </c>
      <c r="C1002" s="9">
        <v>1</v>
      </c>
      <c r="D1002" s="9">
        <v>0</v>
      </c>
      <c r="E1002" s="9">
        <v>1</v>
      </c>
      <c r="F1002" s="9">
        <v>1</v>
      </c>
      <c r="G1002" s="9">
        <v>74</v>
      </c>
      <c r="H1002" s="9">
        <v>195.3</v>
      </c>
      <c r="I1002" s="9">
        <f>IF(G1002="n/a",828,G1002*201.6/H1002)</f>
        <v>76.387096774193537</v>
      </c>
      <c r="J1002" s="9">
        <v>5</v>
      </c>
      <c r="K1002">
        <v>0</v>
      </c>
      <c r="L1002" s="9">
        <v>2</v>
      </c>
      <c r="M1002" s="9">
        <v>2</v>
      </c>
      <c r="N1002" s="9">
        <v>1</v>
      </c>
      <c r="O1002" s="9">
        <v>1</v>
      </c>
      <c r="P1002" s="10">
        <f>IF(N1002=1,IF(K1002=1,IF(L1002+M1002=5,10,IF(AND(L1002=2,M1002=2),9.75,IF(AND(L1002=2,M1002=1),9.5,IF(AND(L1002=2,M1002=0.5),9.25,IF(AND(L1002=2,M1002=0),9,IF(AND(L1002=1,M1002=3),5.5,IF(AND(L1002=1,M1002=2),5.25,IF(AND(L1002=1,M1002=1,E1002=1),5,IF(AND(L1002=1,M1002=1,E1002=0.5),3,IF(AND(L1002=0,M1002=2),1,IF(AND(L1002=1,M1002=1,E1002=0),1,IF(AND(L1002=0,M1002=1),0.5,IF(AND(L1002=1,M1002=0),4.5*(E1002*4+1)/5,0))))))))))))),0.9*IF(L1002+M1002=5,10,IF(AND(L1002=2,M1002=2),9.75,IF(AND(L1002=2,M1002=1),9.5,IF(AND(L1002=2,M1002=0.5),9.25,IF(AND(L1002=2,M1002=0),9,IF(AND(L1002=1,M1002=3),5.5,IF(AND(L1002=1,M1002=2),5.25,IF(AND(L1002=1,M1002=1,E1002=1),5,IF(AND(L1002=1,M1002=1,E1002=0.5),3,IF(AND(L1002=0,M1002=2),1,IF(AND(L1002=1,M1002=1,E1002=0),1,IF(AND(L1002=0,M1002=1),0.5,IF(AND(L1002=1,M1002=0),4.5*(E1002*4+1)/5,0)))))))))))))),IF(N1002=0.5,0.75*IF(K1002=1,IF(L1002+M1002=5,10,IF(AND(L1002=2,M1002=2),9.75,IF(AND(L1002=2,M1002=1),9.5,IF(AND(L1002=2,M1002=0.5),9.25,IF(AND(L1002=2,M1002=0),9,IF(AND(L1002=1,M1002=3),5.5,IF(AND(L1002=1,M1002=2),5.25,IF(AND(L1002=1,M1002=1,E1002=1),5,IF(AND(L1002=1,M1002=1,E1002=0.5),3,IF(AND(L1002=0,M1002=2),1,IF(AND(L1002=1,M1002=1,E1002=0),1,IF(AND(L1002=0,M1002=1),0.5,IF(AND(L1002=1,M1002=0,E1002=0),0.5,0))))))))))))),0.9*IF(L1002+M1002=5,10,IF(AND(L1002=2,M1002=2),9.75,IF(AND(L1002=2,M1002=1),9.5,IF(AND(L1002=2,M1002=0.5),9.25,IF(AND(L1002=2,M1002=0),9,IF(AND(L1002=1,M1002=3),5.5,IF(AND(L1002=1,M1002=2),5.25,IF(AND(L1002=1,M1002=1,E1002=1),5,IF(AND(L1002=1,M1002=1,E1002=0.5),3,IF(AND(L1002=0,M1002=2),1,IF(AND(L1002=1,M1002=1,E1002=0),1,IF(AND(L1002=0,M1002=1),0.5,IF(AND(L1002=1,M1002=0,E1002=0),0.5,0)))))))))))))),0.5*IF(K1002=1,IF(L1002+M1002=5,10,IF(AND(L1002=2,M1002=2),9.75,IF(AND(L1002=2,M1002=1),9.5,IF(AND(L1002=2,M1002=0.5),9.25,IF(AND(L1002=2,M1002=0),9,IF(AND(L1002=1,M1002=3),5.5,IF(AND(L1002=1,M1002=2),5.25,IF(AND(L1002=1,M1002=1,E1002=1),5,IF(AND(L1002=1,M1002=1,E1002=0.5),3,IF(AND(L1002=0,M1002=2),1,IF(AND(L1002=1,M1002=1,E1002=0),1,IF(AND(L1002=0,M1002=1),0.5,IF(AND(L1002=1,M1002=0),4.5*(E1002*4+1)/5,0))))))))))))),0.9*IF(L1002+M1002=5,10,IF(AND(L1002=2,M1002=2),9.75,IF(AND(L1002=2,M1002=1),9.5,IF(AND(L1002=2,M1002=0.5),9.25,IF(AND(L1002=2,M1002=0),9,IF(AND(L1002=1,M1002=3),5.5,IF(AND(L1002=1,M1002=2),5.25,IF(AND(L1002=1,M1002=1,E1002=1),5,IF(AND(L1002=1,M1002=1,E1002=0.5),3,IF(AND(L1002=0,M1002=2),1,IF(AND(L1002=1,M1002=1,E1002=0),1,IF(AND(L1002=0,M1002=1),0.5,IF(AND(L1002=1,M1002=0),4.5*(E1002*4+1)/5,0))))))))))))))))</f>
        <v>8.7750000000000004</v>
      </c>
      <c r="Q1002" s="10">
        <v>7.2</v>
      </c>
      <c r="R1002" s="9">
        <v>0</v>
      </c>
      <c r="S1002" s="9">
        <v>0</v>
      </c>
      <c r="T1002" s="10">
        <v>0</v>
      </c>
      <c r="U1002" s="9">
        <v>0</v>
      </c>
      <c r="V1002" s="9"/>
      <c r="W1002" s="9">
        <v>0</v>
      </c>
      <c r="X1002" s="9">
        <v>0</v>
      </c>
      <c r="Y1002" s="9">
        <v>0</v>
      </c>
      <c r="Z1002" s="10">
        <v>0</v>
      </c>
      <c r="AA1002" s="9">
        <v>0</v>
      </c>
      <c r="AB1002" s="9">
        <v>0</v>
      </c>
      <c r="AC1002" s="8"/>
      <c r="AD1002" s="8">
        <v>0</v>
      </c>
      <c r="AE1002" s="10">
        <v>0</v>
      </c>
      <c r="AF1002" s="9">
        <v>0</v>
      </c>
      <c r="AG1002" s="9">
        <v>0</v>
      </c>
      <c r="AH1002" s="9">
        <f>AF1002*(AG1002+1)</f>
        <v>0</v>
      </c>
      <c r="AI1002" s="9">
        <v>0</v>
      </c>
      <c r="AJ1002" s="9">
        <v>0</v>
      </c>
      <c r="AK1002" s="9">
        <v>0</v>
      </c>
      <c r="AL1002" s="10"/>
      <c r="AM1002" s="10"/>
      <c r="AN1002" s="9">
        <v>0</v>
      </c>
      <c r="AO1002" s="10">
        <v>0</v>
      </c>
      <c r="AP1002" s="9">
        <v>0</v>
      </c>
      <c r="AQ1002" s="10"/>
      <c r="AR1002" s="10">
        <v>1</v>
      </c>
      <c r="AS1002" s="8">
        <v>1</v>
      </c>
      <c r="AT1002" s="8">
        <v>1</v>
      </c>
      <c r="AU1002" s="8">
        <v>1</v>
      </c>
      <c r="AV1002" s="8">
        <v>1</v>
      </c>
      <c r="AW1002" s="8">
        <v>1</v>
      </c>
    </row>
    <row r="1003" spans="1:49" x14ac:dyDescent="0.2">
      <c r="A1003" s="9" t="s">
        <v>53</v>
      </c>
      <c r="B1003" s="9">
        <v>2006</v>
      </c>
      <c r="C1003" s="9">
        <v>1</v>
      </c>
      <c r="D1003" s="9">
        <v>0</v>
      </c>
      <c r="E1003" s="9">
        <v>0</v>
      </c>
      <c r="F1003" s="9">
        <v>0</v>
      </c>
      <c r="G1003" s="9">
        <v>20</v>
      </c>
      <c r="H1003" s="9">
        <v>201.6</v>
      </c>
      <c r="I1003" s="9">
        <f>IF(G1003="n/a",828,G1003*201.6/H1003)</f>
        <v>20</v>
      </c>
      <c r="J1003" s="9">
        <v>1</v>
      </c>
      <c r="K1003" s="9">
        <v>0</v>
      </c>
      <c r="L1003" s="9">
        <v>2</v>
      </c>
      <c r="M1003" s="9">
        <v>1</v>
      </c>
      <c r="N1003" s="9">
        <v>1</v>
      </c>
      <c r="O1003" s="10">
        <v>1</v>
      </c>
      <c r="P1003" s="10">
        <f>IF(N1003=1,IF(K1003=1,IF(L1003+M1003=5,10,IF(AND(L1003=2,M1003=2),9.75,IF(AND(L1003=2,M1003=1),9.5,IF(AND(L1003=2,M1003=0.5),9.25,IF(AND(L1003=2,M1003=0),9,IF(AND(L1003=1,M1003=3),5.5,IF(AND(L1003=1,M1003=2),5.25,IF(AND(L1003=1,M1003=1,E1003=1),5,IF(AND(L1003=1,M1003=1,E1003=0.5),3,IF(AND(L1003=0,M1003=2),1,IF(AND(L1003=1,M1003=1,E1003=0),1,IF(AND(L1003=0,M1003=1),0.5,IF(AND(L1003=1,M1003=0),4.5*(E1003*4+1)/5,0))))))))))))),0.9*IF(L1003+M1003=5,10,IF(AND(L1003=2,M1003=2),9.75,IF(AND(L1003=2,M1003=1),9.5,IF(AND(L1003=2,M1003=0.5),9.25,IF(AND(L1003=2,M1003=0),9,IF(AND(L1003=1,M1003=3),5.5,IF(AND(L1003=1,M1003=2),5.25,IF(AND(L1003=1,M1003=1,E1003=1),5,IF(AND(L1003=1,M1003=1,E1003=0.5),3,IF(AND(L1003=0,M1003=2),1,IF(AND(L1003=1,M1003=1,E1003=0),1,IF(AND(L1003=0,M1003=1),0.5,IF(AND(L1003=1,M1003=0),4.5*(E1003*4+1)/5,0)))))))))))))),IF(N1003=0.5,0.75*IF(K1003=1,IF(L1003+M1003=5,10,IF(AND(L1003=2,M1003=2),9.75,IF(AND(L1003=2,M1003=1),9.5,IF(AND(L1003=2,M1003=0.5),9.25,IF(AND(L1003=2,M1003=0),9,IF(AND(L1003=1,M1003=3),5.5,IF(AND(L1003=1,M1003=2),5.25,IF(AND(L1003=1,M1003=1,E1003=1),5,IF(AND(L1003=1,M1003=1,E1003=0.5),3,IF(AND(L1003=0,M1003=2),1,IF(AND(L1003=1,M1003=1,E1003=0),1,IF(AND(L1003=0,M1003=1),0.5,IF(AND(L1003=1,M1003=0,E1003=0),0.5,0))))))))))))),0.9*IF(L1003+M1003=5,10,IF(AND(L1003=2,M1003=2),9.75,IF(AND(L1003=2,M1003=1),9.5,IF(AND(L1003=2,M1003=0.5),9.25,IF(AND(L1003=2,M1003=0),9,IF(AND(L1003=1,M1003=3),5.5,IF(AND(L1003=1,M1003=2),5.25,IF(AND(L1003=1,M1003=1,E1003=1),5,IF(AND(L1003=1,M1003=1,E1003=0.5),3,IF(AND(L1003=0,M1003=2),1,IF(AND(L1003=1,M1003=1,E1003=0),1,IF(AND(L1003=0,M1003=1),0.5,IF(AND(L1003=1,M1003=0,E1003=0),0.5,0)))))))))))))),0.5*IF(K1003=1,IF(L1003+M1003=5,10,IF(AND(L1003=2,M1003=2),9.75,IF(AND(L1003=2,M1003=1),9.5,IF(AND(L1003=2,M1003=0.5),9.25,IF(AND(L1003=2,M1003=0),9,IF(AND(L1003=1,M1003=3),5.5,IF(AND(L1003=1,M1003=2),5.25,IF(AND(L1003=1,M1003=1,E1003=1),5,IF(AND(L1003=1,M1003=1,E1003=0.5),3,IF(AND(L1003=0,M1003=2),1,IF(AND(L1003=1,M1003=1,E1003=0),1,IF(AND(L1003=0,M1003=1),0.5,IF(AND(L1003=1,M1003=0),4.5*(E1003*4+1)/5,0))))))))))))),0.9*IF(L1003+M1003=5,10,IF(AND(L1003=2,M1003=2),9.75,IF(AND(L1003=2,M1003=1),9.5,IF(AND(L1003=2,M1003=0.5),9.25,IF(AND(L1003=2,M1003=0),9,IF(AND(L1003=1,M1003=3),5.5,IF(AND(L1003=1,M1003=2),5.25,IF(AND(L1003=1,M1003=1,E1003=1),5,IF(AND(L1003=1,M1003=1,E1003=0.5),3,IF(AND(L1003=0,M1003=2),1,IF(AND(L1003=1,M1003=1,E1003=0),1,IF(AND(L1003=0,M1003=1),0.5,IF(AND(L1003=1,M1003=0),4.5*(E1003*4+1)/5,0))))))))))))))))</f>
        <v>8.5500000000000007</v>
      </c>
      <c r="Q1003" s="10">
        <v>1.8</v>
      </c>
      <c r="R1003" s="9">
        <v>0</v>
      </c>
      <c r="S1003" s="9">
        <v>0</v>
      </c>
      <c r="T1003" s="9">
        <v>0</v>
      </c>
      <c r="U1003" s="9">
        <v>0</v>
      </c>
      <c r="V1003" s="9">
        <v>0</v>
      </c>
      <c r="W1003" s="9">
        <v>0</v>
      </c>
      <c r="X1003" s="9">
        <v>0</v>
      </c>
      <c r="Y1003" s="9">
        <v>0</v>
      </c>
      <c r="Z1003" s="9">
        <v>1</v>
      </c>
      <c r="AA1003" s="9">
        <v>0</v>
      </c>
      <c r="AB1003" s="9">
        <v>1</v>
      </c>
      <c r="AC1003" s="9">
        <v>0.5</v>
      </c>
      <c r="AD1003" s="9">
        <v>0</v>
      </c>
      <c r="AE1003" s="9">
        <v>0</v>
      </c>
      <c r="AF1003" s="9">
        <v>0</v>
      </c>
      <c r="AG1003" s="9">
        <v>0</v>
      </c>
      <c r="AH1003" s="9">
        <f>AF1003*(AG1003+1)</f>
        <v>0</v>
      </c>
      <c r="AI1003" s="9">
        <v>0</v>
      </c>
      <c r="AJ1003" s="9">
        <v>0</v>
      </c>
      <c r="AK1003" s="9">
        <v>0</v>
      </c>
      <c r="AL1003" s="10">
        <v>0</v>
      </c>
      <c r="AM1003" s="10">
        <v>0</v>
      </c>
      <c r="AN1003" s="9">
        <v>0</v>
      </c>
      <c r="AO1003" s="10">
        <v>1</v>
      </c>
      <c r="AP1003" s="9">
        <v>1</v>
      </c>
      <c r="AQ1003" s="10">
        <v>0</v>
      </c>
      <c r="AR1003" s="9">
        <v>1</v>
      </c>
      <c r="AS1003" s="9">
        <v>1</v>
      </c>
      <c r="AT1003" s="9">
        <v>1</v>
      </c>
      <c r="AU1003" s="9">
        <v>0</v>
      </c>
      <c r="AV1003" s="9">
        <v>0</v>
      </c>
      <c r="AW1003" s="9">
        <v>1</v>
      </c>
    </row>
    <row r="1004" spans="1:49" x14ac:dyDescent="0.2">
      <c r="A1004" s="9" t="s">
        <v>54</v>
      </c>
      <c r="B1004" s="9">
        <v>2006</v>
      </c>
      <c r="C1004" s="9">
        <v>2</v>
      </c>
      <c r="D1004" s="9">
        <v>2</v>
      </c>
      <c r="E1004" s="9">
        <v>2</v>
      </c>
      <c r="F1004" s="9">
        <v>0</v>
      </c>
      <c r="G1004" s="9">
        <v>0</v>
      </c>
      <c r="H1004" s="9">
        <v>201.6</v>
      </c>
      <c r="I1004" s="9">
        <f>IF(G1004="n/a",828,G1004*201.6/H1004)</f>
        <v>0</v>
      </c>
      <c r="J1004" s="9">
        <v>25</v>
      </c>
      <c r="K1004" s="9">
        <v>0</v>
      </c>
      <c r="L1004" s="9">
        <v>2</v>
      </c>
      <c r="M1004" s="9">
        <v>3</v>
      </c>
      <c r="N1004" s="9">
        <v>1</v>
      </c>
      <c r="O1004" s="10">
        <v>1</v>
      </c>
      <c r="P1004" s="10">
        <f>IF(N1004=1,IF(K1004=1,IF(L1004+M1004=5,10,IF(AND(L1004=2,M1004=2),9.75,IF(AND(L1004=2,M1004=1),9.5,IF(AND(L1004=2,M1004=0.5),9.25,IF(AND(L1004=2,M1004=0),9,IF(AND(L1004=1,M1004=3),5.5,IF(AND(L1004=1,M1004=2),5.25,IF(AND(L1004=1,M1004=1,E1004=1),5,IF(AND(L1004=1,M1004=1,E1004=0.5),3,IF(AND(L1004=0,M1004=2),1,IF(AND(L1004=1,M1004=1,E1004=0),1,IF(AND(L1004=0,M1004=1),0.5,IF(AND(L1004=1,M1004=0),4.5*(E1004*4+1)/5,0))))))))))))),0.9*IF(L1004+M1004=5,10,IF(AND(L1004=2,M1004=2),9.75,IF(AND(L1004=2,M1004=1),9.5,IF(AND(L1004=2,M1004=0.5),9.25,IF(AND(L1004=2,M1004=0),9,IF(AND(L1004=1,M1004=3),5.5,IF(AND(L1004=1,M1004=2),5.25,IF(AND(L1004=1,M1004=1,E1004=1),5,IF(AND(L1004=1,M1004=1,E1004=0.5),3,IF(AND(L1004=0,M1004=2),1,IF(AND(L1004=1,M1004=1,E1004=0),1,IF(AND(L1004=0,M1004=1),0.5,IF(AND(L1004=1,M1004=0),4.5*(E1004*4+1)/5,0)))))))))))))),IF(N1004=0.5,0.75*IF(K1004=1,IF(L1004+M1004=5,10,IF(AND(L1004=2,M1004=2),9.75,IF(AND(L1004=2,M1004=1),9.5,IF(AND(L1004=2,M1004=0.5),9.25,IF(AND(L1004=2,M1004=0),9,IF(AND(L1004=1,M1004=3),5.5,IF(AND(L1004=1,M1004=2),5.25,IF(AND(L1004=1,M1004=1,E1004=1),5,IF(AND(L1004=1,M1004=1,E1004=0.5),3,IF(AND(L1004=0,M1004=2),1,IF(AND(L1004=1,M1004=1,E1004=0),1,IF(AND(L1004=0,M1004=1),0.5,IF(AND(L1004=1,M1004=0,E1004=0),0.5,0))))))))))))),0.9*IF(L1004+M1004=5,10,IF(AND(L1004=2,M1004=2),9.75,IF(AND(L1004=2,M1004=1),9.5,IF(AND(L1004=2,M1004=0.5),9.25,IF(AND(L1004=2,M1004=0),9,IF(AND(L1004=1,M1004=3),5.5,IF(AND(L1004=1,M1004=2),5.25,IF(AND(L1004=1,M1004=1,E1004=1),5,IF(AND(L1004=1,M1004=1,E1004=0.5),3,IF(AND(L1004=0,M1004=2),1,IF(AND(L1004=1,M1004=1,E1004=0),1,IF(AND(L1004=0,M1004=1),0.5,IF(AND(L1004=1,M1004=0,E1004=0),0.5,0)))))))))))))),0.5*IF(K1004=1,IF(L1004+M1004=5,10,IF(AND(L1004=2,M1004=2),9.75,IF(AND(L1004=2,M1004=1),9.5,IF(AND(L1004=2,M1004=0.5),9.25,IF(AND(L1004=2,M1004=0),9,IF(AND(L1004=1,M1004=3),5.5,IF(AND(L1004=1,M1004=2),5.25,IF(AND(L1004=1,M1004=1,E1004=1),5,IF(AND(L1004=1,M1004=1,E1004=0.5),3,IF(AND(L1004=0,M1004=2),1,IF(AND(L1004=1,M1004=1,E1004=0),1,IF(AND(L1004=0,M1004=1),0.5,IF(AND(L1004=1,M1004=0),4.5*(E1004*4+1)/5,0))))))))))))),0.9*IF(L1004+M1004=5,10,IF(AND(L1004=2,M1004=2),9.75,IF(AND(L1004=2,M1004=1),9.5,IF(AND(L1004=2,M1004=0.5),9.25,IF(AND(L1004=2,M1004=0),9,IF(AND(L1004=1,M1004=3),5.5,IF(AND(L1004=1,M1004=2),5.25,IF(AND(L1004=1,M1004=1,E1004=1),5,IF(AND(L1004=1,M1004=1,E1004=0.5),3,IF(AND(L1004=0,M1004=2),1,IF(AND(L1004=1,M1004=1,E1004=0),1,IF(AND(L1004=0,M1004=1),0.5,IF(AND(L1004=1,M1004=0),4.5*(E1004*4+1)/5,0))))))))))))))))</f>
        <v>9</v>
      </c>
      <c r="Q1004" s="10">
        <v>9</v>
      </c>
      <c r="R1004" s="9">
        <v>0</v>
      </c>
      <c r="S1004" s="9">
        <v>0</v>
      </c>
      <c r="T1004" s="9">
        <v>0</v>
      </c>
      <c r="U1004" s="9">
        <v>0</v>
      </c>
      <c r="V1004" s="9">
        <v>0</v>
      </c>
      <c r="W1004" s="9">
        <v>1</v>
      </c>
      <c r="X1004" s="9">
        <v>0</v>
      </c>
      <c r="Y1004" s="9">
        <v>0</v>
      </c>
      <c r="Z1004" s="9">
        <v>0</v>
      </c>
      <c r="AA1004" s="9">
        <v>0</v>
      </c>
      <c r="AB1004" s="9">
        <v>0</v>
      </c>
      <c r="AC1004" s="9">
        <v>0</v>
      </c>
      <c r="AD1004" s="9">
        <v>0</v>
      </c>
      <c r="AE1004" s="9">
        <v>0</v>
      </c>
      <c r="AF1004" s="9">
        <v>0</v>
      </c>
      <c r="AG1004" s="9">
        <v>0</v>
      </c>
      <c r="AH1004" s="9">
        <f>AF1004*(AG1004+1)</f>
        <v>0</v>
      </c>
      <c r="AI1004" s="9">
        <v>0</v>
      </c>
      <c r="AJ1004" s="9">
        <v>0</v>
      </c>
      <c r="AK1004" s="9">
        <v>0</v>
      </c>
      <c r="AL1004" s="10">
        <v>0</v>
      </c>
      <c r="AM1004" s="10">
        <v>0</v>
      </c>
      <c r="AN1004" s="9">
        <v>0</v>
      </c>
      <c r="AO1004" s="10">
        <v>0.5</v>
      </c>
      <c r="AP1004" s="9">
        <v>0.25</v>
      </c>
      <c r="AQ1004" s="10">
        <v>0</v>
      </c>
      <c r="AR1004" s="9">
        <v>1</v>
      </c>
      <c r="AS1004" s="9">
        <v>1</v>
      </c>
      <c r="AT1004" s="9">
        <v>1</v>
      </c>
      <c r="AU1004" s="9">
        <v>1</v>
      </c>
      <c r="AV1004" s="9">
        <v>1</v>
      </c>
      <c r="AW1004" s="9">
        <v>1</v>
      </c>
    </row>
    <row r="1005" spans="1:49" x14ac:dyDescent="0.2">
      <c r="A1005" s="9" t="s">
        <v>55</v>
      </c>
      <c r="B1005" s="9">
        <v>2006</v>
      </c>
      <c r="C1005" s="9">
        <v>1</v>
      </c>
      <c r="D1005" s="9">
        <v>1</v>
      </c>
      <c r="E1005" s="9">
        <v>1</v>
      </c>
      <c r="F1005" s="9">
        <v>1</v>
      </c>
      <c r="G1005" s="9">
        <v>60</v>
      </c>
      <c r="H1005" s="9">
        <v>201.6</v>
      </c>
      <c r="I1005" s="9">
        <f>IF(G1005="n/a",828,G1005*201.6/H1005)</f>
        <v>60</v>
      </c>
      <c r="J1005" s="9">
        <v>5</v>
      </c>
      <c r="K1005" s="9">
        <v>1</v>
      </c>
      <c r="L1005" s="9">
        <v>2</v>
      </c>
      <c r="M1005" s="9">
        <v>2</v>
      </c>
      <c r="N1005" s="9">
        <v>0.5</v>
      </c>
      <c r="O1005" s="10">
        <v>1</v>
      </c>
      <c r="P1005" s="10">
        <f>IF(N1005=1,IF(K1005=1,IF(L1005+M1005=5,10,IF(AND(L1005=2,M1005=2),9.75,IF(AND(L1005=2,M1005=1),9.5,IF(AND(L1005=2,M1005=0.5),9.25,IF(AND(L1005=2,M1005=0),9,IF(AND(L1005=1,M1005=3),5.5,IF(AND(L1005=1,M1005=2),5.25,IF(AND(L1005=1,M1005=1,E1005=1),5,IF(AND(L1005=1,M1005=1,E1005=0.5),3,IF(AND(L1005=0,M1005=2),1,IF(AND(L1005=1,M1005=1,E1005=0),1,IF(AND(L1005=0,M1005=1),0.5,IF(AND(L1005=1,M1005=0),4.5*(E1005*4+1)/5,0))))))))))))),0.9*IF(L1005+M1005=5,10,IF(AND(L1005=2,M1005=2),9.75,IF(AND(L1005=2,M1005=1),9.5,IF(AND(L1005=2,M1005=0.5),9.25,IF(AND(L1005=2,M1005=0),9,IF(AND(L1005=1,M1005=3),5.5,IF(AND(L1005=1,M1005=2),5.25,IF(AND(L1005=1,M1005=1,E1005=1),5,IF(AND(L1005=1,M1005=1,E1005=0.5),3,IF(AND(L1005=0,M1005=2),1,IF(AND(L1005=1,M1005=1,E1005=0),1,IF(AND(L1005=0,M1005=1),0.5,IF(AND(L1005=1,M1005=0),4.5*(E1005*4+1)/5,0)))))))))))))),IF(N1005=0.5,0.75*IF(K1005=1,IF(L1005+M1005=5,10,IF(AND(L1005=2,M1005=2),9.75,IF(AND(L1005=2,M1005=1),9.5,IF(AND(L1005=2,M1005=0.5),9.25,IF(AND(L1005=2,M1005=0),9,IF(AND(L1005=1,M1005=3),5.5,IF(AND(L1005=1,M1005=2),5.25,IF(AND(L1005=1,M1005=1,E1005=1),5,IF(AND(L1005=1,M1005=1,E1005=0.5),3,IF(AND(L1005=0,M1005=2),1,IF(AND(L1005=1,M1005=1,E1005=0),1,IF(AND(L1005=0,M1005=1),0.5,IF(AND(L1005=1,M1005=0,E1005=0),0.5,0))))))))))))),0.9*IF(L1005+M1005=5,10,IF(AND(L1005=2,M1005=2),9.75,IF(AND(L1005=2,M1005=1),9.5,IF(AND(L1005=2,M1005=0.5),9.25,IF(AND(L1005=2,M1005=0),9,IF(AND(L1005=1,M1005=3),5.5,IF(AND(L1005=1,M1005=2),5.25,IF(AND(L1005=1,M1005=1,E1005=1),5,IF(AND(L1005=1,M1005=1,E1005=0.5),3,IF(AND(L1005=0,M1005=2),1,IF(AND(L1005=1,M1005=1,E1005=0),1,IF(AND(L1005=0,M1005=1),0.5,IF(AND(L1005=1,M1005=0,E1005=0),0.5,0)))))))))))))),0.5*IF(K1005=1,IF(L1005+M1005=5,10,IF(AND(L1005=2,M1005=2),9.75,IF(AND(L1005=2,M1005=1),9.5,IF(AND(L1005=2,M1005=0.5),9.25,IF(AND(L1005=2,M1005=0),9,IF(AND(L1005=1,M1005=3),5.5,IF(AND(L1005=1,M1005=2),5.25,IF(AND(L1005=1,M1005=1,E1005=1),5,IF(AND(L1005=1,M1005=1,E1005=0.5),3,IF(AND(L1005=0,M1005=2),1,IF(AND(L1005=1,M1005=1,E1005=0),1,IF(AND(L1005=0,M1005=1),0.5,IF(AND(L1005=1,M1005=0),4.5*(E1005*4+1)/5,0))))))))))))),0.9*IF(L1005+M1005=5,10,IF(AND(L1005=2,M1005=2),9.75,IF(AND(L1005=2,M1005=1),9.5,IF(AND(L1005=2,M1005=0.5),9.25,IF(AND(L1005=2,M1005=0),9,IF(AND(L1005=1,M1005=3),5.5,IF(AND(L1005=1,M1005=2),5.25,IF(AND(L1005=1,M1005=1,E1005=1),5,IF(AND(L1005=1,M1005=1,E1005=0.5),3,IF(AND(L1005=0,M1005=2),1,IF(AND(L1005=1,M1005=1,E1005=0),1,IF(AND(L1005=0,M1005=1),0.5,IF(AND(L1005=1,M1005=0),4.5*(E1005*4+1)/5,0))))))))))))))))</f>
        <v>7.3125</v>
      </c>
      <c r="Q1005" s="10">
        <v>8</v>
      </c>
      <c r="R1005" s="9">
        <v>0</v>
      </c>
      <c r="S1005" s="9">
        <v>0</v>
      </c>
      <c r="T1005" s="9">
        <v>0</v>
      </c>
      <c r="U1005" s="9">
        <v>0</v>
      </c>
      <c r="V1005" s="9">
        <v>0</v>
      </c>
      <c r="W1005" s="9">
        <v>1</v>
      </c>
      <c r="X1005" s="9">
        <v>0</v>
      </c>
      <c r="Y1005" s="9">
        <v>0</v>
      </c>
      <c r="Z1005" s="9">
        <v>0</v>
      </c>
      <c r="AA1005" s="9">
        <v>0</v>
      </c>
      <c r="AB1005" s="9">
        <v>0</v>
      </c>
      <c r="AC1005" s="9">
        <v>0</v>
      </c>
      <c r="AD1005" s="9">
        <v>0</v>
      </c>
      <c r="AE1005" s="9">
        <v>0</v>
      </c>
      <c r="AF1005" s="9">
        <v>0</v>
      </c>
      <c r="AG1005" s="9">
        <v>0</v>
      </c>
      <c r="AH1005" s="9">
        <f>AF1005*(AG1005+1)</f>
        <v>0</v>
      </c>
      <c r="AI1005" s="9">
        <v>0</v>
      </c>
      <c r="AJ1005" s="9">
        <v>0</v>
      </c>
      <c r="AK1005" s="9">
        <v>0</v>
      </c>
      <c r="AL1005" s="10">
        <v>0</v>
      </c>
      <c r="AM1005" s="10">
        <v>0</v>
      </c>
      <c r="AN1005" s="9">
        <v>0</v>
      </c>
      <c r="AO1005" s="10">
        <v>1</v>
      </c>
      <c r="AP1005" s="10">
        <v>0</v>
      </c>
      <c r="AQ1005" s="10">
        <v>0</v>
      </c>
      <c r="AR1005" s="9">
        <v>1</v>
      </c>
      <c r="AS1005" s="9">
        <v>1</v>
      </c>
      <c r="AT1005" s="9">
        <v>1</v>
      </c>
      <c r="AU1005" s="9">
        <v>1</v>
      </c>
      <c r="AV1005" s="9">
        <v>1</v>
      </c>
      <c r="AW1005" s="9">
        <v>1</v>
      </c>
    </row>
    <row r="1006" spans="1:49" x14ac:dyDescent="0.2">
      <c r="A1006" s="9" t="s">
        <v>56</v>
      </c>
      <c r="B1006" s="9">
        <v>2006</v>
      </c>
      <c r="C1006" s="9">
        <v>1</v>
      </c>
      <c r="D1006" s="9">
        <v>0</v>
      </c>
      <c r="E1006" s="9">
        <v>1</v>
      </c>
      <c r="F1006" s="9">
        <v>1</v>
      </c>
      <c r="G1006" s="9">
        <v>144.25</v>
      </c>
      <c r="H1006" s="9">
        <v>201.6</v>
      </c>
      <c r="I1006" s="9">
        <f>IF(G1006="n/a",828,G1006*201.6/H1006)</f>
        <v>144.25</v>
      </c>
      <c r="J1006" s="9">
        <v>4</v>
      </c>
      <c r="K1006" s="9">
        <v>0</v>
      </c>
      <c r="L1006" s="9">
        <v>0</v>
      </c>
      <c r="M1006" s="9">
        <v>1</v>
      </c>
      <c r="N1006" s="9">
        <v>1</v>
      </c>
      <c r="O1006" s="9">
        <v>1</v>
      </c>
      <c r="P1006" s="10">
        <f>IF(N1006=1,IF(K1006=1,IF(L1006+M1006=5,10,IF(AND(L1006=2,M1006=2),9.75,IF(AND(L1006=2,M1006=1),9.5,IF(AND(L1006=2,M1006=0.5),9.25,IF(AND(L1006=2,M1006=0),9,IF(AND(L1006=1,M1006=3),5.5,IF(AND(L1006=1,M1006=2),5.25,IF(AND(L1006=1,M1006=1,E1006=1),5,IF(AND(L1006=1,M1006=1,E1006=0.5),3,IF(AND(L1006=0,M1006=2),1,IF(AND(L1006=1,M1006=1,E1006=0),1,IF(AND(L1006=0,M1006=1),0.5,IF(AND(L1006=1,M1006=0),4.5*(E1006*4+1)/5,0))))))))))))),0.9*IF(L1006+M1006=5,10,IF(AND(L1006=2,M1006=2),9.75,IF(AND(L1006=2,M1006=1),9.5,IF(AND(L1006=2,M1006=0.5),9.25,IF(AND(L1006=2,M1006=0),9,IF(AND(L1006=1,M1006=3),5.5,IF(AND(L1006=1,M1006=2),5.25,IF(AND(L1006=1,M1006=1,E1006=1),5,IF(AND(L1006=1,M1006=1,E1006=0.5),3,IF(AND(L1006=0,M1006=2),1,IF(AND(L1006=1,M1006=1,E1006=0),1,IF(AND(L1006=0,M1006=1),0.5,IF(AND(L1006=1,M1006=0),4.5*(E1006*4+1)/5,0)))))))))))))),IF(N1006=0.5,0.75*IF(K1006=1,IF(L1006+M1006=5,10,IF(AND(L1006=2,M1006=2),9.75,IF(AND(L1006=2,M1006=1),9.5,IF(AND(L1006=2,M1006=0.5),9.25,IF(AND(L1006=2,M1006=0),9,IF(AND(L1006=1,M1006=3),5.5,IF(AND(L1006=1,M1006=2),5.25,IF(AND(L1006=1,M1006=1,E1006=1),5,IF(AND(L1006=1,M1006=1,E1006=0.5),3,IF(AND(L1006=0,M1006=2),1,IF(AND(L1006=1,M1006=1,E1006=0),1,IF(AND(L1006=0,M1006=1),0.5,IF(AND(L1006=1,M1006=0,E1006=0),0.5,0))))))))))))),0.9*IF(L1006+M1006=5,10,IF(AND(L1006=2,M1006=2),9.75,IF(AND(L1006=2,M1006=1),9.5,IF(AND(L1006=2,M1006=0.5),9.25,IF(AND(L1006=2,M1006=0),9,IF(AND(L1006=1,M1006=3),5.5,IF(AND(L1006=1,M1006=2),5.25,IF(AND(L1006=1,M1006=1,E1006=1),5,IF(AND(L1006=1,M1006=1,E1006=0.5),3,IF(AND(L1006=0,M1006=2),1,IF(AND(L1006=1,M1006=1,E1006=0),1,IF(AND(L1006=0,M1006=1),0.5,IF(AND(L1006=1,M1006=0,E1006=0),0.5,0)))))))))))))),0.5*IF(K1006=1,IF(L1006+M1006=5,10,IF(AND(L1006=2,M1006=2),9.75,IF(AND(L1006=2,M1006=1),9.5,IF(AND(L1006=2,M1006=0.5),9.25,IF(AND(L1006=2,M1006=0),9,IF(AND(L1006=1,M1006=3),5.5,IF(AND(L1006=1,M1006=2),5.25,IF(AND(L1006=1,M1006=1,E1006=1),5,IF(AND(L1006=1,M1006=1,E1006=0.5),3,IF(AND(L1006=0,M1006=2),1,IF(AND(L1006=1,M1006=1,E1006=0),1,IF(AND(L1006=0,M1006=1),0.5,IF(AND(L1006=1,M1006=0),4.5*(E1006*4+1)/5,0))))))))))))),0.9*IF(L1006+M1006=5,10,IF(AND(L1006=2,M1006=2),9.75,IF(AND(L1006=2,M1006=1),9.5,IF(AND(L1006=2,M1006=0.5),9.25,IF(AND(L1006=2,M1006=0),9,IF(AND(L1006=1,M1006=3),5.5,IF(AND(L1006=1,M1006=2),5.25,IF(AND(L1006=1,M1006=1,E1006=1),5,IF(AND(L1006=1,M1006=1,E1006=0.5),3,IF(AND(L1006=0,M1006=2),1,IF(AND(L1006=1,M1006=1,E1006=0),1,IF(AND(L1006=0,M1006=1),0.5,IF(AND(L1006=1,M1006=0),4.5*(E1006*4+1)/5,0))))))))))))))))</f>
        <v>0.45</v>
      </c>
      <c r="Q1006" s="10">
        <v>7.2</v>
      </c>
      <c r="R1006" s="9">
        <v>0</v>
      </c>
      <c r="S1006" s="9">
        <v>0</v>
      </c>
      <c r="T1006" s="9">
        <v>0</v>
      </c>
      <c r="U1006" s="9">
        <v>0</v>
      </c>
      <c r="V1006" s="9">
        <v>0</v>
      </c>
      <c r="W1006" s="9">
        <v>1</v>
      </c>
      <c r="X1006" s="9">
        <v>0</v>
      </c>
      <c r="Y1006" s="9">
        <v>0</v>
      </c>
      <c r="Z1006" s="9">
        <v>0</v>
      </c>
      <c r="AA1006" s="9">
        <v>0</v>
      </c>
      <c r="AB1006" s="9">
        <v>0</v>
      </c>
      <c r="AC1006" s="9">
        <v>0</v>
      </c>
      <c r="AD1006" s="9">
        <v>0</v>
      </c>
      <c r="AE1006" s="9">
        <v>0</v>
      </c>
      <c r="AF1006" s="9">
        <v>0</v>
      </c>
      <c r="AG1006" s="9">
        <v>0</v>
      </c>
      <c r="AH1006" s="9">
        <f>AF1006*(AG1006+1)</f>
        <v>0</v>
      </c>
      <c r="AI1006" s="9">
        <v>0</v>
      </c>
      <c r="AJ1006" s="9">
        <v>0</v>
      </c>
      <c r="AK1006" s="9">
        <v>0</v>
      </c>
      <c r="AL1006" s="10">
        <v>0</v>
      </c>
      <c r="AM1006" s="10">
        <v>0</v>
      </c>
      <c r="AN1006" s="9">
        <v>0</v>
      </c>
      <c r="AO1006" s="10">
        <v>0</v>
      </c>
      <c r="AP1006" s="10">
        <v>0</v>
      </c>
      <c r="AQ1006" s="10">
        <v>0</v>
      </c>
      <c r="AR1006" s="9">
        <v>1</v>
      </c>
      <c r="AS1006" s="9">
        <v>0.5</v>
      </c>
      <c r="AT1006" s="9">
        <v>1</v>
      </c>
      <c r="AU1006" s="9">
        <v>1</v>
      </c>
      <c r="AV1006" s="9">
        <v>1</v>
      </c>
      <c r="AW1006" s="9">
        <v>1</v>
      </c>
    </row>
    <row r="1007" spans="1:49" x14ac:dyDescent="0.2">
      <c r="A1007" s="9" t="s">
        <v>57</v>
      </c>
      <c r="B1007" s="9">
        <v>2006</v>
      </c>
      <c r="C1007" s="9">
        <v>1</v>
      </c>
      <c r="D1007" s="9">
        <v>0</v>
      </c>
      <c r="E1007" s="9">
        <v>0</v>
      </c>
      <c r="F1007" s="9">
        <v>1</v>
      </c>
      <c r="G1007" s="9">
        <f>G1008-0.5</f>
        <v>149.5</v>
      </c>
      <c r="H1007" s="9">
        <v>201.6</v>
      </c>
      <c r="I1007" s="9">
        <f>IF(G1007="n/a",828,G1007*201.6/H1007)</f>
        <v>149.5</v>
      </c>
      <c r="J1007" s="9">
        <v>2</v>
      </c>
      <c r="K1007" s="9">
        <v>0</v>
      </c>
      <c r="L1007" s="9">
        <v>0</v>
      </c>
      <c r="M1007" s="9">
        <v>1</v>
      </c>
      <c r="N1007" s="9">
        <v>1</v>
      </c>
      <c r="O1007" s="10">
        <v>1</v>
      </c>
      <c r="P1007" s="10">
        <f>IF(N1007=1,IF(K1007=1,IF(L1007+M1007=5,10,IF(AND(L1007=2,M1007=2),9.75,IF(AND(L1007=2,M1007=1),9.5,IF(AND(L1007=2,M1007=0.5),9.25,IF(AND(L1007=2,M1007=0),9,IF(AND(L1007=1,M1007=3),5.5,IF(AND(L1007=1,M1007=2),5.25,IF(AND(L1007=1,M1007=1,E1007=1),5,IF(AND(L1007=1,M1007=1,E1007=0.5),3,IF(AND(L1007=0,M1007=2),1,IF(AND(L1007=1,M1007=1,E1007=0),1,IF(AND(L1007=0,M1007=1),0.5,IF(AND(L1007=1,M1007=0),4.5*(E1007*4+1)/5,0))))))))))))),0.9*IF(L1007+M1007=5,10,IF(AND(L1007=2,M1007=2),9.75,IF(AND(L1007=2,M1007=1),9.5,IF(AND(L1007=2,M1007=0.5),9.25,IF(AND(L1007=2,M1007=0),9,IF(AND(L1007=1,M1007=3),5.5,IF(AND(L1007=1,M1007=2),5.25,IF(AND(L1007=1,M1007=1,E1007=1),5,IF(AND(L1007=1,M1007=1,E1007=0.5),3,IF(AND(L1007=0,M1007=2),1,IF(AND(L1007=1,M1007=1,E1007=0),1,IF(AND(L1007=0,M1007=1),0.5,IF(AND(L1007=1,M1007=0),4.5*(E1007*4+1)/5,0)))))))))))))),IF(N1007=0.5,0.75*IF(K1007=1,IF(L1007+M1007=5,10,IF(AND(L1007=2,M1007=2),9.75,IF(AND(L1007=2,M1007=1),9.5,IF(AND(L1007=2,M1007=0.5),9.25,IF(AND(L1007=2,M1007=0),9,IF(AND(L1007=1,M1007=3),5.5,IF(AND(L1007=1,M1007=2),5.25,IF(AND(L1007=1,M1007=1,E1007=1),5,IF(AND(L1007=1,M1007=1,E1007=0.5),3,IF(AND(L1007=0,M1007=2),1,IF(AND(L1007=1,M1007=1,E1007=0),1,IF(AND(L1007=0,M1007=1),0.5,IF(AND(L1007=1,M1007=0,E1007=0),0.5,0))))))))))))),0.9*IF(L1007+M1007=5,10,IF(AND(L1007=2,M1007=2),9.75,IF(AND(L1007=2,M1007=1),9.5,IF(AND(L1007=2,M1007=0.5),9.25,IF(AND(L1007=2,M1007=0),9,IF(AND(L1007=1,M1007=3),5.5,IF(AND(L1007=1,M1007=2),5.25,IF(AND(L1007=1,M1007=1,E1007=1),5,IF(AND(L1007=1,M1007=1,E1007=0.5),3,IF(AND(L1007=0,M1007=2),1,IF(AND(L1007=1,M1007=1,E1007=0),1,IF(AND(L1007=0,M1007=1),0.5,IF(AND(L1007=1,M1007=0,E1007=0),0.5,0)))))))))))))),0.5*IF(K1007=1,IF(L1007+M1007=5,10,IF(AND(L1007=2,M1007=2),9.75,IF(AND(L1007=2,M1007=1),9.5,IF(AND(L1007=2,M1007=0.5),9.25,IF(AND(L1007=2,M1007=0),9,IF(AND(L1007=1,M1007=3),5.5,IF(AND(L1007=1,M1007=2),5.25,IF(AND(L1007=1,M1007=1,E1007=1),5,IF(AND(L1007=1,M1007=1,E1007=0.5),3,IF(AND(L1007=0,M1007=2),1,IF(AND(L1007=1,M1007=1,E1007=0),1,IF(AND(L1007=0,M1007=1),0.5,IF(AND(L1007=1,M1007=0),4.5*(E1007*4+1)/5,0))))))))))))),0.9*IF(L1007+M1007=5,10,IF(AND(L1007=2,M1007=2),9.75,IF(AND(L1007=2,M1007=1),9.5,IF(AND(L1007=2,M1007=0.5),9.25,IF(AND(L1007=2,M1007=0),9,IF(AND(L1007=1,M1007=3),5.5,IF(AND(L1007=1,M1007=2),5.25,IF(AND(L1007=1,M1007=1,E1007=1),5,IF(AND(L1007=1,M1007=1,E1007=0.5),3,IF(AND(L1007=0,M1007=2),1,IF(AND(L1007=1,M1007=1,E1007=0),1,IF(AND(L1007=0,M1007=1),0.5,IF(AND(L1007=1,M1007=0),4.5*(E1007*4+1)/5,0))))))))))))))))</f>
        <v>0.45</v>
      </c>
      <c r="Q1007" s="10">
        <v>1.8</v>
      </c>
      <c r="R1007" s="9">
        <v>1</v>
      </c>
      <c r="S1007" s="9">
        <v>1</v>
      </c>
      <c r="T1007" s="10">
        <v>1</v>
      </c>
      <c r="U1007" s="9">
        <v>0</v>
      </c>
      <c r="V1007" s="9">
        <v>1</v>
      </c>
      <c r="W1007" s="9">
        <v>1</v>
      </c>
      <c r="X1007" s="9">
        <v>1</v>
      </c>
      <c r="Y1007" s="9">
        <v>1</v>
      </c>
      <c r="Z1007" s="9">
        <v>1</v>
      </c>
      <c r="AA1007" s="9">
        <v>1</v>
      </c>
      <c r="AB1007" s="9">
        <v>1</v>
      </c>
      <c r="AC1007" s="9">
        <v>0.5</v>
      </c>
      <c r="AD1007" s="9">
        <v>0</v>
      </c>
      <c r="AE1007" s="9">
        <v>1</v>
      </c>
      <c r="AF1007" s="9">
        <v>0.5</v>
      </c>
      <c r="AG1007" s="9">
        <v>0.5</v>
      </c>
      <c r="AH1007" s="9">
        <f>AF1007*(AG1007+1)</f>
        <v>0.75</v>
      </c>
      <c r="AI1007" s="9">
        <v>0.5</v>
      </c>
      <c r="AJ1007" s="9">
        <v>1</v>
      </c>
      <c r="AK1007" s="9">
        <v>1</v>
      </c>
      <c r="AL1007" s="10">
        <v>1</v>
      </c>
      <c r="AM1007" s="10">
        <v>0</v>
      </c>
      <c r="AN1007" s="9">
        <v>0</v>
      </c>
      <c r="AO1007" s="10">
        <v>0.5</v>
      </c>
      <c r="AP1007" s="10">
        <v>1</v>
      </c>
      <c r="AQ1007" s="10">
        <v>0</v>
      </c>
      <c r="AR1007" s="9">
        <v>0</v>
      </c>
      <c r="AS1007" s="9">
        <v>0</v>
      </c>
      <c r="AT1007" s="9">
        <v>0</v>
      </c>
      <c r="AU1007" s="9">
        <v>0</v>
      </c>
      <c r="AV1007" s="9">
        <v>0</v>
      </c>
      <c r="AW1007" s="9">
        <v>0</v>
      </c>
    </row>
    <row r="1008" spans="1:49" x14ac:dyDescent="0.2">
      <c r="A1008" s="9" t="s">
        <v>58</v>
      </c>
      <c r="B1008" s="9">
        <v>2006</v>
      </c>
      <c r="C1008" s="9">
        <v>1</v>
      </c>
      <c r="D1008" s="9">
        <v>0</v>
      </c>
      <c r="E1008" s="9">
        <v>1</v>
      </c>
      <c r="F1008" s="9">
        <v>1</v>
      </c>
      <c r="G1008" s="9">
        <v>150</v>
      </c>
      <c r="H1008" s="9">
        <v>201.6</v>
      </c>
      <c r="I1008" s="9">
        <f>IF(G1008="n/a",828,G1008*201.6/H1008)</f>
        <v>150</v>
      </c>
      <c r="J1008" s="9">
        <v>5</v>
      </c>
      <c r="K1008" s="9">
        <v>1</v>
      </c>
      <c r="L1008" s="9">
        <v>2</v>
      </c>
      <c r="M1008" s="9">
        <v>3</v>
      </c>
      <c r="N1008" s="9">
        <v>0.5</v>
      </c>
      <c r="O1008" s="10">
        <v>1</v>
      </c>
      <c r="P1008" s="10">
        <f>IF(N1008=1,IF(K1008=1,IF(L1008+M1008=5,10,IF(AND(L1008=2,M1008=2),9.75,IF(AND(L1008=2,M1008=1),9.5,IF(AND(L1008=2,M1008=0.5),9.25,IF(AND(L1008=2,M1008=0),9,IF(AND(L1008=1,M1008=3),5.5,IF(AND(L1008=1,M1008=2),5.25,IF(AND(L1008=1,M1008=1,E1008=1),5,IF(AND(L1008=1,M1008=1,E1008=0.5),3,IF(AND(L1008=0,M1008=2),1,IF(AND(L1008=1,M1008=1,E1008=0),1,IF(AND(L1008=0,M1008=1),0.5,IF(AND(L1008=1,M1008=0),4.5*(E1008*4+1)/5,0))))))))))))),0.9*IF(L1008+M1008=5,10,IF(AND(L1008=2,M1008=2),9.75,IF(AND(L1008=2,M1008=1),9.5,IF(AND(L1008=2,M1008=0.5),9.25,IF(AND(L1008=2,M1008=0),9,IF(AND(L1008=1,M1008=3),5.5,IF(AND(L1008=1,M1008=2),5.25,IF(AND(L1008=1,M1008=1,E1008=1),5,IF(AND(L1008=1,M1008=1,E1008=0.5),3,IF(AND(L1008=0,M1008=2),1,IF(AND(L1008=1,M1008=1,E1008=0),1,IF(AND(L1008=0,M1008=1),0.5,IF(AND(L1008=1,M1008=0),4.5*(E1008*4+1)/5,0)))))))))))))),IF(N1008=0.5,0.75*IF(K1008=1,IF(L1008+M1008=5,10,IF(AND(L1008=2,M1008=2),9.75,IF(AND(L1008=2,M1008=1),9.5,IF(AND(L1008=2,M1008=0.5),9.25,IF(AND(L1008=2,M1008=0),9,IF(AND(L1008=1,M1008=3),5.5,IF(AND(L1008=1,M1008=2),5.25,IF(AND(L1008=1,M1008=1,E1008=1),5,IF(AND(L1008=1,M1008=1,E1008=0.5),3,IF(AND(L1008=0,M1008=2),1,IF(AND(L1008=1,M1008=1,E1008=0),1,IF(AND(L1008=0,M1008=1),0.5,IF(AND(L1008=1,M1008=0,E1008=0),0.5,0))))))))))))),0.9*IF(L1008+M1008=5,10,IF(AND(L1008=2,M1008=2),9.75,IF(AND(L1008=2,M1008=1),9.5,IF(AND(L1008=2,M1008=0.5),9.25,IF(AND(L1008=2,M1008=0),9,IF(AND(L1008=1,M1008=3),5.5,IF(AND(L1008=1,M1008=2),5.25,IF(AND(L1008=1,M1008=1,E1008=1),5,IF(AND(L1008=1,M1008=1,E1008=0.5),3,IF(AND(L1008=0,M1008=2),1,IF(AND(L1008=1,M1008=1,E1008=0),1,IF(AND(L1008=0,M1008=1),0.5,IF(AND(L1008=1,M1008=0,E1008=0),0.5,0)))))))))))))),0.5*IF(K1008=1,IF(L1008+M1008=5,10,IF(AND(L1008=2,M1008=2),9.75,IF(AND(L1008=2,M1008=1),9.5,IF(AND(L1008=2,M1008=0.5),9.25,IF(AND(L1008=2,M1008=0),9,IF(AND(L1008=1,M1008=3),5.5,IF(AND(L1008=1,M1008=2),5.25,IF(AND(L1008=1,M1008=1,E1008=1),5,IF(AND(L1008=1,M1008=1,E1008=0.5),3,IF(AND(L1008=0,M1008=2),1,IF(AND(L1008=1,M1008=1,E1008=0),1,IF(AND(L1008=0,M1008=1),0.5,IF(AND(L1008=1,M1008=0),4.5*(E1008*4+1)/5,0))))))))))))),0.9*IF(L1008+M1008=5,10,IF(AND(L1008=2,M1008=2),9.75,IF(AND(L1008=2,M1008=1),9.5,IF(AND(L1008=2,M1008=0.5),9.25,IF(AND(L1008=2,M1008=0),9,IF(AND(L1008=1,M1008=3),5.5,IF(AND(L1008=1,M1008=2),5.25,IF(AND(L1008=1,M1008=1,E1008=1),5,IF(AND(L1008=1,M1008=1,E1008=0.5),3,IF(AND(L1008=0,M1008=2),1,IF(AND(L1008=1,M1008=1,E1008=0),1,IF(AND(L1008=0,M1008=1),0.5,IF(AND(L1008=1,M1008=0),4.5*(E1008*4+1)/5,0))))))))))))))))</f>
        <v>7.5</v>
      </c>
      <c r="Q1008" s="10">
        <v>8</v>
      </c>
      <c r="R1008" s="9">
        <v>0.5</v>
      </c>
      <c r="S1008" s="9">
        <v>0.5</v>
      </c>
      <c r="T1008" s="10">
        <v>0</v>
      </c>
      <c r="U1008" s="9">
        <v>0</v>
      </c>
      <c r="V1008" s="9">
        <v>1</v>
      </c>
      <c r="W1008" s="9">
        <v>0</v>
      </c>
      <c r="X1008" s="9">
        <v>0</v>
      </c>
      <c r="Y1008" s="9">
        <v>0</v>
      </c>
      <c r="Z1008" s="9">
        <v>0</v>
      </c>
      <c r="AA1008" s="9">
        <v>0</v>
      </c>
      <c r="AB1008" s="9">
        <v>0</v>
      </c>
      <c r="AC1008" s="9">
        <v>0.5</v>
      </c>
      <c r="AD1008" s="9">
        <v>0</v>
      </c>
      <c r="AE1008" s="9">
        <v>1</v>
      </c>
      <c r="AF1008" s="9">
        <v>0</v>
      </c>
      <c r="AG1008" s="9">
        <v>0</v>
      </c>
      <c r="AH1008" s="9">
        <f>AF1008*(AG1008+1)</f>
        <v>0</v>
      </c>
      <c r="AI1008" s="9">
        <v>0</v>
      </c>
      <c r="AJ1008" s="9">
        <v>0</v>
      </c>
      <c r="AK1008" s="9">
        <v>0</v>
      </c>
      <c r="AL1008" s="10">
        <v>0.5</v>
      </c>
      <c r="AM1008" s="10">
        <v>0</v>
      </c>
      <c r="AN1008" s="9">
        <v>0</v>
      </c>
      <c r="AO1008" s="10">
        <v>0</v>
      </c>
      <c r="AP1008" s="10">
        <v>0.5</v>
      </c>
      <c r="AQ1008" s="10">
        <v>0</v>
      </c>
      <c r="AR1008" s="9">
        <v>1</v>
      </c>
      <c r="AS1008" s="10">
        <v>1</v>
      </c>
      <c r="AT1008" s="10">
        <v>1</v>
      </c>
      <c r="AU1008" s="10">
        <v>1</v>
      </c>
      <c r="AV1008" s="10">
        <v>1</v>
      </c>
      <c r="AW1008" s="10">
        <v>1</v>
      </c>
    </row>
    <row r="1009" spans="1:49" x14ac:dyDescent="0.2">
      <c r="A1009" s="9" t="s">
        <v>59</v>
      </c>
      <c r="B1009" s="9">
        <v>2006</v>
      </c>
      <c r="C1009" s="9">
        <v>1</v>
      </c>
      <c r="D1009" s="9">
        <v>1</v>
      </c>
      <c r="E1009" s="9">
        <v>0.5</v>
      </c>
      <c r="F1009" s="9">
        <v>1</v>
      </c>
      <c r="G1009" s="9">
        <v>70</v>
      </c>
      <c r="H1009" s="9">
        <v>201.6</v>
      </c>
      <c r="I1009" s="9">
        <f>IF(G1009="n/a",828,G1009*201.6/H1009)</f>
        <v>70</v>
      </c>
      <c r="J1009" s="9">
        <v>5</v>
      </c>
      <c r="K1009" s="9">
        <v>0</v>
      </c>
      <c r="L1009" s="9">
        <v>1</v>
      </c>
      <c r="M1009" s="9">
        <v>1</v>
      </c>
      <c r="N1009" s="9">
        <v>0</v>
      </c>
      <c r="O1009" s="10">
        <v>0</v>
      </c>
      <c r="P1009" s="10">
        <f>IF(N1009=1,IF(K1009=1,IF(L1009+M1009=5,10,IF(AND(L1009=2,M1009=2),9.75,IF(AND(L1009=2,M1009=1),9.5,IF(AND(L1009=2,M1009=0.5),9.25,IF(AND(L1009=2,M1009=0),9,IF(AND(L1009=1,M1009=3),5.5,IF(AND(L1009=1,M1009=2),5.25,IF(AND(L1009=1,M1009=1,E1009=1),5,IF(AND(L1009=1,M1009=1,E1009=0.5),3,IF(AND(L1009=0,M1009=2),1,IF(AND(L1009=1,M1009=1,E1009=0),1,IF(AND(L1009=0,M1009=1),0.5,IF(AND(L1009=1,M1009=0),4.5*(E1009*4+1)/5,0))))))))))))),0.9*IF(L1009+M1009=5,10,IF(AND(L1009=2,M1009=2),9.75,IF(AND(L1009=2,M1009=1),9.5,IF(AND(L1009=2,M1009=0.5),9.25,IF(AND(L1009=2,M1009=0),9,IF(AND(L1009=1,M1009=3),5.5,IF(AND(L1009=1,M1009=2),5.25,IF(AND(L1009=1,M1009=1,E1009=1),5,IF(AND(L1009=1,M1009=1,E1009=0.5),3,IF(AND(L1009=0,M1009=2),1,IF(AND(L1009=1,M1009=1,E1009=0),1,IF(AND(L1009=0,M1009=1),0.5,IF(AND(L1009=1,M1009=0),4.5*(E1009*4+1)/5,0)))))))))))))),IF(N1009=0.5,0.75*IF(K1009=1,IF(L1009+M1009=5,10,IF(AND(L1009=2,M1009=2),9.75,IF(AND(L1009=2,M1009=1),9.5,IF(AND(L1009=2,M1009=0.5),9.25,IF(AND(L1009=2,M1009=0),9,IF(AND(L1009=1,M1009=3),5.5,IF(AND(L1009=1,M1009=2),5.25,IF(AND(L1009=1,M1009=1,E1009=1),5,IF(AND(L1009=1,M1009=1,E1009=0.5),3,IF(AND(L1009=0,M1009=2),1,IF(AND(L1009=1,M1009=1,E1009=0),1,IF(AND(L1009=0,M1009=1),0.5,IF(AND(L1009=1,M1009=0,E1009=0),0.5,0))))))))))))),0.9*IF(L1009+M1009=5,10,IF(AND(L1009=2,M1009=2),9.75,IF(AND(L1009=2,M1009=1),9.5,IF(AND(L1009=2,M1009=0.5),9.25,IF(AND(L1009=2,M1009=0),9,IF(AND(L1009=1,M1009=3),5.5,IF(AND(L1009=1,M1009=2),5.25,IF(AND(L1009=1,M1009=1,E1009=1),5,IF(AND(L1009=1,M1009=1,E1009=0.5),3,IF(AND(L1009=0,M1009=2),1,IF(AND(L1009=1,M1009=1,E1009=0),1,IF(AND(L1009=0,M1009=1),0.5,IF(AND(L1009=1,M1009=0,E1009=0),0.5,0)))))))))))))),0.5*IF(K1009=1,IF(L1009+M1009=5,10,IF(AND(L1009=2,M1009=2),9.75,IF(AND(L1009=2,M1009=1),9.5,IF(AND(L1009=2,M1009=0.5),9.25,IF(AND(L1009=2,M1009=0),9,IF(AND(L1009=1,M1009=3),5.5,IF(AND(L1009=1,M1009=2),5.25,IF(AND(L1009=1,M1009=1,E1009=1),5,IF(AND(L1009=1,M1009=1,E1009=0.5),3,IF(AND(L1009=0,M1009=2),1,IF(AND(L1009=1,M1009=1,E1009=0),1,IF(AND(L1009=0,M1009=1),0.5,IF(AND(L1009=1,M1009=0),4.5*(E1009*4+1)/5,0))))))))))))),0.9*IF(L1009+M1009=5,10,IF(AND(L1009=2,M1009=2),9.75,IF(AND(L1009=2,M1009=1),9.5,IF(AND(L1009=2,M1009=0.5),9.25,IF(AND(L1009=2,M1009=0),9,IF(AND(L1009=1,M1009=3),5.5,IF(AND(L1009=1,M1009=2),5.25,IF(AND(L1009=1,M1009=1,E1009=1),5,IF(AND(L1009=1,M1009=1,E1009=0.5),3,IF(AND(L1009=0,M1009=2),1,IF(AND(L1009=1,M1009=1,E1009=0),1,IF(AND(L1009=0,M1009=1),0.5,IF(AND(L1009=1,M1009=0),4.5*(E1009*4+1)/5,0))))))))))))))))</f>
        <v>1.35</v>
      </c>
      <c r="Q1009" s="10">
        <v>2.25</v>
      </c>
      <c r="R1009" s="9">
        <v>1</v>
      </c>
      <c r="S1009" s="9">
        <v>0</v>
      </c>
      <c r="T1009" s="10">
        <v>0.5</v>
      </c>
      <c r="U1009" s="9">
        <v>0</v>
      </c>
      <c r="V1009" s="9">
        <v>1</v>
      </c>
      <c r="W1009" s="9">
        <v>1</v>
      </c>
      <c r="X1009" s="9">
        <v>0.5</v>
      </c>
      <c r="Y1009" s="9">
        <v>0</v>
      </c>
      <c r="Z1009" s="9">
        <v>1</v>
      </c>
      <c r="AA1009" s="9">
        <v>0</v>
      </c>
      <c r="AB1009" s="9">
        <v>1</v>
      </c>
      <c r="AC1009" s="9">
        <v>0.5</v>
      </c>
      <c r="AD1009" s="9">
        <v>0</v>
      </c>
      <c r="AE1009" s="9">
        <v>1</v>
      </c>
      <c r="AF1009" s="9">
        <v>0.5</v>
      </c>
      <c r="AG1009" s="9">
        <v>1</v>
      </c>
      <c r="AH1009" s="9">
        <f>AF1009*(AG1009+1)</f>
        <v>1</v>
      </c>
      <c r="AI1009" s="9">
        <v>0.5</v>
      </c>
      <c r="AJ1009" s="9">
        <v>0</v>
      </c>
      <c r="AK1009" s="9">
        <v>1</v>
      </c>
      <c r="AL1009" s="10">
        <v>1</v>
      </c>
      <c r="AM1009" s="10">
        <v>0</v>
      </c>
      <c r="AN1009" s="9">
        <v>0</v>
      </c>
      <c r="AO1009" s="10">
        <v>0.5</v>
      </c>
      <c r="AP1009" s="10">
        <v>1</v>
      </c>
      <c r="AQ1009" s="10">
        <v>0</v>
      </c>
      <c r="AR1009" s="9">
        <v>1</v>
      </c>
      <c r="AS1009" s="10">
        <v>0.5</v>
      </c>
      <c r="AT1009" s="10">
        <v>1</v>
      </c>
      <c r="AU1009" s="10">
        <v>1</v>
      </c>
      <c r="AV1009" s="10">
        <v>1</v>
      </c>
      <c r="AW1009" s="10">
        <v>1</v>
      </c>
    </row>
    <row r="1010" spans="1:49" x14ac:dyDescent="0.2">
      <c r="A1010" s="9" t="s">
        <v>60</v>
      </c>
      <c r="B1010" s="9">
        <v>2006</v>
      </c>
      <c r="C1010" s="9">
        <v>1</v>
      </c>
      <c r="D1010" s="9">
        <v>0</v>
      </c>
      <c r="E1010" s="9">
        <v>0</v>
      </c>
      <c r="F1010" s="9">
        <v>1</v>
      </c>
      <c r="G1010" s="9">
        <f>34.5+75</f>
        <v>109.5</v>
      </c>
      <c r="H1010" s="9">
        <v>201.6</v>
      </c>
      <c r="I1010" s="9">
        <f>IF(G1010="n/a",828,G1010*201.6/H1010)</f>
        <v>109.5</v>
      </c>
      <c r="J1010" s="9">
        <v>2</v>
      </c>
      <c r="K1010" s="9">
        <v>0</v>
      </c>
      <c r="L1010" s="9">
        <v>2</v>
      </c>
      <c r="M1010" s="9">
        <v>2</v>
      </c>
      <c r="N1010" s="9">
        <v>0.5</v>
      </c>
      <c r="O1010" s="10">
        <v>1</v>
      </c>
      <c r="P1010" s="10">
        <f>IF(N1010=1,IF(K1010=1,IF(L1010+M1010=5,10,IF(AND(L1010=2,M1010=2),9.75,IF(AND(L1010=2,M1010=1),9.5,IF(AND(L1010=2,M1010=0.5),9.25,IF(AND(L1010=2,M1010=0),9,IF(AND(L1010=1,M1010=3),5.5,IF(AND(L1010=1,M1010=2),5.25,IF(AND(L1010=1,M1010=1,E1010=1),5,IF(AND(L1010=1,M1010=1,E1010=0.5),3,IF(AND(L1010=0,M1010=2),1,IF(AND(L1010=1,M1010=1,E1010=0),1,IF(AND(L1010=0,M1010=1),0.5,IF(AND(L1010=1,M1010=0),4.5*(E1010*4+1)/5,0))))))))))))),0.9*IF(L1010+M1010=5,10,IF(AND(L1010=2,M1010=2),9.75,IF(AND(L1010=2,M1010=1),9.5,IF(AND(L1010=2,M1010=0.5),9.25,IF(AND(L1010=2,M1010=0),9,IF(AND(L1010=1,M1010=3),5.5,IF(AND(L1010=1,M1010=2),5.25,IF(AND(L1010=1,M1010=1,E1010=1),5,IF(AND(L1010=1,M1010=1,E1010=0.5),3,IF(AND(L1010=0,M1010=2),1,IF(AND(L1010=1,M1010=1,E1010=0),1,IF(AND(L1010=0,M1010=1),0.5,IF(AND(L1010=1,M1010=0),4.5*(E1010*4+1)/5,0)))))))))))))),IF(N1010=0.5,0.75*IF(K1010=1,IF(L1010+M1010=5,10,IF(AND(L1010=2,M1010=2),9.75,IF(AND(L1010=2,M1010=1),9.5,IF(AND(L1010=2,M1010=0.5),9.25,IF(AND(L1010=2,M1010=0),9,IF(AND(L1010=1,M1010=3),5.5,IF(AND(L1010=1,M1010=2),5.25,IF(AND(L1010=1,M1010=1,E1010=1),5,IF(AND(L1010=1,M1010=1,E1010=0.5),3,IF(AND(L1010=0,M1010=2),1,IF(AND(L1010=1,M1010=1,E1010=0),1,IF(AND(L1010=0,M1010=1),0.5,IF(AND(L1010=1,M1010=0,E1010=0),0.5,0))))))))))))),0.9*IF(L1010+M1010=5,10,IF(AND(L1010=2,M1010=2),9.75,IF(AND(L1010=2,M1010=1),9.5,IF(AND(L1010=2,M1010=0.5),9.25,IF(AND(L1010=2,M1010=0),9,IF(AND(L1010=1,M1010=3),5.5,IF(AND(L1010=1,M1010=2),5.25,IF(AND(L1010=1,M1010=1,E1010=1),5,IF(AND(L1010=1,M1010=1,E1010=0.5),3,IF(AND(L1010=0,M1010=2),1,IF(AND(L1010=1,M1010=1,E1010=0),1,IF(AND(L1010=0,M1010=1),0.5,IF(AND(L1010=1,M1010=0,E1010=0),0.5,0)))))))))))))),0.5*IF(K1010=1,IF(L1010+M1010=5,10,IF(AND(L1010=2,M1010=2),9.75,IF(AND(L1010=2,M1010=1),9.5,IF(AND(L1010=2,M1010=0.5),9.25,IF(AND(L1010=2,M1010=0),9,IF(AND(L1010=1,M1010=3),5.5,IF(AND(L1010=1,M1010=2),5.25,IF(AND(L1010=1,M1010=1,E1010=1),5,IF(AND(L1010=1,M1010=1,E1010=0.5),3,IF(AND(L1010=0,M1010=2),1,IF(AND(L1010=1,M1010=1,E1010=0),1,IF(AND(L1010=0,M1010=1),0.5,IF(AND(L1010=1,M1010=0),4.5*(E1010*4+1)/5,0))))))))))))),0.9*IF(L1010+M1010=5,10,IF(AND(L1010=2,M1010=2),9.75,IF(AND(L1010=2,M1010=1),9.5,IF(AND(L1010=2,M1010=0.5),9.25,IF(AND(L1010=2,M1010=0),9,IF(AND(L1010=1,M1010=3),5.5,IF(AND(L1010=1,M1010=2),5.25,IF(AND(L1010=1,M1010=1,E1010=1),5,IF(AND(L1010=1,M1010=1,E1010=0.5),3,IF(AND(L1010=0,M1010=2),1,IF(AND(L1010=1,M1010=1,E1010=0),1,IF(AND(L1010=0,M1010=1),0.5,IF(AND(L1010=1,M1010=0),4.5*(E1010*4+1)/5,0))))))))))))))))</f>
        <v>6.5812500000000007</v>
      </c>
      <c r="Q1010" s="10">
        <v>1.8</v>
      </c>
      <c r="R1010" s="9">
        <v>0</v>
      </c>
      <c r="S1010" s="9">
        <v>0</v>
      </c>
      <c r="T1010" s="10">
        <v>0</v>
      </c>
      <c r="U1010" s="9">
        <v>0</v>
      </c>
      <c r="V1010" s="9">
        <v>1</v>
      </c>
      <c r="W1010" s="9">
        <v>1</v>
      </c>
      <c r="X1010" s="9">
        <v>0</v>
      </c>
      <c r="Y1010" s="9">
        <v>0</v>
      </c>
      <c r="Z1010" s="9">
        <v>1</v>
      </c>
      <c r="AA1010" s="9">
        <v>0</v>
      </c>
      <c r="AB1010" s="9">
        <v>0</v>
      </c>
      <c r="AC1010" s="9">
        <v>0.5</v>
      </c>
      <c r="AD1010" s="9">
        <v>0</v>
      </c>
      <c r="AE1010" s="9">
        <v>0</v>
      </c>
      <c r="AF1010" s="9">
        <v>0</v>
      </c>
      <c r="AG1010" s="9">
        <v>0</v>
      </c>
      <c r="AH1010" s="9">
        <f>AF1010*(AG1010+1)</f>
        <v>0</v>
      </c>
      <c r="AI1010" s="9">
        <v>0</v>
      </c>
      <c r="AJ1010" s="9">
        <v>0</v>
      </c>
      <c r="AK1010" s="9">
        <v>0</v>
      </c>
      <c r="AL1010" s="10">
        <v>0.5</v>
      </c>
      <c r="AM1010" s="10">
        <v>0</v>
      </c>
      <c r="AN1010" s="9">
        <v>0</v>
      </c>
      <c r="AO1010" s="10">
        <v>0.5</v>
      </c>
      <c r="AP1010" s="10">
        <v>0.5</v>
      </c>
      <c r="AQ1010" s="10">
        <v>1</v>
      </c>
      <c r="AR1010" s="9">
        <v>1</v>
      </c>
      <c r="AS1010" s="10">
        <v>0</v>
      </c>
      <c r="AT1010" s="10">
        <v>0</v>
      </c>
      <c r="AU1010" s="10">
        <v>1</v>
      </c>
      <c r="AV1010" s="10">
        <v>0</v>
      </c>
      <c r="AW1010" s="10">
        <v>0.5</v>
      </c>
    </row>
    <row r="1011" spans="1:49" x14ac:dyDescent="0.2">
      <c r="A1011" s="9" t="s">
        <v>61</v>
      </c>
      <c r="B1011" s="9">
        <v>2006</v>
      </c>
      <c r="C1011" s="9">
        <v>1</v>
      </c>
      <c r="D1011" s="9">
        <v>1</v>
      </c>
      <c r="E1011" s="9">
        <v>1</v>
      </c>
      <c r="F1011" s="9">
        <v>1</v>
      </c>
      <c r="G1011" s="9">
        <v>121</v>
      </c>
      <c r="H1011" s="9">
        <v>201.6</v>
      </c>
      <c r="I1011" s="9">
        <f>IF(G1011="n/a",828,G1011*201.6/H1011)</f>
        <v>121</v>
      </c>
      <c r="J1011" s="9">
        <v>5</v>
      </c>
      <c r="K1011" s="9">
        <v>0</v>
      </c>
      <c r="L1011" s="9">
        <v>0</v>
      </c>
      <c r="M1011" s="9">
        <v>1</v>
      </c>
      <c r="N1011" s="9">
        <v>1</v>
      </c>
      <c r="O1011" s="10">
        <v>1</v>
      </c>
      <c r="P1011" s="10">
        <f>IF(N1011=1,IF(K1011=1,IF(L1011+M1011=5,10,IF(AND(L1011=2,M1011=2),9.75,IF(AND(L1011=2,M1011=1),9.5,IF(AND(L1011=2,M1011=0.5),9.25,IF(AND(L1011=2,M1011=0),9,IF(AND(L1011=1,M1011=3),5.5,IF(AND(L1011=1,M1011=2),5.25,IF(AND(L1011=1,M1011=1,E1011=1),5,IF(AND(L1011=1,M1011=1,E1011=0.5),3,IF(AND(L1011=0,M1011=2),1,IF(AND(L1011=1,M1011=1,E1011=0),1,IF(AND(L1011=0,M1011=1),0.5,IF(AND(L1011=1,M1011=0),4.5*(E1011*4+1)/5,0))))))))))))),0.9*IF(L1011+M1011=5,10,IF(AND(L1011=2,M1011=2),9.75,IF(AND(L1011=2,M1011=1),9.5,IF(AND(L1011=2,M1011=0.5),9.25,IF(AND(L1011=2,M1011=0),9,IF(AND(L1011=1,M1011=3),5.5,IF(AND(L1011=1,M1011=2),5.25,IF(AND(L1011=1,M1011=1,E1011=1),5,IF(AND(L1011=1,M1011=1,E1011=0.5),3,IF(AND(L1011=0,M1011=2),1,IF(AND(L1011=1,M1011=1,E1011=0),1,IF(AND(L1011=0,M1011=1),0.5,IF(AND(L1011=1,M1011=0),4.5*(E1011*4+1)/5,0)))))))))))))),IF(N1011=0.5,0.75*IF(K1011=1,IF(L1011+M1011=5,10,IF(AND(L1011=2,M1011=2),9.75,IF(AND(L1011=2,M1011=1),9.5,IF(AND(L1011=2,M1011=0.5),9.25,IF(AND(L1011=2,M1011=0),9,IF(AND(L1011=1,M1011=3),5.5,IF(AND(L1011=1,M1011=2),5.25,IF(AND(L1011=1,M1011=1,E1011=1),5,IF(AND(L1011=1,M1011=1,E1011=0.5),3,IF(AND(L1011=0,M1011=2),1,IF(AND(L1011=1,M1011=1,E1011=0),1,IF(AND(L1011=0,M1011=1),0.5,IF(AND(L1011=1,M1011=0,E1011=0),0.5,0))))))))))))),0.9*IF(L1011+M1011=5,10,IF(AND(L1011=2,M1011=2),9.75,IF(AND(L1011=2,M1011=1),9.5,IF(AND(L1011=2,M1011=0.5),9.25,IF(AND(L1011=2,M1011=0),9,IF(AND(L1011=1,M1011=3),5.5,IF(AND(L1011=1,M1011=2),5.25,IF(AND(L1011=1,M1011=1,E1011=1),5,IF(AND(L1011=1,M1011=1,E1011=0.5),3,IF(AND(L1011=0,M1011=2),1,IF(AND(L1011=1,M1011=1,E1011=0),1,IF(AND(L1011=0,M1011=1),0.5,IF(AND(L1011=1,M1011=0,E1011=0),0.5,0)))))))))))))),0.5*IF(K1011=1,IF(L1011+M1011=5,10,IF(AND(L1011=2,M1011=2),9.75,IF(AND(L1011=2,M1011=1),9.5,IF(AND(L1011=2,M1011=0.5),9.25,IF(AND(L1011=2,M1011=0),9,IF(AND(L1011=1,M1011=3),5.5,IF(AND(L1011=1,M1011=2),5.25,IF(AND(L1011=1,M1011=1,E1011=1),5,IF(AND(L1011=1,M1011=1,E1011=0.5),3,IF(AND(L1011=0,M1011=2),1,IF(AND(L1011=1,M1011=1,E1011=0),1,IF(AND(L1011=0,M1011=1),0.5,IF(AND(L1011=1,M1011=0),4.5*(E1011*4+1)/5,0))))))))))))),0.9*IF(L1011+M1011=5,10,IF(AND(L1011=2,M1011=2),9.75,IF(AND(L1011=2,M1011=1),9.5,IF(AND(L1011=2,M1011=0.5),9.25,IF(AND(L1011=2,M1011=0),9,IF(AND(L1011=1,M1011=3),5.5,IF(AND(L1011=1,M1011=2),5.25,IF(AND(L1011=1,M1011=1,E1011=1),5,IF(AND(L1011=1,M1011=1,E1011=0.5),3,IF(AND(L1011=0,M1011=2),1,IF(AND(L1011=1,M1011=1,E1011=0),1,IF(AND(L1011=0,M1011=1),0.5,IF(AND(L1011=1,M1011=0),4.5*(E1011*4+1)/5,0))))))))))))))))</f>
        <v>0.45</v>
      </c>
      <c r="Q1011" s="10">
        <v>7.2</v>
      </c>
      <c r="R1011" s="9">
        <v>0</v>
      </c>
      <c r="S1011" s="9">
        <v>0</v>
      </c>
      <c r="T1011" s="10">
        <v>0</v>
      </c>
      <c r="U1011" s="9">
        <v>0</v>
      </c>
      <c r="V1011" s="9">
        <v>1</v>
      </c>
      <c r="W1011" s="9">
        <v>1</v>
      </c>
      <c r="X1011">
        <v>0.5</v>
      </c>
      <c r="Y1011" s="9">
        <v>0</v>
      </c>
      <c r="Z1011" s="9">
        <v>0.5</v>
      </c>
      <c r="AA1011" s="9">
        <v>0</v>
      </c>
      <c r="AB1011" s="9">
        <v>0</v>
      </c>
      <c r="AC1011" s="9">
        <v>0</v>
      </c>
      <c r="AD1011" s="9">
        <v>0</v>
      </c>
      <c r="AE1011" s="9">
        <v>0</v>
      </c>
      <c r="AF1011" s="9">
        <v>0</v>
      </c>
      <c r="AG1011" s="9">
        <v>0</v>
      </c>
      <c r="AH1011" s="9">
        <f>AF1011*(AG1011+1)</f>
        <v>0</v>
      </c>
      <c r="AI1011" s="9">
        <v>0</v>
      </c>
      <c r="AJ1011" s="9">
        <v>0</v>
      </c>
      <c r="AK1011" s="9">
        <v>0</v>
      </c>
      <c r="AL1011" s="10">
        <v>1</v>
      </c>
      <c r="AM1011" s="10">
        <v>0</v>
      </c>
      <c r="AN1011" s="9">
        <v>0</v>
      </c>
      <c r="AO1011" s="10">
        <v>1</v>
      </c>
      <c r="AP1011" s="10">
        <v>0</v>
      </c>
      <c r="AQ1011" s="10">
        <v>1</v>
      </c>
      <c r="AR1011" s="9">
        <v>1</v>
      </c>
      <c r="AS1011" s="10">
        <v>1</v>
      </c>
      <c r="AT1011" s="10">
        <v>1</v>
      </c>
      <c r="AU1011" s="10">
        <v>1</v>
      </c>
      <c r="AV1011" s="10">
        <v>1</v>
      </c>
      <c r="AW1011" s="10">
        <v>1</v>
      </c>
    </row>
    <row r="1012" spans="1:49" x14ac:dyDescent="0.2">
      <c r="A1012" s="9" t="s">
        <v>62</v>
      </c>
      <c r="B1012" s="9">
        <v>2006</v>
      </c>
      <c r="C1012" s="9">
        <v>1</v>
      </c>
      <c r="D1012" s="9">
        <v>0</v>
      </c>
      <c r="E1012" s="9">
        <v>1</v>
      </c>
      <c r="F1012" s="9">
        <v>0</v>
      </c>
      <c r="G1012">
        <v>65</v>
      </c>
      <c r="H1012" s="9">
        <v>201.6</v>
      </c>
      <c r="I1012" s="9">
        <f>IF(G1012="n/a",828,G1012*201.6/H1012)</f>
        <v>65</v>
      </c>
      <c r="J1012" s="9">
        <v>5</v>
      </c>
      <c r="K1012" s="9">
        <v>0</v>
      </c>
      <c r="L1012" s="9">
        <v>1</v>
      </c>
      <c r="M1012" s="9">
        <v>3</v>
      </c>
      <c r="N1012" s="9">
        <v>1</v>
      </c>
      <c r="O1012" s="10">
        <v>1</v>
      </c>
      <c r="P1012" s="10">
        <f>IF(N1012=1,IF(K1012=1,IF(L1012+M1012=5,10,IF(AND(L1012=2,M1012=2),9.75,IF(AND(L1012=2,M1012=1),9.5,IF(AND(L1012=2,M1012=0.5),9.25,IF(AND(L1012=2,M1012=0),9,IF(AND(L1012=1,M1012=3),5.5,IF(AND(L1012=1,M1012=2),5.25,IF(AND(L1012=1,M1012=1,E1012=1),5,IF(AND(L1012=1,M1012=1,E1012=0.5),3,IF(AND(L1012=0,M1012=2),1,IF(AND(L1012=1,M1012=1,E1012=0),1,IF(AND(L1012=0,M1012=1),0.5,IF(AND(L1012=1,M1012=0),4.5*(E1012*4+1)/5,0))))))))))))),0.9*IF(L1012+M1012=5,10,IF(AND(L1012=2,M1012=2),9.75,IF(AND(L1012=2,M1012=1),9.5,IF(AND(L1012=2,M1012=0.5),9.25,IF(AND(L1012=2,M1012=0),9,IF(AND(L1012=1,M1012=3),5.5,IF(AND(L1012=1,M1012=2),5.25,IF(AND(L1012=1,M1012=1,E1012=1),5,IF(AND(L1012=1,M1012=1,E1012=0.5),3,IF(AND(L1012=0,M1012=2),1,IF(AND(L1012=1,M1012=1,E1012=0),1,IF(AND(L1012=0,M1012=1),0.5,IF(AND(L1012=1,M1012=0),4.5*(E1012*4+1)/5,0)))))))))))))),IF(N1012=0.5,0.75*IF(K1012=1,IF(L1012+M1012=5,10,IF(AND(L1012=2,M1012=2),9.75,IF(AND(L1012=2,M1012=1),9.5,IF(AND(L1012=2,M1012=0.5),9.25,IF(AND(L1012=2,M1012=0),9,IF(AND(L1012=1,M1012=3),5.5,IF(AND(L1012=1,M1012=2),5.25,IF(AND(L1012=1,M1012=1,E1012=1),5,IF(AND(L1012=1,M1012=1,E1012=0.5),3,IF(AND(L1012=0,M1012=2),1,IF(AND(L1012=1,M1012=1,E1012=0),1,IF(AND(L1012=0,M1012=1),0.5,IF(AND(L1012=1,M1012=0,E1012=0),0.5,0))))))))))))),0.9*IF(L1012+M1012=5,10,IF(AND(L1012=2,M1012=2),9.75,IF(AND(L1012=2,M1012=1),9.5,IF(AND(L1012=2,M1012=0.5),9.25,IF(AND(L1012=2,M1012=0),9,IF(AND(L1012=1,M1012=3),5.5,IF(AND(L1012=1,M1012=2),5.25,IF(AND(L1012=1,M1012=1,E1012=1),5,IF(AND(L1012=1,M1012=1,E1012=0.5),3,IF(AND(L1012=0,M1012=2),1,IF(AND(L1012=1,M1012=1,E1012=0),1,IF(AND(L1012=0,M1012=1),0.5,IF(AND(L1012=1,M1012=0,E1012=0),0.5,0)))))))))))))),0.5*IF(K1012=1,IF(L1012+M1012=5,10,IF(AND(L1012=2,M1012=2),9.75,IF(AND(L1012=2,M1012=1),9.5,IF(AND(L1012=2,M1012=0.5),9.25,IF(AND(L1012=2,M1012=0),9,IF(AND(L1012=1,M1012=3),5.5,IF(AND(L1012=1,M1012=2),5.25,IF(AND(L1012=1,M1012=1,E1012=1),5,IF(AND(L1012=1,M1012=1,E1012=0.5),3,IF(AND(L1012=0,M1012=2),1,IF(AND(L1012=1,M1012=1,E1012=0),1,IF(AND(L1012=0,M1012=1),0.5,IF(AND(L1012=1,M1012=0),4.5*(E1012*4+1)/5,0))))))))))))),0.9*IF(L1012+M1012=5,10,IF(AND(L1012=2,M1012=2),9.75,IF(AND(L1012=2,M1012=1),9.5,IF(AND(L1012=2,M1012=0.5),9.25,IF(AND(L1012=2,M1012=0),9,IF(AND(L1012=1,M1012=3),5.5,IF(AND(L1012=1,M1012=2),5.25,IF(AND(L1012=1,M1012=1,E1012=1),5,IF(AND(L1012=1,M1012=1,E1012=0.5),3,IF(AND(L1012=0,M1012=2),1,IF(AND(L1012=1,M1012=1,E1012=0),1,IF(AND(L1012=0,M1012=1),0.5,IF(AND(L1012=1,M1012=0),4.5*(E1012*4+1)/5,0))))))))))))))))</f>
        <v>4.95</v>
      </c>
      <c r="Q1012" s="10">
        <v>7.2</v>
      </c>
      <c r="R1012" s="9">
        <v>0</v>
      </c>
      <c r="S1012" s="9">
        <v>0</v>
      </c>
      <c r="T1012" s="10">
        <v>0</v>
      </c>
      <c r="U1012" s="9">
        <v>0</v>
      </c>
      <c r="V1012" s="9">
        <v>0</v>
      </c>
      <c r="W1012" s="9">
        <v>0</v>
      </c>
      <c r="X1012" s="9">
        <v>0</v>
      </c>
      <c r="Y1012" s="9">
        <v>0</v>
      </c>
      <c r="Z1012" s="9">
        <v>1</v>
      </c>
      <c r="AA1012" s="9">
        <v>0</v>
      </c>
      <c r="AB1012" s="9">
        <v>0</v>
      </c>
      <c r="AC1012" s="9">
        <v>0.5</v>
      </c>
      <c r="AD1012" s="9">
        <v>0</v>
      </c>
      <c r="AE1012" s="9">
        <v>0</v>
      </c>
      <c r="AF1012" s="9">
        <v>0</v>
      </c>
      <c r="AG1012" s="9">
        <v>0</v>
      </c>
      <c r="AH1012" s="9">
        <f>AF1012*(AG1012+1)</f>
        <v>0</v>
      </c>
      <c r="AI1012" s="9">
        <v>0</v>
      </c>
      <c r="AJ1012" s="9">
        <v>0</v>
      </c>
      <c r="AK1012" s="9">
        <v>0</v>
      </c>
      <c r="AL1012" s="10">
        <v>0.5</v>
      </c>
      <c r="AM1012" s="10">
        <v>0</v>
      </c>
      <c r="AN1012" s="9">
        <v>0</v>
      </c>
      <c r="AO1012" s="10">
        <v>1</v>
      </c>
      <c r="AP1012" s="10">
        <v>0.5</v>
      </c>
      <c r="AQ1012" s="10">
        <v>0</v>
      </c>
      <c r="AR1012" s="9">
        <v>1</v>
      </c>
      <c r="AS1012" s="10">
        <v>1</v>
      </c>
      <c r="AT1012" s="10">
        <v>1</v>
      </c>
      <c r="AU1012" s="10">
        <v>1</v>
      </c>
      <c r="AV1012" s="10">
        <v>1</v>
      </c>
      <c r="AW1012" s="10">
        <v>1</v>
      </c>
    </row>
    <row r="1013" spans="1:49" x14ac:dyDescent="0.2">
      <c r="A1013" s="9" t="s">
        <v>63</v>
      </c>
      <c r="B1013" s="9">
        <v>2006</v>
      </c>
      <c r="C1013" s="9">
        <v>1</v>
      </c>
      <c r="D1013" s="9">
        <v>0</v>
      </c>
      <c r="E1013" s="9">
        <v>0</v>
      </c>
      <c r="F1013" s="9">
        <v>1</v>
      </c>
      <c r="G1013" s="9" t="s">
        <v>64</v>
      </c>
      <c r="H1013" s="9">
        <v>201.6</v>
      </c>
      <c r="I1013" s="9">
        <f>IF(G1013="n/a",828,G1013*201.6/H1013)</f>
        <v>828</v>
      </c>
      <c r="J1013" s="9">
        <v>0</v>
      </c>
      <c r="K1013" s="9">
        <v>0</v>
      </c>
      <c r="L1013" s="9">
        <v>0</v>
      </c>
      <c r="M1013" s="9">
        <v>0</v>
      </c>
      <c r="N1013" s="9">
        <v>0</v>
      </c>
      <c r="O1013" s="9">
        <v>0</v>
      </c>
      <c r="P1013" s="10">
        <f>IF(N1013=1,IF(K1013=1,IF(L1013+M1013=5,10,IF(AND(L1013=2,M1013=2),9.75,IF(AND(L1013=2,M1013=1),9.5,IF(AND(L1013=2,M1013=0.5),9.25,IF(AND(L1013=2,M1013=0),9,IF(AND(L1013=1,M1013=3),5.5,IF(AND(L1013=1,M1013=2),5.25,IF(AND(L1013=1,M1013=1,E1013=1),5,IF(AND(L1013=1,M1013=1,E1013=0.5),3,IF(AND(L1013=0,M1013=2),1,IF(AND(L1013=1,M1013=1,E1013=0),1,IF(AND(L1013=0,M1013=1),0.5,IF(AND(L1013=1,M1013=0),4.5*(E1013*4+1)/5,0))))))))))))),0.9*IF(L1013+M1013=5,10,IF(AND(L1013=2,M1013=2),9.75,IF(AND(L1013=2,M1013=1),9.5,IF(AND(L1013=2,M1013=0.5),9.25,IF(AND(L1013=2,M1013=0),9,IF(AND(L1013=1,M1013=3),5.5,IF(AND(L1013=1,M1013=2),5.25,IF(AND(L1013=1,M1013=1,E1013=1),5,IF(AND(L1013=1,M1013=1,E1013=0.5),3,IF(AND(L1013=0,M1013=2),1,IF(AND(L1013=1,M1013=1,E1013=0),1,IF(AND(L1013=0,M1013=1),0.5,IF(AND(L1013=1,M1013=0),4.5*(E1013*4+1)/5,0)))))))))))))),IF(N1013=0.5,0.75*IF(K1013=1,IF(L1013+M1013=5,10,IF(AND(L1013=2,M1013=2),9.75,IF(AND(L1013=2,M1013=1),9.5,IF(AND(L1013=2,M1013=0.5),9.25,IF(AND(L1013=2,M1013=0),9,IF(AND(L1013=1,M1013=3),5.5,IF(AND(L1013=1,M1013=2),5.25,IF(AND(L1013=1,M1013=1,E1013=1),5,IF(AND(L1013=1,M1013=1,E1013=0.5),3,IF(AND(L1013=0,M1013=2),1,IF(AND(L1013=1,M1013=1,E1013=0),1,IF(AND(L1013=0,M1013=1),0.5,IF(AND(L1013=1,M1013=0,E1013=0),0.5,0))))))))))))),0.9*IF(L1013+M1013=5,10,IF(AND(L1013=2,M1013=2),9.75,IF(AND(L1013=2,M1013=1),9.5,IF(AND(L1013=2,M1013=0.5),9.25,IF(AND(L1013=2,M1013=0),9,IF(AND(L1013=1,M1013=3),5.5,IF(AND(L1013=1,M1013=2),5.25,IF(AND(L1013=1,M1013=1,E1013=1),5,IF(AND(L1013=1,M1013=1,E1013=0.5),3,IF(AND(L1013=0,M1013=2),1,IF(AND(L1013=1,M1013=1,E1013=0),1,IF(AND(L1013=0,M1013=1),0.5,IF(AND(L1013=1,M1013=0,E1013=0),0.5,0)))))))))))))),0.5*IF(K1013=1,IF(L1013+M1013=5,10,IF(AND(L1013=2,M1013=2),9.75,IF(AND(L1013=2,M1013=1),9.5,IF(AND(L1013=2,M1013=0.5),9.25,IF(AND(L1013=2,M1013=0),9,IF(AND(L1013=1,M1013=3),5.5,IF(AND(L1013=1,M1013=2),5.25,IF(AND(L1013=1,M1013=1,E1013=1),5,IF(AND(L1013=1,M1013=1,E1013=0.5),3,IF(AND(L1013=0,M1013=2),1,IF(AND(L1013=1,M1013=1,E1013=0),1,IF(AND(L1013=0,M1013=1),0.5,IF(AND(L1013=1,M1013=0),4.5*(E1013*4+1)/5,0))))))))))))),0.9*IF(L1013+M1013=5,10,IF(AND(L1013=2,M1013=2),9.75,IF(AND(L1013=2,M1013=1),9.5,IF(AND(L1013=2,M1013=0.5),9.25,IF(AND(L1013=2,M1013=0),9,IF(AND(L1013=1,M1013=3),5.5,IF(AND(L1013=1,M1013=2),5.25,IF(AND(L1013=1,M1013=1,E1013=1),5,IF(AND(L1013=1,M1013=1,E1013=0.5),3,IF(AND(L1013=0,M1013=2),1,IF(AND(L1013=1,M1013=1,E1013=0),1,IF(AND(L1013=0,M1013=1),0.5,IF(AND(L1013=1,M1013=0),4.5*(E1013*4+1)/5,0))))))))))))))))</f>
        <v>0</v>
      </c>
      <c r="Q1013" s="10">
        <v>0.9</v>
      </c>
      <c r="R1013" s="9">
        <v>1</v>
      </c>
      <c r="S1013" s="9">
        <v>1</v>
      </c>
      <c r="T1013" s="10">
        <v>0</v>
      </c>
      <c r="U1013" s="9">
        <v>0</v>
      </c>
      <c r="V1013" s="9">
        <v>0</v>
      </c>
      <c r="W1013" s="9">
        <v>1</v>
      </c>
      <c r="X1013" s="9">
        <v>1</v>
      </c>
      <c r="Y1013" s="9">
        <v>0</v>
      </c>
      <c r="Z1013" s="9">
        <v>1</v>
      </c>
      <c r="AA1013" s="9">
        <v>0</v>
      </c>
      <c r="AB1013" s="9">
        <v>0</v>
      </c>
      <c r="AC1013" s="9">
        <v>0.5</v>
      </c>
      <c r="AD1013" s="9">
        <v>0</v>
      </c>
      <c r="AE1013" s="9">
        <v>1</v>
      </c>
      <c r="AF1013" s="9">
        <v>1</v>
      </c>
      <c r="AG1013" s="9">
        <v>1</v>
      </c>
      <c r="AH1013" s="9">
        <f>AF1013*(AG1013+1)</f>
        <v>2</v>
      </c>
      <c r="AI1013" s="9">
        <v>1</v>
      </c>
      <c r="AJ1013" s="9">
        <v>1</v>
      </c>
      <c r="AK1013" s="9">
        <v>0</v>
      </c>
      <c r="AL1013" s="10">
        <v>3</v>
      </c>
      <c r="AM1013" s="10">
        <v>0</v>
      </c>
      <c r="AN1013" s="9">
        <v>0</v>
      </c>
      <c r="AO1013" s="10">
        <v>0.5</v>
      </c>
      <c r="AP1013" s="10">
        <v>0</v>
      </c>
      <c r="AQ1013" s="10">
        <v>0</v>
      </c>
      <c r="AR1013" s="9">
        <v>1</v>
      </c>
      <c r="AS1013" s="10">
        <v>0</v>
      </c>
      <c r="AT1013" s="10">
        <v>0</v>
      </c>
      <c r="AU1013" s="10">
        <v>0</v>
      </c>
      <c r="AV1013" s="10">
        <v>0</v>
      </c>
      <c r="AW1013" s="10">
        <v>0</v>
      </c>
    </row>
    <row r="1014" spans="1:49" x14ac:dyDescent="0.2">
      <c r="A1014" s="9" t="s">
        <v>65</v>
      </c>
      <c r="B1014" s="9">
        <v>2006</v>
      </c>
      <c r="C1014" s="9">
        <v>1</v>
      </c>
      <c r="D1014" s="9">
        <v>1</v>
      </c>
      <c r="E1014" s="9">
        <v>1</v>
      </c>
      <c r="F1014" s="9">
        <v>1</v>
      </c>
      <c r="G1014" s="9">
        <v>35</v>
      </c>
      <c r="H1014" s="9">
        <v>201.6</v>
      </c>
      <c r="I1014" s="9">
        <f>IF(G1014="n/a",828,G1014*201.6/H1014)</f>
        <v>35</v>
      </c>
      <c r="J1014" s="9">
        <v>5</v>
      </c>
      <c r="K1014" s="9">
        <v>0</v>
      </c>
      <c r="L1014" s="9">
        <v>2</v>
      </c>
      <c r="M1014" s="9">
        <v>2</v>
      </c>
      <c r="N1014" s="9">
        <v>1</v>
      </c>
      <c r="O1014" s="10">
        <v>1</v>
      </c>
      <c r="P1014" s="10">
        <f>IF(N1014=1,IF(K1014=1,IF(L1014+M1014=5,10,IF(AND(L1014=2,M1014=2),9.75,IF(AND(L1014=2,M1014=1),9.5,IF(AND(L1014=2,M1014=0.5),9.25,IF(AND(L1014=2,M1014=0),9,IF(AND(L1014=1,M1014=3),5.5,IF(AND(L1014=1,M1014=2),5.25,IF(AND(L1014=1,M1014=1,E1014=1),5,IF(AND(L1014=1,M1014=1,E1014=0.5),3,IF(AND(L1014=0,M1014=2),1,IF(AND(L1014=1,M1014=1,E1014=0),1,IF(AND(L1014=0,M1014=1),0.5,IF(AND(L1014=1,M1014=0),4.5*(E1014*4+1)/5,0))))))))))))),0.9*IF(L1014+M1014=5,10,IF(AND(L1014=2,M1014=2),9.75,IF(AND(L1014=2,M1014=1),9.5,IF(AND(L1014=2,M1014=0.5),9.25,IF(AND(L1014=2,M1014=0),9,IF(AND(L1014=1,M1014=3),5.5,IF(AND(L1014=1,M1014=2),5.25,IF(AND(L1014=1,M1014=1,E1014=1),5,IF(AND(L1014=1,M1014=1,E1014=0.5),3,IF(AND(L1014=0,M1014=2),1,IF(AND(L1014=1,M1014=1,E1014=0),1,IF(AND(L1014=0,M1014=1),0.5,IF(AND(L1014=1,M1014=0),4.5*(E1014*4+1)/5,0)))))))))))))),IF(N1014=0.5,0.75*IF(K1014=1,IF(L1014+M1014=5,10,IF(AND(L1014=2,M1014=2),9.75,IF(AND(L1014=2,M1014=1),9.5,IF(AND(L1014=2,M1014=0.5),9.25,IF(AND(L1014=2,M1014=0),9,IF(AND(L1014=1,M1014=3),5.5,IF(AND(L1014=1,M1014=2),5.25,IF(AND(L1014=1,M1014=1,E1014=1),5,IF(AND(L1014=1,M1014=1,E1014=0.5),3,IF(AND(L1014=0,M1014=2),1,IF(AND(L1014=1,M1014=1,E1014=0),1,IF(AND(L1014=0,M1014=1),0.5,IF(AND(L1014=1,M1014=0,E1014=0),0.5,0))))))))))))),0.9*IF(L1014+M1014=5,10,IF(AND(L1014=2,M1014=2),9.75,IF(AND(L1014=2,M1014=1),9.5,IF(AND(L1014=2,M1014=0.5),9.25,IF(AND(L1014=2,M1014=0),9,IF(AND(L1014=1,M1014=3),5.5,IF(AND(L1014=1,M1014=2),5.25,IF(AND(L1014=1,M1014=1,E1014=1),5,IF(AND(L1014=1,M1014=1,E1014=0.5),3,IF(AND(L1014=0,M1014=2),1,IF(AND(L1014=1,M1014=1,E1014=0),1,IF(AND(L1014=0,M1014=1),0.5,IF(AND(L1014=1,M1014=0,E1014=0),0.5,0)))))))))))))),0.5*IF(K1014=1,IF(L1014+M1014=5,10,IF(AND(L1014=2,M1014=2),9.75,IF(AND(L1014=2,M1014=1),9.5,IF(AND(L1014=2,M1014=0.5),9.25,IF(AND(L1014=2,M1014=0),9,IF(AND(L1014=1,M1014=3),5.5,IF(AND(L1014=1,M1014=2),5.25,IF(AND(L1014=1,M1014=1,E1014=1),5,IF(AND(L1014=1,M1014=1,E1014=0.5),3,IF(AND(L1014=0,M1014=2),1,IF(AND(L1014=1,M1014=1,E1014=0),1,IF(AND(L1014=0,M1014=1),0.5,IF(AND(L1014=1,M1014=0),4.5*(E1014*4+1)/5,0))))))))))))),0.9*IF(L1014+M1014=5,10,IF(AND(L1014=2,M1014=2),9.75,IF(AND(L1014=2,M1014=1),9.5,IF(AND(L1014=2,M1014=0.5),9.25,IF(AND(L1014=2,M1014=0),9,IF(AND(L1014=1,M1014=3),5.5,IF(AND(L1014=1,M1014=2),5.25,IF(AND(L1014=1,M1014=1,E1014=1),5,IF(AND(L1014=1,M1014=1,E1014=0.5),3,IF(AND(L1014=0,M1014=2),1,IF(AND(L1014=1,M1014=1,E1014=0),1,IF(AND(L1014=0,M1014=1),0.5,IF(AND(L1014=1,M1014=0),4.5*(E1014*4+1)/5,0))))))))))))))))</f>
        <v>8.7750000000000004</v>
      </c>
      <c r="Q1014" s="10">
        <v>7.2</v>
      </c>
      <c r="R1014" s="9">
        <v>0</v>
      </c>
      <c r="S1014" s="9">
        <v>0</v>
      </c>
      <c r="T1014" s="10">
        <v>0</v>
      </c>
      <c r="U1014" s="9">
        <v>0</v>
      </c>
      <c r="V1014" s="9">
        <v>0</v>
      </c>
      <c r="W1014" s="9">
        <v>1</v>
      </c>
      <c r="X1014" s="9">
        <v>0</v>
      </c>
      <c r="Y1014" s="9">
        <v>0</v>
      </c>
      <c r="Z1014" s="9">
        <v>0</v>
      </c>
      <c r="AA1014" s="9">
        <v>0</v>
      </c>
      <c r="AB1014" s="9">
        <v>0</v>
      </c>
      <c r="AC1014" s="9">
        <v>0</v>
      </c>
      <c r="AD1014" s="9">
        <v>0</v>
      </c>
      <c r="AE1014" s="9">
        <v>0</v>
      </c>
      <c r="AF1014" s="9">
        <v>0</v>
      </c>
      <c r="AG1014" s="9">
        <v>0</v>
      </c>
      <c r="AH1014" s="9">
        <f>AF1014*(AG1014+1)</f>
        <v>0</v>
      </c>
      <c r="AI1014" s="9">
        <v>0</v>
      </c>
      <c r="AJ1014" s="9">
        <v>0</v>
      </c>
      <c r="AK1014" s="9">
        <v>0</v>
      </c>
      <c r="AL1014" s="10">
        <v>0</v>
      </c>
      <c r="AM1014" s="10">
        <v>0</v>
      </c>
      <c r="AN1014" s="9">
        <v>0</v>
      </c>
      <c r="AO1014" s="10">
        <v>0.5</v>
      </c>
      <c r="AP1014" s="10">
        <v>0</v>
      </c>
      <c r="AQ1014" s="10">
        <v>0</v>
      </c>
      <c r="AR1014" s="9">
        <v>1</v>
      </c>
      <c r="AS1014" s="10">
        <v>1</v>
      </c>
      <c r="AT1014" s="10">
        <v>1</v>
      </c>
      <c r="AU1014" s="10">
        <v>1</v>
      </c>
      <c r="AV1014" s="10">
        <v>1</v>
      </c>
      <c r="AW1014" s="10">
        <v>1</v>
      </c>
    </row>
    <row r="1015" spans="1:49" x14ac:dyDescent="0.2">
      <c r="A1015" s="9" t="s">
        <v>66</v>
      </c>
      <c r="B1015" s="9">
        <v>2006</v>
      </c>
      <c r="C1015" s="9">
        <v>0</v>
      </c>
      <c r="D1015" s="9">
        <v>0</v>
      </c>
      <c r="E1015" s="9">
        <v>0</v>
      </c>
      <c r="F1015" s="9">
        <v>1</v>
      </c>
      <c r="G1015" s="9" t="s">
        <v>64</v>
      </c>
      <c r="H1015" s="9">
        <v>201.6</v>
      </c>
      <c r="I1015" s="9">
        <f>IF(G1015="n/a",828,G1015*201.6/H1015)</f>
        <v>828</v>
      </c>
      <c r="J1015" s="9">
        <v>0</v>
      </c>
      <c r="K1015" s="9">
        <v>0</v>
      </c>
      <c r="L1015" s="9">
        <v>0</v>
      </c>
      <c r="M1015" s="9">
        <v>0</v>
      </c>
      <c r="N1015" s="9">
        <v>0</v>
      </c>
      <c r="O1015" s="10">
        <v>0</v>
      </c>
      <c r="P1015" s="10">
        <f>IF(N1015=1,IF(K1015=1,IF(L1015+M1015=5,10,IF(AND(L1015=2,M1015=2),9.75,IF(AND(L1015=2,M1015=1),9.5,IF(AND(L1015=2,M1015=0.5),9.25,IF(AND(L1015=2,M1015=0),9,IF(AND(L1015=1,M1015=3),5.5,IF(AND(L1015=1,M1015=2),5.25,IF(AND(L1015=1,M1015=1,E1015=1),5,IF(AND(L1015=1,M1015=1,E1015=0.5),3,IF(AND(L1015=0,M1015=2),1,IF(AND(L1015=1,M1015=1,E1015=0),1,IF(AND(L1015=0,M1015=1),0.5,IF(AND(L1015=1,M1015=0),4.5*(E1015*4+1)/5,0))))))))))))),0.9*IF(L1015+M1015=5,10,IF(AND(L1015=2,M1015=2),9.75,IF(AND(L1015=2,M1015=1),9.5,IF(AND(L1015=2,M1015=0.5),9.25,IF(AND(L1015=2,M1015=0),9,IF(AND(L1015=1,M1015=3),5.5,IF(AND(L1015=1,M1015=2),5.25,IF(AND(L1015=1,M1015=1,E1015=1),5,IF(AND(L1015=1,M1015=1,E1015=0.5),3,IF(AND(L1015=0,M1015=2),1,IF(AND(L1015=1,M1015=1,E1015=0),1,IF(AND(L1015=0,M1015=1),0.5,IF(AND(L1015=1,M1015=0),4.5*(E1015*4+1)/5,0)))))))))))))),IF(N1015=0.5,0.75*IF(K1015=1,IF(L1015+M1015=5,10,IF(AND(L1015=2,M1015=2),9.75,IF(AND(L1015=2,M1015=1),9.5,IF(AND(L1015=2,M1015=0.5),9.25,IF(AND(L1015=2,M1015=0),9,IF(AND(L1015=1,M1015=3),5.5,IF(AND(L1015=1,M1015=2),5.25,IF(AND(L1015=1,M1015=1,E1015=1),5,IF(AND(L1015=1,M1015=1,E1015=0.5),3,IF(AND(L1015=0,M1015=2),1,IF(AND(L1015=1,M1015=1,E1015=0),1,IF(AND(L1015=0,M1015=1),0.5,IF(AND(L1015=1,M1015=0,E1015=0),0.5,0))))))))))))),0.9*IF(L1015+M1015=5,10,IF(AND(L1015=2,M1015=2),9.75,IF(AND(L1015=2,M1015=1),9.5,IF(AND(L1015=2,M1015=0.5),9.25,IF(AND(L1015=2,M1015=0),9,IF(AND(L1015=1,M1015=3),5.5,IF(AND(L1015=1,M1015=2),5.25,IF(AND(L1015=1,M1015=1,E1015=1),5,IF(AND(L1015=1,M1015=1,E1015=0.5),3,IF(AND(L1015=0,M1015=2),1,IF(AND(L1015=1,M1015=1,E1015=0),1,IF(AND(L1015=0,M1015=1),0.5,IF(AND(L1015=1,M1015=0,E1015=0),0.5,0)))))))))))))),0.5*IF(K1015=1,IF(L1015+M1015=5,10,IF(AND(L1015=2,M1015=2),9.75,IF(AND(L1015=2,M1015=1),9.5,IF(AND(L1015=2,M1015=0.5),9.25,IF(AND(L1015=2,M1015=0),9,IF(AND(L1015=1,M1015=3),5.5,IF(AND(L1015=1,M1015=2),5.25,IF(AND(L1015=1,M1015=1,E1015=1),5,IF(AND(L1015=1,M1015=1,E1015=0.5),3,IF(AND(L1015=0,M1015=2),1,IF(AND(L1015=1,M1015=1,E1015=0),1,IF(AND(L1015=0,M1015=1),0.5,IF(AND(L1015=1,M1015=0),4.5*(E1015*4+1)/5,0))))))))))))),0.9*IF(L1015+M1015=5,10,IF(AND(L1015=2,M1015=2),9.75,IF(AND(L1015=2,M1015=1),9.5,IF(AND(L1015=2,M1015=0.5),9.25,IF(AND(L1015=2,M1015=0),9,IF(AND(L1015=1,M1015=3),5.5,IF(AND(L1015=1,M1015=2),5.25,IF(AND(L1015=1,M1015=1,E1015=1),5,IF(AND(L1015=1,M1015=1,E1015=0.5),3,IF(AND(L1015=0,M1015=2),1,IF(AND(L1015=1,M1015=1,E1015=0),1,IF(AND(L1015=0,M1015=1),0.5,IF(AND(L1015=1,M1015=0),4.5*(E1015*4+1)/5,0))))))))))))))))</f>
        <v>0</v>
      </c>
      <c r="Q1015" s="10">
        <v>0</v>
      </c>
      <c r="R1015" s="9">
        <v>0.5</v>
      </c>
      <c r="S1015" s="9">
        <v>0.5</v>
      </c>
      <c r="T1015" s="10">
        <v>0</v>
      </c>
      <c r="U1015" s="9">
        <v>1</v>
      </c>
      <c r="V1015" s="9">
        <v>1</v>
      </c>
      <c r="W1015" s="9">
        <v>1</v>
      </c>
      <c r="X1015" s="9">
        <v>1</v>
      </c>
      <c r="Y1015" s="9">
        <v>0</v>
      </c>
      <c r="Z1015" s="9">
        <v>0.5</v>
      </c>
      <c r="AA1015" s="9">
        <v>0</v>
      </c>
      <c r="AB1015" s="9">
        <v>0</v>
      </c>
      <c r="AC1015" s="9">
        <v>0.5</v>
      </c>
      <c r="AD1015" s="9">
        <v>0</v>
      </c>
      <c r="AE1015" s="9">
        <v>1</v>
      </c>
      <c r="AF1015" s="9">
        <v>1</v>
      </c>
      <c r="AG1015" s="9">
        <v>0</v>
      </c>
      <c r="AH1015" s="9">
        <f>AF1015*(AG1015+1)</f>
        <v>1</v>
      </c>
      <c r="AI1015" s="9">
        <v>0.25</v>
      </c>
      <c r="AJ1015" s="9">
        <v>1</v>
      </c>
      <c r="AK1015" s="9">
        <v>1</v>
      </c>
      <c r="AL1015" s="10">
        <v>1</v>
      </c>
      <c r="AM1015" s="10">
        <v>0</v>
      </c>
      <c r="AN1015" s="9">
        <v>0</v>
      </c>
      <c r="AO1015" s="10">
        <v>0.5</v>
      </c>
      <c r="AP1015" s="10">
        <v>0.5</v>
      </c>
      <c r="AQ1015" s="10">
        <v>0</v>
      </c>
      <c r="AR1015" s="9">
        <v>1</v>
      </c>
      <c r="AS1015" s="10">
        <v>0</v>
      </c>
      <c r="AT1015" s="10">
        <v>0</v>
      </c>
      <c r="AU1015" s="10">
        <v>0</v>
      </c>
      <c r="AV1015" s="10">
        <v>0</v>
      </c>
      <c r="AW1015" s="10">
        <v>1</v>
      </c>
    </row>
    <row r="1016" spans="1:49" x14ac:dyDescent="0.2">
      <c r="A1016" s="9" t="s">
        <v>67</v>
      </c>
      <c r="B1016" s="9">
        <v>2006</v>
      </c>
      <c r="C1016" s="9">
        <v>1</v>
      </c>
      <c r="D1016" s="9">
        <v>0.5</v>
      </c>
      <c r="E1016" s="9">
        <v>1</v>
      </c>
      <c r="F1016" s="9">
        <v>0</v>
      </c>
      <c r="G1016" s="9">
        <v>41.8</v>
      </c>
      <c r="H1016" s="9">
        <v>201.6</v>
      </c>
      <c r="I1016" s="9">
        <f>IF(G1016="n/a",828,G1016*201.6/H1016)</f>
        <v>41.8</v>
      </c>
      <c r="J1016" s="9">
        <v>4</v>
      </c>
      <c r="K1016" s="9">
        <v>0</v>
      </c>
      <c r="L1016" s="9">
        <v>1</v>
      </c>
      <c r="M1016" s="9">
        <v>1</v>
      </c>
      <c r="N1016" s="9">
        <v>1</v>
      </c>
      <c r="O1016" s="10">
        <v>1</v>
      </c>
      <c r="P1016" s="10">
        <f>IF(N1016=1,IF(K1016=1,IF(L1016+M1016=5,10,IF(AND(L1016=2,M1016=2),9.75,IF(AND(L1016=2,M1016=1),9.5,IF(AND(L1016=2,M1016=0.5),9.25,IF(AND(L1016=2,M1016=0),9,IF(AND(L1016=1,M1016=3),5.5,IF(AND(L1016=1,M1016=2),5.25,IF(AND(L1016=1,M1016=1,E1016=1),5,IF(AND(L1016=1,M1016=1,E1016=0.5),3,IF(AND(L1016=0,M1016=2),1,IF(AND(L1016=1,M1016=1,E1016=0),1,IF(AND(L1016=0,M1016=1),0.5,IF(AND(L1016=1,M1016=0),4.5*(E1016*4+1)/5,0))))))))))))),0.9*IF(L1016+M1016=5,10,IF(AND(L1016=2,M1016=2),9.75,IF(AND(L1016=2,M1016=1),9.5,IF(AND(L1016=2,M1016=0.5),9.25,IF(AND(L1016=2,M1016=0),9,IF(AND(L1016=1,M1016=3),5.5,IF(AND(L1016=1,M1016=2),5.25,IF(AND(L1016=1,M1016=1,E1016=1),5,IF(AND(L1016=1,M1016=1,E1016=0.5),3,IF(AND(L1016=0,M1016=2),1,IF(AND(L1016=1,M1016=1,E1016=0),1,IF(AND(L1016=0,M1016=1),0.5,IF(AND(L1016=1,M1016=0),4.5*(E1016*4+1)/5,0)))))))))))))),IF(N1016=0.5,0.75*IF(K1016=1,IF(L1016+M1016=5,10,IF(AND(L1016=2,M1016=2),9.75,IF(AND(L1016=2,M1016=1),9.5,IF(AND(L1016=2,M1016=0.5),9.25,IF(AND(L1016=2,M1016=0),9,IF(AND(L1016=1,M1016=3),5.5,IF(AND(L1016=1,M1016=2),5.25,IF(AND(L1016=1,M1016=1,E1016=1),5,IF(AND(L1016=1,M1016=1,E1016=0.5),3,IF(AND(L1016=0,M1016=2),1,IF(AND(L1016=1,M1016=1,E1016=0),1,IF(AND(L1016=0,M1016=1),0.5,IF(AND(L1016=1,M1016=0,E1016=0),0.5,0))))))))))))),0.9*IF(L1016+M1016=5,10,IF(AND(L1016=2,M1016=2),9.75,IF(AND(L1016=2,M1016=1),9.5,IF(AND(L1016=2,M1016=0.5),9.25,IF(AND(L1016=2,M1016=0),9,IF(AND(L1016=1,M1016=3),5.5,IF(AND(L1016=1,M1016=2),5.25,IF(AND(L1016=1,M1016=1,E1016=1),5,IF(AND(L1016=1,M1016=1,E1016=0.5),3,IF(AND(L1016=0,M1016=2),1,IF(AND(L1016=1,M1016=1,E1016=0),1,IF(AND(L1016=0,M1016=1),0.5,IF(AND(L1016=1,M1016=0,E1016=0),0.5,0)))))))))))))),0.5*IF(K1016=1,IF(L1016+M1016=5,10,IF(AND(L1016=2,M1016=2),9.75,IF(AND(L1016=2,M1016=1),9.5,IF(AND(L1016=2,M1016=0.5),9.25,IF(AND(L1016=2,M1016=0),9,IF(AND(L1016=1,M1016=3),5.5,IF(AND(L1016=1,M1016=2),5.25,IF(AND(L1016=1,M1016=1,E1016=1),5,IF(AND(L1016=1,M1016=1,E1016=0.5),3,IF(AND(L1016=0,M1016=2),1,IF(AND(L1016=1,M1016=1,E1016=0),1,IF(AND(L1016=0,M1016=1),0.5,IF(AND(L1016=1,M1016=0),4.5*(E1016*4+1)/5,0))))))))))))),0.9*IF(L1016+M1016=5,10,IF(AND(L1016=2,M1016=2),9.75,IF(AND(L1016=2,M1016=1),9.5,IF(AND(L1016=2,M1016=0.5),9.25,IF(AND(L1016=2,M1016=0),9,IF(AND(L1016=1,M1016=3),5.5,IF(AND(L1016=1,M1016=2),5.25,IF(AND(L1016=1,M1016=1,E1016=1),5,IF(AND(L1016=1,M1016=1,E1016=0.5),3,IF(AND(L1016=0,M1016=2),1,IF(AND(L1016=1,M1016=1,E1016=0),1,IF(AND(L1016=0,M1016=1),0.5,IF(AND(L1016=1,M1016=0),4.5*(E1016*4+1)/5,0))))))))))))))))</f>
        <v>4.5</v>
      </c>
      <c r="Q1016" s="10">
        <v>7.2</v>
      </c>
      <c r="R1016" s="9">
        <v>0</v>
      </c>
      <c r="S1016" s="9">
        <v>0</v>
      </c>
      <c r="T1016" s="10">
        <v>0</v>
      </c>
      <c r="U1016" s="10">
        <v>0</v>
      </c>
      <c r="V1016" s="9">
        <v>0</v>
      </c>
      <c r="W1016" s="9">
        <v>1</v>
      </c>
      <c r="X1016" s="9">
        <v>0</v>
      </c>
      <c r="Y1016" s="9">
        <v>0</v>
      </c>
      <c r="Z1016" s="9">
        <v>1</v>
      </c>
      <c r="AA1016" s="9">
        <v>0</v>
      </c>
      <c r="AB1016" s="9">
        <v>0</v>
      </c>
      <c r="AC1016" s="9">
        <v>0</v>
      </c>
      <c r="AD1016" s="9">
        <v>0</v>
      </c>
      <c r="AE1016" s="9">
        <v>0</v>
      </c>
      <c r="AF1016" s="9">
        <v>0</v>
      </c>
      <c r="AG1016" s="9">
        <v>0</v>
      </c>
      <c r="AH1016" s="9">
        <f>AF1016*(AG1016+1)</f>
        <v>0</v>
      </c>
      <c r="AI1016" s="9">
        <v>0</v>
      </c>
      <c r="AJ1016" s="9">
        <v>0</v>
      </c>
      <c r="AK1016" s="9">
        <v>0</v>
      </c>
      <c r="AL1016" s="10">
        <v>1</v>
      </c>
      <c r="AM1016" s="10">
        <v>0</v>
      </c>
      <c r="AN1016" s="9">
        <v>0</v>
      </c>
      <c r="AO1016" s="10">
        <v>0.5</v>
      </c>
      <c r="AP1016" s="10">
        <v>0</v>
      </c>
      <c r="AQ1016" s="10">
        <v>0</v>
      </c>
      <c r="AR1016" s="9">
        <v>1</v>
      </c>
      <c r="AS1016" s="10">
        <v>1</v>
      </c>
      <c r="AT1016" s="10">
        <v>1</v>
      </c>
      <c r="AU1016" s="10">
        <v>1</v>
      </c>
      <c r="AV1016" s="10">
        <v>0</v>
      </c>
      <c r="AW1016" s="10">
        <v>1</v>
      </c>
    </row>
    <row r="1017" spans="1:49" x14ac:dyDescent="0.2">
      <c r="A1017" s="9" t="s">
        <v>68</v>
      </c>
      <c r="B1017" s="9">
        <v>2006</v>
      </c>
      <c r="C1017" s="9">
        <v>1</v>
      </c>
      <c r="D1017" s="9">
        <v>0.5</v>
      </c>
      <c r="E1017" s="9">
        <v>0</v>
      </c>
      <c r="F1017" s="9">
        <v>1</v>
      </c>
      <c r="G1017" s="9">
        <v>10</v>
      </c>
      <c r="H1017" s="9">
        <v>201.6</v>
      </c>
      <c r="I1017" s="9">
        <f>IF(G1017="n/a",828,G1017*201.6/H1017)</f>
        <v>10</v>
      </c>
      <c r="J1017" s="9">
        <v>1</v>
      </c>
      <c r="K1017" s="9">
        <v>0</v>
      </c>
      <c r="L1017" s="9">
        <v>1</v>
      </c>
      <c r="M1017" s="9">
        <v>1</v>
      </c>
      <c r="N1017" s="9">
        <v>1</v>
      </c>
      <c r="O1017" s="9">
        <v>1</v>
      </c>
      <c r="P1017" s="10">
        <f>IF(N1017=1,IF(K1017=1,IF(L1017+M1017=5,10,IF(AND(L1017=2,M1017=2),9.75,IF(AND(L1017=2,M1017=1),9.5,IF(AND(L1017=2,M1017=0.5),9.25,IF(AND(L1017=2,M1017=0),9,IF(AND(L1017=1,M1017=3),5.5,IF(AND(L1017=1,M1017=2),5.25,IF(AND(L1017=1,M1017=1,E1017=1),5,IF(AND(L1017=1,M1017=1,E1017=0.5),3,IF(AND(L1017=0,M1017=2),1,IF(AND(L1017=1,M1017=1,E1017=0),1,IF(AND(L1017=0,M1017=1),0.5,IF(AND(L1017=1,M1017=0),4.5*(E1017*4+1)/5,0))))))))))))),0.9*IF(L1017+M1017=5,10,IF(AND(L1017=2,M1017=2),9.75,IF(AND(L1017=2,M1017=1),9.5,IF(AND(L1017=2,M1017=0.5),9.25,IF(AND(L1017=2,M1017=0),9,IF(AND(L1017=1,M1017=3),5.5,IF(AND(L1017=1,M1017=2),5.25,IF(AND(L1017=1,M1017=1,E1017=1),5,IF(AND(L1017=1,M1017=1,E1017=0.5),3,IF(AND(L1017=0,M1017=2),1,IF(AND(L1017=1,M1017=1,E1017=0),1,IF(AND(L1017=0,M1017=1),0.5,IF(AND(L1017=1,M1017=0),4.5*(E1017*4+1)/5,0)))))))))))))),IF(N1017=0.5,0.75*IF(K1017=1,IF(L1017+M1017=5,10,IF(AND(L1017=2,M1017=2),9.75,IF(AND(L1017=2,M1017=1),9.5,IF(AND(L1017=2,M1017=0.5),9.25,IF(AND(L1017=2,M1017=0),9,IF(AND(L1017=1,M1017=3),5.5,IF(AND(L1017=1,M1017=2),5.25,IF(AND(L1017=1,M1017=1,E1017=1),5,IF(AND(L1017=1,M1017=1,E1017=0.5),3,IF(AND(L1017=0,M1017=2),1,IF(AND(L1017=1,M1017=1,E1017=0),1,IF(AND(L1017=0,M1017=1),0.5,IF(AND(L1017=1,M1017=0,E1017=0),0.5,0))))))))))))),0.9*IF(L1017+M1017=5,10,IF(AND(L1017=2,M1017=2),9.75,IF(AND(L1017=2,M1017=1),9.5,IF(AND(L1017=2,M1017=0.5),9.25,IF(AND(L1017=2,M1017=0),9,IF(AND(L1017=1,M1017=3),5.5,IF(AND(L1017=1,M1017=2),5.25,IF(AND(L1017=1,M1017=1,E1017=1),5,IF(AND(L1017=1,M1017=1,E1017=0.5),3,IF(AND(L1017=0,M1017=2),1,IF(AND(L1017=1,M1017=1,E1017=0),1,IF(AND(L1017=0,M1017=1),0.5,IF(AND(L1017=1,M1017=0,E1017=0),0.5,0)))))))))))))),0.5*IF(K1017=1,IF(L1017+M1017=5,10,IF(AND(L1017=2,M1017=2),9.75,IF(AND(L1017=2,M1017=1),9.5,IF(AND(L1017=2,M1017=0.5),9.25,IF(AND(L1017=2,M1017=0),9,IF(AND(L1017=1,M1017=3),5.5,IF(AND(L1017=1,M1017=2),5.25,IF(AND(L1017=1,M1017=1,E1017=1),5,IF(AND(L1017=1,M1017=1,E1017=0.5),3,IF(AND(L1017=0,M1017=2),1,IF(AND(L1017=1,M1017=1,E1017=0),1,IF(AND(L1017=0,M1017=1),0.5,IF(AND(L1017=1,M1017=0),4.5*(E1017*4+1)/5,0))))))))))))),0.9*IF(L1017+M1017=5,10,IF(AND(L1017=2,M1017=2),9.75,IF(AND(L1017=2,M1017=1),9.5,IF(AND(L1017=2,M1017=0.5),9.25,IF(AND(L1017=2,M1017=0),9,IF(AND(L1017=1,M1017=3),5.5,IF(AND(L1017=1,M1017=2),5.25,IF(AND(L1017=1,M1017=1,E1017=1),5,IF(AND(L1017=1,M1017=1,E1017=0.5),3,IF(AND(L1017=0,M1017=2),1,IF(AND(L1017=1,M1017=1,E1017=0),1,IF(AND(L1017=0,M1017=1),0.5,IF(AND(L1017=1,M1017=0),4.5*(E1017*4+1)/5,0))))))))))))))))</f>
        <v>0.9</v>
      </c>
      <c r="Q1017" s="10">
        <v>1.8</v>
      </c>
      <c r="R1017" s="9">
        <v>0</v>
      </c>
      <c r="S1017" s="9">
        <v>0</v>
      </c>
      <c r="T1017" s="10">
        <v>0</v>
      </c>
      <c r="U1017" s="10">
        <v>0</v>
      </c>
      <c r="V1017" s="9">
        <v>0</v>
      </c>
      <c r="W1017" s="9">
        <v>1</v>
      </c>
      <c r="X1017" s="9">
        <v>0</v>
      </c>
      <c r="Y1017" s="9">
        <v>0</v>
      </c>
      <c r="Z1017" s="9">
        <v>0</v>
      </c>
      <c r="AA1017" s="9">
        <v>0</v>
      </c>
      <c r="AB1017" s="9">
        <v>0</v>
      </c>
      <c r="AC1017" s="9">
        <v>0</v>
      </c>
      <c r="AD1017" s="9">
        <v>0</v>
      </c>
      <c r="AE1017" s="9">
        <v>1</v>
      </c>
      <c r="AF1017" s="9">
        <v>0.5</v>
      </c>
      <c r="AG1017" s="9">
        <v>0</v>
      </c>
      <c r="AH1017" s="9">
        <f>AF1017*(AG1017+1)</f>
        <v>0.5</v>
      </c>
      <c r="AI1017" s="9">
        <v>0</v>
      </c>
      <c r="AJ1017" s="9">
        <v>0</v>
      </c>
      <c r="AK1017" s="9">
        <v>0</v>
      </c>
      <c r="AL1017" s="10">
        <v>1</v>
      </c>
      <c r="AM1017" s="10">
        <v>0</v>
      </c>
      <c r="AN1017" s="9">
        <v>0</v>
      </c>
      <c r="AO1017" s="10">
        <v>0.5</v>
      </c>
      <c r="AP1017" s="10">
        <v>0</v>
      </c>
      <c r="AQ1017" s="10">
        <v>0</v>
      </c>
      <c r="AR1017" s="9">
        <v>0</v>
      </c>
      <c r="AS1017" s="10">
        <v>0</v>
      </c>
      <c r="AT1017" s="10">
        <v>0</v>
      </c>
      <c r="AU1017" s="10">
        <v>0</v>
      </c>
      <c r="AV1017" s="10">
        <v>0</v>
      </c>
      <c r="AW1017" s="10">
        <v>0</v>
      </c>
    </row>
    <row r="1018" spans="1:49" x14ac:dyDescent="0.2">
      <c r="A1018" s="9" t="s">
        <v>69</v>
      </c>
      <c r="B1018" s="9">
        <v>2006</v>
      </c>
      <c r="C1018" s="9">
        <v>1</v>
      </c>
      <c r="D1018" s="9">
        <v>0</v>
      </c>
      <c r="E1018" s="9">
        <v>1</v>
      </c>
      <c r="F1018" s="9">
        <v>1</v>
      </c>
      <c r="G1018" s="9">
        <v>150</v>
      </c>
      <c r="H1018" s="9">
        <v>201.6</v>
      </c>
      <c r="I1018" s="9">
        <f>IF(G1018="n/a",828,G1018*201.6/H1018)</f>
        <v>150</v>
      </c>
      <c r="J1018" s="9">
        <v>4</v>
      </c>
      <c r="K1018" s="9">
        <v>0</v>
      </c>
      <c r="L1018" s="9">
        <v>2</v>
      </c>
      <c r="M1018" s="9">
        <v>2</v>
      </c>
      <c r="N1018" s="9">
        <v>0.5</v>
      </c>
      <c r="O1018" s="10">
        <v>0.5</v>
      </c>
      <c r="P1018" s="10">
        <f>IF(N1018=1,IF(K1018=1,IF(L1018+M1018=5,10,IF(AND(L1018=2,M1018=2),9.75,IF(AND(L1018=2,M1018=1),9.5,IF(AND(L1018=2,M1018=0.5),9.25,IF(AND(L1018=2,M1018=0),9,IF(AND(L1018=1,M1018=3),5.5,IF(AND(L1018=1,M1018=2),5.25,IF(AND(L1018=1,M1018=1,E1018=1),5,IF(AND(L1018=1,M1018=1,E1018=0.5),3,IF(AND(L1018=0,M1018=2),1,IF(AND(L1018=1,M1018=1,E1018=0),1,IF(AND(L1018=0,M1018=1),0.5,IF(AND(L1018=1,M1018=0),4.5*(E1018*4+1)/5,0))))))))))))),0.9*IF(L1018+M1018=5,10,IF(AND(L1018=2,M1018=2),9.75,IF(AND(L1018=2,M1018=1),9.5,IF(AND(L1018=2,M1018=0.5),9.25,IF(AND(L1018=2,M1018=0),9,IF(AND(L1018=1,M1018=3),5.5,IF(AND(L1018=1,M1018=2),5.25,IF(AND(L1018=1,M1018=1,E1018=1),5,IF(AND(L1018=1,M1018=1,E1018=0.5),3,IF(AND(L1018=0,M1018=2),1,IF(AND(L1018=1,M1018=1,E1018=0),1,IF(AND(L1018=0,M1018=1),0.5,IF(AND(L1018=1,M1018=0),4.5*(E1018*4+1)/5,0)))))))))))))),IF(N1018=0.5,0.75*IF(K1018=1,IF(L1018+M1018=5,10,IF(AND(L1018=2,M1018=2),9.75,IF(AND(L1018=2,M1018=1),9.5,IF(AND(L1018=2,M1018=0.5),9.25,IF(AND(L1018=2,M1018=0),9,IF(AND(L1018=1,M1018=3),5.5,IF(AND(L1018=1,M1018=2),5.25,IF(AND(L1018=1,M1018=1,E1018=1),5,IF(AND(L1018=1,M1018=1,E1018=0.5),3,IF(AND(L1018=0,M1018=2),1,IF(AND(L1018=1,M1018=1,E1018=0),1,IF(AND(L1018=0,M1018=1),0.5,IF(AND(L1018=1,M1018=0,E1018=0),0.5,0))))))))))))),0.9*IF(L1018+M1018=5,10,IF(AND(L1018=2,M1018=2),9.75,IF(AND(L1018=2,M1018=1),9.5,IF(AND(L1018=2,M1018=0.5),9.25,IF(AND(L1018=2,M1018=0),9,IF(AND(L1018=1,M1018=3),5.5,IF(AND(L1018=1,M1018=2),5.25,IF(AND(L1018=1,M1018=1,E1018=1),5,IF(AND(L1018=1,M1018=1,E1018=0.5),3,IF(AND(L1018=0,M1018=2),1,IF(AND(L1018=1,M1018=1,E1018=0),1,IF(AND(L1018=0,M1018=1),0.5,IF(AND(L1018=1,M1018=0,E1018=0),0.5,0)))))))))))))),0.5*IF(K1018=1,IF(L1018+M1018=5,10,IF(AND(L1018=2,M1018=2),9.75,IF(AND(L1018=2,M1018=1),9.5,IF(AND(L1018=2,M1018=0.5),9.25,IF(AND(L1018=2,M1018=0),9,IF(AND(L1018=1,M1018=3),5.5,IF(AND(L1018=1,M1018=2),5.25,IF(AND(L1018=1,M1018=1,E1018=1),5,IF(AND(L1018=1,M1018=1,E1018=0.5),3,IF(AND(L1018=0,M1018=2),1,IF(AND(L1018=1,M1018=1,E1018=0),1,IF(AND(L1018=0,M1018=1),0.5,IF(AND(L1018=1,M1018=0),4.5*(E1018*4+1)/5,0))))))))))))),0.9*IF(L1018+M1018=5,10,IF(AND(L1018=2,M1018=2),9.75,IF(AND(L1018=2,M1018=1),9.5,IF(AND(L1018=2,M1018=0.5),9.25,IF(AND(L1018=2,M1018=0),9,IF(AND(L1018=1,M1018=3),5.5,IF(AND(L1018=1,M1018=2),5.25,IF(AND(L1018=1,M1018=1,E1018=1),5,IF(AND(L1018=1,M1018=1,E1018=0.5),3,IF(AND(L1018=0,M1018=2),1,IF(AND(L1018=1,M1018=1,E1018=0),1,IF(AND(L1018=0,M1018=1),0.5,IF(AND(L1018=1,M1018=0),4.5*(E1018*4+1)/5,0))))))))))))))))</f>
        <v>6.5812500000000007</v>
      </c>
      <c r="Q1018" s="10">
        <v>5.4</v>
      </c>
      <c r="R1018" s="9">
        <v>0</v>
      </c>
      <c r="S1018" s="9">
        <v>0</v>
      </c>
      <c r="T1018" s="10">
        <v>0</v>
      </c>
      <c r="U1018" s="10">
        <v>0</v>
      </c>
      <c r="V1018" s="9">
        <v>0</v>
      </c>
      <c r="W1018" s="9">
        <v>0</v>
      </c>
      <c r="X1018" s="9">
        <v>0</v>
      </c>
      <c r="Y1018" s="9">
        <v>0</v>
      </c>
      <c r="Z1018" s="9">
        <v>0</v>
      </c>
      <c r="AA1018" s="9">
        <v>0</v>
      </c>
      <c r="AB1018" s="9">
        <v>0</v>
      </c>
      <c r="AC1018" s="9">
        <v>0</v>
      </c>
      <c r="AD1018" s="9">
        <v>0</v>
      </c>
      <c r="AE1018" s="9">
        <v>0</v>
      </c>
      <c r="AF1018" s="9">
        <v>0</v>
      </c>
      <c r="AG1018" s="9">
        <v>0</v>
      </c>
      <c r="AH1018" s="9">
        <f>AF1018*(AG1018+1)</f>
        <v>0</v>
      </c>
      <c r="AI1018" s="9">
        <v>0</v>
      </c>
      <c r="AJ1018" s="9">
        <v>0</v>
      </c>
      <c r="AK1018" s="9">
        <v>0</v>
      </c>
      <c r="AL1018" s="10">
        <v>0</v>
      </c>
      <c r="AM1018" s="10">
        <v>0</v>
      </c>
      <c r="AN1018" s="9">
        <v>0</v>
      </c>
      <c r="AO1018" s="10">
        <v>1</v>
      </c>
      <c r="AP1018" s="10">
        <v>0</v>
      </c>
      <c r="AQ1018" s="10">
        <v>0</v>
      </c>
      <c r="AR1018" s="9">
        <v>0</v>
      </c>
      <c r="AS1018" s="10">
        <v>0</v>
      </c>
      <c r="AT1018" s="10">
        <v>0</v>
      </c>
      <c r="AU1018" s="10">
        <v>1</v>
      </c>
      <c r="AV1018" s="10">
        <v>0</v>
      </c>
      <c r="AW1018" s="10">
        <v>1</v>
      </c>
    </row>
    <row r="1019" spans="1:49" x14ac:dyDescent="0.2">
      <c r="A1019" s="9" t="s">
        <v>70</v>
      </c>
      <c r="B1019" s="9">
        <v>2006</v>
      </c>
      <c r="C1019" s="9">
        <v>1</v>
      </c>
      <c r="D1019" s="9">
        <v>0</v>
      </c>
      <c r="E1019" s="9">
        <v>1</v>
      </c>
      <c r="F1019" s="9">
        <v>1</v>
      </c>
      <c r="G1019" s="9">
        <v>60</v>
      </c>
      <c r="H1019" s="9">
        <v>201.6</v>
      </c>
      <c r="I1019" s="9">
        <f>IF(G1019="n/a",828,G1019*201.6/H1019)</f>
        <v>60</v>
      </c>
      <c r="J1019" s="9">
        <v>5</v>
      </c>
      <c r="K1019" s="9">
        <v>0</v>
      </c>
      <c r="L1019" s="9">
        <v>2</v>
      </c>
      <c r="M1019" s="9">
        <v>2</v>
      </c>
      <c r="N1019" s="9">
        <v>1</v>
      </c>
      <c r="O1019" s="10">
        <v>1</v>
      </c>
      <c r="P1019" s="10">
        <f>IF(N1019=1,IF(K1019=1,IF(L1019+M1019=5,10,IF(AND(L1019=2,M1019=2),9.75,IF(AND(L1019=2,M1019=1),9.5,IF(AND(L1019=2,M1019=0.5),9.25,IF(AND(L1019=2,M1019=0),9,IF(AND(L1019=1,M1019=3),5.5,IF(AND(L1019=1,M1019=2),5.25,IF(AND(L1019=1,M1019=1,E1019=1),5,IF(AND(L1019=1,M1019=1,E1019=0.5),3,IF(AND(L1019=0,M1019=2),1,IF(AND(L1019=1,M1019=1,E1019=0),1,IF(AND(L1019=0,M1019=1),0.5,IF(AND(L1019=1,M1019=0),4.5*(E1019*4+1)/5,0))))))))))))),0.9*IF(L1019+M1019=5,10,IF(AND(L1019=2,M1019=2),9.75,IF(AND(L1019=2,M1019=1),9.5,IF(AND(L1019=2,M1019=0.5),9.25,IF(AND(L1019=2,M1019=0),9,IF(AND(L1019=1,M1019=3),5.5,IF(AND(L1019=1,M1019=2),5.25,IF(AND(L1019=1,M1019=1,E1019=1),5,IF(AND(L1019=1,M1019=1,E1019=0.5),3,IF(AND(L1019=0,M1019=2),1,IF(AND(L1019=1,M1019=1,E1019=0),1,IF(AND(L1019=0,M1019=1),0.5,IF(AND(L1019=1,M1019=0),4.5*(E1019*4+1)/5,0)))))))))))))),IF(N1019=0.5,0.75*IF(K1019=1,IF(L1019+M1019=5,10,IF(AND(L1019=2,M1019=2),9.75,IF(AND(L1019=2,M1019=1),9.5,IF(AND(L1019=2,M1019=0.5),9.25,IF(AND(L1019=2,M1019=0),9,IF(AND(L1019=1,M1019=3),5.5,IF(AND(L1019=1,M1019=2),5.25,IF(AND(L1019=1,M1019=1,E1019=1),5,IF(AND(L1019=1,M1019=1,E1019=0.5),3,IF(AND(L1019=0,M1019=2),1,IF(AND(L1019=1,M1019=1,E1019=0),1,IF(AND(L1019=0,M1019=1),0.5,IF(AND(L1019=1,M1019=0,E1019=0),0.5,0))))))))))))),0.9*IF(L1019+M1019=5,10,IF(AND(L1019=2,M1019=2),9.75,IF(AND(L1019=2,M1019=1),9.5,IF(AND(L1019=2,M1019=0.5),9.25,IF(AND(L1019=2,M1019=0),9,IF(AND(L1019=1,M1019=3),5.5,IF(AND(L1019=1,M1019=2),5.25,IF(AND(L1019=1,M1019=1,E1019=1),5,IF(AND(L1019=1,M1019=1,E1019=0.5),3,IF(AND(L1019=0,M1019=2),1,IF(AND(L1019=1,M1019=1,E1019=0),1,IF(AND(L1019=0,M1019=1),0.5,IF(AND(L1019=1,M1019=0,E1019=0),0.5,0)))))))))))))),0.5*IF(K1019=1,IF(L1019+M1019=5,10,IF(AND(L1019=2,M1019=2),9.75,IF(AND(L1019=2,M1019=1),9.5,IF(AND(L1019=2,M1019=0.5),9.25,IF(AND(L1019=2,M1019=0),9,IF(AND(L1019=1,M1019=3),5.5,IF(AND(L1019=1,M1019=2),5.25,IF(AND(L1019=1,M1019=1,E1019=1),5,IF(AND(L1019=1,M1019=1,E1019=0.5),3,IF(AND(L1019=0,M1019=2),1,IF(AND(L1019=1,M1019=1,E1019=0),1,IF(AND(L1019=0,M1019=1),0.5,IF(AND(L1019=1,M1019=0),4.5*(E1019*4+1)/5,0))))))))))))),0.9*IF(L1019+M1019=5,10,IF(AND(L1019=2,M1019=2),9.75,IF(AND(L1019=2,M1019=1),9.5,IF(AND(L1019=2,M1019=0.5),9.25,IF(AND(L1019=2,M1019=0),9,IF(AND(L1019=1,M1019=3),5.5,IF(AND(L1019=1,M1019=2),5.25,IF(AND(L1019=1,M1019=1,E1019=1),5,IF(AND(L1019=1,M1019=1,E1019=0.5),3,IF(AND(L1019=0,M1019=2),1,IF(AND(L1019=1,M1019=1,E1019=0),1,IF(AND(L1019=0,M1019=1),0.5,IF(AND(L1019=1,M1019=0),4.5*(E1019*4+1)/5,0))))))))))))))))</f>
        <v>8.7750000000000004</v>
      </c>
      <c r="Q1019" s="10">
        <v>7.2</v>
      </c>
      <c r="R1019" s="9">
        <v>0</v>
      </c>
      <c r="S1019" s="9">
        <v>0</v>
      </c>
      <c r="T1019" s="10">
        <v>0</v>
      </c>
      <c r="U1019" s="10">
        <v>0</v>
      </c>
      <c r="V1019" s="9">
        <v>0</v>
      </c>
      <c r="W1019" s="9">
        <v>0</v>
      </c>
      <c r="X1019" s="9">
        <v>0</v>
      </c>
      <c r="Y1019" s="9">
        <v>0</v>
      </c>
      <c r="Z1019" s="9">
        <v>0</v>
      </c>
      <c r="AA1019" s="9">
        <v>0</v>
      </c>
      <c r="AB1019" s="9">
        <v>0</v>
      </c>
      <c r="AC1019" s="9">
        <v>0</v>
      </c>
      <c r="AD1019" s="9">
        <v>0</v>
      </c>
      <c r="AE1019" s="9">
        <v>0</v>
      </c>
      <c r="AF1019" s="9">
        <v>0</v>
      </c>
      <c r="AG1019" s="9">
        <v>0</v>
      </c>
      <c r="AH1019" s="9">
        <f>AF1019*(AG1019+1)</f>
        <v>0</v>
      </c>
      <c r="AI1019" s="9">
        <v>0</v>
      </c>
      <c r="AJ1019" s="9">
        <v>0</v>
      </c>
      <c r="AK1019" s="9">
        <v>0</v>
      </c>
      <c r="AL1019" s="10">
        <v>0.5</v>
      </c>
      <c r="AM1019" s="10">
        <v>0</v>
      </c>
      <c r="AN1019" s="9">
        <v>0</v>
      </c>
      <c r="AO1019" s="10">
        <v>1</v>
      </c>
      <c r="AP1019" s="10">
        <v>0</v>
      </c>
      <c r="AQ1019" s="10">
        <v>0</v>
      </c>
      <c r="AR1019" s="10">
        <v>1</v>
      </c>
      <c r="AS1019" s="10">
        <v>1</v>
      </c>
      <c r="AT1019" s="10">
        <v>1</v>
      </c>
      <c r="AU1019" s="10">
        <v>1</v>
      </c>
      <c r="AV1019" s="10">
        <v>1</v>
      </c>
      <c r="AW1019" s="10">
        <v>1</v>
      </c>
    </row>
    <row r="1020" spans="1:49" x14ac:dyDescent="0.2">
      <c r="A1020" s="9" t="s">
        <v>71</v>
      </c>
      <c r="B1020" s="9">
        <v>2006</v>
      </c>
      <c r="C1020" s="9">
        <v>1</v>
      </c>
      <c r="D1020" s="9">
        <v>0</v>
      </c>
      <c r="E1020" s="9">
        <v>1</v>
      </c>
      <c r="F1020" s="9">
        <v>1</v>
      </c>
      <c r="G1020" s="9">
        <v>150</v>
      </c>
      <c r="H1020" s="9">
        <v>201.6</v>
      </c>
      <c r="I1020" s="9">
        <f>IF(G1020="n/a",828,G1020*201.6/H1020)</f>
        <v>150</v>
      </c>
      <c r="J1020" s="9">
        <v>4</v>
      </c>
      <c r="K1020" s="9">
        <v>0</v>
      </c>
      <c r="L1020" s="9">
        <v>2</v>
      </c>
      <c r="M1020" s="9">
        <v>2</v>
      </c>
      <c r="N1020" s="9">
        <v>1</v>
      </c>
      <c r="O1020" s="9">
        <v>1</v>
      </c>
      <c r="P1020" s="10">
        <f>IF(N1020=1,IF(K1020=1,IF(L1020+M1020=5,10,IF(AND(L1020=2,M1020=2),9.75,IF(AND(L1020=2,M1020=1),9.5,IF(AND(L1020=2,M1020=0.5),9.25,IF(AND(L1020=2,M1020=0),9,IF(AND(L1020=1,M1020=3),5.5,IF(AND(L1020=1,M1020=2),5.25,IF(AND(L1020=1,M1020=1,E1020=1),5,IF(AND(L1020=1,M1020=1,E1020=0.5),3,IF(AND(L1020=0,M1020=2),1,IF(AND(L1020=1,M1020=1,E1020=0),1,IF(AND(L1020=0,M1020=1),0.5,IF(AND(L1020=1,M1020=0),4.5*(E1020*4+1)/5,0))))))))))))),0.9*IF(L1020+M1020=5,10,IF(AND(L1020=2,M1020=2),9.75,IF(AND(L1020=2,M1020=1),9.5,IF(AND(L1020=2,M1020=0.5),9.25,IF(AND(L1020=2,M1020=0),9,IF(AND(L1020=1,M1020=3),5.5,IF(AND(L1020=1,M1020=2),5.25,IF(AND(L1020=1,M1020=1,E1020=1),5,IF(AND(L1020=1,M1020=1,E1020=0.5),3,IF(AND(L1020=0,M1020=2),1,IF(AND(L1020=1,M1020=1,E1020=0),1,IF(AND(L1020=0,M1020=1),0.5,IF(AND(L1020=1,M1020=0),4.5*(E1020*4+1)/5,0)))))))))))))),IF(N1020=0.5,0.75*IF(K1020=1,IF(L1020+M1020=5,10,IF(AND(L1020=2,M1020=2),9.75,IF(AND(L1020=2,M1020=1),9.5,IF(AND(L1020=2,M1020=0.5),9.25,IF(AND(L1020=2,M1020=0),9,IF(AND(L1020=1,M1020=3),5.5,IF(AND(L1020=1,M1020=2),5.25,IF(AND(L1020=1,M1020=1,E1020=1),5,IF(AND(L1020=1,M1020=1,E1020=0.5),3,IF(AND(L1020=0,M1020=2),1,IF(AND(L1020=1,M1020=1,E1020=0),1,IF(AND(L1020=0,M1020=1),0.5,IF(AND(L1020=1,M1020=0,E1020=0),0.5,0))))))))))))),0.9*IF(L1020+M1020=5,10,IF(AND(L1020=2,M1020=2),9.75,IF(AND(L1020=2,M1020=1),9.5,IF(AND(L1020=2,M1020=0.5),9.25,IF(AND(L1020=2,M1020=0),9,IF(AND(L1020=1,M1020=3),5.5,IF(AND(L1020=1,M1020=2),5.25,IF(AND(L1020=1,M1020=1,E1020=1),5,IF(AND(L1020=1,M1020=1,E1020=0.5),3,IF(AND(L1020=0,M1020=2),1,IF(AND(L1020=1,M1020=1,E1020=0),1,IF(AND(L1020=0,M1020=1),0.5,IF(AND(L1020=1,M1020=0,E1020=0),0.5,0)))))))))))))),0.5*IF(K1020=1,IF(L1020+M1020=5,10,IF(AND(L1020=2,M1020=2),9.75,IF(AND(L1020=2,M1020=1),9.5,IF(AND(L1020=2,M1020=0.5),9.25,IF(AND(L1020=2,M1020=0),9,IF(AND(L1020=1,M1020=3),5.5,IF(AND(L1020=1,M1020=2),5.25,IF(AND(L1020=1,M1020=1,E1020=1),5,IF(AND(L1020=1,M1020=1,E1020=0.5),3,IF(AND(L1020=0,M1020=2),1,IF(AND(L1020=1,M1020=1,E1020=0),1,IF(AND(L1020=0,M1020=1),0.5,IF(AND(L1020=1,M1020=0),4.5*(E1020*4+1)/5,0))))))))))))),0.9*IF(L1020+M1020=5,10,IF(AND(L1020=2,M1020=2),9.75,IF(AND(L1020=2,M1020=1),9.5,IF(AND(L1020=2,M1020=0.5),9.25,IF(AND(L1020=2,M1020=0),9,IF(AND(L1020=1,M1020=3),5.5,IF(AND(L1020=1,M1020=2),5.25,IF(AND(L1020=1,M1020=1,E1020=1),5,IF(AND(L1020=1,M1020=1,E1020=0.5),3,IF(AND(L1020=0,M1020=2),1,IF(AND(L1020=1,M1020=1,E1020=0),1,IF(AND(L1020=0,M1020=1),0.5,IF(AND(L1020=1,M1020=0),4.5*(E1020*4+1)/5,0))))))))))))))))</f>
        <v>8.7750000000000004</v>
      </c>
      <c r="Q1020" s="10">
        <v>7.2</v>
      </c>
      <c r="R1020" s="9">
        <v>0</v>
      </c>
      <c r="S1020" s="9">
        <v>0</v>
      </c>
      <c r="T1020" s="10">
        <v>0</v>
      </c>
      <c r="U1020" s="10">
        <v>0</v>
      </c>
      <c r="V1020" s="9">
        <v>0</v>
      </c>
      <c r="W1020" s="9">
        <v>1</v>
      </c>
      <c r="X1020" s="9">
        <v>0</v>
      </c>
      <c r="Y1020" s="9">
        <v>0</v>
      </c>
      <c r="Z1020" s="9">
        <v>0</v>
      </c>
      <c r="AA1020" s="9">
        <v>0</v>
      </c>
      <c r="AB1020" s="9">
        <v>0</v>
      </c>
      <c r="AC1020" s="9">
        <v>0</v>
      </c>
      <c r="AD1020" s="9">
        <v>0</v>
      </c>
      <c r="AE1020" s="9">
        <v>0</v>
      </c>
      <c r="AF1020" s="9">
        <v>0</v>
      </c>
      <c r="AG1020" s="9">
        <v>0</v>
      </c>
      <c r="AH1020" s="9">
        <f>AF1020*(AG1020+1)</f>
        <v>0</v>
      </c>
      <c r="AI1020" s="9">
        <v>0</v>
      </c>
      <c r="AJ1020" s="9">
        <v>0</v>
      </c>
      <c r="AK1020" s="9">
        <v>0</v>
      </c>
      <c r="AL1020" s="10">
        <v>0</v>
      </c>
      <c r="AM1020" s="10">
        <v>0</v>
      </c>
      <c r="AN1020" s="9">
        <v>0</v>
      </c>
      <c r="AO1020" s="10">
        <v>1</v>
      </c>
      <c r="AP1020" s="10">
        <v>0</v>
      </c>
      <c r="AQ1020" s="9">
        <v>0</v>
      </c>
      <c r="AR1020" s="10">
        <v>1</v>
      </c>
      <c r="AS1020" s="10">
        <v>0.5</v>
      </c>
      <c r="AT1020" s="10">
        <v>0.5</v>
      </c>
      <c r="AU1020" s="10">
        <v>0.5</v>
      </c>
      <c r="AV1020" s="10">
        <v>0.5</v>
      </c>
      <c r="AW1020" s="10">
        <v>0.5</v>
      </c>
    </row>
    <row r="1021" spans="1:49" x14ac:dyDescent="0.2">
      <c r="A1021" s="9" t="s">
        <v>72</v>
      </c>
      <c r="B1021" s="9">
        <v>2006</v>
      </c>
      <c r="C1021" s="9">
        <v>1</v>
      </c>
      <c r="D1021" s="9">
        <v>1</v>
      </c>
      <c r="E1021" s="9">
        <v>1</v>
      </c>
      <c r="F1021" s="9">
        <v>0</v>
      </c>
      <c r="G1021" s="9">
        <v>55</v>
      </c>
      <c r="H1021" s="9">
        <v>201.6</v>
      </c>
      <c r="I1021" s="9">
        <f>IF(G1021="n/a",828,G1021*201.6/H1021)</f>
        <v>55</v>
      </c>
      <c r="J1021" s="9">
        <v>4</v>
      </c>
      <c r="K1021" s="9">
        <v>1</v>
      </c>
      <c r="L1021" s="9">
        <v>2</v>
      </c>
      <c r="M1021" s="9">
        <v>1</v>
      </c>
      <c r="N1021" s="9">
        <v>1</v>
      </c>
      <c r="O1021" s="10">
        <v>1</v>
      </c>
      <c r="P1021" s="10">
        <f>IF(N1021=1,IF(K1021=1,IF(L1021+M1021=5,10,IF(AND(L1021=2,M1021=2),9.75,IF(AND(L1021=2,M1021=1),9.5,IF(AND(L1021=2,M1021=0.5),9.25,IF(AND(L1021=2,M1021=0),9,IF(AND(L1021=1,M1021=3),5.5,IF(AND(L1021=1,M1021=2),5.25,IF(AND(L1021=1,M1021=1,E1021=1),5,IF(AND(L1021=1,M1021=1,E1021=0.5),3,IF(AND(L1021=0,M1021=2),1,IF(AND(L1021=1,M1021=1,E1021=0),1,IF(AND(L1021=0,M1021=1),0.5,IF(AND(L1021=1,M1021=0),4.5*(E1021*4+1)/5,0))))))))))))),0.9*IF(L1021+M1021=5,10,IF(AND(L1021=2,M1021=2),9.75,IF(AND(L1021=2,M1021=1),9.5,IF(AND(L1021=2,M1021=0.5),9.25,IF(AND(L1021=2,M1021=0),9,IF(AND(L1021=1,M1021=3),5.5,IF(AND(L1021=1,M1021=2),5.25,IF(AND(L1021=1,M1021=1,E1021=1),5,IF(AND(L1021=1,M1021=1,E1021=0.5),3,IF(AND(L1021=0,M1021=2),1,IF(AND(L1021=1,M1021=1,E1021=0),1,IF(AND(L1021=0,M1021=1),0.5,IF(AND(L1021=1,M1021=0),4.5*(E1021*4+1)/5,0)))))))))))))),IF(N1021=0.5,0.75*IF(K1021=1,IF(L1021+M1021=5,10,IF(AND(L1021=2,M1021=2),9.75,IF(AND(L1021=2,M1021=1),9.5,IF(AND(L1021=2,M1021=0.5),9.25,IF(AND(L1021=2,M1021=0),9,IF(AND(L1021=1,M1021=3),5.5,IF(AND(L1021=1,M1021=2),5.25,IF(AND(L1021=1,M1021=1,E1021=1),5,IF(AND(L1021=1,M1021=1,E1021=0.5),3,IF(AND(L1021=0,M1021=2),1,IF(AND(L1021=1,M1021=1,E1021=0),1,IF(AND(L1021=0,M1021=1),0.5,IF(AND(L1021=1,M1021=0,E1021=0),0.5,0))))))))))))),0.9*IF(L1021+M1021=5,10,IF(AND(L1021=2,M1021=2),9.75,IF(AND(L1021=2,M1021=1),9.5,IF(AND(L1021=2,M1021=0.5),9.25,IF(AND(L1021=2,M1021=0),9,IF(AND(L1021=1,M1021=3),5.5,IF(AND(L1021=1,M1021=2),5.25,IF(AND(L1021=1,M1021=1,E1021=1),5,IF(AND(L1021=1,M1021=1,E1021=0.5),3,IF(AND(L1021=0,M1021=2),1,IF(AND(L1021=1,M1021=1,E1021=0),1,IF(AND(L1021=0,M1021=1),0.5,IF(AND(L1021=1,M1021=0,E1021=0),0.5,0)))))))))))))),0.5*IF(K1021=1,IF(L1021+M1021=5,10,IF(AND(L1021=2,M1021=2),9.75,IF(AND(L1021=2,M1021=1),9.5,IF(AND(L1021=2,M1021=0.5),9.25,IF(AND(L1021=2,M1021=0),9,IF(AND(L1021=1,M1021=3),5.5,IF(AND(L1021=1,M1021=2),5.25,IF(AND(L1021=1,M1021=1,E1021=1),5,IF(AND(L1021=1,M1021=1,E1021=0.5),3,IF(AND(L1021=0,M1021=2),1,IF(AND(L1021=1,M1021=1,E1021=0),1,IF(AND(L1021=0,M1021=1),0.5,IF(AND(L1021=1,M1021=0),4.5*(E1021*4+1)/5,0))))))))))))),0.9*IF(L1021+M1021=5,10,IF(AND(L1021=2,M1021=2),9.75,IF(AND(L1021=2,M1021=1),9.5,IF(AND(L1021=2,M1021=0.5),9.25,IF(AND(L1021=2,M1021=0),9,IF(AND(L1021=1,M1021=3),5.5,IF(AND(L1021=1,M1021=2),5.25,IF(AND(L1021=1,M1021=1,E1021=1),5,IF(AND(L1021=1,M1021=1,E1021=0.5),3,IF(AND(L1021=0,M1021=2),1,IF(AND(L1021=1,M1021=1,E1021=0),1,IF(AND(L1021=0,M1021=1),0.5,IF(AND(L1021=1,M1021=0),4.5*(E1021*4+1)/5,0))))))))))))))))</f>
        <v>9.5</v>
      </c>
      <c r="Q1021" s="10">
        <v>8</v>
      </c>
      <c r="R1021" s="9">
        <v>0</v>
      </c>
      <c r="S1021" s="9">
        <v>0</v>
      </c>
      <c r="T1021" s="10">
        <v>0</v>
      </c>
      <c r="U1021" s="10">
        <v>0</v>
      </c>
      <c r="V1021" s="9">
        <v>0</v>
      </c>
      <c r="W1021" s="9">
        <v>1</v>
      </c>
      <c r="X1021" s="9">
        <v>0</v>
      </c>
      <c r="Y1021" s="9">
        <v>0</v>
      </c>
      <c r="Z1021" s="9">
        <v>0.5</v>
      </c>
      <c r="AA1021" s="9">
        <v>0</v>
      </c>
      <c r="AB1021" s="9">
        <v>0</v>
      </c>
      <c r="AC1021" s="9">
        <v>0.5</v>
      </c>
      <c r="AD1021" s="9">
        <v>0</v>
      </c>
      <c r="AE1021" s="9">
        <v>0</v>
      </c>
      <c r="AF1021" s="9">
        <v>0</v>
      </c>
      <c r="AG1021" s="9">
        <v>0</v>
      </c>
      <c r="AH1021" s="9">
        <f>AF1021*(AG1021+1)</f>
        <v>0</v>
      </c>
      <c r="AI1021" s="9">
        <v>0</v>
      </c>
      <c r="AJ1021" s="9">
        <v>0</v>
      </c>
      <c r="AK1021" s="9">
        <v>0</v>
      </c>
      <c r="AL1021" s="10">
        <v>0</v>
      </c>
      <c r="AM1021" s="10">
        <v>0</v>
      </c>
      <c r="AN1021" s="9">
        <v>0</v>
      </c>
      <c r="AO1021" s="10">
        <v>0.5</v>
      </c>
      <c r="AP1021" s="10">
        <v>0.5</v>
      </c>
      <c r="AQ1021" s="10">
        <v>0</v>
      </c>
      <c r="AR1021" s="10">
        <v>1</v>
      </c>
      <c r="AS1021" s="10">
        <v>1</v>
      </c>
      <c r="AT1021" s="10">
        <v>1</v>
      </c>
      <c r="AU1021" s="10">
        <v>1</v>
      </c>
      <c r="AV1021" s="10">
        <v>1</v>
      </c>
      <c r="AW1021" s="10">
        <v>1</v>
      </c>
    </row>
    <row r="1022" spans="1:49" x14ac:dyDescent="0.2">
      <c r="A1022" s="9" t="s">
        <v>73</v>
      </c>
      <c r="B1022" s="9">
        <v>2006</v>
      </c>
      <c r="C1022" s="9">
        <v>1</v>
      </c>
      <c r="D1022" s="9">
        <v>1</v>
      </c>
      <c r="E1022" s="9">
        <v>0</v>
      </c>
      <c r="F1022" s="9">
        <v>0</v>
      </c>
      <c r="G1022" s="9">
        <v>112.25</v>
      </c>
      <c r="H1022" s="9">
        <v>201.6</v>
      </c>
      <c r="I1022" s="9">
        <f>IF(G1022="n/a",828,G1022*201.6/H1022)</f>
        <v>112.25</v>
      </c>
      <c r="J1022" s="9">
        <v>2</v>
      </c>
      <c r="K1022" s="9">
        <v>0</v>
      </c>
      <c r="L1022" s="9">
        <v>1</v>
      </c>
      <c r="M1022" s="9">
        <v>0</v>
      </c>
      <c r="N1022" s="9">
        <v>1</v>
      </c>
      <c r="O1022" s="10">
        <v>1</v>
      </c>
      <c r="P1022" s="10">
        <f>IF(N1022=1,IF(K1022=1,IF(L1022+M1022=5,10,IF(AND(L1022=2,M1022=2),9.75,IF(AND(L1022=2,M1022=1),9.5,IF(AND(L1022=2,M1022=0.5),9.25,IF(AND(L1022=2,M1022=0),9,IF(AND(L1022=1,M1022=3),5.5,IF(AND(L1022=1,M1022=2),5.25,IF(AND(L1022=1,M1022=1,E1022=1),5,IF(AND(L1022=1,M1022=1,E1022=0.5),3,IF(AND(L1022=0,M1022=2),1,IF(AND(L1022=1,M1022=1,E1022=0),1,IF(AND(L1022=0,M1022=1),0.5,IF(AND(L1022=1,M1022=0),4.5*(E1022*4+1)/5,0))))))))))))),0.9*IF(L1022+M1022=5,10,IF(AND(L1022=2,M1022=2),9.75,IF(AND(L1022=2,M1022=1),9.5,IF(AND(L1022=2,M1022=0.5),9.25,IF(AND(L1022=2,M1022=0),9,IF(AND(L1022=1,M1022=3),5.5,IF(AND(L1022=1,M1022=2),5.25,IF(AND(L1022=1,M1022=1,E1022=1),5,IF(AND(L1022=1,M1022=1,E1022=0.5),3,IF(AND(L1022=0,M1022=2),1,IF(AND(L1022=1,M1022=1,E1022=0),1,IF(AND(L1022=0,M1022=1),0.5,IF(AND(L1022=1,M1022=0),4.5*(E1022*4+1)/5,0)))))))))))))),IF(N1022=0.5,0.75*IF(K1022=1,IF(L1022+M1022=5,10,IF(AND(L1022=2,M1022=2),9.75,IF(AND(L1022=2,M1022=1),9.5,IF(AND(L1022=2,M1022=0.5),9.25,IF(AND(L1022=2,M1022=0),9,IF(AND(L1022=1,M1022=3),5.5,IF(AND(L1022=1,M1022=2),5.25,IF(AND(L1022=1,M1022=1,E1022=1),5,IF(AND(L1022=1,M1022=1,E1022=0.5),3,IF(AND(L1022=0,M1022=2),1,IF(AND(L1022=1,M1022=1,E1022=0),1,IF(AND(L1022=0,M1022=1),0.5,IF(AND(L1022=1,M1022=0,E1022=0),0.5,0))))))))))))),0.9*IF(L1022+M1022=5,10,IF(AND(L1022=2,M1022=2),9.75,IF(AND(L1022=2,M1022=1),9.5,IF(AND(L1022=2,M1022=0.5),9.25,IF(AND(L1022=2,M1022=0),9,IF(AND(L1022=1,M1022=3),5.5,IF(AND(L1022=1,M1022=2),5.25,IF(AND(L1022=1,M1022=1,E1022=1),5,IF(AND(L1022=1,M1022=1,E1022=0.5),3,IF(AND(L1022=0,M1022=2),1,IF(AND(L1022=1,M1022=1,E1022=0),1,IF(AND(L1022=0,M1022=1),0.5,IF(AND(L1022=1,M1022=0,E1022=0),0.5,0)))))))))))))),0.5*IF(K1022=1,IF(L1022+M1022=5,10,IF(AND(L1022=2,M1022=2),9.75,IF(AND(L1022=2,M1022=1),9.5,IF(AND(L1022=2,M1022=0.5),9.25,IF(AND(L1022=2,M1022=0),9,IF(AND(L1022=1,M1022=3),5.5,IF(AND(L1022=1,M1022=2),5.25,IF(AND(L1022=1,M1022=1,E1022=1),5,IF(AND(L1022=1,M1022=1,E1022=0.5),3,IF(AND(L1022=0,M1022=2),1,IF(AND(L1022=1,M1022=1,E1022=0),1,IF(AND(L1022=0,M1022=1),0.5,IF(AND(L1022=1,M1022=0),4.5*(E1022*4+1)/5,0))))))))))))),0.9*IF(L1022+M1022=5,10,IF(AND(L1022=2,M1022=2),9.75,IF(AND(L1022=2,M1022=1),9.5,IF(AND(L1022=2,M1022=0.5),9.25,IF(AND(L1022=2,M1022=0),9,IF(AND(L1022=1,M1022=3),5.5,IF(AND(L1022=1,M1022=2),5.25,IF(AND(L1022=1,M1022=1,E1022=1),5,IF(AND(L1022=1,M1022=1,E1022=0.5),3,IF(AND(L1022=0,M1022=2),1,IF(AND(L1022=1,M1022=1,E1022=0),1,IF(AND(L1022=0,M1022=1),0.5,IF(AND(L1022=1,M1022=0),4.5*(E1022*4+1)/5,0))))))))))))))))</f>
        <v>0.81</v>
      </c>
      <c r="Q1022" s="10">
        <v>1.8</v>
      </c>
      <c r="R1022" s="9">
        <v>1</v>
      </c>
      <c r="S1022" s="9">
        <v>1</v>
      </c>
      <c r="T1022" s="10">
        <v>0.5</v>
      </c>
      <c r="U1022" s="10">
        <v>0</v>
      </c>
      <c r="V1022" s="9">
        <v>0</v>
      </c>
      <c r="W1022" s="9">
        <v>1</v>
      </c>
      <c r="X1022" s="9">
        <v>0.5</v>
      </c>
      <c r="Y1022" s="9">
        <v>1</v>
      </c>
      <c r="Z1022">
        <v>1</v>
      </c>
      <c r="AA1022" s="9">
        <v>0</v>
      </c>
      <c r="AB1022" s="9">
        <v>0</v>
      </c>
      <c r="AC1022" s="9">
        <v>0</v>
      </c>
      <c r="AD1022" s="9">
        <v>0</v>
      </c>
      <c r="AE1022" s="9">
        <v>1</v>
      </c>
      <c r="AF1022" s="9">
        <v>0</v>
      </c>
      <c r="AG1022" s="9">
        <v>0</v>
      </c>
      <c r="AH1022" s="9">
        <f>AF1022*(AG1022+1)</f>
        <v>0</v>
      </c>
      <c r="AI1022" s="9">
        <v>0.5</v>
      </c>
      <c r="AJ1022" s="9">
        <v>1</v>
      </c>
      <c r="AK1022" s="9">
        <v>1</v>
      </c>
      <c r="AL1022" s="10">
        <v>1.5</v>
      </c>
      <c r="AM1022" s="10">
        <v>0</v>
      </c>
      <c r="AN1022" s="9">
        <v>1</v>
      </c>
      <c r="AO1022" s="10">
        <v>0</v>
      </c>
      <c r="AP1022" s="10">
        <v>1</v>
      </c>
      <c r="AQ1022" s="10">
        <v>0</v>
      </c>
      <c r="AR1022" s="10">
        <v>0</v>
      </c>
      <c r="AS1022" s="10">
        <v>0.5</v>
      </c>
      <c r="AT1022" s="10">
        <v>1</v>
      </c>
      <c r="AU1022" s="10">
        <v>1</v>
      </c>
      <c r="AV1022" s="10">
        <v>1</v>
      </c>
      <c r="AW1022" s="10">
        <v>1</v>
      </c>
    </row>
    <row r="1023" spans="1:49" x14ac:dyDescent="0.2">
      <c r="A1023" s="9" t="s">
        <v>74</v>
      </c>
      <c r="B1023" s="9">
        <v>2006</v>
      </c>
      <c r="C1023" s="9">
        <v>1</v>
      </c>
      <c r="D1023" s="9">
        <v>1</v>
      </c>
      <c r="E1023" s="9">
        <v>0</v>
      </c>
      <c r="F1023" s="9">
        <v>1</v>
      </c>
      <c r="G1023" s="9">
        <v>25</v>
      </c>
      <c r="H1023" s="9">
        <v>201.6</v>
      </c>
      <c r="I1023" s="9">
        <f>IF(G1023="n/a",828,G1023*201.6/H1023)</f>
        <v>25</v>
      </c>
      <c r="J1023" s="9">
        <v>4</v>
      </c>
      <c r="K1023" s="9">
        <v>0</v>
      </c>
      <c r="L1023" s="9">
        <v>1</v>
      </c>
      <c r="M1023" s="9">
        <v>1</v>
      </c>
      <c r="N1023" s="9">
        <v>0</v>
      </c>
      <c r="O1023" s="10">
        <v>0</v>
      </c>
      <c r="P1023" s="10">
        <f>IF(N1023=1,IF(K1023=1,IF(L1023+M1023=5,10,IF(AND(L1023=2,M1023=2),9.75,IF(AND(L1023=2,M1023=1),9.5,IF(AND(L1023=2,M1023=0.5),9.25,IF(AND(L1023=2,M1023=0),9,IF(AND(L1023=1,M1023=3),5.5,IF(AND(L1023=1,M1023=2),5.25,IF(AND(L1023=1,M1023=1,E1023=1),5,IF(AND(L1023=1,M1023=1,E1023=0.5),3,IF(AND(L1023=0,M1023=2),1,IF(AND(L1023=1,M1023=1,E1023=0),1,IF(AND(L1023=0,M1023=1),0.5,IF(AND(L1023=1,M1023=0),4.5*(E1023*4+1)/5,0))))))))))))),0.9*IF(L1023+M1023=5,10,IF(AND(L1023=2,M1023=2),9.75,IF(AND(L1023=2,M1023=1),9.5,IF(AND(L1023=2,M1023=0.5),9.25,IF(AND(L1023=2,M1023=0),9,IF(AND(L1023=1,M1023=3),5.5,IF(AND(L1023=1,M1023=2),5.25,IF(AND(L1023=1,M1023=1,E1023=1),5,IF(AND(L1023=1,M1023=1,E1023=0.5),3,IF(AND(L1023=0,M1023=2),1,IF(AND(L1023=1,M1023=1,E1023=0),1,IF(AND(L1023=0,M1023=1),0.5,IF(AND(L1023=1,M1023=0),4.5*(E1023*4+1)/5,0)))))))))))))),IF(N1023=0.5,0.75*IF(K1023=1,IF(L1023+M1023=5,10,IF(AND(L1023=2,M1023=2),9.75,IF(AND(L1023=2,M1023=1),9.5,IF(AND(L1023=2,M1023=0.5),9.25,IF(AND(L1023=2,M1023=0),9,IF(AND(L1023=1,M1023=3),5.5,IF(AND(L1023=1,M1023=2),5.25,IF(AND(L1023=1,M1023=1,E1023=1),5,IF(AND(L1023=1,M1023=1,E1023=0.5),3,IF(AND(L1023=0,M1023=2),1,IF(AND(L1023=1,M1023=1,E1023=0),1,IF(AND(L1023=0,M1023=1),0.5,IF(AND(L1023=1,M1023=0,E1023=0),0.5,0))))))))))))),0.9*IF(L1023+M1023=5,10,IF(AND(L1023=2,M1023=2),9.75,IF(AND(L1023=2,M1023=1),9.5,IF(AND(L1023=2,M1023=0.5),9.25,IF(AND(L1023=2,M1023=0),9,IF(AND(L1023=1,M1023=3),5.5,IF(AND(L1023=1,M1023=2),5.25,IF(AND(L1023=1,M1023=1,E1023=1),5,IF(AND(L1023=1,M1023=1,E1023=0.5),3,IF(AND(L1023=0,M1023=2),1,IF(AND(L1023=1,M1023=1,E1023=0),1,IF(AND(L1023=0,M1023=1),0.5,IF(AND(L1023=1,M1023=0,E1023=0),0.5,0)))))))))))))),0.5*IF(K1023=1,IF(L1023+M1023=5,10,IF(AND(L1023=2,M1023=2),9.75,IF(AND(L1023=2,M1023=1),9.5,IF(AND(L1023=2,M1023=0.5),9.25,IF(AND(L1023=2,M1023=0),9,IF(AND(L1023=1,M1023=3),5.5,IF(AND(L1023=1,M1023=2),5.25,IF(AND(L1023=1,M1023=1,E1023=1),5,IF(AND(L1023=1,M1023=1,E1023=0.5),3,IF(AND(L1023=0,M1023=2),1,IF(AND(L1023=1,M1023=1,E1023=0),1,IF(AND(L1023=0,M1023=1),0.5,IF(AND(L1023=1,M1023=0),4.5*(E1023*4+1)/5,0))))))))))))),0.9*IF(L1023+M1023=5,10,IF(AND(L1023=2,M1023=2),9.75,IF(AND(L1023=2,M1023=1),9.5,IF(AND(L1023=2,M1023=0.5),9.25,IF(AND(L1023=2,M1023=0),9,IF(AND(L1023=1,M1023=3),5.5,IF(AND(L1023=1,M1023=2),5.25,IF(AND(L1023=1,M1023=1,E1023=1),5,IF(AND(L1023=1,M1023=1,E1023=0.5),3,IF(AND(L1023=0,M1023=2),1,IF(AND(L1023=1,M1023=1,E1023=0),1,IF(AND(L1023=0,M1023=1),0.5,IF(AND(L1023=1,M1023=0),4.5*(E1023*4+1)/5,0))))))))))))))))</f>
        <v>0.45</v>
      </c>
      <c r="Q1023" s="10">
        <v>0.9</v>
      </c>
      <c r="R1023" s="9">
        <v>1</v>
      </c>
      <c r="S1023" s="9">
        <v>1</v>
      </c>
      <c r="T1023" s="10">
        <v>0</v>
      </c>
      <c r="U1023" s="9">
        <v>0</v>
      </c>
      <c r="V1023" s="9">
        <v>1</v>
      </c>
      <c r="W1023" s="9">
        <v>1</v>
      </c>
      <c r="X1023" s="9">
        <v>0</v>
      </c>
      <c r="Y1023" s="9">
        <v>0</v>
      </c>
      <c r="Z1023">
        <v>1</v>
      </c>
      <c r="AA1023" s="9">
        <v>1</v>
      </c>
      <c r="AB1023" s="9">
        <v>1</v>
      </c>
      <c r="AC1023" s="9">
        <v>1</v>
      </c>
      <c r="AD1023" s="9">
        <v>1</v>
      </c>
      <c r="AE1023" s="9">
        <v>1</v>
      </c>
      <c r="AF1023" s="9">
        <v>1</v>
      </c>
      <c r="AG1023" s="9">
        <v>1</v>
      </c>
      <c r="AH1023" s="9">
        <f>AF1023*(AG1023+1)</f>
        <v>2</v>
      </c>
      <c r="AI1023" s="9">
        <v>0</v>
      </c>
      <c r="AJ1023" s="9">
        <v>1</v>
      </c>
      <c r="AK1023" s="9">
        <v>2</v>
      </c>
      <c r="AL1023" s="10">
        <v>3</v>
      </c>
      <c r="AM1023" s="10">
        <v>0</v>
      </c>
      <c r="AN1023" s="9">
        <v>0</v>
      </c>
      <c r="AO1023" s="10">
        <v>0.5</v>
      </c>
      <c r="AP1023" s="10">
        <v>1</v>
      </c>
      <c r="AQ1023" s="10">
        <v>0</v>
      </c>
      <c r="AR1023" s="10">
        <v>0</v>
      </c>
      <c r="AS1023" s="10">
        <v>0.5</v>
      </c>
      <c r="AT1023" s="10">
        <v>0</v>
      </c>
      <c r="AU1023" s="10">
        <v>0.5</v>
      </c>
      <c r="AV1023" s="10">
        <v>0.5</v>
      </c>
      <c r="AW1023" s="10">
        <v>0.5</v>
      </c>
    </row>
    <row r="1024" spans="1:49" x14ac:dyDescent="0.2">
      <c r="A1024" s="9" t="s">
        <v>75</v>
      </c>
      <c r="B1024" s="9">
        <v>2006</v>
      </c>
      <c r="C1024" s="9">
        <v>1</v>
      </c>
      <c r="D1024" s="9">
        <v>0</v>
      </c>
      <c r="E1024" s="9">
        <v>1</v>
      </c>
      <c r="F1024" s="9">
        <v>1</v>
      </c>
      <c r="G1024" s="9">
        <v>120</v>
      </c>
      <c r="H1024" s="9">
        <v>201.6</v>
      </c>
      <c r="I1024" s="9">
        <f>IF(G1024="n/a",828,G1024*201.6/H1024)</f>
        <v>120</v>
      </c>
      <c r="J1024" s="9">
        <v>5</v>
      </c>
      <c r="K1024" s="9">
        <v>0</v>
      </c>
      <c r="L1024" s="9">
        <v>2</v>
      </c>
      <c r="M1024">
        <v>1</v>
      </c>
      <c r="N1024" s="9">
        <v>1</v>
      </c>
      <c r="O1024" s="10">
        <v>1</v>
      </c>
      <c r="P1024" s="10">
        <f>IF(N1024=1,IF(K1024=1,IF(L1024+M1024=5,10,IF(AND(L1024=2,M1024=2),9.75,IF(AND(L1024=2,M1024=1),9.5,IF(AND(L1024=2,M1024=0.5),9.25,IF(AND(L1024=2,M1024=0),9,IF(AND(L1024=1,M1024=3),5.5,IF(AND(L1024=1,M1024=2),5.25,IF(AND(L1024=1,M1024=1,E1024=1),5,IF(AND(L1024=1,M1024=1,E1024=0.5),3,IF(AND(L1024=0,M1024=2),1,IF(AND(L1024=1,M1024=1,E1024=0),1,IF(AND(L1024=0,M1024=1),0.5,IF(AND(L1024=1,M1024=0),4.5*(E1024*4+1)/5,0))))))))))))),0.9*IF(L1024+M1024=5,10,IF(AND(L1024=2,M1024=2),9.75,IF(AND(L1024=2,M1024=1),9.5,IF(AND(L1024=2,M1024=0.5),9.25,IF(AND(L1024=2,M1024=0),9,IF(AND(L1024=1,M1024=3),5.5,IF(AND(L1024=1,M1024=2),5.25,IF(AND(L1024=1,M1024=1,E1024=1),5,IF(AND(L1024=1,M1024=1,E1024=0.5),3,IF(AND(L1024=0,M1024=2),1,IF(AND(L1024=1,M1024=1,E1024=0),1,IF(AND(L1024=0,M1024=1),0.5,IF(AND(L1024=1,M1024=0),4.5*(E1024*4+1)/5,0)))))))))))))),IF(N1024=0.5,0.75*IF(K1024=1,IF(L1024+M1024=5,10,IF(AND(L1024=2,M1024=2),9.75,IF(AND(L1024=2,M1024=1),9.5,IF(AND(L1024=2,M1024=0.5),9.25,IF(AND(L1024=2,M1024=0),9,IF(AND(L1024=1,M1024=3),5.5,IF(AND(L1024=1,M1024=2),5.25,IF(AND(L1024=1,M1024=1,E1024=1),5,IF(AND(L1024=1,M1024=1,E1024=0.5),3,IF(AND(L1024=0,M1024=2),1,IF(AND(L1024=1,M1024=1,E1024=0),1,IF(AND(L1024=0,M1024=1),0.5,IF(AND(L1024=1,M1024=0,E1024=0),0.5,0))))))))))))),0.9*IF(L1024+M1024=5,10,IF(AND(L1024=2,M1024=2),9.75,IF(AND(L1024=2,M1024=1),9.5,IF(AND(L1024=2,M1024=0.5),9.25,IF(AND(L1024=2,M1024=0),9,IF(AND(L1024=1,M1024=3),5.5,IF(AND(L1024=1,M1024=2),5.25,IF(AND(L1024=1,M1024=1,E1024=1),5,IF(AND(L1024=1,M1024=1,E1024=0.5),3,IF(AND(L1024=0,M1024=2),1,IF(AND(L1024=1,M1024=1,E1024=0),1,IF(AND(L1024=0,M1024=1),0.5,IF(AND(L1024=1,M1024=0,E1024=0),0.5,0)))))))))))))),0.5*IF(K1024=1,IF(L1024+M1024=5,10,IF(AND(L1024=2,M1024=2),9.75,IF(AND(L1024=2,M1024=1),9.5,IF(AND(L1024=2,M1024=0.5),9.25,IF(AND(L1024=2,M1024=0),9,IF(AND(L1024=1,M1024=3),5.5,IF(AND(L1024=1,M1024=2),5.25,IF(AND(L1024=1,M1024=1,E1024=1),5,IF(AND(L1024=1,M1024=1,E1024=0.5),3,IF(AND(L1024=0,M1024=2),1,IF(AND(L1024=1,M1024=1,E1024=0),1,IF(AND(L1024=0,M1024=1),0.5,IF(AND(L1024=1,M1024=0),4.5*(E1024*4+1)/5,0))))))))))))),0.9*IF(L1024+M1024=5,10,IF(AND(L1024=2,M1024=2),9.75,IF(AND(L1024=2,M1024=1),9.5,IF(AND(L1024=2,M1024=0.5),9.25,IF(AND(L1024=2,M1024=0),9,IF(AND(L1024=1,M1024=3),5.5,IF(AND(L1024=1,M1024=2),5.25,IF(AND(L1024=1,M1024=1,E1024=1),5,IF(AND(L1024=1,M1024=1,E1024=0.5),3,IF(AND(L1024=0,M1024=2),1,IF(AND(L1024=1,M1024=1,E1024=0),1,IF(AND(L1024=0,M1024=1),0.5,IF(AND(L1024=1,M1024=0),4.5*(E1024*4+1)/5,0))))))))))))))))</f>
        <v>8.5500000000000007</v>
      </c>
      <c r="Q1024" s="10">
        <v>7.2</v>
      </c>
      <c r="R1024" s="9">
        <v>0</v>
      </c>
      <c r="S1024" s="9">
        <v>0</v>
      </c>
      <c r="T1024" s="10">
        <v>0</v>
      </c>
      <c r="U1024" s="9">
        <v>0</v>
      </c>
      <c r="V1024" s="9">
        <v>1</v>
      </c>
      <c r="W1024" s="9">
        <v>1</v>
      </c>
      <c r="X1024" s="9">
        <v>0</v>
      </c>
      <c r="Y1024" s="9">
        <v>0</v>
      </c>
      <c r="Z1024" s="9">
        <v>0.5</v>
      </c>
      <c r="AA1024" s="9">
        <v>0</v>
      </c>
      <c r="AB1024" s="9">
        <v>0</v>
      </c>
      <c r="AC1024" s="9">
        <v>0.5</v>
      </c>
      <c r="AD1024" s="9">
        <v>0</v>
      </c>
      <c r="AE1024" s="9">
        <v>0.5</v>
      </c>
      <c r="AF1024" s="9">
        <v>0.5</v>
      </c>
      <c r="AG1024" s="9">
        <v>0.5</v>
      </c>
      <c r="AH1024" s="9">
        <f>AF1024*(AG1024+1)</f>
        <v>0.75</v>
      </c>
      <c r="AI1024" s="9">
        <v>0.5</v>
      </c>
      <c r="AJ1024" s="9">
        <v>0</v>
      </c>
      <c r="AK1024" s="9">
        <v>1</v>
      </c>
      <c r="AL1024" s="10">
        <v>0</v>
      </c>
      <c r="AM1024" s="10">
        <v>0</v>
      </c>
      <c r="AN1024" s="9">
        <v>0</v>
      </c>
      <c r="AO1024" s="10">
        <v>1</v>
      </c>
      <c r="AP1024" s="9">
        <v>1</v>
      </c>
      <c r="AQ1024" s="10">
        <v>0</v>
      </c>
      <c r="AR1024" s="10">
        <v>1</v>
      </c>
      <c r="AS1024" s="10">
        <v>1</v>
      </c>
      <c r="AT1024" s="10">
        <v>0</v>
      </c>
      <c r="AU1024" s="10">
        <v>0</v>
      </c>
      <c r="AV1024" s="10">
        <v>0</v>
      </c>
      <c r="AW1024" s="10">
        <v>0</v>
      </c>
    </row>
    <row r="1025" spans="1:49" x14ac:dyDescent="0.2">
      <c r="A1025" s="9" t="s">
        <v>76</v>
      </c>
      <c r="B1025" s="9">
        <v>2006</v>
      </c>
      <c r="C1025" s="9">
        <v>1</v>
      </c>
      <c r="D1025" s="9">
        <v>1</v>
      </c>
      <c r="E1025" s="9">
        <v>1</v>
      </c>
      <c r="F1025" s="9">
        <v>1</v>
      </c>
      <c r="G1025" s="9">
        <v>100</v>
      </c>
      <c r="H1025" s="9">
        <v>201.6</v>
      </c>
      <c r="I1025" s="9">
        <f>IF(G1025="n/a",828,G1025*201.6/H1025)</f>
        <v>100</v>
      </c>
      <c r="J1025" s="9">
        <v>5</v>
      </c>
      <c r="K1025" s="9">
        <v>1</v>
      </c>
      <c r="L1025" s="9">
        <v>1</v>
      </c>
      <c r="M1025" s="9">
        <v>1</v>
      </c>
      <c r="N1025" s="9">
        <v>1</v>
      </c>
      <c r="O1025" s="10">
        <v>1</v>
      </c>
      <c r="P1025" s="10">
        <f>IF(N1025=1,IF(K1025=1,IF(L1025+M1025=5,10,IF(AND(L1025=2,M1025=2),9.75,IF(AND(L1025=2,M1025=1),9.5,IF(AND(L1025=2,M1025=0.5),9.25,IF(AND(L1025=2,M1025=0),9,IF(AND(L1025=1,M1025=3),5.5,IF(AND(L1025=1,M1025=2),5.25,IF(AND(L1025=1,M1025=1,E1025=1),5,IF(AND(L1025=1,M1025=1,E1025=0.5),3,IF(AND(L1025=0,M1025=2),1,IF(AND(L1025=1,M1025=1,E1025=0),1,IF(AND(L1025=0,M1025=1),0.5,IF(AND(L1025=1,M1025=0),4.5*(E1025*4+1)/5,0))))))))))))),0.9*IF(L1025+M1025=5,10,IF(AND(L1025=2,M1025=2),9.75,IF(AND(L1025=2,M1025=1),9.5,IF(AND(L1025=2,M1025=0.5),9.25,IF(AND(L1025=2,M1025=0),9,IF(AND(L1025=1,M1025=3),5.5,IF(AND(L1025=1,M1025=2),5.25,IF(AND(L1025=1,M1025=1,E1025=1),5,IF(AND(L1025=1,M1025=1,E1025=0.5),3,IF(AND(L1025=0,M1025=2),1,IF(AND(L1025=1,M1025=1,E1025=0),1,IF(AND(L1025=0,M1025=1),0.5,IF(AND(L1025=1,M1025=0),4.5*(E1025*4+1)/5,0)))))))))))))),IF(N1025=0.5,0.75*IF(K1025=1,IF(L1025+M1025=5,10,IF(AND(L1025=2,M1025=2),9.75,IF(AND(L1025=2,M1025=1),9.5,IF(AND(L1025=2,M1025=0.5),9.25,IF(AND(L1025=2,M1025=0),9,IF(AND(L1025=1,M1025=3),5.5,IF(AND(L1025=1,M1025=2),5.25,IF(AND(L1025=1,M1025=1,E1025=1),5,IF(AND(L1025=1,M1025=1,E1025=0.5),3,IF(AND(L1025=0,M1025=2),1,IF(AND(L1025=1,M1025=1,E1025=0),1,IF(AND(L1025=0,M1025=1),0.5,IF(AND(L1025=1,M1025=0,E1025=0),0.5,0))))))))))))),0.9*IF(L1025+M1025=5,10,IF(AND(L1025=2,M1025=2),9.75,IF(AND(L1025=2,M1025=1),9.5,IF(AND(L1025=2,M1025=0.5),9.25,IF(AND(L1025=2,M1025=0),9,IF(AND(L1025=1,M1025=3),5.5,IF(AND(L1025=1,M1025=2),5.25,IF(AND(L1025=1,M1025=1,E1025=1),5,IF(AND(L1025=1,M1025=1,E1025=0.5),3,IF(AND(L1025=0,M1025=2),1,IF(AND(L1025=1,M1025=1,E1025=0),1,IF(AND(L1025=0,M1025=1),0.5,IF(AND(L1025=1,M1025=0,E1025=0),0.5,0)))))))))))))),0.5*IF(K1025=1,IF(L1025+M1025=5,10,IF(AND(L1025=2,M1025=2),9.75,IF(AND(L1025=2,M1025=1),9.5,IF(AND(L1025=2,M1025=0.5),9.25,IF(AND(L1025=2,M1025=0),9,IF(AND(L1025=1,M1025=3),5.5,IF(AND(L1025=1,M1025=2),5.25,IF(AND(L1025=1,M1025=1,E1025=1),5,IF(AND(L1025=1,M1025=1,E1025=0.5),3,IF(AND(L1025=0,M1025=2),1,IF(AND(L1025=1,M1025=1,E1025=0),1,IF(AND(L1025=0,M1025=1),0.5,IF(AND(L1025=1,M1025=0),4.5*(E1025*4+1)/5,0))))))))))))),0.9*IF(L1025+M1025=5,10,IF(AND(L1025=2,M1025=2),9.75,IF(AND(L1025=2,M1025=1),9.5,IF(AND(L1025=2,M1025=0.5),9.25,IF(AND(L1025=2,M1025=0),9,IF(AND(L1025=1,M1025=3),5.5,IF(AND(L1025=1,M1025=2),5.25,IF(AND(L1025=1,M1025=1,E1025=1),5,IF(AND(L1025=1,M1025=1,E1025=0.5),3,IF(AND(L1025=0,M1025=2),1,IF(AND(L1025=1,M1025=1,E1025=0),1,IF(AND(L1025=0,M1025=1),0.5,IF(AND(L1025=1,M1025=0),4.5*(E1025*4+1)/5,0))))))))))))))))</f>
        <v>5</v>
      </c>
      <c r="Q1025" s="10">
        <v>8</v>
      </c>
      <c r="R1025" s="9">
        <v>0</v>
      </c>
      <c r="S1025" s="9">
        <v>0</v>
      </c>
      <c r="T1025" s="10">
        <v>0</v>
      </c>
      <c r="U1025" s="9">
        <v>0</v>
      </c>
      <c r="V1025" s="9">
        <v>1</v>
      </c>
      <c r="W1025" s="9">
        <v>1</v>
      </c>
      <c r="X1025" s="9">
        <v>0.5</v>
      </c>
      <c r="Y1025" s="9">
        <v>0</v>
      </c>
      <c r="Z1025" s="9">
        <v>0.5</v>
      </c>
      <c r="AA1025" s="9">
        <v>0</v>
      </c>
      <c r="AB1025" s="9">
        <v>1</v>
      </c>
      <c r="AC1025" s="9">
        <v>0.5</v>
      </c>
      <c r="AD1025" s="9">
        <v>0</v>
      </c>
      <c r="AE1025" s="9">
        <v>0</v>
      </c>
      <c r="AF1025" s="9">
        <v>0.5</v>
      </c>
      <c r="AG1025" s="9">
        <v>0</v>
      </c>
      <c r="AH1025" s="9">
        <f>AF1025*(AG1025+1)</f>
        <v>0.5</v>
      </c>
      <c r="AI1025" s="9">
        <v>0</v>
      </c>
      <c r="AJ1025" s="9">
        <v>1</v>
      </c>
      <c r="AK1025" s="9">
        <v>0</v>
      </c>
      <c r="AL1025" s="10">
        <v>1.5</v>
      </c>
      <c r="AM1025" s="10">
        <v>0</v>
      </c>
      <c r="AN1025" s="9">
        <v>0</v>
      </c>
      <c r="AO1025" s="10">
        <v>0.5</v>
      </c>
      <c r="AP1025" s="9">
        <v>0</v>
      </c>
      <c r="AQ1025" s="10">
        <v>0</v>
      </c>
      <c r="AR1025" s="10">
        <v>0</v>
      </c>
      <c r="AS1025" s="9">
        <v>0.5</v>
      </c>
      <c r="AT1025" s="9">
        <v>0</v>
      </c>
      <c r="AU1025" s="9">
        <v>1</v>
      </c>
      <c r="AV1025" s="9">
        <v>0.5</v>
      </c>
      <c r="AW1025" s="9">
        <v>1</v>
      </c>
    </row>
    <row r="1026" spans="1:49" x14ac:dyDescent="0.2">
      <c r="A1026" s="9" t="s">
        <v>77</v>
      </c>
      <c r="B1026" s="9">
        <v>2006</v>
      </c>
      <c r="C1026" s="9">
        <v>1</v>
      </c>
      <c r="D1026" s="9">
        <v>0</v>
      </c>
      <c r="E1026" s="9">
        <v>1</v>
      </c>
      <c r="F1026" s="9">
        <v>0</v>
      </c>
      <c r="G1026" s="9">
        <v>132</v>
      </c>
      <c r="H1026" s="9">
        <v>201.6</v>
      </c>
      <c r="I1026" s="9">
        <f>IF(G1026="n/a",828,G1026*201.6/H1026)</f>
        <v>132</v>
      </c>
      <c r="J1026" s="9">
        <v>4</v>
      </c>
      <c r="K1026">
        <v>0</v>
      </c>
      <c r="L1026" s="9">
        <v>1</v>
      </c>
      <c r="M1026" s="9">
        <v>3</v>
      </c>
      <c r="N1026" s="9">
        <v>1</v>
      </c>
      <c r="O1026" s="10">
        <v>1</v>
      </c>
      <c r="P1026" s="10">
        <f>IF(N1026=1,IF(K1026=1,IF(L1026+M1026=5,10,IF(AND(L1026=2,M1026=2),9.75,IF(AND(L1026=2,M1026=1),9.5,IF(AND(L1026=2,M1026=0.5),9.25,IF(AND(L1026=2,M1026=0),9,IF(AND(L1026=1,M1026=3),5.5,IF(AND(L1026=1,M1026=2),5.25,IF(AND(L1026=1,M1026=1,E1026=1),5,IF(AND(L1026=1,M1026=1,E1026=0.5),3,IF(AND(L1026=0,M1026=2),1,IF(AND(L1026=1,M1026=1,E1026=0),1,IF(AND(L1026=0,M1026=1),0.5,IF(AND(L1026=1,M1026=0),4.5*(E1026*4+1)/5,0))))))))))))),0.9*IF(L1026+M1026=5,10,IF(AND(L1026=2,M1026=2),9.75,IF(AND(L1026=2,M1026=1),9.5,IF(AND(L1026=2,M1026=0.5),9.25,IF(AND(L1026=2,M1026=0),9,IF(AND(L1026=1,M1026=3),5.5,IF(AND(L1026=1,M1026=2),5.25,IF(AND(L1026=1,M1026=1,E1026=1),5,IF(AND(L1026=1,M1026=1,E1026=0.5),3,IF(AND(L1026=0,M1026=2),1,IF(AND(L1026=1,M1026=1,E1026=0),1,IF(AND(L1026=0,M1026=1),0.5,IF(AND(L1026=1,M1026=0),4.5*(E1026*4+1)/5,0)))))))))))))),IF(N1026=0.5,0.75*IF(K1026=1,IF(L1026+M1026=5,10,IF(AND(L1026=2,M1026=2),9.75,IF(AND(L1026=2,M1026=1),9.5,IF(AND(L1026=2,M1026=0.5),9.25,IF(AND(L1026=2,M1026=0),9,IF(AND(L1026=1,M1026=3),5.5,IF(AND(L1026=1,M1026=2),5.25,IF(AND(L1026=1,M1026=1,E1026=1),5,IF(AND(L1026=1,M1026=1,E1026=0.5),3,IF(AND(L1026=0,M1026=2),1,IF(AND(L1026=1,M1026=1,E1026=0),1,IF(AND(L1026=0,M1026=1),0.5,IF(AND(L1026=1,M1026=0,E1026=0),0.5,0))))))))))))),0.9*IF(L1026+M1026=5,10,IF(AND(L1026=2,M1026=2),9.75,IF(AND(L1026=2,M1026=1),9.5,IF(AND(L1026=2,M1026=0.5),9.25,IF(AND(L1026=2,M1026=0),9,IF(AND(L1026=1,M1026=3),5.5,IF(AND(L1026=1,M1026=2),5.25,IF(AND(L1026=1,M1026=1,E1026=1),5,IF(AND(L1026=1,M1026=1,E1026=0.5),3,IF(AND(L1026=0,M1026=2),1,IF(AND(L1026=1,M1026=1,E1026=0),1,IF(AND(L1026=0,M1026=1),0.5,IF(AND(L1026=1,M1026=0,E1026=0),0.5,0)))))))))))))),0.5*IF(K1026=1,IF(L1026+M1026=5,10,IF(AND(L1026=2,M1026=2),9.75,IF(AND(L1026=2,M1026=1),9.5,IF(AND(L1026=2,M1026=0.5),9.25,IF(AND(L1026=2,M1026=0),9,IF(AND(L1026=1,M1026=3),5.5,IF(AND(L1026=1,M1026=2),5.25,IF(AND(L1026=1,M1026=1,E1026=1),5,IF(AND(L1026=1,M1026=1,E1026=0.5),3,IF(AND(L1026=0,M1026=2),1,IF(AND(L1026=1,M1026=1,E1026=0),1,IF(AND(L1026=0,M1026=1),0.5,IF(AND(L1026=1,M1026=0),4.5*(E1026*4+1)/5,0))))))))))))),0.9*IF(L1026+M1026=5,10,IF(AND(L1026=2,M1026=2),9.75,IF(AND(L1026=2,M1026=1),9.5,IF(AND(L1026=2,M1026=0.5),9.25,IF(AND(L1026=2,M1026=0),9,IF(AND(L1026=1,M1026=3),5.5,IF(AND(L1026=1,M1026=2),5.25,IF(AND(L1026=1,M1026=1,E1026=1),5,IF(AND(L1026=1,M1026=1,E1026=0.5),3,IF(AND(L1026=0,M1026=2),1,IF(AND(L1026=1,M1026=1,E1026=0),1,IF(AND(L1026=0,M1026=1),0.5,IF(AND(L1026=1,M1026=0),4.5*(E1026*4+1)/5,0))))))))))))))))</f>
        <v>4.95</v>
      </c>
      <c r="Q1026" s="10">
        <v>7.2</v>
      </c>
      <c r="R1026" s="9">
        <v>0</v>
      </c>
      <c r="S1026" s="9">
        <v>0</v>
      </c>
      <c r="T1026" s="10">
        <v>0</v>
      </c>
      <c r="U1026" s="9">
        <v>0</v>
      </c>
      <c r="V1026" s="9">
        <v>1</v>
      </c>
      <c r="W1026" s="9">
        <v>0</v>
      </c>
      <c r="X1026" s="9">
        <v>0</v>
      </c>
      <c r="Y1026" s="9">
        <v>0</v>
      </c>
      <c r="Z1026" s="9">
        <v>0</v>
      </c>
      <c r="AA1026" s="9">
        <v>0</v>
      </c>
      <c r="AB1026" s="9">
        <v>0</v>
      </c>
      <c r="AC1026" s="9">
        <v>0.5</v>
      </c>
      <c r="AD1026" s="9">
        <v>0</v>
      </c>
      <c r="AE1026" s="9">
        <v>0</v>
      </c>
      <c r="AF1026" s="9">
        <v>0</v>
      </c>
      <c r="AG1026" s="9">
        <v>0</v>
      </c>
      <c r="AH1026" s="9">
        <f>AF1026*(AG1026+1)</f>
        <v>0</v>
      </c>
      <c r="AI1026" s="9">
        <v>0</v>
      </c>
      <c r="AJ1026" s="9">
        <v>0</v>
      </c>
      <c r="AK1026" s="9">
        <v>0</v>
      </c>
      <c r="AL1026" s="10">
        <v>0.5</v>
      </c>
      <c r="AM1026" s="10">
        <v>0</v>
      </c>
      <c r="AN1026" s="9">
        <v>0</v>
      </c>
      <c r="AO1026" s="10">
        <v>1</v>
      </c>
      <c r="AP1026" s="9">
        <v>0</v>
      </c>
      <c r="AQ1026" s="10">
        <v>0</v>
      </c>
      <c r="AR1026" s="10">
        <v>1</v>
      </c>
      <c r="AS1026" s="9">
        <v>1</v>
      </c>
      <c r="AT1026" s="9">
        <v>0.5</v>
      </c>
      <c r="AU1026" s="9">
        <v>1</v>
      </c>
      <c r="AV1026" s="9">
        <v>1</v>
      </c>
      <c r="AW1026" s="9">
        <v>1</v>
      </c>
    </row>
    <row r="1027" spans="1:49" x14ac:dyDescent="0.2">
      <c r="A1027" s="9" t="s">
        <v>78</v>
      </c>
      <c r="B1027" s="9">
        <v>2006</v>
      </c>
      <c r="C1027" s="9">
        <v>1</v>
      </c>
      <c r="D1027" s="9">
        <v>0</v>
      </c>
      <c r="E1027" s="9">
        <v>1</v>
      </c>
      <c r="F1027" s="9">
        <v>1</v>
      </c>
      <c r="G1027" s="9">
        <v>100</v>
      </c>
      <c r="H1027" s="9">
        <v>201.6</v>
      </c>
      <c r="I1027" s="9">
        <f>IF(G1027="n/a",828,G1027*201.6/H1027)</f>
        <v>100</v>
      </c>
      <c r="J1027" s="9">
        <v>3</v>
      </c>
      <c r="K1027" s="9">
        <v>0</v>
      </c>
      <c r="L1027" s="9">
        <v>2</v>
      </c>
      <c r="M1027" s="9">
        <v>3</v>
      </c>
      <c r="N1027" s="9">
        <v>0</v>
      </c>
      <c r="O1027" s="9">
        <v>1</v>
      </c>
      <c r="P1027" s="10">
        <f>IF(N1027=1,IF(K1027=1,IF(L1027+M1027=5,10,IF(AND(L1027=2,M1027=2),9.75,IF(AND(L1027=2,M1027=1),9.5,IF(AND(L1027=2,M1027=0.5),9.25,IF(AND(L1027=2,M1027=0),9,IF(AND(L1027=1,M1027=3),5.5,IF(AND(L1027=1,M1027=2),5.25,IF(AND(L1027=1,M1027=1,E1027=1),5,IF(AND(L1027=1,M1027=1,E1027=0.5),3,IF(AND(L1027=0,M1027=2),1,IF(AND(L1027=1,M1027=1,E1027=0),1,IF(AND(L1027=0,M1027=1),0.5,IF(AND(L1027=1,M1027=0),4.5*(E1027*4+1)/5,0))))))))))))),0.9*IF(L1027+M1027=5,10,IF(AND(L1027=2,M1027=2),9.75,IF(AND(L1027=2,M1027=1),9.5,IF(AND(L1027=2,M1027=0.5),9.25,IF(AND(L1027=2,M1027=0),9,IF(AND(L1027=1,M1027=3),5.5,IF(AND(L1027=1,M1027=2),5.25,IF(AND(L1027=1,M1027=1,E1027=1),5,IF(AND(L1027=1,M1027=1,E1027=0.5),3,IF(AND(L1027=0,M1027=2),1,IF(AND(L1027=1,M1027=1,E1027=0),1,IF(AND(L1027=0,M1027=1),0.5,IF(AND(L1027=1,M1027=0),4.5*(E1027*4+1)/5,0)))))))))))))),IF(N1027=0.5,0.75*IF(K1027=1,IF(L1027+M1027=5,10,IF(AND(L1027=2,M1027=2),9.75,IF(AND(L1027=2,M1027=1),9.5,IF(AND(L1027=2,M1027=0.5),9.25,IF(AND(L1027=2,M1027=0),9,IF(AND(L1027=1,M1027=3),5.5,IF(AND(L1027=1,M1027=2),5.25,IF(AND(L1027=1,M1027=1,E1027=1),5,IF(AND(L1027=1,M1027=1,E1027=0.5),3,IF(AND(L1027=0,M1027=2),1,IF(AND(L1027=1,M1027=1,E1027=0),1,IF(AND(L1027=0,M1027=1),0.5,IF(AND(L1027=1,M1027=0,E1027=0),0.5,0))))))))))))),0.9*IF(L1027+M1027=5,10,IF(AND(L1027=2,M1027=2),9.75,IF(AND(L1027=2,M1027=1),9.5,IF(AND(L1027=2,M1027=0.5),9.25,IF(AND(L1027=2,M1027=0),9,IF(AND(L1027=1,M1027=3),5.5,IF(AND(L1027=1,M1027=2),5.25,IF(AND(L1027=1,M1027=1,E1027=1),5,IF(AND(L1027=1,M1027=1,E1027=0.5),3,IF(AND(L1027=0,M1027=2),1,IF(AND(L1027=1,M1027=1,E1027=0),1,IF(AND(L1027=0,M1027=1),0.5,IF(AND(L1027=1,M1027=0,E1027=0),0.5,0)))))))))))))),0.5*IF(K1027=1,IF(L1027+M1027=5,10,IF(AND(L1027=2,M1027=2),9.75,IF(AND(L1027=2,M1027=1),9.5,IF(AND(L1027=2,M1027=0.5),9.25,IF(AND(L1027=2,M1027=0),9,IF(AND(L1027=1,M1027=3),5.5,IF(AND(L1027=1,M1027=2),5.25,IF(AND(L1027=1,M1027=1,E1027=1),5,IF(AND(L1027=1,M1027=1,E1027=0.5),3,IF(AND(L1027=0,M1027=2),1,IF(AND(L1027=1,M1027=1,E1027=0),1,IF(AND(L1027=0,M1027=1),0.5,IF(AND(L1027=1,M1027=0),4.5*(E1027*4+1)/5,0))))))))))))),0.9*IF(L1027+M1027=5,10,IF(AND(L1027=2,M1027=2),9.75,IF(AND(L1027=2,M1027=1),9.5,IF(AND(L1027=2,M1027=0.5),9.25,IF(AND(L1027=2,M1027=0),9,IF(AND(L1027=1,M1027=3),5.5,IF(AND(L1027=1,M1027=2),5.25,IF(AND(L1027=1,M1027=1,E1027=1),5,IF(AND(L1027=1,M1027=1,E1027=0.5),3,IF(AND(L1027=0,M1027=2),1,IF(AND(L1027=1,M1027=1,E1027=0),1,IF(AND(L1027=0,M1027=1),0.5,IF(AND(L1027=1,M1027=0),4.5*(E1027*4+1)/5,0))))))))))))))))</f>
        <v>4.5</v>
      </c>
      <c r="Q1027" s="10">
        <v>7.2</v>
      </c>
      <c r="R1027" s="9">
        <v>0</v>
      </c>
      <c r="S1027" s="9">
        <v>0</v>
      </c>
      <c r="T1027" s="10">
        <v>0</v>
      </c>
      <c r="U1027" s="9">
        <v>0</v>
      </c>
      <c r="V1027" s="9">
        <v>0</v>
      </c>
      <c r="W1027" s="9">
        <v>1</v>
      </c>
      <c r="X1027" s="9">
        <v>0</v>
      </c>
      <c r="Y1027" s="9">
        <v>0</v>
      </c>
      <c r="Z1027" s="9">
        <v>0</v>
      </c>
      <c r="AA1027" s="9">
        <v>0</v>
      </c>
      <c r="AB1027" s="9">
        <v>0</v>
      </c>
      <c r="AC1027" s="9">
        <v>0</v>
      </c>
      <c r="AD1027" s="9">
        <v>0</v>
      </c>
      <c r="AE1027" s="9">
        <v>0</v>
      </c>
      <c r="AF1027" s="9">
        <v>0.5</v>
      </c>
      <c r="AG1027" s="9">
        <v>0</v>
      </c>
      <c r="AH1027" s="9">
        <f>AF1027*(AG1027+1)</f>
        <v>0.5</v>
      </c>
      <c r="AI1027" s="9">
        <v>0</v>
      </c>
      <c r="AJ1027" s="9">
        <v>0</v>
      </c>
      <c r="AK1027" s="9">
        <v>0</v>
      </c>
      <c r="AL1027" s="10">
        <v>0</v>
      </c>
      <c r="AM1027" s="10">
        <v>0</v>
      </c>
      <c r="AN1027" s="9">
        <v>0</v>
      </c>
      <c r="AO1027" s="10">
        <v>0</v>
      </c>
      <c r="AP1027" s="9">
        <v>0</v>
      </c>
      <c r="AQ1027" s="10">
        <v>0</v>
      </c>
      <c r="AR1027" s="10">
        <v>1</v>
      </c>
      <c r="AS1027" s="9">
        <v>0.5</v>
      </c>
      <c r="AT1027" s="9">
        <v>0</v>
      </c>
      <c r="AU1027" s="9">
        <v>0.5</v>
      </c>
      <c r="AV1027" s="9">
        <v>0.5</v>
      </c>
      <c r="AW1027" s="9">
        <v>1</v>
      </c>
    </row>
    <row r="1028" spans="1:49" x14ac:dyDescent="0.2">
      <c r="A1028" s="9" t="s">
        <v>79</v>
      </c>
      <c r="B1028" s="9">
        <v>2006</v>
      </c>
      <c r="C1028" s="9">
        <v>1</v>
      </c>
      <c r="D1028" s="9">
        <v>0</v>
      </c>
      <c r="E1028" s="9">
        <v>1</v>
      </c>
      <c r="F1028" s="9">
        <v>1</v>
      </c>
      <c r="G1028" s="9">
        <v>55</v>
      </c>
      <c r="H1028" s="9">
        <v>201.6</v>
      </c>
      <c r="I1028" s="9">
        <f>IF(G1028="n/a",828,G1028*201.6/H1028)</f>
        <v>55</v>
      </c>
      <c r="J1028" s="9">
        <v>4</v>
      </c>
      <c r="K1028" s="9">
        <v>0</v>
      </c>
      <c r="L1028" s="9">
        <v>2</v>
      </c>
      <c r="M1028" s="9">
        <v>3</v>
      </c>
      <c r="N1028" s="9">
        <v>1</v>
      </c>
      <c r="O1028" s="9">
        <v>1</v>
      </c>
      <c r="P1028" s="10">
        <f>IF(N1028=1,IF(K1028=1,IF(L1028+M1028=5,10,IF(AND(L1028=2,M1028=2),9.75,IF(AND(L1028=2,M1028=1),9.5,IF(AND(L1028=2,M1028=0.5),9.25,IF(AND(L1028=2,M1028=0),9,IF(AND(L1028=1,M1028=3),5.5,IF(AND(L1028=1,M1028=2),5.25,IF(AND(L1028=1,M1028=1,E1028=1),5,IF(AND(L1028=1,M1028=1,E1028=0.5),3,IF(AND(L1028=0,M1028=2),1,IF(AND(L1028=1,M1028=1,E1028=0),1,IF(AND(L1028=0,M1028=1),0.5,IF(AND(L1028=1,M1028=0),4.5*(E1028*4+1)/5,0))))))))))))),0.9*IF(L1028+M1028=5,10,IF(AND(L1028=2,M1028=2),9.75,IF(AND(L1028=2,M1028=1),9.5,IF(AND(L1028=2,M1028=0.5),9.25,IF(AND(L1028=2,M1028=0),9,IF(AND(L1028=1,M1028=3),5.5,IF(AND(L1028=1,M1028=2),5.25,IF(AND(L1028=1,M1028=1,E1028=1),5,IF(AND(L1028=1,M1028=1,E1028=0.5),3,IF(AND(L1028=0,M1028=2),1,IF(AND(L1028=1,M1028=1,E1028=0),1,IF(AND(L1028=0,M1028=1),0.5,IF(AND(L1028=1,M1028=0),4.5*(E1028*4+1)/5,0)))))))))))))),IF(N1028=0.5,0.75*IF(K1028=1,IF(L1028+M1028=5,10,IF(AND(L1028=2,M1028=2),9.75,IF(AND(L1028=2,M1028=1),9.5,IF(AND(L1028=2,M1028=0.5),9.25,IF(AND(L1028=2,M1028=0),9,IF(AND(L1028=1,M1028=3),5.5,IF(AND(L1028=1,M1028=2),5.25,IF(AND(L1028=1,M1028=1,E1028=1),5,IF(AND(L1028=1,M1028=1,E1028=0.5),3,IF(AND(L1028=0,M1028=2),1,IF(AND(L1028=1,M1028=1,E1028=0),1,IF(AND(L1028=0,M1028=1),0.5,IF(AND(L1028=1,M1028=0,E1028=0),0.5,0))))))))))))),0.9*IF(L1028+M1028=5,10,IF(AND(L1028=2,M1028=2),9.75,IF(AND(L1028=2,M1028=1),9.5,IF(AND(L1028=2,M1028=0.5),9.25,IF(AND(L1028=2,M1028=0),9,IF(AND(L1028=1,M1028=3),5.5,IF(AND(L1028=1,M1028=2),5.25,IF(AND(L1028=1,M1028=1,E1028=1),5,IF(AND(L1028=1,M1028=1,E1028=0.5),3,IF(AND(L1028=0,M1028=2),1,IF(AND(L1028=1,M1028=1,E1028=0),1,IF(AND(L1028=0,M1028=1),0.5,IF(AND(L1028=1,M1028=0,E1028=0),0.5,0)))))))))))))),0.5*IF(K1028=1,IF(L1028+M1028=5,10,IF(AND(L1028=2,M1028=2),9.75,IF(AND(L1028=2,M1028=1),9.5,IF(AND(L1028=2,M1028=0.5),9.25,IF(AND(L1028=2,M1028=0),9,IF(AND(L1028=1,M1028=3),5.5,IF(AND(L1028=1,M1028=2),5.25,IF(AND(L1028=1,M1028=1,E1028=1),5,IF(AND(L1028=1,M1028=1,E1028=0.5),3,IF(AND(L1028=0,M1028=2),1,IF(AND(L1028=1,M1028=1,E1028=0),1,IF(AND(L1028=0,M1028=1),0.5,IF(AND(L1028=1,M1028=0),4.5*(E1028*4+1)/5,0))))))))))))),0.9*IF(L1028+M1028=5,10,IF(AND(L1028=2,M1028=2),9.75,IF(AND(L1028=2,M1028=1),9.5,IF(AND(L1028=2,M1028=0.5),9.25,IF(AND(L1028=2,M1028=0),9,IF(AND(L1028=1,M1028=3),5.5,IF(AND(L1028=1,M1028=2),5.25,IF(AND(L1028=1,M1028=1,E1028=1),5,IF(AND(L1028=1,M1028=1,E1028=0.5),3,IF(AND(L1028=0,M1028=2),1,IF(AND(L1028=1,M1028=1,E1028=0),1,IF(AND(L1028=0,M1028=1),0.5,IF(AND(L1028=1,M1028=0),4.5*(E1028*4+1)/5,0))))))))))))))))</f>
        <v>9</v>
      </c>
      <c r="Q1028" s="10">
        <v>7.2</v>
      </c>
      <c r="R1028" s="9">
        <v>0</v>
      </c>
      <c r="S1028" s="9">
        <v>0</v>
      </c>
      <c r="T1028" s="10">
        <v>0</v>
      </c>
      <c r="U1028" s="9">
        <v>0</v>
      </c>
      <c r="V1028" s="9">
        <v>0</v>
      </c>
      <c r="W1028" s="9">
        <v>1</v>
      </c>
      <c r="X1028" s="9">
        <v>0</v>
      </c>
      <c r="Y1028" s="9">
        <v>0</v>
      </c>
      <c r="Z1028" s="9">
        <v>0</v>
      </c>
      <c r="AA1028" s="9">
        <v>0</v>
      </c>
      <c r="AB1028" s="9">
        <v>0</v>
      </c>
      <c r="AC1028" s="9">
        <v>0</v>
      </c>
      <c r="AD1028" s="9">
        <v>0</v>
      </c>
      <c r="AE1028" s="9">
        <v>0</v>
      </c>
      <c r="AF1028" s="9">
        <v>0</v>
      </c>
      <c r="AG1028" s="9">
        <v>0</v>
      </c>
      <c r="AH1028" s="9">
        <f>AF1028*(AG1028+1)</f>
        <v>0</v>
      </c>
      <c r="AI1028" s="9">
        <v>0</v>
      </c>
      <c r="AJ1028" s="9">
        <v>0</v>
      </c>
      <c r="AK1028" s="9">
        <v>0</v>
      </c>
      <c r="AL1028" s="10">
        <v>0</v>
      </c>
      <c r="AM1028" s="10">
        <v>0</v>
      </c>
      <c r="AN1028" s="9">
        <v>0</v>
      </c>
      <c r="AO1028" s="9">
        <v>0</v>
      </c>
      <c r="AP1028" s="9">
        <v>0</v>
      </c>
      <c r="AQ1028" s="10">
        <v>0</v>
      </c>
      <c r="AR1028" s="10">
        <v>1</v>
      </c>
      <c r="AS1028" s="9">
        <v>0.5</v>
      </c>
      <c r="AT1028" s="9">
        <v>1</v>
      </c>
      <c r="AU1028" s="9">
        <v>1</v>
      </c>
      <c r="AV1028" s="9">
        <v>1</v>
      </c>
      <c r="AW1028" s="9">
        <v>1</v>
      </c>
    </row>
    <row r="1029" spans="1:49" x14ac:dyDescent="0.2">
      <c r="A1029" s="9" t="s">
        <v>80</v>
      </c>
      <c r="B1029" s="9">
        <v>2006</v>
      </c>
      <c r="C1029" s="9">
        <v>1</v>
      </c>
      <c r="D1029" s="9">
        <v>0</v>
      </c>
      <c r="E1029" s="9">
        <v>1</v>
      </c>
      <c r="F1029" s="9">
        <v>1</v>
      </c>
      <c r="G1029" s="9">
        <v>100</v>
      </c>
      <c r="H1029" s="9">
        <v>201.6</v>
      </c>
      <c r="I1029" s="9">
        <f>IF(G1029="n/a",828,G1029*201.6/H1029)</f>
        <v>100</v>
      </c>
      <c r="J1029" s="9">
        <v>5</v>
      </c>
      <c r="K1029" s="9">
        <v>0</v>
      </c>
      <c r="L1029" s="9">
        <v>2</v>
      </c>
      <c r="M1029" s="9">
        <v>2</v>
      </c>
      <c r="N1029" s="9">
        <v>0.5</v>
      </c>
      <c r="O1029" s="10">
        <v>0.5</v>
      </c>
      <c r="P1029" s="10">
        <f>IF(N1029=1,IF(K1029=1,IF(L1029+M1029=5,10,IF(AND(L1029=2,M1029=2),9.75,IF(AND(L1029=2,M1029=1),9.5,IF(AND(L1029=2,M1029=0.5),9.25,IF(AND(L1029=2,M1029=0),9,IF(AND(L1029=1,M1029=3),5.5,IF(AND(L1029=1,M1029=2),5.25,IF(AND(L1029=1,M1029=1,E1029=1),5,IF(AND(L1029=1,M1029=1,E1029=0.5),3,IF(AND(L1029=0,M1029=2),1,IF(AND(L1029=1,M1029=1,E1029=0),1,IF(AND(L1029=0,M1029=1),0.5,IF(AND(L1029=1,M1029=0),4.5*(E1029*4+1)/5,0))))))))))))),0.9*IF(L1029+M1029=5,10,IF(AND(L1029=2,M1029=2),9.75,IF(AND(L1029=2,M1029=1),9.5,IF(AND(L1029=2,M1029=0.5),9.25,IF(AND(L1029=2,M1029=0),9,IF(AND(L1029=1,M1029=3),5.5,IF(AND(L1029=1,M1029=2),5.25,IF(AND(L1029=1,M1029=1,E1029=1),5,IF(AND(L1029=1,M1029=1,E1029=0.5),3,IF(AND(L1029=0,M1029=2),1,IF(AND(L1029=1,M1029=1,E1029=0),1,IF(AND(L1029=0,M1029=1),0.5,IF(AND(L1029=1,M1029=0),4.5*(E1029*4+1)/5,0)))))))))))))),IF(N1029=0.5,0.75*IF(K1029=1,IF(L1029+M1029=5,10,IF(AND(L1029=2,M1029=2),9.75,IF(AND(L1029=2,M1029=1),9.5,IF(AND(L1029=2,M1029=0.5),9.25,IF(AND(L1029=2,M1029=0),9,IF(AND(L1029=1,M1029=3),5.5,IF(AND(L1029=1,M1029=2),5.25,IF(AND(L1029=1,M1029=1,E1029=1),5,IF(AND(L1029=1,M1029=1,E1029=0.5),3,IF(AND(L1029=0,M1029=2),1,IF(AND(L1029=1,M1029=1,E1029=0),1,IF(AND(L1029=0,M1029=1),0.5,IF(AND(L1029=1,M1029=0,E1029=0),0.5,0))))))))))))),0.9*IF(L1029+M1029=5,10,IF(AND(L1029=2,M1029=2),9.75,IF(AND(L1029=2,M1029=1),9.5,IF(AND(L1029=2,M1029=0.5),9.25,IF(AND(L1029=2,M1029=0),9,IF(AND(L1029=1,M1029=3),5.5,IF(AND(L1029=1,M1029=2),5.25,IF(AND(L1029=1,M1029=1,E1029=1),5,IF(AND(L1029=1,M1029=1,E1029=0.5),3,IF(AND(L1029=0,M1029=2),1,IF(AND(L1029=1,M1029=1,E1029=0),1,IF(AND(L1029=0,M1029=1),0.5,IF(AND(L1029=1,M1029=0,E1029=0),0.5,0)))))))))))))),0.5*IF(K1029=1,IF(L1029+M1029=5,10,IF(AND(L1029=2,M1029=2),9.75,IF(AND(L1029=2,M1029=1),9.5,IF(AND(L1029=2,M1029=0.5),9.25,IF(AND(L1029=2,M1029=0),9,IF(AND(L1029=1,M1029=3),5.5,IF(AND(L1029=1,M1029=2),5.25,IF(AND(L1029=1,M1029=1,E1029=1),5,IF(AND(L1029=1,M1029=1,E1029=0.5),3,IF(AND(L1029=0,M1029=2),1,IF(AND(L1029=1,M1029=1,E1029=0),1,IF(AND(L1029=0,M1029=1),0.5,IF(AND(L1029=1,M1029=0),4.5*(E1029*4+1)/5,0))))))))))))),0.9*IF(L1029+M1029=5,10,IF(AND(L1029=2,M1029=2),9.75,IF(AND(L1029=2,M1029=1),9.5,IF(AND(L1029=2,M1029=0.5),9.25,IF(AND(L1029=2,M1029=0),9,IF(AND(L1029=1,M1029=3),5.5,IF(AND(L1029=1,M1029=2),5.25,IF(AND(L1029=1,M1029=1,E1029=1),5,IF(AND(L1029=1,M1029=1,E1029=0.5),3,IF(AND(L1029=0,M1029=2),1,IF(AND(L1029=1,M1029=1,E1029=0),1,IF(AND(L1029=0,M1029=1),0.5,IF(AND(L1029=1,M1029=0),4.5*(E1029*4+1)/5,0))))))))))))))))</f>
        <v>6.5812500000000007</v>
      </c>
      <c r="Q1029" s="10">
        <v>5.4</v>
      </c>
      <c r="R1029" s="9">
        <v>0</v>
      </c>
      <c r="S1029" s="9">
        <v>0</v>
      </c>
      <c r="T1029" s="10">
        <v>0</v>
      </c>
      <c r="U1029" s="9">
        <v>0</v>
      </c>
      <c r="V1029" s="9">
        <v>0.5</v>
      </c>
      <c r="W1029" s="10">
        <v>0</v>
      </c>
      <c r="X1029" s="9">
        <v>0</v>
      </c>
      <c r="Y1029" s="9">
        <v>0</v>
      </c>
      <c r="Z1029" s="9">
        <v>0.5</v>
      </c>
      <c r="AA1029" s="9">
        <v>0</v>
      </c>
      <c r="AB1029" s="9">
        <v>0</v>
      </c>
      <c r="AC1029" s="9">
        <v>0</v>
      </c>
      <c r="AD1029" s="9">
        <v>0</v>
      </c>
      <c r="AE1029" s="9">
        <v>0.5</v>
      </c>
      <c r="AF1029" s="9">
        <v>0.5</v>
      </c>
      <c r="AG1029" s="9">
        <v>0</v>
      </c>
      <c r="AH1029" s="9">
        <f>AF1029*(AG1029+1)</f>
        <v>0.5</v>
      </c>
      <c r="AI1029" s="9">
        <v>0.25</v>
      </c>
      <c r="AJ1029" s="9">
        <v>0</v>
      </c>
      <c r="AK1029" s="9">
        <v>0</v>
      </c>
      <c r="AL1029" s="10">
        <v>0</v>
      </c>
      <c r="AM1029" s="10">
        <v>0</v>
      </c>
      <c r="AN1029" s="9">
        <v>0</v>
      </c>
      <c r="AO1029" s="10">
        <v>0.5</v>
      </c>
      <c r="AP1029" s="9">
        <v>0.25</v>
      </c>
      <c r="AQ1029" s="10">
        <v>1</v>
      </c>
      <c r="AR1029" s="10">
        <v>1</v>
      </c>
      <c r="AS1029" s="9">
        <v>1</v>
      </c>
      <c r="AT1029" s="9">
        <v>1</v>
      </c>
      <c r="AU1029" s="9">
        <v>1</v>
      </c>
      <c r="AV1029" s="9">
        <v>1</v>
      </c>
      <c r="AW1029" s="9">
        <v>1</v>
      </c>
    </row>
    <row r="1030" spans="1:49" x14ac:dyDescent="0.2">
      <c r="A1030" s="9" t="s">
        <v>81</v>
      </c>
      <c r="B1030" s="9">
        <v>2006</v>
      </c>
      <c r="C1030" s="9">
        <v>1</v>
      </c>
      <c r="D1030" s="9">
        <v>1</v>
      </c>
      <c r="E1030" s="9">
        <v>1</v>
      </c>
      <c r="F1030" s="9">
        <v>1</v>
      </c>
      <c r="G1030">
        <v>96.25</v>
      </c>
      <c r="H1030" s="9">
        <v>201.6</v>
      </c>
      <c r="I1030" s="9">
        <f>IF(G1030="n/a",828,G1030*201.6/H1030)</f>
        <v>96.25</v>
      </c>
      <c r="J1030" s="9">
        <v>5</v>
      </c>
      <c r="K1030" s="9">
        <v>0</v>
      </c>
      <c r="L1030" s="9">
        <v>2</v>
      </c>
      <c r="M1030" s="9">
        <v>2</v>
      </c>
      <c r="N1030" s="9">
        <v>1</v>
      </c>
      <c r="O1030" s="10">
        <v>1</v>
      </c>
      <c r="P1030" s="10">
        <f>IF(N1030=1,IF(K1030=1,IF(L1030+M1030=5,10,IF(AND(L1030=2,M1030=2),9.75,IF(AND(L1030=2,M1030=1),9.5,IF(AND(L1030=2,M1030=0.5),9.25,IF(AND(L1030=2,M1030=0),9,IF(AND(L1030=1,M1030=3),5.5,IF(AND(L1030=1,M1030=2),5.25,IF(AND(L1030=1,M1030=1,E1030=1),5,IF(AND(L1030=1,M1030=1,E1030=0.5),3,IF(AND(L1030=0,M1030=2),1,IF(AND(L1030=1,M1030=1,E1030=0),1,IF(AND(L1030=0,M1030=1),0.5,IF(AND(L1030=1,M1030=0),4.5*(E1030*4+1)/5,0))))))))))))),0.9*IF(L1030+M1030=5,10,IF(AND(L1030=2,M1030=2),9.75,IF(AND(L1030=2,M1030=1),9.5,IF(AND(L1030=2,M1030=0.5),9.25,IF(AND(L1030=2,M1030=0),9,IF(AND(L1030=1,M1030=3),5.5,IF(AND(L1030=1,M1030=2),5.25,IF(AND(L1030=1,M1030=1,E1030=1),5,IF(AND(L1030=1,M1030=1,E1030=0.5),3,IF(AND(L1030=0,M1030=2),1,IF(AND(L1030=1,M1030=1,E1030=0),1,IF(AND(L1030=0,M1030=1),0.5,IF(AND(L1030=1,M1030=0),4.5*(E1030*4+1)/5,0)))))))))))))),IF(N1030=0.5,0.75*IF(K1030=1,IF(L1030+M1030=5,10,IF(AND(L1030=2,M1030=2),9.75,IF(AND(L1030=2,M1030=1),9.5,IF(AND(L1030=2,M1030=0.5),9.25,IF(AND(L1030=2,M1030=0),9,IF(AND(L1030=1,M1030=3),5.5,IF(AND(L1030=1,M1030=2),5.25,IF(AND(L1030=1,M1030=1,E1030=1),5,IF(AND(L1030=1,M1030=1,E1030=0.5),3,IF(AND(L1030=0,M1030=2),1,IF(AND(L1030=1,M1030=1,E1030=0),1,IF(AND(L1030=0,M1030=1),0.5,IF(AND(L1030=1,M1030=0,E1030=0),0.5,0))))))))))))),0.9*IF(L1030+M1030=5,10,IF(AND(L1030=2,M1030=2),9.75,IF(AND(L1030=2,M1030=1),9.5,IF(AND(L1030=2,M1030=0.5),9.25,IF(AND(L1030=2,M1030=0),9,IF(AND(L1030=1,M1030=3),5.5,IF(AND(L1030=1,M1030=2),5.25,IF(AND(L1030=1,M1030=1,E1030=1),5,IF(AND(L1030=1,M1030=1,E1030=0.5),3,IF(AND(L1030=0,M1030=2),1,IF(AND(L1030=1,M1030=1,E1030=0),1,IF(AND(L1030=0,M1030=1),0.5,IF(AND(L1030=1,M1030=0,E1030=0),0.5,0)))))))))))))),0.5*IF(K1030=1,IF(L1030+M1030=5,10,IF(AND(L1030=2,M1030=2),9.75,IF(AND(L1030=2,M1030=1),9.5,IF(AND(L1030=2,M1030=0.5),9.25,IF(AND(L1030=2,M1030=0),9,IF(AND(L1030=1,M1030=3),5.5,IF(AND(L1030=1,M1030=2),5.25,IF(AND(L1030=1,M1030=1,E1030=1),5,IF(AND(L1030=1,M1030=1,E1030=0.5),3,IF(AND(L1030=0,M1030=2),1,IF(AND(L1030=1,M1030=1,E1030=0),1,IF(AND(L1030=0,M1030=1),0.5,IF(AND(L1030=1,M1030=0),4.5*(E1030*4+1)/5,0))))))))))))),0.9*IF(L1030+M1030=5,10,IF(AND(L1030=2,M1030=2),9.75,IF(AND(L1030=2,M1030=1),9.5,IF(AND(L1030=2,M1030=0.5),9.25,IF(AND(L1030=2,M1030=0),9,IF(AND(L1030=1,M1030=3),5.5,IF(AND(L1030=1,M1030=2),5.25,IF(AND(L1030=1,M1030=1,E1030=1),5,IF(AND(L1030=1,M1030=1,E1030=0.5),3,IF(AND(L1030=0,M1030=2),1,IF(AND(L1030=1,M1030=1,E1030=0),1,IF(AND(L1030=0,M1030=1),0.5,IF(AND(L1030=1,M1030=0),4.5*(E1030*4+1)/5,0))))))))))))))))</f>
        <v>8.7750000000000004</v>
      </c>
      <c r="Q1030" s="10">
        <v>7.2</v>
      </c>
      <c r="R1030" s="9">
        <v>0</v>
      </c>
      <c r="S1030" s="9">
        <v>0</v>
      </c>
      <c r="T1030" s="10">
        <v>0</v>
      </c>
      <c r="U1030" s="9">
        <v>0</v>
      </c>
      <c r="V1030" s="9">
        <v>0</v>
      </c>
      <c r="W1030" s="10">
        <v>1</v>
      </c>
      <c r="X1030" s="9">
        <v>0</v>
      </c>
      <c r="Y1030" s="9">
        <v>0</v>
      </c>
      <c r="Z1030" s="9">
        <v>0</v>
      </c>
      <c r="AA1030" s="9">
        <v>0</v>
      </c>
      <c r="AB1030" s="9">
        <v>0</v>
      </c>
      <c r="AC1030" s="9">
        <v>0</v>
      </c>
      <c r="AD1030" s="9">
        <v>0</v>
      </c>
      <c r="AE1030" s="9">
        <v>0</v>
      </c>
      <c r="AF1030" s="9">
        <v>0.25</v>
      </c>
      <c r="AG1030" s="9">
        <v>0</v>
      </c>
      <c r="AH1030" s="9">
        <f>AF1030*(AG1030+1)</f>
        <v>0.25</v>
      </c>
      <c r="AI1030" s="9">
        <v>0.25</v>
      </c>
      <c r="AJ1030" s="9">
        <v>0</v>
      </c>
      <c r="AK1030" s="9">
        <v>0</v>
      </c>
      <c r="AL1030" s="10">
        <v>1</v>
      </c>
      <c r="AM1030" s="10">
        <v>0</v>
      </c>
      <c r="AN1030" s="9">
        <v>0</v>
      </c>
      <c r="AO1030" s="10">
        <v>0</v>
      </c>
      <c r="AP1030" s="9">
        <v>0</v>
      </c>
      <c r="AQ1030" s="10">
        <v>0</v>
      </c>
      <c r="AR1030" s="10">
        <v>1</v>
      </c>
      <c r="AS1030" s="9">
        <v>1</v>
      </c>
      <c r="AT1030" s="9">
        <v>1</v>
      </c>
      <c r="AU1030" s="9">
        <v>1</v>
      </c>
      <c r="AV1030" s="9">
        <v>1</v>
      </c>
      <c r="AW1030" s="9">
        <v>1</v>
      </c>
    </row>
    <row r="1031" spans="1:49" x14ac:dyDescent="0.2">
      <c r="A1031" s="9" t="s">
        <v>82</v>
      </c>
      <c r="B1031" s="9">
        <v>2006</v>
      </c>
      <c r="C1031" s="9">
        <v>1</v>
      </c>
      <c r="D1031" s="9">
        <v>1</v>
      </c>
      <c r="E1031" s="9">
        <v>1</v>
      </c>
      <c r="F1031" s="9">
        <v>0</v>
      </c>
      <c r="G1031" s="9">
        <v>10</v>
      </c>
      <c r="H1031" s="9">
        <v>201.6</v>
      </c>
      <c r="I1031" s="9">
        <f>IF(G1031="n/a",828,G1031*201.6/H1031)</f>
        <v>10</v>
      </c>
      <c r="J1031" s="9">
        <v>4</v>
      </c>
      <c r="K1031" s="9">
        <v>1</v>
      </c>
      <c r="L1031" s="9">
        <v>2</v>
      </c>
      <c r="M1031" s="9">
        <v>1</v>
      </c>
      <c r="N1031" s="9">
        <v>1</v>
      </c>
      <c r="O1031" s="10">
        <v>1</v>
      </c>
      <c r="P1031" s="10">
        <f>IF(N1031=1,IF(K1031=1,IF(L1031+M1031=5,10,IF(AND(L1031=2,M1031=2),9.75,IF(AND(L1031=2,M1031=1),9.5,IF(AND(L1031=2,M1031=0.5),9.25,IF(AND(L1031=2,M1031=0),9,IF(AND(L1031=1,M1031=3),5.5,IF(AND(L1031=1,M1031=2),5.25,IF(AND(L1031=1,M1031=1,E1031=1),5,IF(AND(L1031=1,M1031=1,E1031=0.5),3,IF(AND(L1031=0,M1031=2),1,IF(AND(L1031=1,M1031=1,E1031=0),1,IF(AND(L1031=0,M1031=1),0.5,IF(AND(L1031=1,M1031=0),4.5*(E1031*4+1)/5,0))))))))))))),0.9*IF(L1031+M1031=5,10,IF(AND(L1031=2,M1031=2),9.75,IF(AND(L1031=2,M1031=1),9.5,IF(AND(L1031=2,M1031=0.5),9.25,IF(AND(L1031=2,M1031=0),9,IF(AND(L1031=1,M1031=3),5.5,IF(AND(L1031=1,M1031=2),5.25,IF(AND(L1031=1,M1031=1,E1031=1),5,IF(AND(L1031=1,M1031=1,E1031=0.5),3,IF(AND(L1031=0,M1031=2),1,IF(AND(L1031=1,M1031=1,E1031=0),1,IF(AND(L1031=0,M1031=1),0.5,IF(AND(L1031=1,M1031=0),4.5*(E1031*4+1)/5,0)))))))))))))),IF(N1031=0.5,0.75*IF(K1031=1,IF(L1031+M1031=5,10,IF(AND(L1031=2,M1031=2),9.75,IF(AND(L1031=2,M1031=1),9.5,IF(AND(L1031=2,M1031=0.5),9.25,IF(AND(L1031=2,M1031=0),9,IF(AND(L1031=1,M1031=3),5.5,IF(AND(L1031=1,M1031=2),5.25,IF(AND(L1031=1,M1031=1,E1031=1),5,IF(AND(L1031=1,M1031=1,E1031=0.5),3,IF(AND(L1031=0,M1031=2),1,IF(AND(L1031=1,M1031=1,E1031=0),1,IF(AND(L1031=0,M1031=1),0.5,IF(AND(L1031=1,M1031=0,E1031=0),0.5,0))))))))))))),0.9*IF(L1031+M1031=5,10,IF(AND(L1031=2,M1031=2),9.75,IF(AND(L1031=2,M1031=1),9.5,IF(AND(L1031=2,M1031=0.5),9.25,IF(AND(L1031=2,M1031=0),9,IF(AND(L1031=1,M1031=3),5.5,IF(AND(L1031=1,M1031=2),5.25,IF(AND(L1031=1,M1031=1,E1031=1),5,IF(AND(L1031=1,M1031=1,E1031=0.5),3,IF(AND(L1031=0,M1031=2),1,IF(AND(L1031=1,M1031=1,E1031=0),1,IF(AND(L1031=0,M1031=1),0.5,IF(AND(L1031=1,M1031=0,E1031=0),0.5,0)))))))))))))),0.5*IF(K1031=1,IF(L1031+M1031=5,10,IF(AND(L1031=2,M1031=2),9.75,IF(AND(L1031=2,M1031=1),9.5,IF(AND(L1031=2,M1031=0.5),9.25,IF(AND(L1031=2,M1031=0),9,IF(AND(L1031=1,M1031=3),5.5,IF(AND(L1031=1,M1031=2),5.25,IF(AND(L1031=1,M1031=1,E1031=1),5,IF(AND(L1031=1,M1031=1,E1031=0.5),3,IF(AND(L1031=0,M1031=2),1,IF(AND(L1031=1,M1031=1,E1031=0),1,IF(AND(L1031=0,M1031=1),0.5,IF(AND(L1031=1,M1031=0),4.5*(E1031*4+1)/5,0))))))))))))),0.9*IF(L1031+M1031=5,10,IF(AND(L1031=2,M1031=2),9.75,IF(AND(L1031=2,M1031=1),9.5,IF(AND(L1031=2,M1031=0.5),9.25,IF(AND(L1031=2,M1031=0),9,IF(AND(L1031=1,M1031=3),5.5,IF(AND(L1031=1,M1031=2),5.25,IF(AND(L1031=1,M1031=1,E1031=1),5,IF(AND(L1031=1,M1031=1,E1031=0.5),3,IF(AND(L1031=0,M1031=2),1,IF(AND(L1031=1,M1031=1,E1031=0),1,IF(AND(L1031=0,M1031=1),0.5,IF(AND(L1031=1,M1031=0),4.5*(E1031*4+1)/5,0))))))))))))))))</f>
        <v>9.5</v>
      </c>
      <c r="Q1031" s="10">
        <v>8</v>
      </c>
      <c r="R1031" s="9">
        <v>0</v>
      </c>
      <c r="S1031" s="9">
        <v>0</v>
      </c>
      <c r="T1031" s="10">
        <v>0</v>
      </c>
      <c r="U1031" s="9">
        <v>0</v>
      </c>
      <c r="V1031" s="9">
        <v>0</v>
      </c>
      <c r="W1031" s="10">
        <v>0</v>
      </c>
      <c r="X1031" s="9">
        <v>0</v>
      </c>
      <c r="Y1031" s="9">
        <v>0</v>
      </c>
      <c r="Z1031" s="9">
        <v>1</v>
      </c>
      <c r="AA1031" s="9">
        <v>0</v>
      </c>
      <c r="AB1031" s="9">
        <v>0</v>
      </c>
      <c r="AC1031" s="9">
        <v>0</v>
      </c>
      <c r="AD1031" s="9">
        <v>0</v>
      </c>
      <c r="AE1031" s="9">
        <v>0</v>
      </c>
      <c r="AF1031" s="9">
        <v>0</v>
      </c>
      <c r="AG1031" s="9">
        <v>0</v>
      </c>
      <c r="AH1031" s="9">
        <f>AF1031*(AG1031+1)</f>
        <v>0</v>
      </c>
      <c r="AI1031" s="9">
        <v>0</v>
      </c>
      <c r="AJ1031" s="9">
        <v>0</v>
      </c>
      <c r="AK1031" s="9">
        <v>0</v>
      </c>
      <c r="AL1031" s="10">
        <v>1</v>
      </c>
      <c r="AM1031" s="10">
        <v>0</v>
      </c>
      <c r="AN1031" s="9">
        <v>0</v>
      </c>
      <c r="AO1031" s="10">
        <v>0</v>
      </c>
      <c r="AP1031" s="9">
        <v>0</v>
      </c>
      <c r="AQ1031" s="10">
        <v>1</v>
      </c>
      <c r="AR1031" s="10">
        <v>1</v>
      </c>
      <c r="AS1031" s="9">
        <v>1</v>
      </c>
      <c r="AT1031" s="9">
        <v>1</v>
      </c>
      <c r="AU1031" s="9">
        <v>1</v>
      </c>
      <c r="AV1031" s="9">
        <v>1</v>
      </c>
      <c r="AW1031" s="9">
        <v>1</v>
      </c>
    </row>
    <row r="1032" spans="1:49" x14ac:dyDescent="0.2">
      <c r="A1032" s="9" t="s">
        <v>83</v>
      </c>
      <c r="B1032" s="9">
        <v>2006</v>
      </c>
      <c r="C1032" s="9">
        <v>1</v>
      </c>
      <c r="D1032" s="9">
        <v>1</v>
      </c>
      <c r="E1032" s="9">
        <v>0</v>
      </c>
      <c r="F1032" s="9">
        <v>1</v>
      </c>
      <c r="G1032">
        <v>20</v>
      </c>
      <c r="H1032" s="9">
        <v>201.6</v>
      </c>
      <c r="I1032" s="9">
        <f>IF(G1032="n/a",828,G1032*201.6/H1032)</f>
        <v>20</v>
      </c>
      <c r="J1032" s="9">
        <v>2</v>
      </c>
      <c r="K1032" s="9">
        <v>0</v>
      </c>
      <c r="L1032" s="9">
        <v>1</v>
      </c>
      <c r="M1032">
        <v>1</v>
      </c>
      <c r="N1032">
        <v>0</v>
      </c>
      <c r="O1032">
        <v>0</v>
      </c>
      <c r="P1032" s="10">
        <f>IF(N1032=1,IF(K1032=1,IF(L1032+M1032=5,10,IF(AND(L1032=2,M1032=2),9.75,IF(AND(L1032=2,M1032=1),9.5,IF(AND(L1032=2,M1032=0.5),9.25,IF(AND(L1032=2,M1032=0),9,IF(AND(L1032=1,M1032=3),5.5,IF(AND(L1032=1,M1032=2),5.25,IF(AND(L1032=1,M1032=1,E1032=1),5,IF(AND(L1032=1,M1032=1,E1032=0.5),3,IF(AND(L1032=0,M1032=2),1,IF(AND(L1032=1,M1032=1,E1032=0),1,IF(AND(L1032=0,M1032=1),0.5,IF(AND(L1032=1,M1032=0),4.5*(E1032*4+1)/5,0))))))))))))),0.9*IF(L1032+M1032=5,10,IF(AND(L1032=2,M1032=2),9.75,IF(AND(L1032=2,M1032=1),9.5,IF(AND(L1032=2,M1032=0.5),9.25,IF(AND(L1032=2,M1032=0),9,IF(AND(L1032=1,M1032=3),5.5,IF(AND(L1032=1,M1032=2),5.25,IF(AND(L1032=1,M1032=1,E1032=1),5,IF(AND(L1032=1,M1032=1,E1032=0.5),3,IF(AND(L1032=0,M1032=2),1,IF(AND(L1032=1,M1032=1,E1032=0),1,IF(AND(L1032=0,M1032=1),0.5,IF(AND(L1032=1,M1032=0),4.5*(E1032*4+1)/5,0)))))))))))))),IF(N1032=0.5,0.75*IF(K1032=1,IF(L1032+M1032=5,10,IF(AND(L1032=2,M1032=2),9.75,IF(AND(L1032=2,M1032=1),9.5,IF(AND(L1032=2,M1032=0.5),9.25,IF(AND(L1032=2,M1032=0),9,IF(AND(L1032=1,M1032=3),5.5,IF(AND(L1032=1,M1032=2),5.25,IF(AND(L1032=1,M1032=1,E1032=1),5,IF(AND(L1032=1,M1032=1,E1032=0.5),3,IF(AND(L1032=0,M1032=2),1,IF(AND(L1032=1,M1032=1,E1032=0),1,IF(AND(L1032=0,M1032=1),0.5,IF(AND(L1032=1,M1032=0,E1032=0),0.5,0))))))))))))),0.9*IF(L1032+M1032=5,10,IF(AND(L1032=2,M1032=2),9.75,IF(AND(L1032=2,M1032=1),9.5,IF(AND(L1032=2,M1032=0.5),9.25,IF(AND(L1032=2,M1032=0),9,IF(AND(L1032=1,M1032=3),5.5,IF(AND(L1032=1,M1032=2),5.25,IF(AND(L1032=1,M1032=1,E1032=1),5,IF(AND(L1032=1,M1032=1,E1032=0.5),3,IF(AND(L1032=0,M1032=2),1,IF(AND(L1032=1,M1032=1,E1032=0),1,IF(AND(L1032=0,M1032=1),0.5,IF(AND(L1032=1,M1032=0,E1032=0),0.5,0)))))))))))))),0.5*IF(K1032=1,IF(L1032+M1032=5,10,IF(AND(L1032=2,M1032=2),9.75,IF(AND(L1032=2,M1032=1),9.5,IF(AND(L1032=2,M1032=0.5),9.25,IF(AND(L1032=2,M1032=0),9,IF(AND(L1032=1,M1032=3),5.5,IF(AND(L1032=1,M1032=2),5.25,IF(AND(L1032=1,M1032=1,E1032=1),5,IF(AND(L1032=1,M1032=1,E1032=0.5),3,IF(AND(L1032=0,M1032=2),1,IF(AND(L1032=1,M1032=1,E1032=0),1,IF(AND(L1032=0,M1032=1),0.5,IF(AND(L1032=1,M1032=0),4.5*(E1032*4+1)/5,0))))))))))))),0.9*IF(L1032+M1032=5,10,IF(AND(L1032=2,M1032=2),9.75,IF(AND(L1032=2,M1032=1),9.5,IF(AND(L1032=2,M1032=0.5),9.25,IF(AND(L1032=2,M1032=0),9,IF(AND(L1032=1,M1032=3),5.5,IF(AND(L1032=1,M1032=2),5.25,IF(AND(L1032=1,M1032=1,E1032=1),5,IF(AND(L1032=1,M1032=1,E1032=0.5),3,IF(AND(L1032=0,M1032=2),1,IF(AND(L1032=1,M1032=1,E1032=0),1,IF(AND(L1032=0,M1032=1),0.5,IF(AND(L1032=1,M1032=0),4.5*(E1032*4+1)/5,0))))))))))))))))</f>
        <v>0.45</v>
      </c>
      <c r="Q1032" s="10">
        <v>0.9</v>
      </c>
      <c r="R1032" s="9">
        <v>1</v>
      </c>
      <c r="S1032" s="9">
        <v>1</v>
      </c>
      <c r="T1032" s="10">
        <v>0</v>
      </c>
      <c r="U1032" s="9">
        <v>0</v>
      </c>
      <c r="V1032" s="9">
        <v>1</v>
      </c>
      <c r="W1032" s="10">
        <v>1</v>
      </c>
      <c r="X1032" s="10">
        <v>0.5</v>
      </c>
      <c r="Y1032" s="9">
        <v>0</v>
      </c>
      <c r="Z1032" s="9">
        <v>1</v>
      </c>
      <c r="AA1032" s="9">
        <v>0</v>
      </c>
      <c r="AB1032" s="9">
        <v>1</v>
      </c>
      <c r="AC1032" s="9">
        <v>0.5</v>
      </c>
      <c r="AD1032" s="9">
        <v>0</v>
      </c>
      <c r="AE1032" s="9">
        <v>1</v>
      </c>
      <c r="AF1032" s="9">
        <v>1</v>
      </c>
      <c r="AG1032" s="9">
        <v>0</v>
      </c>
      <c r="AH1032" s="9">
        <f>AF1032*(AG1032+1)</f>
        <v>1</v>
      </c>
      <c r="AI1032" s="9">
        <v>0.5</v>
      </c>
      <c r="AJ1032" s="9">
        <v>0</v>
      </c>
      <c r="AK1032" s="9">
        <v>1</v>
      </c>
      <c r="AL1032" s="10">
        <v>1.5</v>
      </c>
      <c r="AM1032" s="10">
        <v>1</v>
      </c>
      <c r="AN1032" s="9">
        <v>0</v>
      </c>
      <c r="AO1032" s="10">
        <v>0.5</v>
      </c>
      <c r="AP1032" s="9">
        <v>1</v>
      </c>
      <c r="AQ1032" s="10">
        <v>0</v>
      </c>
      <c r="AR1032" s="10">
        <v>0</v>
      </c>
      <c r="AS1032" s="9">
        <v>0.5</v>
      </c>
      <c r="AT1032" s="9">
        <v>0</v>
      </c>
      <c r="AU1032" s="9">
        <v>0</v>
      </c>
      <c r="AV1032" s="9">
        <v>0</v>
      </c>
      <c r="AW1032" s="9">
        <v>0</v>
      </c>
    </row>
    <row r="1033" spans="1:49" x14ac:dyDescent="0.2">
      <c r="A1033" s="9" t="s">
        <v>84</v>
      </c>
      <c r="B1033" s="9">
        <v>2006</v>
      </c>
      <c r="C1033" s="9">
        <v>1</v>
      </c>
      <c r="D1033" s="9">
        <v>0</v>
      </c>
      <c r="E1033" s="9">
        <v>1</v>
      </c>
      <c r="F1033" s="9">
        <v>1</v>
      </c>
      <c r="G1033" s="9">
        <v>100</v>
      </c>
      <c r="H1033" s="9">
        <v>201.6</v>
      </c>
      <c r="I1033" s="9">
        <f>IF(G1033="n/a",828,G1033*201.6/H1033)</f>
        <v>100</v>
      </c>
      <c r="J1033" s="9">
        <v>4</v>
      </c>
      <c r="K1033" s="9">
        <v>0</v>
      </c>
      <c r="L1033" s="9">
        <v>2</v>
      </c>
      <c r="M1033" s="9">
        <v>3</v>
      </c>
      <c r="N1033" s="9">
        <v>1</v>
      </c>
      <c r="O1033" s="10">
        <v>1</v>
      </c>
      <c r="P1033" s="10">
        <f>IF(N1033=1,IF(K1033=1,IF(L1033+M1033=5,10,IF(AND(L1033=2,M1033=2),9.75,IF(AND(L1033=2,M1033=1),9.5,IF(AND(L1033=2,M1033=0.5),9.25,IF(AND(L1033=2,M1033=0),9,IF(AND(L1033=1,M1033=3),5.5,IF(AND(L1033=1,M1033=2),5.25,IF(AND(L1033=1,M1033=1,E1033=1),5,IF(AND(L1033=1,M1033=1,E1033=0.5),3,IF(AND(L1033=0,M1033=2),1,IF(AND(L1033=1,M1033=1,E1033=0),1,IF(AND(L1033=0,M1033=1),0.5,IF(AND(L1033=1,M1033=0),4.5*(E1033*4+1)/5,0))))))))))))),0.9*IF(L1033+M1033=5,10,IF(AND(L1033=2,M1033=2),9.75,IF(AND(L1033=2,M1033=1),9.5,IF(AND(L1033=2,M1033=0.5),9.25,IF(AND(L1033=2,M1033=0),9,IF(AND(L1033=1,M1033=3),5.5,IF(AND(L1033=1,M1033=2),5.25,IF(AND(L1033=1,M1033=1,E1033=1),5,IF(AND(L1033=1,M1033=1,E1033=0.5),3,IF(AND(L1033=0,M1033=2),1,IF(AND(L1033=1,M1033=1,E1033=0),1,IF(AND(L1033=0,M1033=1),0.5,IF(AND(L1033=1,M1033=0),4.5*(E1033*4+1)/5,0)))))))))))))),IF(N1033=0.5,0.75*IF(K1033=1,IF(L1033+M1033=5,10,IF(AND(L1033=2,M1033=2),9.75,IF(AND(L1033=2,M1033=1),9.5,IF(AND(L1033=2,M1033=0.5),9.25,IF(AND(L1033=2,M1033=0),9,IF(AND(L1033=1,M1033=3),5.5,IF(AND(L1033=1,M1033=2),5.25,IF(AND(L1033=1,M1033=1,E1033=1),5,IF(AND(L1033=1,M1033=1,E1033=0.5),3,IF(AND(L1033=0,M1033=2),1,IF(AND(L1033=1,M1033=1,E1033=0),1,IF(AND(L1033=0,M1033=1),0.5,IF(AND(L1033=1,M1033=0,E1033=0),0.5,0))))))))))))),0.9*IF(L1033+M1033=5,10,IF(AND(L1033=2,M1033=2),9.75,IF(AND(L1033=2,M1033=1),9.5,IF(AND(L1033=2,M1033=0.5),9.25,IF(AND(L1033=2,M1033=0),9,IF(AND(L1033=1,M1033=3),5.5,IF(AND(L1033=1,M1033=2),5.25,IF(AND(L1033=1,M1033=1,E1033=1),5,IF(AND(L1033=1,M1033=1,E1033=0.5),3,IF(AND(L1033=0,M1033=2),1,IF(AND(L1033=1,M1033=1,E1033=0),1,IF(AND(L1033=0,M1033=1),0.5,IF(AND(L1033=1,M1033=0,E1033=0),0.5,0)))))))))))))),0.5*IF(K1033=1,IF(L1033+M1033=5,10,IF(AND(L1033=2,M1033=2),9.75,IF(AND(L1033=2,M1033=1),9.5,IF(AND(L1033=2,M1033=0.5),9.25,IF(AND(L1033=2,M1033=0),9,IF(AND(L1033=1,M1033=3),5.5,IF(AND(L1033=1,M1033=2),5.25,IF(AND(L1033=1,M1033=1,E1033=1),5,IF(AND(L1033=1,M1033=1,E1033=0.5),3,IF(AND(L1033=0,M1033=2),1,IF(AND(L1033=1,M1033=1,E1033=0),1,IF(AND(L1033=0,M1033=1),0.5,IF(AND(L1033=1,M1033=0),4.5*(E1033*4+1)/5,0))))))))))))),0.9*IF(L1033+M1033=5,10,IF(AND(L1033=2,M1033=2),9.75,IF(AND(L1033=2,M1033=1),9.5,IF(AND(L1033=2,M1033=0.5),9.25,IF(AND(L1033=2,M1033=0),9,IF(AND(L1033=1,M1033=3),5.5,IF(AND(L1033=1,M1033=2),5.25,IF(AND(L1033=1,M1033=1,E1033=1),5,IF(AND(L1033=1,M1033=1,E1033=0.5),3,IF(AND(L1033=0,M1033=2),1,IF(AND(L1033=1,M1033=1,E1033=0),1,IF(AND(L1033=0,M1033=1),0.5,IF(AND(L1033=1,M1033=0),4.5*(E1033*4+1)/5,0))))))))))))))))</f>
        <v>9</v>
      </c>
      <c r="Q1033" s="10">
        <v>7.2</v>
      </c>
      <c r="R1033" s="9">
        <v>0</v>
      </c>
      <c r="S1033" s="9">
        <v>0</v>
      </c>
      <c r="T1033" s="10">
        <v>0</v>
      </c>
      <c r="U1033" s="9">
        <v>0</v>
      </c>
      <c r="V1033" s="9">
        <v>0</v>
      </c>
      <c r="W1033" s="9">
        <v>1</v>
      </c>
      <c r="X1033" s="10">
        <v>0</v>
      </c>
      <c r="Y1033" s="10">
        <v>0</v>
      </c>
      <c r="Z1033" s="9">
        <v>0</v>
      </c>
      <c r="AA1033" s="9">
        <v>0</v>
      </c>
      <c r="AB1033" s="9">
        <v>0</v>
      </c>
      <c r="AC1033" s="9">
        <v>0</v>
      </c>
      <c r="AD1033" s="9">
        <v>0</v>
      </c>
      <c r="AE1033" s="9">
        <v>0</v>
      </c>
      <c r="AF1033" s="9">
        <v>0</v>
      </c>
      <c r="AG1033" s="9">
        <v>0</v>
      </c>
      <c r="AH1033" s="9">
        <f>AF1033*(AG1033+1)</f>
        <v>0</v>
      </c>
      <c r="AI1033" s="9">
        <v>0</v>
      </c>
      <c r="AJ1033" s="9">
        <v>0</v>
      </c>
      <c r="AK1033" s="9">
        <v>0</v>
      </c>
      <c r="AL1033" s="10">
        <v>0</v>
      </c>
      <c r="AM1033" s="10">
        <v>0</v>
      </c>
      <c r="AN1033" s="9">
        <v>0</v>
      </c>
      <c r="AO1033" s="10">
        <v>0</v>
      </c>
      <c r="AP1033" s="9">
        <v>0</v>
      </c>
      <c r="AQ1033" s="10">
        <v>0</v>
      </c>
      <c r="AR1033" s="10">
        <v>1</v>
      </c>
      <c r="AS1033" s="9">
        <v>1</v>
      </c>
      <c r="AT1033" s="9">
        <v>1</v>
      </c>
      <c r="AU1033" s="9">
        <v>1</v>
      </c>
      <c r="AV1033" s="9">
        <v>1</v>
      </c>
      <c r="AW1033" s="9">
        <v>1</v>
      </c>
    </row>
    <row r="1034" spans="1:49" x14ac:dyDescent="0.2">
      <c r="A1034" s="9" t="s">
        <v>85</v>
      </c>
      <c r="B1034" s="9">
        <v>2006</v>
      </c>
      <c r="C1034" s="9">
        <v>1</v>
      </c>
      <c r="D1034" s="9">
        <v>0</v>
      </c>
      <c r="E1034" s="9">
        <v>0</v>
      </c>
      <c r="F1034" s="9">
        <v>1</v>
      </c>
      <c r="G1034" s="9">
        <v>20</v>
      </c>
      <c r="H1034" s="9">
        <v>201.6</v>
      </c>
      <c r="I1034" s="9">
        <f>IF(G1034="n/a",828,G1034*201.6/H1034)</f>
        <v>20</v>
      </c>
      <c r="J1034" s="9">
        <v>3</v>
      </c>
      <c r="K1034" s="9">
        <v>0</v>
      </c>
      <c r="L1034" s="9">
        <v>1</v>
      </c>
      <c r="M1034">
        <v>1</v>
      </c>
      <c r="N1034">
        <v>0.5</v>
      </c>
      <c r="O1034">
        <v>0.5</v>
      </c>
      <c r="P1034" s="10">
        <f>IF(N1034=1,IF(K1034=1,IF(L1034+M1034=5,10,IF(AND(L1034=2,M1034=2),9.75,IF(AND(L1034=2,M1034=1),9.5,IF(AND(L1034=2,M1034=0.5),9.25,IF(AND(L1034=2,M1034=0),9,IF(AND(L1034=1,M1034=3),5.5,IF(AND(L1034=1,M1034=2),5.25,IF(AND(L1034=1,M1034=1,E1034=1),5,IF(AND(L1034=1,M1034=1,E1034=0.5),3,IF(AND(L1034=0,M1034=2),1,IF(AND(L1034=1,M1034=1,E1034=0),1,IF(AND(L1034=0,M1034=1),0.5,IF(AND(L1034=1,M1034=0),4.5*(E1034*4+1)/5,0))))))))))))),0.9*IF(L1034+M1034=5,10,IF(AND(L1034=2,M1034=2),9.75,IF(AND(L1034=2,M1034=1),9.5,IF(AND(L1034=2,M1034=0.5),9.25,IF(AND(L1034=2,M1034=0),9,IF(AND(L1034=1,M1034=3),5.5,IF(AND(L1034=1,M1034=2),5.25,IF(AND(L1034=1,M1034=1,E1034=1),5,IF(AND(L1034=1,M1034=1,E1034=0.5),3,IF(AND(L1034=0,M1034=2),1,IF(AND(L1034=1,M1034=1,E1034=0),1,IF(AND(L1034=0,M1034=1),0.5,IF(AND(L1034=1,M1034=0),4.5*(E1034*4+1)/5,0)))))))))))))),IF(N1034=0.5,0.75*IF(K1034=1,IF(L1034+M1034=5,10,IF(AND(L1034=2,M1034=2),9.75,IF(AND(L1034=2,M1034=1),9.5,IF(AND(L1034=2,M1034=0.5),9.25,IF(AND(L1034=2,M1034=0),9,IF(AND(L1034=1,M1034=3),5.5,IF(AND(L1034=1,M1034=2),5.25,IF(AND(L1034=1,M1034=1,E1034=1),5,IF(AND(L1034=1,M1034=1,E1034=0.5),3,IF(AND(L1034=0,M1034=2),1,IF(AND(L1034=1,M1034=1,E1034=0),1,IF(AND(L1034=0,M1034=1),0.5,IF(AND(L1034=1,M1034=0,E1034=0),0.5,0))))))))))))),0.9*IF(L1034+M1034=5,10,IF(AND(L1034=2,M1034=2),9.75,IF(AND(L1034=2,M1034=1),9.5,IF(AND(L1034=2,M1034=0.5),9.25,IF(AND(L1034=2,M1034=0),9,IF(AND(L1034=1,M1034=3),5.5,IF(AND(L1034=1,M1034=2),5.25,IF(AND(L1034=1,M1034=1,E1034=1),5,IF(AND(L1034=1,M1034=1,E1034=0.5),3,IF(AND(L1034=0,M1034=2),1,IF(AND(L1034=1,M1034=1,E1034=0),1,IF(AND(L1034=0,M1034=1),0.5,IF(AND(L1034=1,M1034=0,E1034=0),0.5,0)))))))))))))),0.5*IF(K1034=1,IF(L1034+M1034=5,10,IF(AND(L1034=2,M1034=2),9.75,IF(AND(L1034=2,M1034=1),9.5,IF(AND(L1034=2,M1034=0.5),9.25,IF(AND(L1034=2,M1034=0),9,IF(AND(L1034=1,M1034=3),5.5,IF(AND(L1034=1,M1034=2),5.25,IF(AND(L1034=1,M1034=1,E1034=1),5,IF(AND(L1034=1,M1034=1,E1034=0.5),3,IF(AND(L1034=0,M1034=2),1,IF(AND(L1034=1,M1034=1,E1034=0),1,IF(AND(L1034=0,M1034=1),0.5,IF(AND(L1034=1,M1034=0),4.5*(E1034*4+1)/5,0))))))))))))),0.9*IF(L1034+M1034=5,10,IF(AND(L1034=2,M1034=2),9.75,IF(AND(L1034=2,M1034=1),9.5,IF(AND(L1034=2,M1034=0.5),9.25,IF(AND(L1034=2,M1034=0),9,IF(AND(L1034=1,M1034=3),5.5,IF(AND(L1034=1,M1034=2),5.25,IF(AND(L1034=1,M1034=1,E1034=1),5,IF(AND(L1034=1,M1034=1,E1034=0.5),3,IF(AND(L1034=0,M1034=2),1,IF(AND(L1034=1,M1034=1,E1034=0),1,IF(AND(L1034=0,M1034=1),0.5,IF(AND(L1034=1,M1034=0),4.5*(E1034*4+1)/5,0))))))))))))))))</f>
        <v>0.67500000000000004</v>
      </c>
      <c r="Q1034" s="10">
        <v>1.35</v>
      </c>
      <c r="R1034" s="9">
        <v>1</v>
      </c>
      <c r="S1034" s="9">
        <v>1</v>
      </c>
      <c r="T1034" s="10">
        <v>0</v>
      </c>
      <c r="U1034" s="9">
        <v>0</v>
      </c>
      <c r="V1034" s="9">
        <v>1</v>
      </c>
      <c r="W1034" s="9">
        <v>1</v>
      </c>
      <c r="X1034" s="10">
        <v>0</v>
      </c>
      <c r="Y1034" s="10">
        <v>0</v>
      </c>
      <c r="Z1034" s="9">
        <v>1</v>
      </c>
      <c r="AA1034" s="9">
        <v>0</v>
      </c>
      <c r="AB1034" s="9">
        <v>0</v>
      </c>
      <c r="AC1034" s="9">
        <v>0.5</v>
      </c>
      <c r="AD1034" s="8">
        <v>1</v>
      </c>
      <c r="AE1034" s="9">
        <v>1</v>
      </c>
      <c r="AF1034" s="9">
        <v>0.5</v>
      </c>
      <c r="AG1034" s="9">
        <v>0</v>
      </c>
      <c r="AH1034" s="9">
        <f>AF1034*(AG1034+1)</f>
        <v>0.5</v>
      </c>
      <c r="AI1034" s="9">
        <v>0.5</v>
      </c>
      <c r="AJ1034" s="9">
        <v>0</v>
      </c>
      <c r="AK1034" s="9">
        <v>1</v>
      </c>
      <c r="AL1034" s="10">
        <v>0</v>
      </c>
      <c r="AM1034" s="10">
        <v>0</v>
      </c>
      <c r="AN1034" s="9">
        <v>1</v>
      </c>
      <c r="AO1034" s="10">
        <v>0.5</v>
      </c>
      <c r="AP1034" s="9">
        <v>1</v>
      </c>
      <c r="AQ1034" s="10">
        <v>0</v>
      </c>
      <c r="AR1034" s="10">
        <v>0</v>
      </c>
      <c r="AS1034" s="8">
        <v>0</v>
      </c>
      <c r="AT1034" s="8">
        <v>0</v>
      </c>
      <c r="AU1034" s="8">
        <v>0</v>
      </c>
      <c r="AV1034" s="8">
        <v>0</v>
      </c>
      <c r="AW1034" s="8">
        <v>0.5</v>
      </c>
    </row>
    <row r="1035" spans="1:49" x14ac:dyDescent="0.2">
      <c r="A1035" s="9" t="s">
        <v>86</v>
      </c>
      <c r="B1035" s="9">
        <v>2006</v>
      </c>
      <c r="C1035" s="9">
        <v>1</v>
      </c>
      <c r="D1035" s="9">
        <v>0</v>
      </c>
      <c r="E1035" s="9">
        <v>1</v>
      </c>
      <c r="F1035" s="9">
        <v>1</v>
      </c>
      <c r="G1035" s="9">
        <v>90</v>
      </c>
      <c r="H1035" s="9">
        <v>201.6</v>
      </c>
      <c r="I1035" s="9">
        <f>IF(G1035="n/a",828,G1035*201.6/H1035)</f>
        <v>90</v>
      </c>
      <c r="J1035" s="9">
        <v>5</v>
      </c>
      <c r="K1035" s="9">
        <v>0</v>
      </c>
      <c r="L1035" s="9">
        <v>2</v>
      </c>
      <c r="M1035">
        <v>2</v>
      </c>
      <c r="N1035">
        <v>0.5</v>
      </c>
      <c r="O1035">
        <v>1</v>
      </c>
      <c r="P1035" s="10">
        <f>IF(N1035=1,IF(K1035=1,IF(L1035+M1035=5,10,IF(AND(L1035=2,M1035=2),9.75,IF(AND(L1035=2,M1035=1),9.5,IF(AND(L1035=2,M1035=0.5),9.25,IF(AND(L1035=2,M1035=0),9,IF(AND(L1035=1,M1035=3),5.5,IF(AND(L1035=1,M1035=2),5.25,IF(AND(L1035=1,M1035=1,E1035=1),5,IF(AND(L1035=1,M1035=1,E1035=0.5),3,IF(AND(L1035=0,M1035=2),1,IF(AND(L1035=1,M1035=1,E1035=0),1,IF(AND(L1035=0,M1035=1),0.5,IF(AND(L1035=1,M1035=0),4.5*(E1035*4+1)/5,0))))))))))))),0.9*IF(L1035+M1035=5,10,IF(AND(L1035=2,M1035=2),9.75,IF(AND(L1035=2,M1035=1),9.5,IF(AND(L1035=2,M1035=0.5),9.25,IF(AND(L1035=2,M1035=0),9,IF(AND(L1035=1,M1035=3),5.5,IF(AND(L1035=1,M1035=2),5.25,IF(AND(L1035=1,M1035=1,E1035=1),5,IF(AND(L1035=1,M1035=1,E1035=0.5),3,IF(AND(L1035=0,M1035=2),1,IF(AND(L1035=1,M1035=1,E1035=0),1,IF(AND(L1035=0,M1035=1),0.5,IF(AND(L1035=1,M1035=0),4.5*(E1035*4+1)/5,0)))))))))))))),IF(N1035=0.5,0.75*IF(K1035=1,IF(L1035+M1035=5,10,IF(AND(L1035=2,M1035=2),9.75,IF(AND(L1035=2,M1035=1),9.5,IF(AND(L1035=2,M1035=0.5),9.25,IF(AND(L1035=2,M1035=0),9,IF(AND(L1035=1,M1035=3),5.5,IF(AND(L1035=1,M1035=2),5.25,IF(AND(L1035=1,M1035=1,E1035=1),5,IF(AND(L1035=1,M1035=1,E1035=0.5),3,IF(AND(L1035=0,M1035=2),1,IF(AND(L1035=1,M1035=1,E1035=0),1,IF(AND(L1035=0,M1035=1),0.5,IF(AND(L1035=1,M1035=0,E1035=0),0.5,0))))))))))))),0.9*IF(L1035+M1035=5,10,IF(AND(L1035=2,M1035=2),9.75,IF(AND(L1035=2,M1035=1),9.5,IF(AND(L1035=2,M1035=0.5),9.25,IF(AND(L1035=2,M1035=0),9,IF(AND(L1035=1,M1035=3),5.5,IF(AND(L1035=1,M1035=2),5.25,IF(AND(L1035=1,M1035=1,E1035=1),5,IF(AND(L1035=1,M1035=1,E1035=0.5),3,IF(AND(L1035=0,M1035=2),1,IF(AND(L1035=1,M1035=1,E1035=0),1,IF(AND(L1035=0,M1035=1),0.5,IF(AND(L1035=1,M1035=0,E1035=0),0.5,0)))))))))))))),0.5*IF(K1035=1,IF(L1035+M1035=5,10,IF(AND(L1035=2,M1035=2),9.75,IF(AND(L1035=2,M1035=1),9.5,IF(AND(L1035=2,M1035=0.5),9.25,IF(AND(L1035=2,M1035=0),9,IF(AND(L1035=1,M1035=3),5.5,IF(AND(L1035=1,M1035=2),5.25,IF(AND(L1035=1,M1035=1,E1035=1),5,IF(AND(L1035=1,M1035=1,E1035=0.5),3,IF(AND(L1035=0,M1035=2),1,IF(AND(L1035=1,M1035=1,E1035=0),1,IF(AND(L1035=0,M1035=1),0.5,IF(AND(L1035=1,M1035=0),4.5*(E1035*4+1)/5,0))))))))))))),0.9*IF(L1035+M1035=5,10,IF(AND(L1035=2,M1035=2),9.75,IF(AND(L1035=2,M1035=1),9.5,IF(AND(L1035=2,M1035=0.5),9.25,IF(AND(L1035=2,M1035=0),9,IF(AND(L1035=1,M1035=3),5.5,IF(AND(L1035=1,M1035=2),5.25,IF(AND(L1035=1,M1035=1,E1035=1),5,IF(AND(L1035=1,M1035=1,E1035=0.5),3,IF(AND(L1035=0,M1035=2),1,IF(AND(L1035=1,M1035=1,E1035=0),1,IF(AND(L1035=0,M1035=1),0.5,IF(AND(L1035=1,M1035=0),4.5*(E1035*4+1)/5,0))))))))))))))))</f>
        <v>6.5812500000000007</v>
      </c>
      <c r="Q1035" s="10">
        <v>7.2</v>
      </c>
      <c r="R1035" s="9">
        <v>0</v>
      </c>
      <c r="S1035" s="9">
        <v>0</v>
      </c>
      <c r="T1035" s="10">
        <v>0</v>
      </c>
      <c r="U1035" s="9">
        <v>0</v>
      </c>
      <c r="V1035" s="9">
        <v>1</v>
      </c>
      <c r="W1035" s="9">
        <v>0</v>
      </c>
      <c r="X1035" s="10">
        <v>0</v>
      </c>
      <c r="Y1035" s="10">
        <v>0</v>
      </c>
      <c r="Z1035" s="9">
        <v>0.5</v>
      </c>
      <c r="AA1035" s="9">
        <v>0</v>
      </c>
      <c r="AB1035" s="9">
        <v>0</v>
      </c>
      <c r="AC1035" s="9">
        <v>0.5</v>
      </c>
      <c r="AD1035" s="8">
        <v>0</v>
      </c>
      <c r="AE1035" s="9">
        <v>1</v>
      </c>
      <c r="AF1035" s="9">
        <v>0.5</v>
      </c>
      <c r="AG1035" s="9">
        <v>0</v>
      </c>
      <c r="AH1035" s="9">
        <f>AF1035*(AG1035+1)</f>
        <v>0.5</v>
      </c>
      <c r="AI1035" s="9">
        <v>0</v>
      </c>
      <c r="AJ1035" s="9">
        <v>0</v>
      </c>
      <c r="AK1035" s="9">
        <v>0</v>
      </c>
      <c r="AL1035" s="10">
        <v>1</v>
      </c>
      <c r="AM1035" s="10">
        <v>0</v>
      </c>
      <c r="AN1035" s="9">
        <v>0</v>
      </c>
      <c r="AO1035" s="9">
        <v>0.5</v>
      </c>
      <c r="AP1035" s="9">
        <v>0.5</v>
      </c>
      <c r="AQ1035" s="10">
        <v>0</v>
      </c>
      <c r="AR1035" s="10">
        <v>1</v>
      </c>
      <c r="AS1035" s="8">
        <v>0.5</v>
      </c>
      <c r="AT1035" s="8">
        <v>0.5</v>
      </c>
      <c r="AU1035" s="8">
        <v>0.5</v>
      </c>
      <c r="AV1035" s="8">
        <v>0.5</v>
      </c>
      <c r="AW1035" s="8">
        <v>0.5</v>
      </c>
    </row>
    <row r="1036" spans="1:49" x14ac:dyDescent="0.2">
      <c r="A1036" s="9" t="s">
        <v>87</v>
      </c>
      <c r="B1036" s="9">
        <v>2006</v>
      </c>
      <c r="C1036" s="9">
        <v>1</v>
      </c>
      <c r="D1036" s="9">
        <v>1</v>
      </c>
      <c r="E1036" s="9">
        <v>1</v>
      </c>
      <c r="F1036" s="9">
        <v>1</v>
      </c>
      <c r="G1036" s="9">
        <v>50</v>
      </c>
      <c r="H1036" s="9">
        <v>201.6</v>
      </c>
      <c r="I1036" s="9">
        <f>IF(G1036="n/a",828,G1036*201.6/H1036)</f>
        <v>50</v>
      </c>
      <c r="J1036" s="9">
        <v>3</v>
      </c>
      <c r="K1036" s="9">
        <v>0</v>
      </c>
      <c r="L1036" s="9">
        <v>1</v>
      </c>
      <c r="M1036" s="9">
        <v>1</v>
      </c>
      <c r="N1036" s="9">
        <v>1</v>
      </c>
      <c r="O1036" s="9">
        <v>1</v>
      </c>
      <c r="P1036" s="10">
        <f>IF(N1036=1,IF(K1036=1,IF(L1036+M1036=5,10,IF(AND(L1036=2,M1036=2),9.75,IF(AND(L1036=2,M1036=1),9.5,IF(AND(L1036=2,M1036=0.5),9.25,IF(AND(L1036=2,M1036=0),9,IF(AND(L1036=1,M1036=3),5.5,IF(AND(L1036=1,M1036=2),5.25,IF(AND(L1036=1,M1036=1,E1036=1),5,IF(AND(L1036=1,M1036=1,E1036=0.5),3,IF(AND(L1036=0,M1036=2),1,IF(AND(L1036=1,M1036=1,E1036=0),1,IF(AND(L1036=0,M1036=1),0.5,IF(AND(L1036=1,M1036=0),4.5*(E1036*4+1)/5,0))))))))))))),0.9*IF(L1036+M1036=5,10,IF(AND(L1036=2,M1036=2),9.75,IF(AND(L1036=2,M1036=1),9.5,IF(AND(L1036=2,M1036=0.5),9.25,IF(AND(L1036=2,M1036=0),9,IF(AND(L1036=1,M1036=3),5.5,IF(AND(L1036=1,M1036=2),5.25,IF(AND(L1036=1,M1036=1,E1036=1),5,IF(AND(L1036=1,M1036=1,E1036=0.5),3,IF(AND(L1036=0,M1036=2),1,IF(AND(L1036=1,M1036=1,E1036=0),1,IF(AND(L1036=0,M1036=1),0.5,IF(AND(L1036=1,M1036=0),4.5*(E1036*4+1)/5,0)))))))))))))),IF(N1036=0.5,0.75*IF(K1036=1,IF(L1036+M1036=5,10,IF(AND(L1036=2,M1036=2),9.75,IF(AND(L1036=2,M1036=1),9.5,IF(AND(L1036=2,M1036=0.5),9.25,IF(AND(L1036=2,M1036=0),9,IF(AND(L1036=1,M1036=3),5.5,IF(AND(L1036=1,M1036=2),5.25,IF(AND(L1036=1,M1036=1,E1036=1),5,IF(AND(L1036=1,M1036=1,E1036=0.5),3,IF(AND(L1036=0,M1036=2),1,IF(AND(L1036=1,M1036=1,E1036=0),1,IF(AND(L1036=0,M1036=1),0.5,IF(AND(L1036=1,M1036=0,E1036=0),0.5,0))))))))))))),0.9*IF(L1036+M1036=5,10,IF(AND(L1036=2,M1036=2),9.75,IF(AND(L1036=2,M1036=1),9.5,IF(AND(L1036=2,M1036=0.5),9.25,IF(AND(L1036=2,M1036=0),9,IF(AND(L1036=1,M1036=3),5.5,IF(AND(L1036=1,M1036=2),5.25,IF(AND(L1036=1,M1036=1,E1036=1),5,IF(AND(L1036=1,M1036=1,E1036=0.5),3,IF(AND(L1036=0,M1036=2),1,IF(AND(L1036=1,M1036=1,E1036=0),1,IF(AND(L1036=0,M1036=1),0.5,IF(AND(L1036=1,M1036=0,E1036=0),0.5,0)))))))))))))),0.5*IF(K1036=1,IF(L1036+M1036=5,10,IF(AND(L1036=2,M1036=2),9.75,IF(AND(L1036=2,M1036=1),9.5,IF(AND(L1036=2,M1036=0.5),9.25,IF(AND(L1036=2,M1036=0),9,IF(AND(L1036=1,M1036=3),5.5,IF(AND(L1036=1,M1036=2),5.25,IF(AND(L1036=1,M1036=1,E1036=1),5,IF(AND(L1036=1,M1036=1,E1036=0.5),3,IF(AND(L1036=0,M1036=2),1,IF(AND(L1036=1,M1036=1,E1036=0),1,IF(AND(L1036=0,M1036=1),0.5,IF(AND(L1036=1,M1036=0),4.5*(E1036*4+1)/5,0))))))))))))),0.9*IF(L1036+M1036=5,10,IF(AND(L1036=2,M1036=2),9.75,IF(AND(L1036=2,M1036=1),9.5,IF(AND(L1036=2,M1036=0.5),9.25,IF(AND(L1036=2,M1036=0),9,IF(AND(L1036=1,M1036=3),5.5,IF(AND(L1036=1,M1036=2),5.25,IF(AND(L1036=1,M1036=1,E1036=1),5,IF(AND(L1036=1,M1036=1,E1036=0.5),3,IF(AND(L1036=0,M1036=2),1,IF(AND(L1036=1,M1036=1,E1036=0),1,IF(AND(L1036=0,M1036=1),0.5,IF(AND(L1036=1,M1036=0),4.5*(E1036*4+1)/5,0))))))))))))))))</f>
        <v>4.5</v>
      </c>
      <c r="Q1036" s="10">
        <v>7.2</v>
      </c>
      <c r="R1036" s="9">
        <v>0</v>
      </c>
      <c r="S1036" s="9">
        <v>0</v>
      </c>
      <c r="T1036" s="10">
        <v>0</v>
      </c>
      <c r="U1036" s="9">
        <v>0</v>
      </c>
      <c r="V1036" s="9">
        <v>1</v>
      </c>
      <c r="W1036" s="9">
        <v>0</v>
      </c>
      <c r="X1036" s="10">
        <v>0</v>
      </c>
      <c r="Y1036" s="10">
        <v>0</v>
      </c>
      <c r="Z1036" s="9">
        <v>0</v>
      </c>
      <c r="AA1036" s="9">
        <v>0</v>
      </c>
      <c r="AB1036" s="9">
        <v>0</v>
      </c>
      <c r="AC1036" s="9">
        <v>0</v>
      </c>
      <c r="AD1036" s="8">
        <v>0</v>
      </c>
      <c r="AE1036" s="9">
        <v>0</v>
      </c>
      <c r="AF1036" s="9">
        <v>0</v>
      </c>
      <c r="AG1036" s="9">
        <v>0</v>
      </c>
      <c r="AH1036" s="9">
        <f>AF1036*(AG1036+1)</f>
        <v>0</v>
      </c>
      <c r="AI1036" s="9">
        <v>0</v>
      </c>
      <c r="AJ1036" s="9">
        <v>0</v>
      </c>
      <c r="AK1036" s="9">
        <v>0</v>
      </c>
      <c r="AL1036" s="10">
        <v>0</v>
      </c>
      <c r="AM1036" s="10">
        <v>0</v>
      </c>
      <c r="AN1036" s="9">
        <v>0</v>
      </c>
      <c r="AO1036" s="10">
        <v>0</v>
      </c>
      <c r="AP1036" s="9">
        <v>0</v>
      </c>
      <c r="AQ1036" s="10">
        <v>0</v>
      </c>
      <c r="AR1036" s="10">
        <v>1</v>
      </c>
      <c r="AS1036" s="8">
        <v>0.5</v>
      </c>
      <c r="AT1036" s="8">
        <v>0.5</v>
      </c>
      <c r="AU1036" s="8">
        <v>1</v>
      </c>
      <c r="AV1036" s="8">
        <v>1</v>
      </c>
      <c r="AW1036" s="8">
        <v>1</v>
      </c>
    </row>
    <row r="1037" spans="1:49" x14ac:dyDescent="0.2">
      <c r="A1037" s="9" t="s">
        <v>88</v>
      </c>
      <c r="B1037" s="9">
        <v>2006</v>
      </c>
      <c r="C1037" s="9">
        <v>1</v>
      </c>
      <c r="D1037">
        <v>0.5</v>
      </c>
      <c r="E1037" s="9">
        <v>1</v>
      </c>
      <c r="F1037" s="9">
        <v>1</v>
      </c>
      <c r="G1037" s="9">
        <v>67</v>
      </c>
      <c r="H1037" s="9">
        <v>201.6</v>
      </c>
      <c r="I1037" s="9">
        <f>IF(G1037="n/a",828,G1037*201.6/H1037)</f>
        <v>67</v>
      </c>
      <c r="J1037" s="9">
        <v>4</v>
      </c>
      <c r="K1037" s="9">
        <v>0</v>
      </c>
      <c r="L1037" s="9">
        <v>2</v>
      </c>
      <c r="M1037" s="9">
        <v>1</v>
      </c>
      <c r="N1037">
        <v>1</v>
      </c>
      <c r="O1037">
        <v>1</v>
      </c>
      <c r="P1037" s="10">
        <f>IF(N1037=1,IF(K1037=1,IF(L1037+M1037=5,10,IF(AND(L1037=2,M1037=2),9.75,IF(AND(L1037=2,M1037=1),9.5,IF(AND(L1037=2,M1037=0.5),9.25,IF(AND(L1037=2,M1037=0),9,IF(AND(L1037=1,M1037=3),5.5,IF(AND(L1037=1,M1037=2),5.25,IF(AND(L1037=1,M1037=1,E1037=1),5,IF(AND(L1037=1,M1037=1,E1037=0.5),3,IF(AND(L1037=0,M1037=2),1,IF(AND(L1037=1,M1037=1,E1037=0),1,IF(AND(L1037=0,M1037=1),0.5,IF(AND(L1037=1,M1037=0),4.5*(E1037*4+1)/5,0))))))))))))),0.9*IF(L1037+M1037=5,10,IF(AND(L1037=2,M1037=2),9.75,IF(AND(L1037=2,M1037=1),9.5,IF(AND(L1037=2,M1037=0.5),9.25,IF(AND(L1037=2,M1037=0),9,IF(AND(L1037=1,M1037=3),5.5,IF(AND(L1037=1,M1037=2),5.25,IF(AND(L1037=1,M1037=1,E1037=1),5,IF(AND(L1037=1,M1037=1,E1037=0.5),3,IF(AND(L1037=0,M1037=2),1,IF(AND(L1037=1,M1037=1,E1037=0),1,IF(AND(L1037=0,M1037=1),0.5,IF(AND(L1037=1,M1037=0),4.5*(E1037*4+1)/5,0)))))))))))))),IF(N1037=0.5,0.75*IF(K1037=1,IF(L1037+M1037=5,10,IF(AND(L1037=2,M1037=2),9.75,IF(AND(L1037=2,M1037=1),9.5,IF(AND(L1037=2,M1037=0.5),9.25,IF(AND(L1037=2,M1037=0),9,IF(AND(L1037=1,M1037=3),5.5,IF(AND(L1037=1,M1037=2),5.25,IF(AND(L1037=1,M1037=1,E1037=1),5,IF(AND(L1037=1,M1037=1,E1037=0.5),3,IF(AND(L1037=0,M1037=2),1,IF(AND(L1037=1,M1037=1,E1037=0),1,IF(AND(L1037=0,M1037=1),0.5,IF(AND(L1037=1,M1037=0,E1037=0),0.5,0))))))))))))),0.9*IF(L1037+M1037=5,10,IF(AND(L1037=2,M1037=2),9.75,IF(AND(L1037=2,M1037=1),9.5,IF(AND(L1037=2,M1037=0.5),9.25,IF(AND(L1037=2,M1037=0),9,IF(AND(L1037=1,M1037=3),5.5,IF(AND(L1037=1,M1037=2),5.25,IF(AND(L1037=1,M1037=1,E1037=1),5,IF(AND(L1037=1,M1037=1,E1037=0.5),3,IF(AND(L1037=0,M1037=2),1,IF(AND(L1037=1,M1037=1,E1037=0),1,IF(AND(L1037=0,M1037=1),0.5,IF(AND(L1037=1,M1037=0,E1037=0),0.5,0)))))))))))))),0.5*IF(K1037=1,IF(L1037+M1037=5,10,IF(AND(L1037=2,M1037=2),9.75,IF(AND(L1037=2,M1037=1),9.5,IF(AND(L1037=2,M1037=0.5),9.25,IF(AND(L1037=2,M1037=0),9,IF(AND(L1037=1,M1037=3),5.5,IF(AND(L1037=1,M1037=2),5.25,IF(AND(L1037=1,M1037=1,E1037=1),5,IF(AND(L1037=1,M1037=1,E1037=0.5),3,IF(AND(L1037=0,M1037=2),1,IF(AND(L1037=1,M1037=1,E1037=0),1,IF(AND(L1037=0,M1037=1),0.5,IF(AND(L1037=1,M1037=0),4.5*(E1037*4+1)/5,0))))))))))))),0.9*IF(L1037+M1037=5,10,IF(AND(L1037=2,M1037=2),9.75,IF(AND(L1037=2,M1037=1),9.5,IF(AND(L1037=2,M1037=0.5),9.25,IF(AND(L1037=2,M1037=0),9,IF(AND(L1037=1,M1037=3),5.5,IF(AND(L1037=1,M1037=2),5.25,IF(AND(L1037=1,M1037=1,E1037=1),5,IF(AND(L1037=1,M1037=1,E1037=0.5),3,IF(AND(L1037=0,M1037=2),1,IF(AND(L1037=1,M1037=1,E1037=0),1,IF(AND(L1037=0,M1037=1),0.5,IF(AND(L1037=1,M1037=0),4.5*(E1037*4+1)/5,0))))))))))))))))</f>
        <v>8.5500000000000007</v>
      </c>
      <c r="Q1037" s="10">
        <v>7.2</v>
      </c>
      <c r="R1037" s="9">
        <v>0</v>
      </c>
      <c r="S1037" s="9">
        <v>0</v>
      </c>
      <c r="T1037" s="10">
        <v>0</v>
      </c>
      <c r="U1037" s="9">
        <v>0</v>
      </c>
      <c r="V1037" s="9">
        <v>0</v>
      </c>
      <c r="W1037" s="9">
        <v>1</v>
      </c>
      <c r="X1037" s="10">
        <v>0</v>
      </c>
      <c r="Y1037" s="10">
        <v>0</v>
      </c>
      <c r="Z1037" s="9">
        <v>0.5</v>
      </c>
      <c r="AA1037" s="9">
        <v>0</v>
      </c>
      <c r="AB1037" s="9">
        <v>0</v>
      </c>
      <c r="AC1037" s="9">
        <v>0</v>
      </c>
      <c r="AD1037" s="8">
        <v>1</v>
      </c>
      <c r="AE1037" s="9">
        <v>0</v>
      </c>
      <c r="AF1037" s="9">
        <v>0.25</v>
      </c>
      <c r="AG1037" s="9">
        <v>0</v>
      </c>
      <c r="AH1037" s="9">
        <f>AF1037*(AG1037+1)</f>
        <v>0.25</v>
      </c>
      <c r="AI1037" s="9">
        <v>0</v>
      </c>
      <c r="AJ1037" s="9">
        <v>0</v>
      </c>
      <c r="AK1037" s="9">
        <v>0</v>
      </c>
      <c r="AL1037" s="10">
        <v>0</v>
      </c>
      <c r="AM1037" s="10">
        <v>0</v>
      </c>
      <c r="AN1037" s="9">
        <v>0</v>
      </c>
      <c r="AO1037" s="10">
        <v>0</v>
      </c>
      <c r="AP1037" s="9">
        <v>0.25</v>
      </c>
      <c r="AQ1037" s="10">
        <v>0</v>
      </c>
      <c r="AR1037" s="10">
        <v>1</v>
      </c>
      <c r="AS1037" s="8">
        <v>1</v>
      </c>
      <c r="AT1037" s="8">
        <v>1</v>
      </c>
      <c r="AU1037" s="8">
        <v>1</v>
      </c>
      <c r="AV1037" s="8">
        <v>1</v>
      </c>
      <c r="AW1037" s="8">
        <v>1</v>
      </c>
    </row>
    <row r="1038" spans="1:49" x14ac:dyDescent="0.2">
      <c r="A1038" s="9" t="s">
        <v>89</v>
      </c>
      <c r="B1038" s="9">
        <v>2006</v>
      </c>
      <c r="C1038" s="9">
        <v>1</v>
      </c>
      <c r="D1038" s="9">
        <v>0</v>
      </c>
      <c r="E1038" s="9">
        <v>1</v>
      </c>
      <c r="F1038" s="9">
        <v>1</v>
      </c>
      <c r="G1038" s="9">
        <v>125</v>
      </c>
      <c r="H1038" s="9">
        <v>201.6</v>
      </c>
      <c r="I1038" s="9">
        <f>IF(G1038="n/a",828,G1038*201.6/H1038)</f>
        <v>125</v>
      </c>
      <c r="J1038" s="9">
        <v>5</v>
      </c>
      <c r="K1038" s="9">
        <v>0</v>
      </c>
      <c r="L1038" s="9">
        <v>0</v>
      </c>
      <c r="M1038" s="9">
        <v>1</v>
      </c>
      <c r="N1038" s="9">
        <v>1</v>
      </c>
      <c r="O1038" s="9">
        <v>1</v>
      </c>
      <c r="P1038" s="10">
        <f>IF(N1038=1,IF(K1038=1,IF(L1038+M1038=5,10,IF(AND(L1038=2,M1038=2),9.75,IF(AND(L1038=2,M1038=1),9.5,IF(AND(L1038=2,M1038=0.5),9.25,IF(AND(L1038=2,M1038=0),9,IF(AND(L1038=1,M1038=3),5.5,IF(AND(L1038=1,M1038=2),5.25,IF(AND(L1038=1,M1038=1,E1038=1),5,IF(AND(L1038=1,M1038=1,E1038=0.5),3,IF(AND(L1038=0,M1038=2),1,IF(AND(L1038=1,M1038=1,E1038=0),1,IF(AND(L1038=0,M1038=1),0.5,IF(AND(L1038=1,M1038=0),4.5*(E1038*4+1)/5,0))))))))))))),0.9*IF(L1038+M1038=5,10,IF(AND(L1038=2,M1038=2),9.75,IF(AND(L1038=2,M1038=1),9.5,IF(AND(L1038=2,M1038=0.5),9.25,IF(AND(L1038=2,M1038=0),9,IF(AND(L1038=1,M1038=3),5.5,IF(AND(L1038=1,M1038=2),5.25,IF(AND(L1038=1,M1038=1,E1038=1),5,IF(AND(L1038=1,M1038=1,E1038=0.5),3,IF(AND(L1038=0,M1038=2),1,IF(AND(L1038=1,M1038=1,E1038=0),1,IF(AND(L1038=0,M1038=1),0.5,IF(AND(L1038=1,M1038=0),4.5*(E1038*4+1)/5,0)))))))))))))),IF(N1038=0.5,0.75*IF(K1038=1,IF(L1038+M1038=5,10,IF(AND(L1038=2,M1038=2),9.75,IF(AND(L1038=2,M1038=1),9.5,IF(AND(L1038=2,M1038=0.5),9.25,IF(AND(L1038=2,M1038=0),9,IF(AND(L1038=1,M1038=3),5.5,IF(AND(L1038=1,M1038=2),5.25,IF(AND(L1038=1,M1038=1,E1038=1),5,IF(AND(L1038=1,M1038=1,E1038=0.5),3,IF(AND(L1038=0,M1038=2),1,IF(AND(L1038=1,M1038=1,E1038=0),1,IF(AND(L1038=0,M1038=1),0.5,IF(AND(L1038=1,M1038=0,E1038=0),0.5,0))))))))))))),0.9*IF(L1038+M1038=5,10,IF(AND(L1038=2,M1038=2),9.75,IF(AND(L1038=2,M1038=1),9.5,IF(AND(L1038=2,M1038=0.5),9.25,IF(AND(L1038=2,M1038=0),9,IF(AND(L1038=1,M1038=3),5.5,IF(AND(L1038=1,M1038=2),5.25,IF(AND(L1038=1,M1038=1,E1038=1),5,IF(AND(L1038=1,M1038=1,E1038=0.5),3,IF(AND(L1038=0,M1038=2),1,IF(AND(L1038=1,M1038=1,E1038=0),1,IF(AND(L1038=0,M1038=1),0.5,IF(AND(L1038=1,M1038=0,E1038=0),0.5,0)))))))))))))),0.5*IF(K1038=1,IF(L1038+M1038=5,10,IF(AND(L1038=2,M1038=2),9.75,IF(AND(L1038=2,M1038=1),9.5,IF(AND(L1038=2,M1038=0.5),9.25,IF(AND(L1038=2,M1038=0),9,IF(AND(L1038=1,M1038=3),5.5,IF(AND(L1038=1,M1038=2),5.25,IF(AND(L1038=1,M1038=1,E1038=1),5,IF(AND(L1038=1,M1038=1,E1038=0.5),3,IF(AND(L1038=0,M1038=2),1,IF(AND(L1038=1,M1038=1,E1038=0),1,IF(AND(L1038=0,M1038=1),0.5,IF(AND(L1038=1,M1038=0),4.5*(E1038*4+1)/5,0))))))))))))),0.9*IF(L1038+M1038=5,10,IF(AND(L1038=2,M1038=2),9.75,IF(AND(L1038=2,M1038=1),9.5,IF(AND(L1038=2,M1038=0.5),9.25,IF(AND(L1038=2,M1038=0),9,IF(AND(L1038=1,M1038=3),5.5,IF(AND(L1038=1,M1038=2),5.25,IF(AND(L1038=1,M1038=1,E1038=1),5,IF(AND(L1038=1,M1038=1,E1038=0.5),3,IF(AND(L1038=0,M1038=2),1,IF(AND(L1038=1,M1038=1,E1038=0),1,IF(AND(L1038=0,M1038=1),0.5,IF(AND(L1038=1,M1038=0),4.5*(E1038*4+1)/5,0))))))))))))))))</f>
        <v>0.45</v>
      </c>
      <c r="Q1038" s="10">
        <v>7.2</v>
      </c>
      <c r="R1038" s="9">
        <v>0</v>
      </c>
      <c r="S1038" s="9">
        <v>0</v>
      </c>
      <c r="T1038" s="10">
        <v>0</v>
      </c>
      <c r="U1038" s="9">
        <v>0</v>
      </c>
      <c r="V1038" s="9">
        <v>0</v>
      </c>
      <c r="W1038" s="9">
        <v>1</v>
      </c>
      <c r="X1038" s="10">
        <v>0</v>
      </c>
      <c r="Y1038" s="10">
        <v>0</v>
      </c>
      <c r="Z1038" s="9">
        <v>0</v>
      </c>
      <c r="AA1038" s="9">
        <v>0</v>
      </c>
      <c r="AB1038" s="9">
        <v>0</v>
      </c>
      <c r="AC1038" s="9">
        <v>0</v>
      </c>
      <c r="AD1038" s="8">
        <v>0</v>
      </c>
      <c r="AE1038" s="9">
        <v>0</v>
      </c>
      <c r="AF1038" s="9">
        <v>0</v>
      </c>
      <c r="AG1038" s="9">
        <v>0</v>
      </c>
      <c r="AH1038" s="9">
        <f>AF1038*(AG1038+1)</f>
        <v>0</v>
      </c>
      <c r="AI1038" s="9">
        <v>0</v>
      </c>
      <c r="AJ1038" s="9">
        <v>0</v>
      </c>
      <c r="AK1038" s="9">
        <v>0</v>
      </c>
      <c r="AL1038" s="10">
        <v>1</v>
      </c>
      <c r="AM1038" s="10">
        <v>0</v>
      </c>
      <c r="AN1038" s="9">
        <v>0</v>
      </c>
      <c r="AO1038" s="10">
        <v>1</v>
      </c>
      <c r="AP1038" s="10">
        <v>0</v>
      </c>
      <c r="AQ1038" s="10">
        <v>0</v>
      </c>
      <c r="AR1038" s="10">
        <v>1</v>
      </c>
      <c r="AS1038" s="8">
        <v>1</v>
      </c>
      <c r="AT1038" s="8">
        <v>1</v>
      </c>
      <c r="AU1038" s="8">
        <v>1</v>
      </c>
      <c r="AV1038" s="8">
        <v>1</v>
      </c>
      <c r="AW1038" s="8">
        <v>1</v>
      </c>
    </row>
    <row r="1039" spans="1:49" x14ac:dyDescent="0.2">
      <c r="A1039" s="9" t="s">
        <v>90</v>
      </c>
      <c r="B1039" s="9">
        <v>2006</v>
      </c>
      <c r="C1039" s="9">
        <v>1</v>
      </c>
      <c r="D1039" s="9">
        <v>0.5</v>
      </c>
      <c r="E1039" s="9">
        <v>1</v>
      </c>
      <c r="F1039" s="9">
        <v>1</v>
      </c>
      <c r="G1039" s="9">
        <v>65</v>
      </c>
      <c r="H1039" s="9">
        <v>201.6</v>
      </c>
      <c r="I1039" s="9">
        <f>IF(G1039="n/a",828,G1039*201.6/H1039)</f>
        <v>65</v>
      </c>
      <c r="J1039" s="9">
        <v>4</v>
      </c>
      <c r="K1039" s="9">
        <v>1</v>
      </c>
      <c r="L1039" s="9">
        <v>2</v>
      </c>
      <c r="M1039">
        <v>2</v>
      </c>
      <c r="N1039" s="9">
        <v>1</v>
      </c>
      <c r="O1039" s="10">
        <v>1</v>
      </c>
      <c r="P1039" s="10">
        <f>IF(N1039=1,IF(K1039=1,IF(L1039+M1039=5,10,IF(AND(L1039=2,M1039=2),9.75,IF(AND(L1039=2,M1039=1),9.5,IF(AND(L1039=2,M1039=0.5),9.25,IF(AND(L1039=2,M1039=0),9,IF(AND(L1039=1,M1039=3),5.5,IF(AND(L1039=1,M1039=2),5.25,IF(AND(L1039=1,M1039=1,E1039=1),5,IF(AND(L1039=1,M1039=1,E1039=0.5),3,IF(AND(L1039=0,M1039=2),1,IF(AND(L1039=1,M1039=1,E1039=0),1,IF(AND(L1039=0,M1039=1),0.5,IF(AND(L1039=1,M1039=0),4.5*(E1039*4+1)/5,0))))))))))))),0.9*IF(L1039+M1039=5,10,IF(AND(L1039=2,M1039=2),9.75,IF(AND(L1039=2,M1039=1),9.5,IF(AND(L1039=2,M1039=0.5),9.25,IF(AND(L1039=2,M1039=0),9,IF(AND(L1039=1,M1039=3),5.5,IF(AND(L1039=1,M1039=2),5.25,IF(AND(L1039=1,M1039=1,E1039=1),5,IF(AND(L1039=1,M1039=1,E1039=0.5),3,IF(AND(L1039=0,M1039=2),1,IF(AND(L1039=1,M1039=1,E1039=0),1,IF(AND(L1039=0,M1039=1),0.5,IF(AND(L1039=1,M1039=0),4.5*(E1039*4+1)/5,0)))))))))))))),IF(N1039=0.5,0.75*IF(K1039=1,IF(L1039+M1039=5,10,IF(AND(L1039=2,M1039=2),9.75,IF(AND(L1039=2,M1039=1),9.5,IF(AND(L1039=2,M1039=0.5),9.25,IF(AND(L1039=2,M1039=0),9,IF(AND(L1039=1,M1039=3),5.5,IF(AND(L1039=1,M1039=2),5.25,IF(AND(L1039=1,M1039=1,E1039=1),5,IF(AND(L1039=1,M1039=1,E1039=0.5),3,IF(AND(L1039=0,M1039=2),1,IF(AND(L1039=1,M1039=1,E1039=0),1,IF(AND(L1039=0,M1039=1),0.5,IF(AND(L1039=1,M1039=0,E1039=0),0.5,0))))))))))))),0.9*IF(L1039+M1039=5,10,IF(AND(L1039=2,M1039=2),9.75,IF(AND(L1039=2,M1039=1),9.5,IF(AND(L1039=2,M1039=0.5),9.25,IF(AND(L1039=2,M1039=0),9,IF(AND(L1039=1,M1039=3),5.5,IF(AND(L1039=1,M1039=2),5.25,IF(AND(L1039=1,M1039=1,E1039=1),5,IF(AND(L1039=1,M1039=1,E1039=0.5),3,IF(AND(L1039=0,M1039=2),1,IF(AND(L1039=1,M1039=1,E1039=0),1,IF(AND(L1039=0,M1039=1),0.5,IF(AND(L1039=1,M1039=0,E1039=0),0.5,0)))))))))))))),0.5*IF(K1039=1,IF(L1039+M1039=5,10,IF(AND(L1039=2,M1039=2),9.75,IF(AND(L1039=2,M1039=1),9.5,IF(AND(L1039=2,M1039=0.5),9.25,IF(AND(L1039=2,M1039=0),9,IF(AND(L1039=1,M1039=3),5.5,IF(AND(L1039=1,M1039=2),5.25,IF(AND(L1039=1,M1039=1,E1039=1),5,IF(AND(L1039=1,M1039=1,E1039=0.5),3,IF(AND(L1039=0,M1039=2),1,IF(AND(L1039=1,M1039=1,E1039=0),1,IF(AND(L1039=0,M1039=1),0.5,IF(AND(L1039=1,M1039=0),4.5*(E1039*4+1)/5,0))))))))))))),0.9*IF(L1039+M1039=5,10,IF(AND(L1039=2,M1039=2),9.75,IF(AND(L1039=2,M1039=1),9.5,IF(AND(L1039=2,M1039=0.5),9.25,IF(AND(L1039=2,M1039=0),9,IF(AND(L1039=1,M1039=3),5.5,IF(AND(L1039=1,M1039=2),5.25,IF(AND(L1039=1,M1039=1,E1039=1),5,IF(AND(L1039=1,M1039=1,E1039=0.5),3,IF(AND(L1039=0,M1039=2),1,IF(AND(L1039=1,M1039=1,E1039=0),1,IF(AND(L1039=0,M1039=1),0.5,IF(AND(L1039=1,M1039=0),4.5*(E1039*4+1)/5,0))))))))))))))))</f>
        <v>9.75</v>
      </c>
      <c r="Q1039" s="10">
        <v>8</v>
      </c>
      <c r="R1039" s="9">
        <v>0</v>
      </c>
      <c r="S1039" s="9">
        <v>0</v>
      </c>
      <c r="T1039" s="10">
        <v>0</v>
      </c>
      <c r="U1039" s="9">
        <v>0</v>
      </c>
      <c r="V1039" s="9">
        <v>0</v>
      </c>
      <c r="W1039" s="9">
        <v>1</v>
      </c>
      <c r="X1039" s="10">
        <v>0</v>
      </c>
      <c r="Y1039" s="10">
        <v>0</v>
      </c>
      <c r="Z1039" s="10">
        <v>0</v>
      </c>
      <c r="AA1039" s="9">
        <v>0</v>
      </c>
      <c r="AB1039" s="9">
        <v>0</v>
      </c>
      <c r="AC1039" s="9">
        <v>0.5</v>
      </c>
      <c r="AD1039" s="8">
        <v>0</v>
      </c>
      <c r="AE1039" s="9">
        <v>1</v>
      </c>
      <c r="AF1039" s="9">
        <v>0</v>
      </c>
      <c r="AG1039" s="9">
        <v>0</v>
      </c>
      <c r="AH1039" s="9">
        <f>AF1039*(AG1039+1)</f>
        <v>0</v>
      </c>
      <c r="AI1039" s="9">
        <v>0</v>
      </c>
      <c r="AJ1039" s="9">
        <v>0</v>
      </c>
      <c r="AK1039" s="9">
        <v>0</v>
      </c>
      <c r="AL1039" s="10">
        <v>0</v>
      </c>
      <c r="AM1039" s="10">
        <v>0</v>
      </c>
      <c r="AN1039" s="9">
        <v>0</v>
      </c>
      <c r="AO1039" s="10">
        <v>0</v>
      </c>
      <c r="AP1039" s="10">
        <v>0.5</v>
      </c>
      <c r="AQ1039" s="10">
        <v>0</v>
      </c>
      <c r="AR1039" s="10">
        <v>1</v>
      </c>
      <c r="AS1039" s="8">
        <v>1</v>
      </c>
      <c r="AT1039" s="8">
        <v>1</v>
      </c>
      <c r="AU1039" s="8">
        <v>1</v>
      </c>
      <c r="AV1039" s="8">
        <v>1</v>
      </c>
      <c r="AW1039" s="8">
        <v>1</v>
      </c>
    </row>
    <row r="1040" spans="1:49" x14ac:dyDescent="0.2">
      <c r="A1040" s="9" t="s">
        <v>91</v>
      </c>
      <c r="B1040" s="9">
        <v>2006</v>
      </c>
      <c r="C1040" s="9">
        <v>1</v>
      </c>
      <c r="D1040" s="9">
        <v>1</v>
      </c>
      <c r="E1040" s="9">
        <v>1</v>
      </c>
      <c r="F1040" s="9">
        <v>0</v>
      </c>
      <c r="G1040" s="9">
        <v>19</v>
      </c>
      <c r="H1040" s="9">
        <v>201.6</v>
      </c>
      <c r="I1040" s="9">
        <f>IF(G1040="n/a",828,G1040*201.6/H1040)</f>
        <v>19</v>
      </c>
      <c r="J1040" s="9">
        <v>5</v>
      </c>
      <c r="K1040" s="9">
        <v>1</v>
      </c>
      <c r="L1040" s="9">
        <v>2</v>
      </c>
      <c r="M1040" s="9">
        <v>1</v>
      </c>
      <c r="N1040" s="9">
        <v>0.5</v>
      </c>
      <c r="O1040">
        <v>1</v>
      </c>
      <c r="P1040" s="10">
        <f>IF(N1040=1,IF(K1040=1,IF(L1040+M1040=5,10,IF(AND(L1040=2,M1040=2),9.75,IF(AND(L1040=2,M1040=1),9.5,IF(AND(L1040=2,M1040=0.5),9.25,IF(AND(L1040=2,M1040=0),9,IF(AND(L1040=1,M1040=3),5.5,IF(AND(L1040=1,M1040=2),5.25,IF(AND(L1040=1,M1040=1,E1040=1),5,IF(AND(L1040=1,M1040=1,E1040=0.5),3,IF(AND(L1040=0,M1040=2),1,IF(AND(L1040=1,M1040=1,E1040=0),1,IF(AND(L1040=0,M1040=1),0.5,IF(AND(L1040=1,M1040=0),4.5*(E1040*4+1)/5,0))))))))))))),0.9*IF(L1040+M1040=5,10,IF(AND(L1040=2,M1040=2),9.75,IF(AND(L1040=2,M1040=1),9.5,IF(AND(L1040=2,M1040=0.5),9.25,IF(AND(L1040=2,M1040=0),9,IF(AND(L1040=1,M1040=3),5.5,IF(AND(L1040=1,M1040=2),5.25,IF(AND(L1040=1,M1040=1,E1040=1),5,IF(AND(L1040=1,M1040=1,E1040=0.5),3,IF(AND(L1040=0,M1040=2),1,IF(AND(L1040=1,M1040=1,E1040=0),1,IF(AND(L1040=0,M1040=1),0.5,IF(AND(L1040=1,M1040=0),4.5*(E1040*4+1)/5,0)))))))))))))),IF(N1040=0.5,0.75*IF(K1040=1,IF(L1040+M1040=5,10,IF(AND(L1040=2,M1040=2),9.75,IF(AND(L1040=2,M1040=1),9.5,IF(AND(L1040=2,M1040=0.5),9.25,IF(AND(L1040=2,M1040=0),9,IF(AND(L1040=1,M1040=3),5.5,IF(AND(L1040=1,M1040=2),5.25,IF(AND(L1040=1,M1040=1,E1040=1),5,IF(AND(L1040=1,M1040=1,E1040=0.5),3,IF(AND(L1040=0,M1040=2),1,IF(AND(L1040=1,M1040=1,E1040=0),1,IF(AND(L1040=0,M1040=1),0.5,IF(AND(L1040=1,M1040=0,E1040=0),0.5,0))))))))))))),0.9*IF(L1040+M1040=5,10,IF(AND(L1040=2,M1040=2),9.75,IF(AND(L1040=2,M1040=1),9.5,IF(AND(L1040=2,M1040=0.5),9.25,IF(AND(L1040=2,M1040=0),9,IF(AND(L1040=1,M1040=3),5.5,IF(AND(L1040=1,M1040=2),5.25,IF(AND(L1040=1,M1040=1,E1040=1),5,IF(AND(L1040=1,M1040=1,E1040=0.5),3,IF(AND(L1040=0,M1040=2),1,IF(AND(L1040=1,M1040=1,E1040=0),1,IF(AND(L1040=0,M1040=1),0.5,IF(AND(L1040=1,M1040=0,E1040=0),0.5,0)))))))))))))),0.5*IF(K1040=1,IF(L1040+M1040=5,10,IF(AND(L1040=2,M1040=2),9.75,IF(AND(L1040=2,M1040=1),9.5,IF(AND(L1040=2,M1040=0.5),9.25,IF(AND(L1040=2,M1040=0),9,IF(AND(L1040=1,M1040=3),5.5,IF(AND(L1040=1,M1040=2),5.25,IF(AND(L1040=1,M1040=1,E1040=1),5,IF(AND(L1040=1,M1040=1,E1040=0.5),3,IF(AND(L1040=0,M1040=2),1,IF(AND(L1040=1,M1040=1,E1040=0),1,IF(AND(L1040=0,M1040=1),0.5,IF(AND(L1040=1,M1040=0),4.5*(E1040*4+1)/5,0))))))))))))),0.9*IF(L1040+M1040=5,10,IF(AND(L1040=2,M1040=2),9.75,IF(AND(L1040=2,M1040=1),9.5,IF(AND(L1040=2,M1040=0.5),9.25,IF(AND(L1040=2,M1040=0),9,IF(AND(L1040=1,M1040=3),5.5,IF(AND(L1040=1,M1040=2),5.25,IF(AND(L1040=1,M1040=1,E1040=1),5,IF(AND(L1040=1,M1040=1,E1040=0.5),3,IF(AND(L1040=0,M1040=2),1,IF(AND(L1040=1,M1040=1,E1040=0),1,IF(AND(L1040=0,M1040=1),0.5,IF(AND(L1040=1,M1040=0),4.5*(E1040*4+1)/5,0))))))))))))))))</f>
        <v>7.125</v>
      </c>
      <c r="Q1040" s="10">
        <v>8</v>
      </c>
      <c r="R1040" s="9">
        <v>0</v>
      </c>
      <c r="S1040" s="9">
        <v>0</v>
      </c>
      <c r="T1040" s="10">
        <v>0</v>
      </c>
      <c r="U1040" s="9">
        <v>0</v>
      </c>
      <c r="V1040" s="9">
        <v>1</v>
      </c>
      <c r="W1040" s="9">
        <v>1</v>
      </c>
      <c r="X1040" s="10">
        <v>0</v>
      </c>
      <c r="Y1040" s="10">
        <v>0</v>
      </c>
      <c r="Z1040" s="10">
        <v>1</v>
      </c>
      <c r="AA1040" s="9">
        <v>0</v>
      </c>
      <c r="AB1040" s="9">
        <v>1</v>
      </c>
      <c r="AC1040" s="9">
        <v>0</v>
      </c>
      <c r="AD1040" s="8">
        <v>0</v>
      </c>
      <c r="AE1040" s="10">
        <v>0.5</v>
      </c>
      <c r="AF1040" s="9">
        <v>0</v>
      </c>
      <c r="AG1040" s="9">
        <v>0</v>
      </c>
      <c r="AH1040" s="9">
        <f>AF1040*(AG1040+1)</f>
        <v>0</v>
      </c>
      <c r="AI1040" s="9">
        <v>0</v>
      </c>
      <c r="AJ1040" s="9">
        <v>0</v>
      </c>
      <c r="AK1040" s="9">
        <v>1</v>
      </c>
      <c r="AL1040" s="10">
        <v>0</v>
      </c>
      <c r="AM1040" s="10">
        <v>0</v>
      </c>
      <c r="AN1040" s="9">
        <v>0</v>
      </c>
      <c r="AO1040" s="10">
        <v>0.5</v>
      </c>
      <c r="AP1040" s="10">
        <v>1</v>
      </c>
      <c r="AQ1040" s="10">
        <v>0.5</v>
      </c>
      <c r="AR1040" s="10">
        <v>1</v>
      </c>
      <c r="AS1040" s="8">
        <v>1</v>
      </c>
      <c r="AT1040" s="8">
        <v>1</v>
      </c>
      <c r="AU1040" s="8">
        <v>1</v>
      </c>
      <c r="AV1040" s="8">
        <v>1</v>
      </c>
      <c r="AW1040" s="8">
        <v>1</v>
      </c>
    </row>
    <row r="1041" spans="1:49" x14ac:dyDescent="0.2">
      <c r="A1041" s="9" t="s">
        <v>92</v>
      </c>
      <c r="B1041" s="9">
        <v>2006</v>
      </c>
      <c r="C1041" s="9">
        <v>1</v>
      </c>
      <c r="D1041" s="9">
        <v>0.5</v>
      </c>
      <c r="E1041" s="9">
        <v>0</v>
      </c>
      <c r="F1041" s="9">
        <v>1</v>
      </c>
      <c r="G1041" s="9">
        <v>40</v>
      </c>
      <c r="H1041" s="9">
        <v>201.6</v>
      </c>
      <c r="I1041" s="9">
        <f>IF(G1041="n/a",828,G1041*201.6/H1041)</f>
        <v>40</v>
      </c>
      <c r="J1041" s="9">
        <v>4</v>
      </c>
      <c r="K1041" s="9">
        <v>1</v>
      </c>
      <c r="L1041" s="9">
        <v>1</v>
      </c>
      <c r="M1041" s="9">
        <v>1</v>
      </c>
      <c r="N1041" s="9">
        <v>1</v>
      </c>
      <c r="O1041" s="9">
        <v>1</v>
      </c>
      <c r="P1041" s="10">
        <f>IF(N1041=1,IF(K1041=1,IF(L1041+M1041=5,10,IF(AND(L1041=2,M1041=2),9.75,IF(AND(L1041=2,M1041=1),9.5,IF(AND(L1041=2,M1041=0.5),9.25,IF(AND(L1041=2,M1041=0),9,IF(AND(L1041=1,M1041=3),5.5,IF(AND(L1041=1,M1041=2),5.25,IF(AND(L1041=1,M1041=1,E1041=1),5,IF(AND(L1041=1,M1041=1,E1041=0.5),3,IF(AND(L1041=0,M1041=2),1,IF(AND(L1041=1,M1041=1,E1041=0),1,IF(AND(L1041=0,M1041=1),0.5,IF(AND(L1041=1,M1041=0),4.5*(E1041*4+1)/5,0))))))))))))),0.9*IF(L1041+M1041=5,10,IF(AND(L1041=2,M1041=2),9.75,IF(AND(L1041=2,M1041=1),9.5,IF(AND(L1041=2,M1041=0.5),9.25,IF(AND(L1041=2,M1041=0),9,IF(AND(L1041=1,M1041=3),5.5,IF(AND(L1041=1,M1041=2),5.25,IF(AND(L1041=1,M1041=1,E1041=1),5,IF(AND(L1041=1,M1041=1,E1041=0.5),3,IF(AND(L1041=0,M1041=2),1,IF(AND(L1041=1,M1041=1,E1041=0),1,IF(AND(L1041=0,M1041=1),0.5,IF(AND(L1041=1,M1041=0),4.5*(E1041*4+1)/5,0)))))))))))))),IF(N1041=0.5,0.75*IF(K1041=1,IF(L1041+M1041=5,10,IF(AND(L1041=2,M1041=2),9.75,IF(AND(L1041=2,M1041=1),9.5,IF(AND(L1041=2,M1041=0.5),9.25,IF(AND(L1041=2,M1041=0),9,IF(AND(L1041=1,M1041=3),5.5,IF(AND(L1041=1,M1041=2),5.25,IF(AND(L1041=1,M1041=1,E1041=1),5,IF(AND(L1041=1,M1041=1,E1041=0.5),3,IF(AND(L1041=0,M1041=2),1,IF(AND(L1041=1,M1041=1,E1041=0),1,IF(AND(L1041=0,M1041=1),0.5,IF(AND(L1041=1,M1041=0,E1041=0),0.5,0))))))))))))),0.9*IF(L1041+M1041=5,10,IF(AND(L1041=2,M1041=2),9.75,IF(AND(L1041=2,M1041=1),9.5,IF(AND(L1041=2,M1041=0.5),9.25,IF(AND(L1041=2,M1041=0),9,IF(AND(L1041=1,M1041=3),5.5,IF(AND(L1041=1,M1041=2),5.25,IF(AND(L1041=1,M1041=1,E1041=1),5,IF(AND(L1041=1,M1041=1,E1041=0.5),3,IF(AND(L1041=0,M1041=2),1,IF(AND(L1041=1,M1041=1,E1041=0),1,IF(AND(L1041=0,M1041=1),0.5,IF(AND(L1041=1,M1041=0,E1041=0),0.5,0)))))))))))))),0.5*IF(K1041=1,IF(L1041+M1041=5,10,IF(AND(L1041=2,M1041=2),9.75,IF(AND(L1041=2,M1041=1),9.5,IF(AND(L1041=2,M1041=0.5),9.25,IF(AND(L1041=2,M1041=0),9,IF(AND(L1041=1,M1041=3),5.5,IF(AND(L1041=1,M1041=2),5.25,IF(AND(L1041=1,M1041=1,E1041=1),5,IF(AND(L1041=1,M1041=1,E1041=0.5),3,IF(AND(L1041=0,M1041=2),1,IF(AND(L1041=1,M1041=1,E1041=0),1,IF(AND(L1041=0,M1041=1),0.5,IF(AND(L1041=1,M1041=0),4.5*(E1041*4+1)/5,0))))))))))))),0.9*IF(L1041+M1041=5,10,IF(AND(L1041=2,M1041=2),9.75,IF(AND(L1041=2,M1041=1),9.5,IF(AND(L1041=2,M1041=0.5),9.25,IF(AND(L1041=2,M1041=0),9,IF(AND(L1041=1,M1041=3),5.5,IF(AND(L1041=1,M1041=2),5.25,IF(AND(L1041=1,M1041=1,E1041=1),5,IF(AND(L1041=1,M1041=1,E1041=0.5),3,IF(AND(L1041=0,M1041=2),1,IF(AND(L1041=1,M1041=1,E1041=0),1,IF(AND(L1041=0,M1041=1),0.5,IF(AND(L1041=1,M1041=0),4.5*(E1041*4+1)/5,0))))))))))))))))</f>
        <v>1</v>
      </c>
      <c r="Q1041" s="10">
        <v>2</v>
      </c>
      <c r="R1041" s="9">
        <v>0</v>
      </c>
      <c r="S1041" s="9">
        <v>0</v>
      </c>
      <c r="T1041" s="10">
        <v>0</v>
      </c>
      <c r="U1041" s="9">
        <v>0</v>
      </c>
      <c r="V1041" s="9">
        <v>1</v>
      </c>
      <c r="W1041" s="9">
        <v>1</v>
      </c>
      <c r="X1041" s="10">
        <v>1</v>
      </c>
      <c r="Y1041" s="10">
        <v>0</v>
      </c>
      <c r="Z1041" s="10">
        <v>1</v>
      </c>
      <c r="AA1041" s="9">
        <v>0</v>
      </c>
      <c r="AB1041" s="9">
        <v>1</v>
      </c>
      <c r="AC1041" s="9">
        <v>1</v>
      </c>
      <c r="AD1041" s="8">
        <v>1</v>
      </c>
      <c r="AE1041" s="10">
        <v>1</v>
      </c>
      <c r="AF1041" s="9">
        <v>0.5</v>
      </c>
      <c r="AG1041" s="9">
        <v>1</v>
      </c>
      <c r="AH1041" s="9">
        <f>AF1041*(AG1041+1)</f>
        <v>1</v>
      </c>
      <c r="AI1041" s="9">
        <v>0</v>
      </c>
      <c r="AJ1041" s="9">
        <v>0</v>
      </c>
      <c r="AK1041" s="9">
        <v>1</v>
      </c>
      <c r="AL1041" s="10">
        <v>1</v>
      </c>
      <c r="AM1041" s="10">
        <v>0</v>
      </c>
      <c r="AN1041" s="9">
        <v>0</v>
      </c>
      <c r="AO1041" s="10">
        <v>0.5</v>
      </c>
      <c r="AP1041" s="10">
        <v>0.5</v>
      </c>
      <c r="AQ1041" s="10">
        <v>1</v>
      </c>
      <c r="AR1041" s="10">
        <v>1</v>
      </c>
      <c r="AS1041" s="8">
        <v>0</v>
      </c>
      <c r="AT1041" s="8">
        <v>0</v>
      </c>
      <c r="AU1041" s="8">
        <v>0</v>
      </c>
      <c r="AV1041" s="8">
        <v>0</v>
      </c>
      <c r="AW1041" s="8">
        <v>0</v>
      </c>
    </row>
    <row r="1042" spans="1:49" x14ac:dyDescent="0.2">
      <c r="A1042" s="9" t="s">
        <v>93</v>
      </c>
      <c r="B1042" s="9">
        <v>2006</v>
      </c>
      <c r="C1042" s="9">
        <v>1</v>
      </c>
      <c r="D1042" s="9">
        <v>0.5</v>
      </c>
      <c r="E1042" s="9">
        <v>1</v>
      </c>
      <c r="F1042" s="9">
        <v>1</v>
      </c>
      <c r="G1042" s="9">
        <v>50</v>
      </c>
      <c r="H1042" s="9">
        <v>201.6</v>
      </c>
      <c r="I1042" s="9">
        <f>IF(G1042="n/a",828,G1042*201.6/H1042)</f>
        <v>50</v>
      </c>
      <c r="J1042" s="9">
        <v>4</v>
      </c>
      <c r="K1042" s="9">
        <v>0</v>
      </c>
      <c r="L1042" s="9">
        <v>0</v>
      </c>
      <c r="M1042" s="9">
        <v>1</v>
      </c>
      <c r="N1042" s="9">
        <v>1</v>
      </c>
      <c r="O1042" s="9">
        <v>1</v>
      </c>
      <c r="P1042" s="10">
        <f>IF(N1042=1,IF(K1042=1,IF(L1042+M1042=5,10,IF(AND(L1042=2,M1042=2),9.75,IF(AND(L1042=2,M1042=1),9.5,IF(AND(L1042=2,M1042=0.5),9.25,IF(AND(L1042=2,M1042=0),9,IF(AND(L1042=1,M1042=3),5.5,IF(AND(L1042=1,M1042=2),5.25,IF(AND(L1042=1,M1042=1,E1042=1),5,IF(AND(L1042=1,M1042=1,E1042=0.5),3,IF(AND(L1042=0,M1042=2),1,IF(AND(L1042=1,M1042=1,E1042=0),1,IF(AND(L1042=0,M1042=1),0.5,IF(AND(L1042=1,M1042=0),4.5*(E1042*4+1)/5,0))))))))))))),0.9*IF(L1042+M1042=5,10,IF(AND(L1042=2,M1042=2),9.75,IF(AND(L1042=2,M1042=1),9.5,IF(AND(L1042=2,M1042=0.5),9.25,IF(AND(L1042=2,M1042=0),9,IF(AND(L1042=1,M1042=3),5.5,IF(AND(L1042=1,M1042=2),5.25,IF(AND(L1042=1,M1042=1,E1042=1),5,IF(AND(L1042=1,M1042=1,E1042=0.5),3,IF(AND(L1042=0,M1042=2),1,IF(AND(L1042=1,M1042=1,E1042=0),1,IF(AND(L1042=0,M1042=1),0.5,IF(AND(L1042=1,M1042=0),4.5*(E1042*4+1)/5,0)))))))))))))),IF(N1042=0.5,0.75*IF(K1042=1,IF(L1042+M1042=5,10,IF(AND(L1042=2,M1042=2),9.75,IF(AND(L1042=2,M1042=1),9.5,IF(AND(L1042=2,M1042=0.5),9.25,IF(AND(L1042=2,M1042=0),9,IF(AND(L1042=1,M1042=3),5.5,IF(AND(L1042=1,M1042=2),5.25,IF(AND(L1042=1,M1042=1,E1042=1),5,IF(AND(L1042=1,M1042=1,E1042=0.5),3,IF(AND(L1042=0,M1042=2),1,IF(AND(L1042=1,M1042=1,E1042=0),1,IF(AND(L1042=0,M1042=1),0.5,IF(AND(L1042=1,M1042=0,E1042=0),0.5,0))))))))))))),0.9*IF(L1042+M1042=5,10,IF(AND(L1042=2,M1042=2),9.75,IF(AND(L1042=2,M1042=1),9.5,IF(AND(L1042=2,M1042=0.5),9.25,IF(AND(L1042=2,M1042=0),9,IF(AND(L1042=1,M1042=3),5.5,IF(AND(L1042=1,M1042=2),5.25,IF(AND(L1042=1,M1042=1,E1042=1),5,IF(AND(L1042=1,M1042=1,E1042=0.5),3,IF(AND(L1042=0,M1042=2),1,IF(AND(L1042=1,M1042=1,E1042=0),1,IF(AND(L1042=0,M1042=1),0.5,IF(AND(L1042=1,M1042=0,E1042=0),0.5,0)))))))))))))),0.5*IF(K1042=1,IF(L1042+M1042=5,10,IF(AND(L1042=2,M1042=2),9.75,IF(AND(L1042=2,M1042=1),9.5,IF(AND(L1042=2,M1042=0.5),9.25,IF(AND(L1042=2,M1042=0),9,IF(AND(L1042=1,M1042=3),5.5,IF(AND(L1042=1,M1042=2),5.25,IF(AND(L1042=1,M1042=1,E1042=1),5,IF(AND(L1042=1,M1042=1,E1042=0.5),3,IF(AND(L1042=0,M1042=2),1,IF(AND(L1042=1,M1042=1,E1042=0),1,IF(AND(L1042=0,M1042=1),0.5,IF(AND(L1042=1,M1042=0),4.5*(E1042*4+1)/5,0))))))))))))),0.9*IF(L1042+M1042=5,10,IF(AND(L1042=2,M1042=2),9.75,IF(AND(L1042=2,M1042=1),9.5,IF(AND(L1042=2,M1042=0.5),9.25,IF(AND(L1042=2,M1042=0),9,IF(AND(L1042=1,M1042=3),5.5,IF(AND(L1042=1,M1042=2),5.25,IF(AND(L1042=1,M1042=1,E1042=1),5,IF(AND(L1042=1,M1042=1,E1042=0.5),3,IF(AND(L1042=0,M1042=2),1,IF(AND(L1042=1,M1042=1,E1042=0),1,IF(AND(L1042=0,M1042=1),0.5,IF(AND(L1042=1,M1042=0),4.5*(E1042*4+1)/5,0))))))))))))))))</f>
        <v>0.45</v>
      </c>
      <c r="Q1042" s="10">
        <v>7.2</v>
      </c>
      <c r="R1042" s="9">
        <v>0</v>
      </c>
      <c r="S1042" s="9">
        <v>0</v>
      </c>
      <c r="T1042" s="10">
        <v>0</v>
      </c>
      <c r="U1042" s="9">
        <v>0</v>
      </c>
      <c r="V1042" s="9">
        <v>0</v>
      </c>
      <c r="W1042" s="9">
        <v>1</v>
      </c>
      <c r="X1042" s="10">
        <v>0</v>
      </c>
      <c r="Y1042" s="10">
        <v>0</v>
      </c>
      <c r="Z1042" s="10">
        <v>1</v>
      </c>
      <c r="AA1042" s="9">
        <v>0</v>
      </c>
      <c r="AB1042" s="9">
        <v>0</v>
      </c>
      <c r="AC1042" s="9">
        <v>0.5</v>
      </c>
      <c r="AD1042" s="8">
        <v>0</v>
      </c>
      <c r="AE1042" s="10">
        <v>0</v>
      </c>
      <c r="AF1042" s="9">
        <v>0</v>
      </c>
      <c r="AG1042" s="9">
        <v>0</v>
      </c>
      <c r="AH1042" s="9">
        <f>AF1042*(AG1042+1)</f>
        <v>0</v>
      </c>
      <c r="AI1042" s="9">
        <v>0</v>
      </c>
      <c r="AJ1042" s="9">
        <v>1</v>
      </c>
      <c r="AK1042" s="9">
        <v>0</v>
      </c>
      <c r="AL1042" s="10">
        <v>0</v>
      </c>
      <c r="AM1042" s="10">
        <v>0</v>
      </c>
      <c r="AN1042" s="9">
        <v>0</v>
      </c>
      <c r="AO1042" s="10">
        <v>1</v>
      </c>
      <c r="AP1042" s="10">
        <v>0</v>
      </c>
      <c r="AQ1042" s="10">
        <v>0</v>
      </c>
      <c r="AR1042" s="10">
        <v>1</v>
      </c>
      <c r="AS1042" s="8">
        <v>1</v>
      </c>
      <c r="AT1042" s="8">
        <v>1</v>
      </c>
      <c r="AU1042" s="8">
        <v>1</v>
      </c>
      <c r="AV1042" s="8">
        <v>1</v>
      </c>
      <c r="AW1042" s="8">
        <v>1</v>
      </c>
    </row>
    <row r="1043" spans="1:49" x14ac:dyDescent="0.2">
      <c r="A1043" s="9" t="s">
        <v>94</v>
      </c>
      <c r="B1043" s="9">
        <v>2006</v>
      </c>
      <c r="C1043" s="9">
        <v>1</v>
      </c>
      <c r="D1043" s="9">
        <v>0</v>
      </c>
      <c r="E1043" s="9">
        <v>1</v>
      </c>
      <c r="F1043" s="9">
        <v>0</v>
      </c>
      <c r="G1043" s="9">
        <v>10</v>
      </c>
      <c r="H1043" s="9">
        <v>201.6</v>
      </c>
      <c r="I1043" s="9">
        <f>IF(G1043="n/a",828,G1043*201.6/H1043)</f>
        <v>10</v>
      </c>
      <c r="J1043" s="9">
        <v>4</v>
      </c>
      <c r="K1043" s="9">
        <v>0</v>
      </c>
      <c r="L1043" s="9">
        <v>2</v>
      </c>
      <c r="M1043" s="9">
        <v>2</v>
      </c>
      <c r="N1043" s="9">
        <v>1</v>
      </c>
      <c r="O1043" s="9">
        <v>1</v>
      </c>
      <c r="P1043" s="10">
        <f>IF(N1043=1,IF(K1043=1,IF(L1043+M1043=5,10,IF(AND(L1043=2,M1043=2),9.75,IF(AND(L1043=2,M1043=1),9.5,IF(AND(L1043=2,M1043=0.5),9.25,IF(AND(L1043=2,M1043=0),9,IF(AND(L1043=1,M1043=3),5.5,IF(AND(L1043=1,M1043=2),5.25,IF(AND(L1043=1,M1043=1,E1043=1),5,IF(AND(L1043=1,M1043=1,E1043=0.5),3,IF(AND(L1043=0,M1043=2),1,IF(AND(L1043=1,M1043=1,E1043=0),1,IF(AND(L1043=0,M1043=1),0.5,IF(AND(L1043=1,M1043=0),4.5*(E1043*4+1)/5,0))))))))))))),0.9*IF(L1043+M1043=5,10,IF(AND(L1043=2,M1043=2),9.75,IF(AND(L1043=2,M1043=1),9.5,IF(AND(L1043=2,M1043=0.5),9.25,IF(AND(L1043=2,M1043=0),9,IF(AND(L1043=1,M1043=3),5.5,IF(AND(L1043=1,M1043=2),5.25,IF(AND(L1043=1,M1043=1,E1043=1),5,IF(AND(L1043=1,M1043=1,E1043=0.5),3,IF(AND(L1043=0,M1043=2),1,IF(AND(L1043=1,M1043=1,E1043=0),1,IF(AND(L1043=0,M1043=1),0.5,IF(AND(L1043=1,M1043=0),4.5*(E1043*4+1)/5,0)))))))))))))),IF(N1043=0.5,0.75*IF(K1043=1,IF(L1043+M1043=5,10,IF(AND(L1043=2,M1043=2),9.75,IF(AND(L1043=2,M1043=1),9.5,IF(AND(L1043=2,M1043=0.5),9.25,IF(AND(L1043=2,M1043=0),9,IF(AND(L1043=1,M1043=3),5.5,IF(AND(L1043=1,M1043=2),5.25,IF(AND(L1043=1,M1043=1,E1043=1),5,IF(AND(L1043=1,M1043=1,E1043=0.5),3,IF(AND(L1043=0,M1043=2),1,IF(AND(L1043=1,M1043=1,E1043=0),1,IF(AND(L1043=0,M1043=1),0.5,IF(AND(L1043=1,M1043=0,E1043=0),0.5,0))))))))))))),0.9*IF(L1043+M1043=5,10,IF(AND(L1043=2,M1043=2),9.75,IF(AND(L1043=2,M1043=1),9.5,IF(AND(L1043=2,M1043=0.5),9.25,IF(AND(L1043=2,M1043=0),9,IF(AND(L1043=1,M1043=3),5.5,IF(AND(L1043=1,M1043=2),5.25,IF(AND(L1043=1,M1043=1,E1043=1),5,IF(AND(L1043=1,M1043=1,E1043=0.5),3,IF(AND(L1043=0,M1043=2),1,IF(AND(L1043=1,M1043=1,E1043=0),1,IF(AND(L1043=0,M1043=1),0.5,IF(AND(L1043=1,M1043=0,E1043=0),0.5,0)))))))))))))),0.5*IF(K1043=1,IF(L1043+M1043=5,10,IF(AND(L1043=2,M1043=2),9.75,IF(AND(L1043=2,M1043=1),9.5,IF(AND(L1043=2,M1043=0.5),9.25,IF(AND(L1043=2,M1043=0),9,IF(AND(L1043=1,M1043=3),5.5,IF(AND(L1043=1,M1043=2),5.25,IF(AND(L1043=1,M1043=1,E1043=1),5,IF(AND(L1043=1,M1043=1,E1043=0.5),3,IF(AND(L1043=0,M1043=2),1,IF(AND(L1043=1,M1043=1,E1043=0),1,IF(AND(L1043=0,M1043=1),0.5,IF(AND(L1043=1,M1043=0),4.5*(E1043*4+1)/5,0))))))))))))),0.9*IF(L1043+M1043=5,10,IF(AND(L1043=2,M1043=2),9.75,IF(AND(L1043=2,M1043=1),9.5,IF(AND(L1043=2,M1043=0.5),9.25,IF(AND(L1043=2,M1043=0),9,IF(AND(L1043=1,M1043=3),5.5,IF(AND(L1043=1,M1043=2),5.25,IF(AND(L1043=1,M1043=1,E1043=1),5,IF(AND(L1043=1,M1043=1,E1043=0.5),3,IF(AND(L1043=0,M1043=2),1,IF(AND(L1043=1,M1043=1,E1043=0),1,IF(AND(L1043=0,M1043=1),0.5,IF(AND(L1043=1,M1043=0),4.5*(E1043*4+1)/5,0))))))))))))))))</f>
        <v>8.7750000000000004</v>
      </c>
      <c r="Q1043" s="10">
        <v>7.2</v>
      </c>
      <c r="R1043" s="9">
        <v>0</v>
      </c>
      <c r="S1043" s="9">
        <v>0</v>
      </c>
      <c r="T1043" s="10">
        <v>0</v>
      </c>
      <c r="U1043" s="9">
        <v>0</v>
      </c>
      <c r="V1043" s="9">
        <v>0</v>
      </c>
      <c r="W1043" s="9">
        <v>0</v>
      </c>
      <c r="X1043" s="9">
        <v>0.5</v>
      </c>
      <c r="Y1043" s="10">
        <v>0</v>
      </c>
      <c r="Z1043" s="10">
        <v>0</v>
      </c>
      <c r="AA1043" s="9">
        <v>0</v>
      </c>
      <c r="AB1043" s="9">
        <v>0</v>
      </c>
      <c r="AC1043" s="9">
        <v>0</v>
      </c>
      <c r="AD1043" s="8">
        <v>0</v>
      </c>
      <c r="AE1043" s="10">
        <v>0</v>
      </c>
      <c r="AF1043" s="9">
        <v>0</v>
      </c>
      <c r="AG1043" s="9">
        <v>0</v>
      </c>
      <c r="AH1043" s="9">
        <f>AF1043*(AG1043+1)</f>
        <v>0</v>
      </c>
      <c r="AI1043" s="9">
        <v>0</v>
      </c>
      <c r="AJ1043" s="9">
        <v>0</v>
      </c>
      <c r="AK1043" s="9">
        <v>0</v>
      </c>
      <c r="AL1043" s="10">
        <v>0</v>
      </c>
      <c r="AM1043" s="10">
        <v>0</v>
      </c>
      <c r="AN1043" s="9">
        <v>0</v>
      </c>
      <c r="AO1043" s="10">
        <v>1</v>
      </c>
      <c r="AP1043" s="10">
        <v>0.5</v>
      </c>
      <c r="AQ1043" s="10">
        <v>0</v>
      </c>
      <c r="AR1043" s="10">
        <v>1</v>
      </c>
      <c r="AS1043" s="8">
        <v>1</v>
      </c>
      <c r="AT1043" s="8">
        <v>1</v>
      </c>
      <c r="AU1043" s="8">
        <v>1</v>
      </c>
      <c r="AV1043" s="8">
        <v>1</v>
      </c>
      <c r="AW1043" s="8">
        <v>1</v>
      </c>
    </row>
    <row r="1044" spans="1:49" x14ac:dyDescent="0.2">
      <c r="A1044" s="9" t="s">
        <v>95</v>
      </c>
      <c r="B1044" s="9">
        <v>2006</v>
      </c>
      <c r="C1044" s="9">
        <v>1</v>
      </c>
      <c r="D1044" s="9">
        <v>1</v>
      </c>
      <c r="E1044" s="9">
        <v>1</v>
      </c>
      <c r="F1044" s="9">
        <v>1</v>
      </c>
      <c r="G1044" s="9">
        <v>115</v>
      </c>
      <c r="H1044" s="9">
        <v>201.6</v>
      </c>
      <c r="I1044" s="9">
        <f>IF(G1044="n/a",828,G1044*201.6/H1044)</f>
        <v>115</v>
      </c>
      <c r="J1044" s="9">
        <v>4</v>
      </c>
      <c r="K1044" s="9">
        <v>0</v>
      </c>
      <c r="L1044" s="9">
        <v>1</v>
      </c>
      <c r="M1044" s="9">
        <v>1</v>
      </c>
      <c r="N1044" s="9">
        <v>1</v>
      </c>
      <c r="O1044" s="10">
        <v>1</v>
      </c>
      <c r="P1044" s="10">
        <f>IF(N1044=1,IF(K1044=1,IF(L1044+M1044=5,10,IF(AND(L1044=2,M1044=2),9.75,IF(AND(L1044=2,M1044=1),9.5,IF(AND(L1044=2,M1044=0.5),9.25,IF(AND(L1044=2,M1044=0),9,IF(AND(L1044=1,M1044=3),5.5,IF(AND(L1044=1,M1044=2),5.25,IF(AND(L1044=1,M1044=1,E1044=1),5,IF(AND(L1044=1,M1044=1,E1044=0.5),3,IF(AND(L1044=0,M1044=2),1,IF(AND(L1044=1,M1044=1,E1044=0),1,IF(AND(L1044=0,M1044=1),0.5,IF(AND(L1044=1,M1044=0),4.5*(E1044*4+1)/5,0))))))))))))),0.9*IF(L1044+M1044=5,10,IF(AND(L1044=2,M1044=2),9.75,IF(AND(L1044=2,M1044=1),9.5,IF(AND(L1044=2,M1044=0.5),9.25,IF(AND(L1044=2,M1044=0),9,IF(AND(L1044=1,M1044=3),5.5,IF(AND(L1044=1,M1044=2),5.25,IF(AND(L1044=1,M1044=1,E1044=1),5,IF(AND(L1044=1,M1044=1,E1044=0.5),3,IF(AND(L1044=0,M1044=2),1,IF(AND(L1044=1,M1044=1,E1044=0),1,IF(AND(L1044=0,M1044=1),0.5,IF(AND(L1044=1,M1044=0),4.5*(E1044*4+1)/5,0)))))))))))))),IF(N1044=0.5,0.75*IF(K1044=1,IF(L1044+M1044=5,10,IF(AND(L1044=2,M1044=2),9.75,IF(AND(L1044=2,M1044=1),9.5,IF(AND(L1044=2,M1044=0.5),9.25,IF(AND(L1044=2,M1044=0),9,IF(AND(L1044=1,M1044=3),5.5,IF(AND(L1044=1,M1044=2),5.25,IF(AND(L1044=1,M1044=1,E1044=1),5,IF(AND(L1044=1,M1044=1,E1044=0.5),3,IF(AND(L1044=0,M1044=2),1,IF(AND(L1044=1,M1044=1,E1044=0),1,IF(AND(L1044=0,M1044=1),0.5,IF(AND(L1044=1,M1044=0,E1044=0),0.5,0))))))))))))),0.9*IF(L1044+M1044=5,10,IF(AND(L1044=2,M1044=2),9.75,IF(AND(L1044=2,M1044=1),9.5,IF(AND(L1044=2,M1044=0.5),9.25,IF(AND(L1044=2,M1044=0),9,IF(AND(L1044=1,M1044=3),5.5,IF(AND(L1044=1,M1044=2),5.25,IF(AND(L1044=1,M1044=1,E1044=1),5,IF(AND(L1044=1,M1044=1,E1044=0.5),3,IF(AND(L1044=0,M1044=2),1,IF(AND(L1044=1,M1044=1,E1044=0),1,IF(AND(L1044=0,M1044=1),0.5,IF(AND(L1044=1,M1044=0,E1044=0),0.5,0)))))))))))))),0.5*IF(K1044=1,IF(L1044+M1044=5,10,IF(AND(L1044=2,M1044=2),9.75,IF(AND(L1044=2,M1044=1),9.5,IF(AND(L1044=2,M1044=0.5),9.25,IF(AND(L1044=2,M1044=0),9,IF(AND(L1044=1,M1044=3),5.5,IF(AND(L1044=1,M1044=2),5.25,IF(AND(L1044=1,M1044=1,E1044=1),5,IF(AND(L1044=1,M1044=1,E1044=0.5),3,IF(AND(L1044=0,M1044=2),1,IF(AND(L1044=1,M1044=1,E1044=0),1,IF(AND(L1044=0,M1044=1),0.5,IF(AND(L1044=1,M1044=0),4.5*(E1044*4+1)/5,0))))))))))))),0.9*IF(L1044+M1044=5,10,IF(AND(L1044=2,M1044=2),9.75,IF(AND(L1044=2,M1044=1),9.5,IF(AND(L1044=2,M1044=0.5),9.25,IF(AND(L1044=2,M1044=0),9,IF(AND(L1044=1,M1044=3),5.5,IF(AND(L1044=1,M1044=2),5.25,IF(AND(L1044=1,M1044=1,E1044=1),5,IF(AND(L1044=1,M1044=1,E1044=0.5),3,IF(AND(L1044=0,M1044=2),1,IF(AND(L1044=1,M1044=1,E1044=0),1,IF(AND(L1044=0,M1044=1),0.5,IF(AND(L1044=1,M1044=0),4.5*(E1044*4+1)/5,0))))))))))))))))</f>
        <v>4.5</v>
      </c>
      <c r="Q1044" s="10">
        <v>7.2</v>
      </c>
      <c r="R1044" s="9">
        <v>0</v>
      </c>
      <c r="S1044" s="9">
        <v>0</v>
      </c>
      <c r="T1044" s="10">
        <v>0</v>
      </c>
      <c r="U1044" s="9">
        <v>0</v>
      </c>
      <c r="V1044" s="9">
        <v>0</v>
      </c>
      <c r="W1044" s="9">
        <v>0</v>
      </c>
      <c r="X1044" s="9">
        <v>0</v>
      </c>
      <c r="Y1044" s="10">
        <v>0</v>
      </c>
      <c r="Z1044" s="10">
        <v>0.5</v>
      </c>
      <c r="AA1044" s="9">
        <v>0</v>
      </c>
      <c r="AB1044" s="9">
        <v>0</v>
      </c>
      <c r="AC1044" s="9">
        <v>0.5</v>
      </c>
      <c r="AD1044" s="8">
        <v>0</v>
      </c>
      <c r="AE1044" s="10">
        <v>0</v>
      </c>
      <c r="AF1044" s="9">
        <v>0</v>
      </c>
      <c r="AG1044" s="9">
        <v>0</v>
      </c>
      <c r="AH1044" s="9">
        <f>AF1044*(AG1044+1)</f>
        <v>0</v>
      </c>
      <c r="AI1044" s="9">
        <v>0</v>
      </c>
      <c r="AJ1044" s="9">
        <v>0</v>
      </c>
      <c r="AK1044" s="9">
        <v>0</v>
      </c>
      <c r="AL1044" s="10">
        <v>0.5</v>
      </c>
      <c r="AM1044" s="10">
        <v>0</v>
      </c>
      <c r="AN1044" s="9">
        <v>0</v>
      </c>
      <c r="AO1044" s="9">
        <v>1</v>
      </c>
      <c r="AP1044">
        <v>0</v>
      </c>
      <c r="AQ1044" s="10">
        <v>1</v>
      </c>
      <c r="AR1044" s="10">
        <v>1</v>
      </c>
      <c r="AS1044" s="8">
        <v>1</v>
      </c>
      <c r="AT1044" s="8">
        <v>1</v>
      </c>
      <c r="AU1044" s="8">
        <v>1</v>
      </c>
      <c r="AV1044" s="8">
        <v>1</v>
      </c>
      <c r="AW1044" s="8">
        <v>1</v>
      </c>
    </row>
    <row r="1045" spans="1:49" x14ac:dyDescent="0.2">
      <c r="A1045" s="9" t="s">
        <v>96</v>
      </c>
      <c r="B1045" s="9">
        <v>2006</v>
      </c>
      <c r="C1045" s="9">
        <v>1</v>
      </c>
      <c r="D1045" s="9">
        <v>1</v>
      </c>
      <c r="E1045" s="9">
        <v>1</v>
      </c>
      <c r="F1045" s="9">
        <v>1</v>
      </c>
      <c r="G1045" s="9">
        <v>40</v>
      </c>
      <c r="H1045" s="9">
        <v>201.6</v>
      </c>
      <c r="I1045" s="9">
        <f>IF(G1045="n/a",828,G1045*201.6/H1045)</f>
        <v>40</v>
      </c>
      <c r="J1045" s="9">
        <v>4</v>
      </c>
      <c r="K1045">
        <v>0</v>
      </c>
      <c r="L1045" s="9">
        <v>0</v>
      </c>
      <c r="M1045">
        <v>2</v>
      </c>
      <c r="N1045" s="9">
        <v>0.5</v>
      </c>
      <c r="O1045">
        <v>1</v>
      </c>
      <c r="P1045" s="10">
        <f>IF(N1045=1,IF(K1045=1,IF(L1045+M1045=5,10,IF(AND(L1045=2,M1045=2),9.75,IF(AND(L1045=2,M1045=1),9.5,IF(AND(L1045=2,M1045=0.5),9.25,IF(AND(L1045=2,M1045=0),9,IF(AND(L1045=1,M1045=3),5.5,IF(AND(L1045=1,M1045=2),5.25,IF(AND(L1045=1,M1045=1,E1045=1),5,IF(AND(L1045=1,M1045=1,E1045=0.5),3,IF(AND(L1045=0,M1045=2),1,IF(AND(L1045=1,M1045=1,E1045=0),1,IF(AND(L1045=0,M1045=1),0.5,IF(AND(L1045=1,M1045=0),4.5*(E1045*4+1)/5,0))))))))))))),0.9*IF(L1045+M1045=5,10,IF(AND(L1045=2,M1045=2),9.75,IF(AND(L1045=2,M1045=1),9.5,IF(AND(L1045=2,M1045=0.5),9.25,IF(AND(L1045=2,M1045=0),9,IF(AND(L1045=1,M1045=3),5.5,IF(AND(L1045=1,M1045=2),5.25,IF(AND(L1045=1,M1045=1,E1045=1),5,IF(AND(L1045=1,M1045=1,E1045=0.5),3,IF(AND(L1045=0,M1045=2),1,IF(AND(L1045=1,M1045=1,E1045=0),1,IF(AND(L1045=0,M1045=1),0.5,IF(AND(L1045=1,M1045=0),4.5*(E1045*4+1)/5,0)))))))))))))),IF(N1045=0.5,0.75*IF(K1045=1,IF(L1045+M1045=5,10,IF(AND(L1045=2,M1045=2),9.75,IF(AND(L1045=2,M1045=1),9.5,IF(AND(L1045=2,M1045=0.5),9.25,IF(AND(L1045=2,M1045=0),9,IF(AND(L1045=1,M1045=3),5.5,IF(AND(L1045=1,M1045=2),5.25,IF(AND(L1045=1,M1045=1,E1045=1),5,IF(AND(L1045=1,M1045=1,E1045=0.5),3,IF(AND(L1045=0,M1045=2),1,IF(AND(L1045=1,M1045=1,E1045=0),1,IF(AND(L1045=0,M1045=1),0.5,IF(AND(L1045=1,M1045=0,E1045=0),0.5,0))))))))))))),0.9*IF(L1045+M1045=5,10,IF(AND(L1045=2,M1045=2),9.75,IF(AND(L1045=2,M1045=1),9.5,IF(AND(L1045=2,M1045=0.5),9.25,IF(AND(L1045=2,M1045=0),9,IF(AND(L1045=1,M1045=3),5.5,IF(AND(L1045=1,M1045=2),5.25,IF(AND(L1045=1,M1045=1,E1045=1),5,IF(AND(L1045=1,M1045=1,E1045=0.5),3,IF(AND(L1045=0,M1045=2),1,IF(AND(L1045=1,M1045=1,E1045=0),1,IF(AND(L1045=0,M1045=1),0.5,IF(AND(L1045=1,M1045=0,E1045=0),0.5,0)))))))))))))),0.5*IF(K1045=1,IF(L1045+M1045=5,10,IF(AND(L1045=2,M1045=2),9.75,IF(AND(L1045=2,M1045=1),9.5,IF(AND(L1045=2,M1045=0.5),9.25,IF(AND(L1045=2,M1045=0),9,IF(AND(L1045=1,M1045=3),5.5,IF(AND(L1045=1,M1045=2),5.25,IF(AND(L1045=1,M1045=1,E1045=1),5,IF(AND(L1045=1,M1045=1,E1045=0.5),3,IF(AND(L1045=0,M1045=2),1,IF(AND(L1045=1,M1045=1,E1045=0),1,IF(AND(L1045=0,M1045=1),0.5,IF(AND(L1045=1,M1045=0),4.5*(E1045*4+1)/5,0))))))))))))),0.9*IF(L1045+M1045=5,10,IF(AND(L1045=2,M1045=2),9.75,IF(AND(L1045=2,M1045=1),9.5,IF(AND(L1045=2,M1045=0.5),9.25,IF(AND(L1045=2,M1045=0),9,IF(AND(L1045=1,M1045=3),5.5,IF(AND(L1045=1,M1045=2),5.25,IF(AND(L1045=1,M1045=1,E1045=1),5,IF(AND(L1045=1,M1045=1,E1045=0.5),3,IF(AND(L1045=0,M1045=2),1,IF(AND(L1045=1,M1045=1,E1045=0),1,IF(AND(L1045=0,M1045=1),0.5,IF(AND(L1045=1,M1045=0),4.5*(E1045*4+1)/5,0))))))))))))))))</f>
        <v>0.67500000000000004</v>
      </c>
      <c r="Q1045" s="10">
        <v>7.2</v>
      </c>
      <c r="R1045" s="9">
        <v>0</v>
      </c>
      <c r="S1045" s="9">
        <v>0</v>
      </c>
      <c r="T1045" s="10">
        <v>0</v>
      </c>
      <c r="U1045" s="9">
        <v>0</v>
      </c>
      <c r="V1045" s="9">
        <v>0</v>
      </c>
      <c r="W1045" s="9">
        <v>1</v>
      </c>
      <c r="X1045" s="9">
        <v>0</v>
      </c>
      <c r="Y1045" s="10">
        <v>0</v>
      </c>
      <c r="Z1045" s="10">
        <v>0.5</v>
      </c>
      <c r="AA1045" s="9">
        <v>0</v>
      </c>
      <c r="AB1045" s="9">
        <v>0</v>
      </c>
      <c r="AC1045" s="9">
        <v>0</v>
      </c>
      <c r="AD1045" s="8">
        <v>0</v>
      </c>
      <c r="AE1045" s="10">
        <v>0</v>
      </c>
      <c r="AF1045" s="9">
        <v>0</v>
      </c>
      <c r="AG1045" s="9">
        <v>0</v>
      </c>
      <c r="AH1045" s="9">
        <f>AF1045*(AG1045+1)</f>
        <v>0</v>
      </c>
      <c r="AI1045" s="9">
        <v>0</v>
      </c>
      <c r="AJ1045" s="9">
        <v>0</v>
      </c>
      <c r="AK1045" s="9">
        <v>0</v>
      </c>
      <c r="AL1045" s="10">
        <v>1.5</v>
      </c>
      <c r="AM1045" s="10">
        <v>0</v>
      </c>
      <c r="AN1045" s="9">
        <v>0</v>
      </c>
      <c r="AO1045" s="9">
        <v>0.5</v>
      </c>
      <c r="AP1045">
        <v>0</v>
      </c>
      <c r="AQ1045" s="10">
        <v>0</v>
      </c>
      <c r="AR1045" s="10">
        <v>1</v>
      </c>
      <c r="AS1045" s="8">
        <v>1</v>
      </c>
      <c r="AT1045" s="8">
        <v>1</v>
      </c>
      <c r="AU1045" s="8">
        <v>1</v>
      </c>
      <c r="AV1045" s="8">
        <v>1</v>
      </c>
      <c r="AW1045" s="8">
        <v>1</v>
      </c>
    </row>
    <row r="1046" spans="1:49" x14ac:dyDescent="0.2">
      <c r="A1046" s="9" t="s">
        <v>97</v>
      </c>
      <c r="B1046" s="9">
        <v>2006</v>
      </c>
      <c r="C1046" s="9">
        <v>1</v>
      </c>
      <c r="D1046" s="9">
        <v>1</v>
      </c>
      <c r="E1046" s="9">
        <v>1</v>
      </c>
      <c r="F1046" s="9">
        <v>1</v>
      </c>
      <c r="G1046" s="9">
        <v>59</v>
      </c>
      <c r="H1046" s="9">
        <v>201.6</v>
      </c>
      <c r="I1046" s="9">
        <f>IF(G1046="n/a",828,G1046*201.6/H1046)</f>
        <v>59</v>
      </c>
      <c r="J1046" s="9">
        <v>5</v>
      </c>
      <c r="K1046" s="9">
        <v>1</v>
      </c>
      <c r="L1046" s="9">
        <v>2</v>
      </c>
      <c r="M1046" s="9">
        <v>1</v>
      </c>
      <c r="N1046" s="9">
        <v>1</v>
      </c>
      <c r="O1046" s="9">
        <v>1</v>
      </c>
      <c r="P1046" s="10">
        <f>IF(N1046=1,IF(K1046=1,IF(L1046+M1046=5,10,IF(AND(L1046=2,M1046=2),9.75,IF(AND(L1046=2,M1046=1),9.5,IF(AND(L1046=2,M1046=0.5),9.25,IF(AND(L1046=2,M1046=0),9,IF(AND(L1046=1,M1046=3),5.5,IF(AND(L1046=1,M1046=2),5.25,IF(AND(L1046=1,M1046=1,E1046=1),5,IF(AND(L1046=1,M1046=1,E1046=0.5),3,IF(AND(L1046=0,M1046=2),1,IF(AND(L1046=1,M1046=1,E1046=0),1,IF(AND(L1046=0,M1046=1),0.5,IF(AND(L1046=1,M1046=0),4.5*(E1046*4+1)/5,0))))))))))))),0.9*IF(L1046+M1046=5,10,IF(AND(L1046=2,M1046=2),9.75,IF(AND(L1046=2,M1046=1),9.5,IF(AND(L1046=2,M1046=0.5),9.25,IF(AND(L1046=2,M1046=0),9,IF(AND(L1046=1,M1046=3),5.5,IF(AND(L1046=1,M1046=2),5.25,IF(AND(L1046=1,M1046=1,E1046=1),5,IF(AND(L1046=1,M1046=1,E1046=0.5),3,IF(AND(L1046=0,M1046=2),1,IF(AND(L1046=1,M1046=1,E1046=0),1,IF(AND(L1046=0,M1046=1),0.5,IF(AND(L1046=1,M1046=0),4.5*(E1046*4+1)/5,0)))))))))))))),IF(N1046=0.5,0.75*IF(K1046=1,IF(L1046+M1046=5,10,IF(AND(L1046=2,M1046=2),9.75,IF(AND(L1046=2,M1046=1),9.5,IF(AND(L1046=2,M1046=0.5),9.25,IF(AND(L1046=2,M1046=0),9,IF(AND(L1046=1,M1046=3),5.5,IF(AND(L1046=1,M1046=2),5.25,IF(AND(L1046=1,M1046=1,E1046=1),5,IF(AND(L1046=1,M1046=1,E1046=0.5),3,IF(AND(L1046=0,M1046=2),1,IF(AND(L1046=1,M1046=1,E1046=0),1,IF(AND(L1046=0,M1046=1),0.5,IF(AND(L1046=1,M1046=0,E1046=0),0.5,0))))))))))))),0.9*IF(L1046+M1046=5,10,IF(AND(L1046=2,M1046=2),9.75,IF(AND(L1046=2,M1046=1),9.5,IF(AND(L1046=2,M1046=0.5),9.25,IF(AND(L1046=2,M1046=0),9,IF(AND(L1046=1,M1046=3),5.5,IF(AND(L1046=1,M1046=2),5.25,IF(AND(L1046=1,M1046=1,E1046=1),5,IF(AND(L1046=1,M1046=1,E1046=0.5),3,IF(AND(L1046=0,M1046=2),1,IF(AND(L1046=1,M1046=1,E1046=0),1,IF(AND(L1046=0,M1046=1),0.5,IF(AND(L1046=1,M1046=0,E1046=0),0.5,0)))))))))))))),0.5*IF(K1046=1,IF(L1046+M1046=5,10,IF(AND(L1046=2,M1046=2),9.75,IF(AND(L1046=2,M1046=1),9.5,IF(AND(L1046=2,M1046=0.5),9.25,IF(AND(L1046=2,M1046=0),9,IF(AND(L1046=1,M1046=3),5.5,IF(AND(L1046=1,M1046=2),5.25,IF(AND(L1046=1,M1046=1,E1046=1),5,IF(AND(L1046=1,M1046=1,E1046=0.5),3,IF(AND(L1046=0,M1046=2),1,IF(AND(L1046=1,M1046=1,E1046=0),1,IF(AND(L1046=0,M1046=1),0.5,IF(AND(L1046=1,M1046=0),4.5*(E1046*4+1)/5,0))))))))))))),0.9*IF(L1046+M1046=5,10,IF(AND(L1046=2,M1046=2),9.75,IF(AND(L1046=2,M1046=1),9.5,IF(AND(L1046=2,M1046=0.5),9.25,IF(AND(L1046=2,M1046=0),9,IF(AND(L1046=1,M1046=3),5.5,IF(AND(L1046=1,M1046=2),5.25,IF(AND(L1046=1,M1046=1,E1046=1),5,IF(AND(L1046=1,M1046=1,E1046=0.5),3,IF(AND(L1046=0,M1046=2),1,IF(AND(L1046=1,M1046=1,E1046=0),1,IF(AND(L1046=0,M1046=1),0.5,IF(AND(L1046=1,M1046=0),4.5*(E1046*4+1)/5,0))))))))))))))))</f>
        <v>9.5</v>
      </c>
      <c r="Q1046" s="10">
        <v>8</v>
      </c>
      <c r="R1046" s="9">
        <v>0</v>
      </c>
      <c r="S1046" s="9">
        <v>0</v>
      </c>
      <c r="T1046" s="10">
        <v>0</v>
      </c>
      <c r="U1046" s="9">
        <v>0</v>
      </c>
      <c r="V1046" s="9">
        <v>0</v>
      </c>
      <c r="W1046" s="9">
        <v>1</v>
      </c>
      <c r="X1046" s="9">
        <v>0</v>
      </c>
      <c r="Y1046" s="10">
        <v>0</v>
      </c>
      <c r="Z1046" s="10">
        <v>0</v>
      </c>
      <c r="AA1046" s="9">
        <v>0</v>
      </c>
      <c r="AB1046" s="9">
        <v>0</v>
      </c>
      <c r="AC1046" s="9">
        <v>0</v>
      </c>
      <c r="AD1046" s="8">
        <v>0</v>
      </c>
      <c r="AE1046" s="10">
        <v>0</v>
      </c>
      <c r="AF1046" s="9">
        <v>0</v>
      </c>
      <c r="AG1046" s="9">
        <v>0</v>
      </c>
      <c r="AH1046" s="9">
        <f>AF1046*(AG1046+1)</f>
        <v>0</v>
      </c>
      <c r="AI1046" s="9">
        <v>0</v>
      </c>
      <c r="AJ1046" s="9">
        <v>0</v>
      </c>
      <c r="AK1046" s="9">
        <v>0</v>
      </c>
      <c r="AL1046" s="10">
        <v>1</v>
      </c>
      <c r="AM1046" s="10">
        <v>0</v>
      </c>
      <c r="AN1046" s="9">
        <v>0</v>
      </c>
      <c r="AO1046" s="10">
        <v>0.5</v>
      </c>
      <c r="AP1046">
        <v>0</v>
      </c>
      <c r="AQ1046" s="10">
        <v>1</v>
      </c>
      <c r="AR1046" s="10">
        <v>1</v>
      </c>
      <c r="AS1046" s="8">
        <v>1</v>
      </c>
      <c r="AT1046" s="8">
        <v>1</v>
      </c>
      <c r="AU1046" s="8">
        <v>1</v>
      </c>
      <c r="AV1046" s="8">
        <v>1</v>
      </c>
      <c r="AW1046" s="8">
        <v>1</v>
      </c>
    </row>
    <row r="1047" spans="1:49" x14ac:dyDescent="0.2">
      <c r="A1047" s="9" t="s">
        <v>98</v>
      </c>
      <c r="B1047" s="9">
        <v>2006</v>
      </c>
      <c r="C1047" s="9">
        <v>2</v>
      </c>
      <c r="D1047" s="9">
        <v>2</v>
      </c>
      <c r="E1047" s="9">
        <v>2</v>
      </c>
      <c r="F1047" s="9">
        <v>0</v>
      </c>
      <c r="G1047" s="9">
        <v>0</v>
      </c>
      <c r="H1047" s="9">
        <v>201.6</v>
      </c>
      <c r="I1047" s="9">
        <f>IF(G1047="n/a",828,G1047*201.6/H1047)</f>
        <v>0</v>
      </c>
      <c r="J1047" s="9">
        <v>25</v>
      </c>
      <c r="K1047" s="9">
        <v>1</v>
      </c>
      <c r="L1047" s="9">
        <v>2</v>
      </c>
      <c r="M1047" s="9">
        <v>3</v>
      </c>
      <c r="N1047" s="9">
        <v>1</v>
      </c>
      <c r="O1047" s="10">
        <v>1</v>
      </c>
      <c r="P1047" s="10">
        <f>IF(N1047=1,IF(K1047=1,IF(L1047+M1047=5,10,IF(AND(L1047=2,M1047=2),9.75,IF(AND(L1047=2,M1047=1),9.5,IF(AND(L1047=2,M1047=0.5),9.25,IF(AND(L1047=2,M1047=0),9,IF(AND(L1047=1,M1047=3),5.5,IF(AND(L1047=1,M1047=2),5.25,IF(AND(L1047=1,M1047=1,E1047=1),5,IF(AND(L1047=1,M1047=1,E1047=0.5),3,IF(AND(L1047=0,M1047=2),1,IF(AND(L1047=1,M1047=1,E1047=0),1,IF(AND(L1047=0,M1047=1),0.5,IF(AND(L1047=1,M1047=0),4.5*(E1047*4+1)/5,0))))))))))))),0.9*IF(L1047+M1047=5,10,IF(AND(L1047=2,M1047=2),9.75,IF(AND(L1047=2,M1047=1),9.5,IF(AND(L1047=2,M1047=0.5),9.25,IF(AND(L1047=2,M1047=0),9,IF(AND(L1047=1,M1047=3),5.5,IF(AND(L1047=1,M1047=2),5.25,IF(AND(L1047=1,M1047=1,E1047=1),5,IF(AND(L1047=1,M1047=1,E1047=0.5),3,IF(AND(L1047=0,M1047=2),1,IF(AND(L1047=1,M1047=1,E1047=0),1,IF(AND(L1047=0,M1047=1),0.5,IF(AND(L1047=1,M1047=0),4.5*(E1047*4+1)/5,0)))))))))))))),IF(N1047=0.5,0.75*IF(K1047=1,IF(L1047+M1047=5,10,IF(AND(L1047=2,M1047=2),9.75,IF(AND(L1047=2,M1047=1),9.5,IF(AND(L1047=2,M1047=0.5),9.25,IF(AND(L1047=2,M1047=0),9,IF(AND(L1047=1,M1047=3),5.5,IF(AND(L1047=1,M1047=2),5.25,IF(AND(L1047=1,M1047=1,E1047=1),5,IF(AND(L1047=1,M1047=1,E1047=0.5),3,IF(AND(L1047=0,M1047=2),1,IF(AND(L1047=1,M1047=1,E1047=0),1,IF(AND(L1047=0,M1047=1),0.5,IF(AND(L1047=1,M1047=0,E1047=0),0.5,0))))))))))))),0.9*IF(L1047+M1047=5,10,IF(AND(L1047=2,M1047=2),9.75,IF(AND(L1047=2,M1047=1),9.5,IF(AND(L1047=2,M1047=0.5),9.25,IF(AND(L1047=2,M1047=0),9,IF(AND(L1047=1,M1047=3),5.5,IF(AND(L1047=1,M1047=2),5.25,IF(AND(L1047=1,M1047=1,E1047=1),5,IF(AND(L1047=1,M1047=1,E1047=0.5),3,IF(AND(L1047=0,M1047=2),1,IF(AND(L1047=1,M1047=1,E1047=0),1,IF(AND(L1047=0,M1047=1),0.5,IF(AND(L1047=1,M1047=0,E1047=0),0.5,0)))))))))))))),0.5*IF(K1047=1,IF(L1047+M1047=5,10,IF(AND(L1047=2,M1047=2),9.75,IF(AND(L1047=2,M1047=1),9.5,IF(AND(L1047=2,M1047=0.5),9.25,IF(AND(L1047=2,M1047=0),9,IF(AND(L1047=1,M1047=3),5.5,IF(AND(L1047=1,M1047=2),5.25,IF(AND(L1047=1,M1047=1,E1047=1),5,IF(AND(L1047=1,M1047=1,E1047=0.5),3,IF(AND(L1047=0,M1047=2),1,IF(AND(L1047=1,M1047=1,E1047=0),1,IF(AND(L1047=0,M1047=1),0.5,IF(AND(L1047=1,M1047=0),4.5*(E1047*4+1)/5,0))))))))))))),0.9*IF(L1047+M1047=5,10,IF(AND(L1047=2,M1047=2),9.75,IF(AND(L1047=2,M1047=1),9.5,IF(AND(L1047=2,M1047=0.5),9.25,IF(AND(L1047=2,M1047=0),9,IF(AND(L1047=1,M1047=3),5.5,IF(AND(L1047=1,M1047=2),5.25,IF(AND(L1047=1,M1047=1,E1047=1),5,IF(AND(L1047=1,M1047=1,E1047=0.5),3,IF(AND(L1047=0,M1047=2),1,IF(AND(L1047=1,M1047=1,E1047=0),1,IF(AND(L1047=0,M1047=1),0.5,IF(AND(L1047=1,M1047=0),4.5*(E1047*4+1)/5,0))))))))))))))))</f>
        <v>10</v>
      </c>
      <c r="Q1047" s="10">
        <v>10</v>
      </c>
      <c r="R1047" s="9">
        <v>0</v>
      </c>
      <c r="S1047" s="9">
        <v>0</v>
      </c>
      <c r="T1047" s="10">
        <v>0</v>
      </c>
      <c r="U1047" s="9">
        <v>0</v>
      </c>
      <c r="V1047" s="9">
        <v>0</v>
      </c>
      <c r="W1047" s="9">
        <v>0</v>
      </c>
      <c r="X1047" s="9">
        <v>0</v>
      </c>
      <c r="Y1047" s="10">
        <v>0</v>
      </c>
      <c r="Z1047" s="10">
        <v>0</v>
      </c>
      <c r="AA1047" s="9">
        <v>0</v>
      </c>
      <c r="AB1047" s="9">
        <v>0</v>
      </c>
      <c r="AC1047" s="9">
        <v>0.5</v>
      </c>
      <c r="AD1047" s="8">
        <v>0</v>
      </c>
      <c r="AE1047" s="10">
        <v>0</v>
      </c>
      <c r="AF1047" s="9">
        <v>0</v>
      </c>
      <c r="AG1047" s="9">
        <v>0</v>
      </c>
      <c r="AH1047" s="9">
        <f>AF1047*(AG1047+1)</f>
        <v>0</v>
      </c>
      <c r="AI1047" s="9">
        <v>0</v>
      </c>
      <c r="AJ1047" s="9">
        <v>0</v>
      </c>
      <c r="AK1047" s="9">
        <v>0</v>
      </c>
      <c r="AL1047" s="10">
        <v>0</v>
      </c>
      <c r="AM1047" s="10">
        <v>0</v>
      </c>
      <c r="AN1047" s="9">
        <v>0</v>
      </c>
      <c r="AO1047" s="10">
        <v>0</v>
      </c>
      <c r="AP1047" s="9">
        <v>0.5</v>
      </c>
      <c r="AQ1047" s="10">
        <v>0</v>
      </c>
      <c r="AR1047" s="10">
        <v>1</v>
      </c>
      <c r="AS1047" s="8">
        <v>1</v>
      </c>
      <c r="AT1047" s="8">
        <v>0</v>
      </c>
      <c r="AU1047" s="8">
        <v>1</v>
      </c>
      <c r="AV1047" s="8">
        <v>1</v>
      </c>
      <c r="AW1047" s="8">
        <v>1</v>
      </c>
    </row>
    <row r="1048" spans="1:49" x14ac:dyDescent="0.2">
      <c r="A1048" s="9" t="s">
        <v>99</v>
      </c>
      <c r="B1048" s="9">
        <v>2006</v>
      </c>
      <c r="C1048" s="9">
        <v>1</v>
      </c>
      <c r="D1048" s="9">
        <v>1</v>
      </c>
      <c r="E1048" s="9">
        <v>1</v>
      </c>
      <c r="F1048" s="9">
        <v>1</v>
      </c>
      <c r="G1048">
        <v>50</v>
      </c>
      <c r="H1048" s="9">
        <v>201.6</v>
      </c>
      <c r="I1048" s="9">
        <f>IF(G1048="n/a",828,G1048*201.6/H1048)</f>
        <v>50</v>
      </c>
      <c r="J1048" s="9">
        <v>5</v>
      </c>
      <c r="K1048" s="9">
        <v>0</v>
      </c>
      <c r="L1048" s="9">
        <v>2</v>
      </c>
      <c r="M1048">
        <v>2</v>
      </c>
      <c r="N1048" s="9">
        <v>1</v>
      </c>
      <c r="O1048">
        <v>1</v>
      </c>
      <c r="P1048" s="10">
        <f>IF(N1048=1,IF(K1048=1,IF(L1048+M1048=5,10,IF(AND(L1048=2,M1048=2),9.75,IF(AND(L1048=2,M1048=1),9.5,IF(AND(L1048=2,M1048=0.5),9.25,IF(AND(L1048=2,M1048=0),9,IF(AND(L1048=1,M1048=3),5.5,IF(AND(L1048=1,M1048=2),5.25,IF(AND(L1048=1,M1048=1,E1048=1),5,IF(AND(L1048=1,M1048=1,E1048=0.5),3,IF(AND(L1048=0,M1048=2),1,IF(AND(L1048=1,M1048=1,E1048=0),1,IF(AND(L1048=0,M1048=1),0.5,IF(AND(L1048=1,M1048=0),4.5*(E1048*4+1)/5,0))))))))))))),0.9*IF(L1048+M1048=5,10,IF(AND(L1048=2,M1048=2),9.75,IF(AND(L1048=2,M1048=1),9.5,IF(AND(L1048=2,M1048=0.5),9.25,IF(AND(L1048=2,M1048=0),9,IF(AND(L1048=1,M1048=3),5.5,IF(AND(L1048=1,M1048=2),5.25,IF(AND(L1048=1,M1048=1,E1048=1),5,IF(AND(L1048=1,M1048=1,E1048=0.5),3,IF(AND(L1048=0,M1048=2),1,IF(AND(L1048=1,M1048=1,E1048=0),1,IF(AND(L1048=0,M1048=1),0.5,IF(AND(L1048=1,M1048=0),4.5*(E1048*4+1)/5,0)))))))))))))),IF(N1048=0.5,0.75*IF(K1048=1,IF(L1048+M1048=5,10,IF(AND(L1048=2,M1048=2),9.75,IF(AND(L1048=2,M1048=1),9.5,IF(AND(L1048=2,M1048=0.5),9.25,IF(AND(L1048=2,M1048=0),9,IF(AND(L1048=1,M1048=3),5.5,IF(AND(L1048=1,M1048=2),5.25,IF(AND(L1048=1,M1048=1,E1048=1),5,IF(AND(L1048=1,M1048=1,E1048=0.5),3,IF(AND(L1048=0,M1048=2),1,IF(AND(L1048=1,M1048=1,E1048=0),1,IF(AND(L1048=0,M1048=1),0.5,IF(AND(L1048=1,M1048=0,E1048=0),0.5,0))))))))))))),0.9*IF(L1048+M1048=5,10,IF(AND(L1048=2,M1048=2),9.75,IF(AND(L1048=2,M1048=1),9.5,IF(AND(L1048=2,M1048=0.5),9.25,IF(AND(L1048=2,M1048=0),9,IF(AND(L1048=1,M1048=3),5.5,IF(AND(L1048=1,M1048=2),5.25,IF(AND(L1048=1,M1048=1,E1048=1),5,IF(AND(L1048=1,M1048=1,E1048=0.5),3,IF(AND(L1048=0,M1048=2),1,IF(AND(L1048=1,M1048=1,E1048=0),1,IF(AND(L1048=0,M1048=1),0.5,IF(AND(L1048=1,M1048=0,E1048=0),0.5,0)))))))))))))),0.5*IF(K1048=1,IF(L1048+M1048=5,10,IF(AND(L1048=2,M1048=2),9.75,IF(AND(L1048=2,M1048=1),9.5,IF(AND(L1048=2,M1048=0.5),9.25,IF(AND(L1048=2,M1048=0),9,IF(AND(L1048=1,M1048=3),5.5,IF(AND(L1048=1,M1048=2),5.25,IF(AND(L1048=1,M1048=1,E1048=1),5,IF(AND(L1048=1,M1048=1,E1048=0.5),3,IF(AND(L1048=0,M1048=2),1,IF(AND(L1048=1,M1048=1,E1048=0),1,IF(AND(L1048=0,M1048=1),0.5,IF(AND(L1048=1,M1048=0),4.5*(E1048*4+1)/5,0))))))))))))),0.9*IF(L1048+M1048=5,10,IF(AND(L1048=2,M1048=2),9.75,IF(AND(L1048=2,M1048=1),9.5,IF(AND(L1048=2,M1048=0.5),9.25,IF(AND(L1048=2,M1048=0),9,IF(AND(L1048=1,M1048=3),5.5,IF(AND(L1048=1,M1048=2),5.25,IF(AND(L1048=1,M1048=1,E1048=1),5,IF(AND(L1048=1,M1048=1,E1048=0.5),3,IF(AND(L1048=0,M1048=2),1,IF(AND(L1048=1,M1048=1,E1048=0),1,IF(AND(L1048=0,M1048=1),0.5,IF(AND(L1048=1,M1048=0),4.5*(E1048*4+1)/5,0))))))))))))))))</f>
        <v>8.7750000000000004</v>
      </c>
      <c r="Q1048" s="10">
        <v>7.2</v>
      </c>
      <c r="R1048" s="9">
        <v>0</v>
      </c>
      <c r="S1048" s="9">
        <v>0</v>
      </c>
      <c r="T1048" s="10">
        <v>0</v>
      </c>
      <c r="U1048" s="9">
        <v>0</v>
      </c>
      <c r="V1048" s="9">
        <v>1</v>
      </c>
      <c r="W1048" s="9">
        <v>0</v>
      </c>
      <c r="X1048" s="9">
        <v>0</v>
      </c>
      <c r="Y1048" s="10">
        <v>1</v>
      </c>
      <c r="Z1048" s="10">
        <v>1</v>
      </c>
      <c r="AA1048" s="9">
        <v>0</v>
      </c>
      <c r="AB1048" s="9">
        <v>0</v>
      </c>
      <c r="AC1048" s="9">
        <v>0.5</v>
      </c>
      <c r="AD1048" s="8">
        <v>0</v>
      </c>
      <c r="AE1048" s="10">
        <v>0</v>
      </c>
      <c r="AF1048" s="9">
        <v>0</v>
      </c>
      <c r="AG1048" s="9">
        <v>0</v>
      </c>
      <c r="AH1048" s="9">
        <f>AF1048*(AG1048+1)</f>
        <v>0</v>
      </c>
      <c r="AI1048" s="9">
        <v>0</v>
      </c>
      <c r="AJ1048" s="9">
        <v>0</v>
      </c>
      <c r="AK1048" s="9">
        <v>0</v>
      </c>
      <c r="AL1048" s="10">
        <v>0.5</v>
      </c>
      <c r="AM1048" s="10">
        <v>0</v>
      </c>
      <c r="AN1048" s="9">
        <v>0</v>
      </c>
      <c r="AO1048" s="10">
        <v>0</v>
      </c>
      <c r="AP1048" s="9">
        <v>0.5</v>
      </c>
      <c r="AQ1048" s="10">
        <v>1</v>
      </c>
      <c r="AR1048" s="10">
        <v>1</v>
      </c>
      <c r="AS1048" s="8">
        <v>0.5</v>
      </c>
      <c r="AT1048" s="8">
        <v>1</v>
      </c>
      <c r="AU1048" s="8">
        <v>1</v>
      </c>
      <c r="AV1048" s="8">
        <v>1</v>
      </c>
      <c r="AW1048" s="8">
        <v>1</v>
      </c>
    </row>
    <row r="1049" spans="1:49" x14ac:dyDescent="0.2">
      <c r="A1049" s="9" t="s">
        <v>100</v>
      </c>
      <c r="B1049" s="9">
        <v>2006</v>
      </c>
      <c r="C1049" s="9">
        <v>1</v>
      </c>
      <c r="D1049" s="9">
        <v>1</v>
      </c>
      <c r="E1049" s="9">
        <v>1</v>
      </c>
      <c r="F1049" s="9">
        <v>0</v>
      </c>
      <c r="G1049" s="9">
        <v>60</v>
      </c>
      <c r="H1049" s="9">
        <v>201.6</v>
      </c>
      <c r="I1049" s="9">
        <f>IF(G1049="n/a",828,G1049*201.6/H1049)</f>
        <v>60</v>
      </c>
      <c r="J1049" s="9">
        <v>5</v>
      </c>
      <c r="K1049" s="9">
        <v>0</v>
      </c>
      <c r="L1049">
        <v>2</v>
      </c>
      <c r="M1049" s="9">
        <v>1</v>
      </c>
      <c r="N1049" s="9">
        <v>1</v>
      </c>
      <c r="O1049" s="10">
        <v>1</v>
      </c>
      <c r="P1049" s="10">
        <f>IF(N1049=1,IF(K1049=1,IF(L1049+M1049=5,10,IF(AND(L1049=2,M1049=2),9.75,IF(AND(L1049=2,M1049=1),9.5,IF(AND(L1049=2,M1049=0.5),9.25,IF(AND(L1049=2,M1049=0),9,IF(AND(L1049=1,M1049=3),5.5,IF(AND(L1049=1,M1049=2),5.25,IF(AND(L1049=1,M1049=1,E1049=1),5,IF(AND(L1049=1,M1049=1,E1049=0.5),3,IF(AND(L1049=0,M1049=2),1,IF(AND(L1049=1,M1049=1,E1049=0),1,IF(AND(L1049=0,M1049=1),0.5,IF(AND(L1049=1,M1049=0),4.5*(E1049*4+1)/5,0))))))))))))),0.9*IF(L1049+M1049=5,10,IF(AND(L1049=2,M1049=2),9.75,IF(AND(L1049=2,M1049=1),9.5,IF(AND(L1049=2,M1049=0.5),9.25,IF(AND(L1049=2,M1049=0),9,IF(AND(L1049=1,M1049=3),5.5,IF(AND(L1049=1,M1049=2),5.25,IF(AND(L1049=1,M1049=1,E1049=1),5,IF(AND(L1049=1,M1049=1,E1049=0.5),3,IF(AND(L1049=0,M1049=2),1,IF(AND(L1049=1,M1049=1,E1049=0),1,IF(AND(L1049=0,M1049=1),0.5,IF(AND(L1049=1,M1049=0),4.5*(E1049*4+1)/5,0)))))))))))))),IF(N1049=0.5,0.75*IF(K1049=1,IF(L1049+M1049=5,10,IF(AND(L1049=2,M1049=2),9.75,IF(AND(L1049=2,M1049=1),9.5,IF(AND(L1049=2,M1049=0.5),9.25,IF(AND(L1049=2,M1049=0),9,IF(AND(L1049=1,M1049=3),5.5,IF(AND(L1049=1,M1049=2),5.25,IF(AND(L1049=1,M1049=1,E1049=1),5,IF(AND(L1049=1,M1049=1,E1049=0.5),3,IF(AND(L1049=0,M1049=2),1,IF(AND(L1049=1,M1049=1,E1049=0),1,IF(AND(L1049=0,M1049=1),0.5,IF(AND(L1049=1,M1049=0,E1049=0),0.5,0))))))))))))),0.9*IF(L1049+M1049=5,10,IF(AND(L1049=2,M1049=2),9.75,IF(AND(L1049=2,M1049=1),9.5,IF(AND(L1049=2,M1049=0.5),9.25,IF(AND(L1049=2,M1049=0),9,IF(AND(L1049=1,M1049=3),5.5,IF(AND(L1049=1,M1049=2),5.25,IF(AND(L1049=1,M1049=1,E1049=1),5,IF(AND(L1049=1,M1049=1,E1049=0.5),3,IF(AND(L1049=0,M1049=2),1,IF(AND(L1049=1,M1049=1,E1049=0),1,IF(AND(L1049=0,M1049=1),0.5,IF(AND(L1049=1,M1049=0,E1049=0),0.5,0)))))))))))))),0.5*IF(K1049=1,IF(L1049+M1049=5,10,IF(AND(L1049=2,M1049=2),9.75,IF(AND(L1049=2,M1049=1),9.5,IF(AND(L1049=2,M1049=0.5),9.25,IF(AND(L1049=2,M1049=0),9,IF(AND(L1049=1,M1049=3),5.5,IF(AND(L1049=1,M1049=2),5.25,IF(AND(L1049=1,M1049=1,E1049=1),5,IF(AND(L1049=1,M1049=1,E1049=0.5),3,IF(AND(L1049=0,M1049=2),1,IF(AND(L1049=1,M1049=1,E1049=0),1,IF(AND(L1049=0,M1049=1),0.5,IF(AND(L1049=1,M1049=0),4.5*(E1049*4+1)/5,0))))))))))))),0.9*IF(L1049+M1049=5,10,IF(AND(L1049=2,M1049=2),9.75,IF(AND(L1049=2,M1049=1),9.5,IF(AND(L1049=2,M1049=0.5),9.25,IF(AND(L1049=2,M1049=0),9,IF(AND(L1049=1,M1049=3),5.5,IF(AND(L1049=1,M1049=2),5.25,IF(AND(L1049=1,M1049=1,E1049=1),5,IF(AND(L1049=1,M1049=1,E1049=0.5),3,IF(AND(L1049=0,M1049=2),1,IF(AND(L1049=1,M1049=1,E1049=0),1,IF(AND(L1049=0,M1049=1),0.5,IF(AND(L1049=1,M1049=0),4.5*(E1049*4+1)/5,0))))))))))))))))</f>
        <v>8.5500000000000007</v>
      </c>
      <c r="Q1049" s="10">
        <v>7.2</v>
      </c>
      <c r="R1049" s="9">
        <v>0</v>
      </c>
      <c r="S1049" s="9">
        <v>0</v>
      </c>
      <c r="T1049" s="10">
        <v>0</v>
      </c>
      <c r="U1049" s="9">
        <v>0</v>
      </c>
      <c r="V1049" s="9">
        <v>1</v>
      </c>
      <c r="W1049" s="9">
        <v>1</v>
      </c>
      <c r="X1049" s="9">
        <v>0.5</v>
      </c>
      <c r="Y1049" s="9">
        <v>0</v>
      </c>
      <c r="Z1049" s="10">
        <v>1</v>
      </c>
      <c r="AA1049" s="9">
        <v>0</v>
      </c>
      <c r="AB1049" s="9">
        <v>0</v>
      </c>
      <c r="AC1049" s="9">
        <v>0</v>
      </c>
      <c r="AD1049" s="8">
        <v>0</v>
      </c>
      <c r="AE1049" s="10">
        <v>0</v>
      </c>
      <c r="AF1049" s="9">
        <v>0</v>
      </c>
      <c r="AG1049" s="9">
        <v>0</v>
      </c>
      <c r="AH1049" s="9">
        <f>AF1049*(AG1049+1)</f>
        <v>0</v>
      </c>
      <c r="AI1049" s="9">
        <v>0</v>
      </c>
      <c r="AJ1049" s="9">
        <v>0</v>
      </c>
      <c r="AK1049" s="9">
        <v>0</v>
      </c>
      <c r="AL1049" s="10">
        <v>0</v>
      </c>
      <c r="AM1049" s="10">
        <v>0</v>
      </c>
      <c r="AN1049" s="9">
        <v>0</v>
      </c>
      <c r="AO1049" s="10">
        <v>0</v>
      </c>
      <c r="AP1049" s="9">
        <v>1</v>
      </c>
      <c r="AQ1049" s="10">
        <v>0</v>
      </c>
      <c r="AR1049" s="10">
        <v>1</v>
      </c>
      <c r="AS1049" s="8">
        <v>0</v>
      </c>
      <c r="AT1049" s="8">
        <v>0.5</v>
      </c>
      <c r="AU1049" s="8">
        <v>0</v>
      </c>
      <c r="AV1049" s="8">
        <v>0</v>
      </c>
      <c r="AW1049" s="8">
        <v>1</v>
      </c>
    </row>
    <row r="1050" spans="1:49" x14ac:dyDescent="0.2">
      <c r="A1050" s="9" t="s">
        <v>101</v>
      </c>
      <c r="B1050" s="9">
        <v>2006</v>
      </c>
      <c r="C1050" s="9">
        <v>1</v>
      </c>
      <c r="D1050" s="9">
        <v>0</v>
      </c>
      <c r="E1050" s="9">
        <v>1</v>
      </c>
      <c r="F1050" s="9">
        <v>1</v>
      </c>
      <c r="G1050" s="9">
        <v>90</v>
      </c>
      <c r="H1050" s="9">
        <v>201.6</v>
      </c>
      <c r="I1050" s="9">
        <f>IF(G1050="n/a",828,G1050*201.6/H1050)</f>
        <v>90</v>
      </c>
      <c r="J1050" s="9">
        <v>5</v>
      </c>
      <c r="K1050">
        <v>0</v>
      </c>
      <c r="L1050" s="9">
        <v>2</v>
      </c>
      <c r="M1050" s="9">
        <v>2</v>
      </c>
      <c r="N1050" s="9">
        <v>1</v>
      </c>
      <c r="O1050" s="9">
        <v>1</v>
      </c>
      <c r="P1050" s="10">
        <f>IF(N1050=1,IF(K1050=1,IF(L1050+M1050=5,10,IF(AND(L1050=2,M1050=2),9.75,IF(AND(L1050=2,M1050=1),9.5,IF(AND(L1050=2,M1050=0.5),9.25,IF(AND(L1050=2,M1050=0),9,IF(AND(L1050=1,M1050=3),5.5,IF(AND(L1050=1,M1050=2),5.25,IF(AND(L1050=1,M1050=1,E1050=1),5,IF(AND(L1050=1,M1050=1,E1050=0.5),3,IF(AND(L1050=0,M1050=2),1,IF(AND(L1050=1,M1050=1,E1050=0),1,IF(AND(L1050=0,M1050=1),0.5,IF(AND(L1050=1,M1050=0),4.5*(E1050*4+1)/5,0))))))))))))),0.9*IF(L1050+M1050=5,10,IF(AND(L1050=2,M1050=2),9.75,IF(AND(L1050=2,M1050=1),9.5,IF(AND(L1050=2,M1050=0.5),9.25,IF(AND(L1050=2,M1050=0),9,IF(AND(L1050=1,M1050=3),5.5,IF(AND(L1050=1,M1050=2),5.25,IF(AND(L1050=1,M1050=1,E1050=1),5,IF(AND(L1050=1,M1050=1,E1050=0.5),3,IF(AND(L1050=0,M1050=2),1,IF(AND(L1050=1,M1050=1,E1050=0),1,IF(AND(L1050=0,M1050=1),0.5,IF(AND(L1050=1,M1050=0),4.5*(E1050*4+1)/5,0)))))))))))))),IF(N1050=0.5,0.75*IF(K1050=1,IF(L1050+M1050=5,10,IF(AND(L1050=2,M1050=2),9.75,IF(AND(L1050=2,M1050=1),9.5,IF(AND(L1050=2,M1050=0.5),9.25,IF(AND(L1050=2,M1050=0),9,IF(AND(L1050=1,M1050=3),5.5,IF(AND(L1050=1,M1050=2),5.25,IF(AND(L1050=1,M1050=1,E1050=1),5,IF(AND(L1050=1,M1050=1,E1050=0.5),3,IF(AND(L1050=0,M1050=2),1,IF(AND(L1050=1,M1050=1,E1050=0),1,IF(AND(L1050=0,M1050=1),0.5,IF(AND(L1050=1,M1050=0,E1050=0),0.5,0))))))))))))),0.9*IF(L1050+M1050=5,10,IF(AND(L1050=2,M1050=2),9.75,IF(AND(L1050=2,M1050=1),9.5,IF(AND(L1050=2,M1050=0.5),9.25,IF(AND(L1050=2,M1050=0),9,IF(AND(L1050=1,M1050=3),5.5,IF(AND(L1050=1,M1050=2),5.25,IF(AND(L1050=1,M1050=1,E1050=1),5,IF(AND(L1050=1,M1050=1,E1050=0.5),3,IF(AND(L1050=0,M1050=2),1,IF(AND(L1050=1,M1050=1,E1050=0),1,IF(AND(L1050=0,M1050=1),0.5,IF(AND(L1050=1,M1050=0,E1050=0),0.5,0)))))))))))))),0.5*IF(K1050=1,IF(L1050+M1050=5,10,IF(AND(L1050=2,M1050=2),9.75,IF(AND(L1050=2,M1050=1),9.5,IF(AND(L1050=2,M1050=0.5),9.25,IF(AND(L1050=2,M1050=0),9,IF(AND(L1050=1,M1050=3),5.5,IF(AND(L1050=1,M1050=2),5.25,IF(AND(L1050=1,M1050=1,E1050=1),5,IF(AND(L1050=1,M1050=1,E1050=0.5),3,IF(AND(L1050=0,M1050=2),1,IF(AND(L1050=1,M1050=1,E1050=0),1,IF(AND(L1050=0,M1050=1),0.5,IF(AND(L1050=1,M1050=0),4.5*(E1050*4+1)/5,0))))))))))))),0.9*IF(L1050+M1050=5,10,IF(AND(L1050=2,M1050=2),9.75,IF(AND(L1050=2,M1050=1),9.5,IF(AND(L1050=2,M1050=0.5),9.25,IF(AND(L1050=2,M1050=0),9,IF(AND(L1050=1,M1050=3),5.5,IF(AND(L1050=1,M1050=2),5.25,IF(AND(L1050=1,M1050=1,E1050=1),5,IF(AND(L1050=1,M1050=1,E1050=0.5),3,IF(AND(L1050=0,M1050=2),1,IF(AND(L1050=1,M1050=1,E1050=0),1,IF(AND(L1050=0,M1050=1),0.5,IF(AND(L1050=1,M1050=0),4.5*(E1050*4+1)/5,0))))))))))))))))</f>
        <v>8.7750000000000004</v>
      </c>
      <c r="Q1050" s="10">
        <v>7.2</v>
      </c>
      <c r="R1050" s="9">
        <v>0</v>
      </c>
      <c r="S1050" s="9">
        <v>0</v>
      </c>
      <c r="T1050" s="10">
        <v>0</v>
      </c>
      <c r="U1050" s="9">
        <v>0</v>
      </c>
      <c r="V1050" s="9">
        <v>0</v>
      </c>
      <c r="W1050" s="9">
        <v>0</v>
      </c>
      <c r="X1050" s="9">
        <v>0</v>
      </c>
      <c r="Y1050" s="9">
        <v>0</v>
      </c>
      <c r="Z1050" s="10">
        <v>0</v>
      </c>
      <c r="AA1050" s="9">
        <v>0</v>
      </c>
      <c r="AB1050" s="9">
        <v>1</v>
      </c>
      <c r="AC1050" s="9">
        <v>0</v>
      </c>
      <c r="AD1050" s="8">
        <v>0</v>
      </c>
      <c r="AE1050" s="10">
        <v>0</v>
      </c>
      <c r="AF1050" s="9">
        <v>0</v>
      </c>
      <c r="AG1050" s="9">
        <v>0</v>
      </c>
      <c r="AH1050" s="9">
        <f>AF1050*(AG1050+1)</f>
        <v>0</v>
      </c>
      <c r="AI1050" s="9">
        <v>0</v>
      </c>
      <c r="AJ1050" s="9">
        <v>0</v>
      </c>
      <c r="AK1050" s="9">
        <v>0</v>
      </c>
      <c r="AL1050" s="10">
        <v>0</v>
      </c>
      <c r="AM1050" s="10">
        <v>0</v>
      </c>
      <c r="AN1050" s="9">
        <v>0</v>
      </c>
      <c r="AO1050" s="9">
        <v>0.5</v>
      </c>
      <c r="AP1050" s="9">
        <v>0</v>
      </c>
      <c r="AQ1050" s="10">
        <v>0</v>
      </c>
      <c r="AR1050" s="10">
        <v>1</v>
      </c>
      <c r="AS1050" s="8">
        <v>1</v>
      </c>
      <c r="AT1050" s="8">
        <v>1</v>
      </c>
      <c r="AU1050" s="8">
        <v>1</v>
      </c>
      <c r="AV1050" s="8">
        <v>1</v>
      </c>
      <c r="AW1050" s="8">
        <v>1</v>
      </c>
    </row>
    <row r="1051" spans="1:49" x14ac:dyDescent="0.2">
      <c r="A1051" s="9" t="s">
        <v>102</v>
      </c>
      <c r="B1051" s="9">
        <v>2006</v>
      </c>
      <c r="C1051" s="9">
        <v>0</v>
      </c>
      <c r="D1051" s="9">
        <v>0</v>
      </c>
      <c r="E1051" s="9">
        <v>0</v>
      </c>
      <c r="F1051" s="9">
        <v>1</v>
      </c>
      <c r="G1051" s="9" t="s">
        <v>64</v>
      </c>
      <c r="H1051" s="9">
        <v>201.6</v>
      </c>
      <c r="I1051" s="9">
        <f>IF(G1051="n/a",828,G1051*201.6/H1051)</f>
        <v>828</v>
      </c>
      <c r="J1051" s="9">
        <v>0</v>
      </c>
      <c r="K1051" s="9">
        <v>0</v>
      </c>
      <c r="L1051">
        <v>2</v>
      </c>
      <c r="M1051" s="9">
        <v>0</v>
      </c>
      <c r="N1051" s="9">
        <v>1</v>
      </c>
      <c r="O1051" s="9">
        <v>1</v>
      </c>
      <c r="P1051" s="10">
        <f>IF(N1051=1,IF(K1051=1,IF(L1051+M1051=5,10,IF(AND(L1051=2,M1051=2),9.75,IF(AND(L1051=2,M1051=1),9.5,IF(AND(L1051=2,M1051=0.5),9.25,IF(AND(L1051=2,M1051=0),9,IF(AND(L1051=1,M1051=3),5.5,IF(AND(L1051=1,M1051=2),5.25,IF(AND(L1051=1,M1051=1,E1051=1),5,IF(AND(L1051=1,M1051=1,E1051=0.5),3,IF(AND(L1051=0,M1051=2),1,IF(AND(L1051=1,M1051=1,E1051=0),1,IF(AND(L1051=0,M1051=1),0.5,IF(AND(L1051=1,M1051=0),4.5*(E1051*4+1)/5,0))))))))))))),0.9*IF(L1051+M1051=5,10,IF(AND(L1051=2,M1051=2),9.75,IF(AND(L1051=2,M1051=1),9.5,IF(AND(L1051=2,M1051=0.5),9.25,IF(AND(L1051=2,M1051=0),9,IF(AND(L1051=1,M1051=3),5.5,IF(AND(L1051=1,M1051=2),5.25,IF(AND(L1051=1,M1051=1,E1051=1),5,IF(AND(L1051=1,M1051=1,E1051=0.5),3,IF(AND(L1051=0,M1051=2),1,IF(AND(L1051=1,M1051=1,E1051=0),1,IF(AND(L1051=0,M1051=1),0.5,IF(AND(L1051=1,M1051=0),4.5*(E1051*4+1)/5,0)))))))))))))),IF(N1051=0.5,0.75*IF(K1051=1,IF(L1051+M1051=5,10,IF(AND(L1051=2,M1051=2),9.75,IF(AND(L1051=2,M1051=1),9.5,IF(AND(L1051=2,M1051=0.5),9.25,IF(AND(L1051=2,M1051=0),9,IF(AND(L1051=1,M1051=3),5.5,IF(AND(L1051=1,M1051=2),5.25,IF(AND(L1051=1,M1051=1,E1051=1),5,IF(AND(L1051=1,M1051=1,E1051=0.5),3,IF(AND(L1051=0,M1051=2),1,IF(AND(L1051=1,M1051=1,E1051=0),1,IF(AND(L1051=0,M1051=1),0.5,IF(AND(L1051=1,M1051=0,E1051=0),0.5,0))))))))))))),0.9*IF(L1051+M1051=5,10,IF(AND(L1051=2,M1051=2),9.75,IF(AND(L1051=2,M1051=1),9.5,IF(AND(L1051=2,M1051=0.5),9.25,IF(AND(L1051=2,M1051=0),9,IF(AND(L1051=1,M1051=3),5.5,IF(AND(L1051=1,M1051=2),5.25,IF(AND(L1051=1,M1051=1,E1051=1),5,IF(AND(L1051=1,M1051=1,E1051=0.5),3,IF(AND(L1051=0,M1051=2),1,IF(AND(L1051=1,M1051=1,E1051=0),1,IF(AND(L1051=0,M1051=1),0.5,IF(AND(L1051=1,M1051=0,E1051=0),0.5,0)))))))))))))),0.5*IF(K1051=1,IF(L1051+M1051=5,10,IF(AND(L1051=2,M1051=2),9.75,IF(AND(L1051=2,M1051=1),9.5,IF(AND(L1051=2,M1051=0.5),9.25,IF(AND(L1051=2,M1051=0),9,IF(AND(L1051=1,M1051=3),5.5,IF(AND(L1051=1,M1051=2),5.25,IF(AND(L1051=1,M1051=1,E1051=1),5,IF(AND(L1051=1,M1051=1,E1051=0.5),3,IF(AND(L1051=0,M1051=2),1,IF(AND(L1051=1,M1051=1,E1051=0),1,IF(AND(L1051=0,M1051=1),0.5,IF(AND(L1051=1,M1051=0),4.5*(E1051*4+1)/5,0))))))))))))),0.9*IF(L1051+M1051=5,10,IF(AND(L1051=2,M1051=2),9.75,IF(AND(L1051=2,M1051=1),9.5,IF(AND(L1051=2,M1051=0.5),9.25,IF(AND(L1051=2,M1051=0),9,IF(AND(L1051=1,M1051=3),5.5,IF(AND(L1051=1,M1051=2),5.25,IF(AND(L1051=1,M1051=1,E1051=1),5,IF(AND(L1051=1,M1051=1,E1051=0.5),3,IF(AND(L1051=0,M1051=2),1,IF(AND(L1051=1,M1051=1,E1051=0),1,IF(AND(L1051=0,M1051=1),0.5,IF(AND(L1051=1,M1051=0),4.5*(E1051*4+1)/5,0))))))))))))))))</f>
        <v>8.1</v>
      </c>
      <c r="Q1051" s="10">
        <v>0</v>
      </c>
      <c r="R1051" s="9">
        <v>0</v>
      </c>
      <c r="S1051" s="9">
        <v>0</v>
      </c>
      <c r="T1051" s="10">
        <v>0</v>
      </c>
      <c r="U1051" s="9">
        <v>0</v>
      </c>
      <c r="V1051" s="9">
        <v>1</v>
      </c>
      <c r="W1051" s="9">
        <v>1</v>
      </c>
      <c r="X1051" s="9">
        <v>0.5</v>
      </c>
      <c r="Y1051" s="9">
        <v>0</v>
      </c>
      <c r="Z1051" s="10">
        <v>1</v>
      </c>
      <c r="AA1051" s="9">
        <v>0</v>
      </c>
      <c r="AB1051" s="9">
        <v>0</v>
      </c>
      <c r="AC1051" s="9">
        <v>0</v>
      </c>
      <c r="AD1051" s="8">
        <v>0</v>
      </c>
      <c r="AE1051" s="10">
        <v>0</v>
      </c>
      <c r="AF1051" s="9">
        <v>0</v>
      </c>
      <c r="AG1051" s="9">
        <v>0</v>
      </c>
      <c r="AH1051" s="9">
        <f>AF1051*(AG1051+1)</f>
        <v>0</v>
      </c>
      <c r="AI1051" s="9">
        <v>0</v>
      </c>
      <c r="AJ1051" s="9">
        <v>0</v>
      </c>
      <c r="AK1051" s="9">
        <v>0</v>
      </c>
      <c r="AL1051" s="10">
        <v>0.5</v>
      </c>
      <c r="AM1051" s="10">
        <v>0</v>
      </c>
      <c r="AN1051" s="9">
        <v>0</v>
      </c>
      <c r="AO1051" s="9">
        <v>0</v>
      </c>
      <c r="AP1051" s="9">
        <v>0.5</v>
      </c>
      <c r="AQ1051" s="10">
        <v>1</v>
      </c>
      <c r="AR1051" s="10">
        <v>1</v>
      </c>
      <c r="AS1051" s="8">
        <v>0.5</v>
      </c>
      <c r="AT1051" s="8">
        <v>1</v>
      </c>
      <c r="AU1051" s="8">
        <v>1</v>
      </c>
      <c r="AV1051" s="8">
        <v>1</v>
      </c>
      <c r="AW1051" s="8">
        <v>1</v>
      </c>
    </row>
    <row r="1052" spans="1:49" x14ac:dyDescent="0.2">
      <c r="A1052" s="9" t="s">
        <v>103</v>
      </c>
      <c r="B1052" s="9">
        <v>2006</v>
      </c>
      <c r="C1052" s="9">
        <v>1</v>
      </c>
      <c r="D1052" s="9">
        <v>0</v>
      </c>
      <c r="E1052" s="9">
        <v>1</v>
      </c>
      <c r="F1052" s="9">
        <v>1</v>
      </c>
      <c r="G1052" s="9">
        <v>74</v>
      </c>
      <c r="H1052" s="9">
        <v>201.6</v>
      </c>
      <c r="I1052" s="9">
        <f>IF(G1052="n/a",828,G1052*201.6/H1052)</f>
        <v>74</v>
      </c>
      <c r="J1052" s="9">
        <v>5</v>
      </c>
      <c r="K1052">
        <v>0</v>
      </c>
      <c r="L1052" s="9">
        <v>2</v>
      </c>
      <c r="M1052" s="9">
        <v>2</v>
      </c>
      <c r="N1052" s="9">
        <v>1</v>
      </c>
      <c r="O1052" s="9">
        <v>1</v>
      </c>
      <c r="P1052" s="10">
        <f>IF(N1052=1,IF(K1052=1,IF(L1052+M1052=5,10,IF(AND(L1052=2,M1052=2),9.75,IF(AND(L1052=2,M1052=1),9.5,IF(AND(L1052=2,M1052=0.5),9.25,IF(AND(L1052=2,M1052=0),9,IF(AND(L1052=1,M1052=3),5.5,IF(AND(L1052=1,M1052=2),5.25,IF(AND(L1052=1,M1052=1,E1052=1),5,IF(AND(L1052=1,M1052=1,E1052=0.5),3,IF(AND(L1052=0,M1052=2),1,IF(AND(L1052=1,M1052=1,E1052=0),1,IF(AND(L1052=0,M1052=1),0.5,IF(AND(L1052=1,M1052=0),4.5*(E1052*4+1)/5,0))))))))))))),0.9*IF(L1052+M1052=5,10,IF(AND(L1052=2,M1052=2),9.75,IF(AND(L1052=2,M1052=1),9.5,IF(AND(L1052=2,M1052=0.5),9.25,IF(AND(L1052=2,M1052=0),9,IF(AND(L1052=1,M1052=3),5.5,IF(AND(L1052=1,M1052=2),5.25,IF(AND(L1052=1,M1052=1,E1052=1),5,IF(AND(L1052=1,M1052=1,E1052=0.5),3,IF(AND(L1052=0,M1052=2),1,IF(AND(L1052=1,M1052=1,E1052=0),1,IF(AND(L1052=0,M1052=1),0.5,IF(AND(L1052=1,M1052=0),4.5*(E1052*4+1)/5,0)))))))))))))),IF(N1052=0.5,0.75*IF(K1052=1,IF(L1052+M1052=5,10,IF(AND(L1052=2,M1052=2),9.75,IF(AND(L1052=2,M1052=1),9.5,IF(AND(L1052=2,M1052=0.5),9.25,IF(AND(L1052=2,M1052=0),9,IF(AND(L1052=1,M1052=3),5.5,IF(AND(L1052=1,M1052=2),5.25,IF(AND(L1052=1,M1052=1,E1052=1),5,IF(AND(L1052=1,M1052=1,E1052=0.5),3,IF(AND(L1052=0,M1052=2),1,IF(AND(L1052=1,M1052=1,E1052=0),1,IF(AND(L1052=0,M1052=1),0.5,IF(AND(L1052=1,M1052=0,E1052=0),0.5,0))))))))))))),0.9*IF(L1052+M1052=5,10,IF(AND(L1052=2,M1052=2),9.75,IF(AND(L1052=2,M1052=1),9.5,IF(AND(L1052=2,M1052=0.5),9.25,IF(AND(L1052=2,M1052=0),9,IF(AND(L1052=1,M1052=3),5.5,IF(AND(L1052=1,M1052=2),5.25,IF(AND(L1052=1,M1052=1,E1052=1),5,IF(AND(L1052=1,M1052=1,E1052=0.5),3,IF(AND(L1052=0,M1052=2),1,IF(AND(L1052=1,M1052=1,E1052=0),1,IF(AND(L1052=0,M1052=1),0.5,IF(AND(L1052=1,M1052=0,E1052=0),0.5,0)))))))))))))),0.5*IF(K1052=1,IF(L1052+M1052=5,10,IF(AND(L1052=2,M1052=2),9.75,IF(AND(L1052=2,M1052=1),9.5,IF(AND(L1052=2,M1052=0.5),9.25,IF(AND(L1052=2,M1052=0),9,IF(AND(L1052=1,M1052=3),5.5,IF(AND(L1052=1,M1052=2),5.25,IF(AND(L1052=1,M1052=1,E1052=1),5,IF(AND(L1052=1,M1052=1,E1052=0.5),3,IF(AND(L1052=0,M1052=2),1,IF(AND(L1052=1,M1052=1,E1052=0),1,IF(AND(L1052=0,M1052=1),0.5,IF(AND(L1052=1,M1052=0),4.5*(E1052*4+1)/5,0))))))))))))),0.9*IF(L1052+M1052=5,10,IF(AND(L1052=2,M1052=2),9.75,IF(AND(L1052=2,M1052=1),9.5,IF(AND(L1052=2,M1052=0.5),9.25,IF(AND(L1052=2,M1052=0),9,IF(AND(L1052=1,M1052=3),5.5,IF(AND(L1052=1,M1052=2),5.25,IF(AND(L1052=1,M1052=1,E1052=1),5,IF(AND(L1052=1,M1052=1,E1052=0.5),3,IF(AND(L1052=0,M1052=2),1,IF(AND(L1052=1,M1052=1,E1052=0),1,IF(AND(L1052=0,M1052=1),0.5,IF(AND(L1052=1,M1052=0),4.5*(E1052*4+1)/5,0))))))))))))))))</f>
        <v>8.7750000000000004</v>
      </c>
      <c r="Q1052" s="10">
        <v>7.2</v>
      </c>
      <c r="R1052" s="9">
        <v>0</v>
      </c>
      <c r="S1052" s="9">
        <v>0</v>
      </c>
      <c r="T1052" s="10">
        <v>0</v>
      </c>
      <c r="U1052" s="9">
        <v>0</v>
      </c>
      <c r="V1052" s="9">
        <v>0</v>
      </c>
      <c r="W1052" s="9">
        <v>0</v>
      </c>
      <c r="X1052" s="9">
        <v>0</v>
      </c>
      <c r="Y1052" s="9">
        <v>0</v>
      </c>
      <c r="Z1052" s="10">
        <v>0</v>
      </c>
      <c r="AA1052" s="9">
        <v>0</v>
      </c>
      <c r="AB1052" s="9">
        <v>0</v>
      </c>
      <c r="AC1052" s="9">
        <v>0.5</v>
      </c>
      <c r="AD1052" s="8">
        <v>0</v>
      </c>
      <c r="AE1052" s="10">
        <v>0</v>
      </c>
      <c r="AF1052" s="9">
        <v>0</v>
      </c>
      <c r="AG1052" s="9">
        <v>0</v>
      </c>
      <c r="AH1052" s="9">
        <f>AF1052*(AG1052+1)</f>
        <v>0</v>
      </c>
      <c r="AI1052" s="9">
        <v>0</v>
      </c>
      <c r="AJ1052" s="9">
        <v>0</v>
      </c>
      <c r="AK1052" s="9">
        <v>0</v>
      </c>
      <c r="AL1052" s="10">
        <v>0</v>
      </c>
      <c r="AM1052" s="10">
        <v>0</v>
      </c>
      <c r="AN1052" s="9">
        <v>0</v>
      </c>
      <c r="AO1052" s="10">
        <v>0</v>
      </c>
      <c r="AP1052" s="9">
        <v>0</v>
      </c>
      <c r="AQ1052" s="10">
        <v>0</v>
      </c>
      <c r="AR1052" s="10">
        <v>1</v>
      </c>
      <c r="AS1052" s="8">
        <v>1</v>
      </c>
      <c r="AT1052" s="8">
        <v>1</v>
      </c>
      <c r="AU1052" s="8">
        <v>1</v>
      </c>
      <c r="AV1052" s="8">
        <v>1</v>
      </c>
      <c r="AW1052" s="8">
        <v>1</v>
      </c>
    </row>
    <row r="1053" spans="1:49" x14ac:dyDescent="0.2">
      <c r="A1053" s="9" t="s">
        <v>53</v>
      </c>
      <c r="B1053" s="9">
        <v>2007</v>
      </c>
      <c r="C1053" s="9">
        <v>1</v>
      </c>
      <c r="D1053" s="9">
        <v>0</v>
      </c>
      <c r="E1053" s="9">
        <v>0</v>
      </c>
      <c r="F1053" s="9">
        <v>0</v>
      </c>
      <c r="G1053" s="9">
        <v>20</v>
      </c>
      <c r="H1053" s="9">
        <v>207.34200000000001</v>
      </c>
      <c r="I1053" s="9">
        <f>IF(G1053="n/a",828,G1053*201.6/H1053)</f>
        <v>19.446132476777496</v>
      </c>
      <c r="J1053" s="9">
        <v>1</v>
      </c>
      <c r="K1053" s="9">
        <v>0</v>
      </c>
      <c r="L1053" s="9">
        <v>2</v>
      </c>
      <c r="M1053" s="9">
        <v>1</v>
      </c>
      <c r="N1053" s="9">
        <v>1</v>
      </c>
      <c r="O1053" s="10">
        <v>1</v>
      </c>
      <c r="P1053" s="10">
        <f>IF(N1053=1,IF(K1053=1,IF(L1053+M1053=5,10,IF(AND(L1053=2,M1053=2),9.75,IF(AND(L1053=2,M1053=1),9.5,IF(AND(L1053=2,M1053=0.5),9.25,IF(AND(L1053=2,M1053=0),9,IF(AND(L1053=1,M1053=3),5.5,IF(AND(L1053=1,M1053=2),5.25,IF(AND(L1053=1,M1053=1,E1053=1),5,IF(AND(L1053=1,M1053=1,E1053=0.5),3,IF(AND(L1053=0,M1053=2),1,IF(AND(L1053=1,M1053=1,E1053=0),1,IF(AND(L1053=0,M1053=1),0.5,IF(AND(L1053=1,M1053=0),4.5*(E1053*4+1)/5,0))))))))))))),0.9*IF(L1053+M1053=5,10,IF(AND(L1053=2,M1053=2),9.75,IF(AND(L1053=2,M1053=1),9.5,IF(AND(L1053=2,M1053=0.5),9.25,IF(AND(L1053=2,M1053=0),9,IF(AND(L1053=1,M1053=3),5.5,IF(AND(L1053=1,M1053=2),5.25,IF(AND(L1053=1,M1053=1,E1053=1),5,IF(AND(L1053=1,M1053=1,E1053=0.5),3,IF(AND(L1053=0,M1053=2),1,IF(AND(L1053=1,M1053=1,E1053=0),1,IF(AND(L1053=0,M1053=1),0.5,IF(AND(L1053=1,M1053=0),4.5*(E1053*4+1)/5,0)))))))))))))),IF(N1053=0.5,0.75*IF(K1053=1,IF(L1053+M1053=5,10,IF(AND(L1053=2,M1053=2),9.75,IF(AND(L1053=2,M1053=1),9.5,IF(AND(L1053=2,M1053=0.5),9.25,IF(AND(L1053=2,M1053=0),9,IF(AND(L1053=1,M1053=3),5.5,IF(AND(L1053=1,M1053=2),5.25,IF(AND(L1053=1,M1053=1,E1053=1),5,IF(AND(L1053=1,M1053=1,E1053=0.5),3,IF(AND(L1053=0,M1053=2),1,IF(AND(L1053=1,M1053=1,E1053=0),1,IF(AND(L1053=0,M1053=1),0.5,IF(AND(L1053=1,M1053=0,E1053=0),0.5,0))))))))))))),0.9*IF(L1053+M1053=5,10,IF(AND(L1053=2,M1053=2),9.75,IF(AND(L1053=2,M1053=1),9.5,IF(AND(L1053=2,M1053=0.5),9.25,IF(AND(L1053=2,M1053=0),9,IF(AND(L1053=1,M1053=3),5.5,IF(AND(L1053=1,M1053=2),5.25,IF(AND(L1053=1,M1053=1,E1053=1),5,IF(AND(L1053=1,M1053=1,E1053=0.5),3,IF(AND(L1053=0,M1053=2),1,IF(AND(L1053=1,M1053=1,E1053=0),1,IF(AND(L1053=0,M1053=1),0.5,IF(AND(L1053=1,M1053=0,E1053=0),0.5,0)))))))))))))),0.5*IF(K1053=1,IF(L1053+M1053=5,10,IF(AND(L1053=2,M1053=2),9.75,IF(AND(L1053=2,M1053=1),9.5,IF(AND(L1053=2,M1053=0.5),9.25,IF(AND(L1053=2,M1053=0),9,IF(AND(L1053=1,M1053=3),5.5,IF(AND(L1053=1,M1053=2),5.25,IF(AND(L1053=1,M1053=1,E1053=1),5,IF(AND(L1053=1,M1053=1,E1053=0.5),3,IF(AND(L1053=0,M1053=2),1,IF(AND(L1053=1,M1053=1,E1053=0),1,IF(AND(L1053=0,M1053=1),0.5,IF(AND(L1053=1,M1053=0),4.5*(E1053*4+1)/5,0))))))))))))),0.9*IF(L1053+M1053=5,10,IF(AND(L1053=2,M1053=2),9.75,IF(AND(L1053=2,M1053=1),9.5,IF(AND(L1053=2,M1053=0.5),9.25,IF(AND(L1053=2,M1053=0),9,IF(AND(L1053=1,M1053=3),5.5,IF(AND(L1053=1,M1053=2),5.25,IF(AND(L1053=1,M1053=1,E1053=1),5,IF(AND(L1053=1,M1053=1,E1053=0.5),3,IF(AND(L1053=0,M1053=2),1,IF(AND(L1053=1,M1053=1,E1053=0),1,IF(AND(L1053=0,M1053=1),0.5,IF(AND(L1053=1,M1053=0),4.5*(E1053*4+1)/5,0))))))))))))))))</f>
        <v>8.5500000000000007</v>
      </c>
      <c r="Q1053" s="10">
        <v>1.8</v>
      </c>
      <c r="R1053" s="9">
        <v>0</v>
      </c>
      <c r="S1053" s="9">
        <v>0</v>
      </c>
      <c r="T1053" s="9">
        <v>0</v>
      </c>
      <c r="U1053" s="9">
        <v>0</v>
      </c>
      <c r="V1053" s="9"/>
      <c r="W1053" s="9">
        <v>0</v>
      </c>
      <c r="X1053" s="9">
        <v>0</v>
      </c>
      <c r="Y1053" s="9">
        <v>0</v>
      </c>
      <c r="Z1053" s="9">
        <v>1</v>
      </c>
      <c r="AA1053" s="9">
        <v>0</v>
      </c>
      <c r="AB1053" s="9">
        <v>1</v>
      </c>
      <c r="AC1053" s="9"/>
      <c r="AD1053" s="9">
        <v>0</v>
      </c>
      <c r="AE1053" s="9">
        <v>0</v>
      </c>
      <c r="AF1053" s="9">
        <v>0</v>
      </c>
      <c r="AG1053" s="9">
        <v>0</v>
      </c>
      <c r="AH1053" s="9">
        <f>AF1053*(AG1053+1)</f>
        <v>0</v>
      </c>
      <c r="AI1053" s="9">
        <v>0</v>
      </c>
      <c r="AJ1053" s="9">
        <v>0</v>
      </c>
      <c r="AK1053" s="9">
        <v>0</v>
      </c>
      <c r="AL1053" s="10"/>
      <c r="AM1053" s="10"/>
      <c r="AN1053" s="9">
        <v>0</v>
      </c>
      <c r="AO1053" s="10">
        <v>1</v>
      </c>
      <c r="AP1053" s="9">
        <v>1</v>
      </c>
      <c r="AQ1053" s="10"/>
      <c r="AR1053" s="9">
        <v>1</v>
      </c>
      <c r="AS1053" s="8">
        <v>1</v>
      </c>
      <c r="AT1053" s="8">
        <v>1</v>
      </c>
      <c r="AU1053" s="8">
        <v>0</v>
      </c>
      <c r="AV1053" s="8">
        <v>0</v>
      </c>
      <c r="AW1053" s="8">
        <v>1</v>
      </c>
    </row>
    <row r="1054" spans="1:49" x14ac:dyDescent="0.2">
      <c r="A1054" s="9" t="s">
        <v>54</v>
      </c>
      <c r="B1054" s="9">
        <v>2007</v>
      </c>
      <c r="C1054" s="9">
        <v>2</v>
      </c>
      <c r="D1054" s="9">
        <v>2</v>
      </c>
      <c r="E1054" s="9">
        <v>2</v>
      </c>
      <c r="F1054" s="9">
        <v>0</v>
      </c>
      <c r="G1054" s="9">
        <v>0</v>
      </c>
      <c r="H1054" s="9">
        <v>207.34200000000001</v>
      </c>
      <c r="I1054" s="9">
        <f>IF(G1054="n/a",828,G1054*201.6/H1054)</f>
        <v>0</v>
      </c>
      <c r="J1054" s="9">
        <v>25</v>
      </c>
      <c r="K1054" s="9">
        <v>0</v>
      </c>
      <c r="L1054" s="9">
        <v>2</v>
      </c>
      <c r="M1054" s="9">
        <v>3</v>
      </c>
      <c r="N1054" s="9">
        <v>1</v>
      </c>
      <c r="O1054" s="10">
        <v>1</v>
      </c>
      <c r="P1054" s="10">
        <f>IF(N1054=1,IF(K1054=1,IF(L1054+M1054=5,10,IF(AND(L1054=2,M1054=2),9.75,IF(AND(L1054=2,M1054=1),9.5,IF(AND(L1054=2,M1054=0.5),9.25,IF(AND(L1054=2,M1054=0),9,IF(AND(L1054=1,M1054=3),5.5,IF(AND(L1054=1,M1054=2),5.25,IF(AND(L1054=1,M1054=1,E1054=1),5,IF(AND(L1054=1,M1054=1,E1054=0.5),3,IF(AND(L1054=0,M1054=2),1,IF(AND(L1054=1,M1054=1,E1054=0),1,IF(AND(L1054=0,M1054=1),0.5,IF(AND(L1054=1,M1054=0),4.5*(E1054*4+1)/5,0))))))))))))),0.9*IF(L1054+M1054=5,10,IF(AND(L1054=2,M1054=2),9.75,IF(AND(L1054=2,M1054=1),9.5,IF(AND(L1054=2,M1054=0.5),9.25,IF(AND(L1054=2,M1054=0),9,IF(AND(L1054=1,M1054=3),5.5,IF(AND(L1054=1,M1054=2),5.25,IF(AND(L1054=1,M1054=1,E1054=1),5,IF(AND(L1054=1,M1054=1,E1054=0.5),3,IF(AND(L1054=0,M1054=2),1,IF(AND(L1054=1,M1054=1,E1054=0),1,IF(AND(L1054=0,M1054=1),0.5,IF(AND(L1054=1,M1054=0),4.5*(E1054*4+1)/5,0)))))))))))))),IF(N1054=0.5,0.75*IF(K1054=1,IF(L1054+M1054=5,10,IF(AND(L1054=2,M1054=2),9.75,IF(AND(L1054=2,M1054=1),9.5,IF(AND(L1054=2,M1054=0.5),9.25,IF(AND(L1054=2,M1054=0),9,IF(AND(L1054=1,M1054=3),5.5,IF(AND(L1054=1,M1054=2),5.25,IF(AND(L1054=1,M1054=1,E1054=1),5,IF(AND(L1054=1,M1054=1,E1054=0.5),3,IF(AND(L1054=0,M1054=2),1,IF(AND(L1054=1,M1054=1,E1054=0),1,IF(AND(L1054=0,M1054=1),0.5,IF(AND(L1054=1,M1054=0,E1054=0),0.5,0))))))))))))),0.9*IF(L1054+M1054=5,10,IF(AND(L1054=2,M1054=2),9.75,IF(AND(L1054=2,M1054=1),9.5,IF(AND(L1054=2,M1054=0.5),9.25,IF(AND(L1054=2,M1054=0),9,IF(AND(L1054=1,M1054=3),5.5,IF(AND(L1054=1,M1054=2),5.25,IF(AND(L1054=1,M1054=1,E1054=1),5,IF(AND(L1054=1,M1054=1,E1054=0.5),3,IF(AND(L1054=0,M1054=2),1,IF(AND(L1054=1,M1054=1,E1054=0),1,IF(AND(L1054=0,M1054=1),0.5,IF(AND(L1054=1,M1054=0,E1054=0),0.5,0)))))))))))))),0.5*IF(K1054=1,IF(L1054+M1054=5,10,IF(AND(L1054=2,M1054=2),9.75,IF(AND(L1054=2,M1054=1),9.5,IF(AND(L1054=2,M1054=0.5),9.25,IF(AND(L1054=2,M1054=0),9,IF(AND(L1054=1,M1054=3),5.5,IF(AND(L1054=1,M1054=2),5.25,IF(AND(L1054=1,M1054=1,E1054=1),5,IF(AND(L1054=1,M1054=1,E1054=0.5),3,IF(AND(L1054=0,M1054=2),1,IF(AND(L1054=1,M1054=1,E1054=0),1,IF(AND(L1054=0,M1054=1),0.5,IF(AND(L1054=1,M1054=0),4.5*(E1054*4+1)/5,0))))))))))))),0.9*IF(L1054+M1054=5,10,IF(AND(L1054=2,M1054=2),9.75,IF(AND(L1054=2,M1054=1),9.5,IF(AND(L1054=2,M1054=0.5),9.25,IF(AND(L1054=2,M1054=0),9,IF(AND(L1054=1,M1054=3),5.5,IF(AND(L1054=1,M1054=2),5.25,IF(AND(L1054=1,M1054=1,E1054=1),5,IF(AND(L1054=1,M1054=1,E1054=0.5),3,IF(AND(L1054=0,M1054=2),1,IF(AND(L1054=1,M1054=1,E1054=0),1,IF(AND(L1054=0,M1054=1),0.5,IF(AND(L1054=1,M1054=0),4.5*(E1054*4+1)/5,0))))))))))))))))</f>
        <v>9</v>
      </c>
      <c r="Q1054" s="10">
        <v>9</v>
      </c>
      <c r="R1054" s="9">
        <v>0</v>
      </c>
      <c r="S1054" s="9">
        <v>0</v>
      </c>
      <c r="T1054" s="9">
        <v>0</v>
      </c>
      <c r="U1054" s="9">
        <v>0</v>
      </c>
      <c r="V1054" s="9"/>
      <c r="W1054" s="9">
        <v>1</v>
      </c>
      <c r="X1054" s="9">
        <v>0</v>
      </c>
      <c r="Y1054" s="9">
        <v>0</v>
      </c>
      <c r="Z1054" s="9">
        <v>0</v>
      </c>
      <c r="AA1054" s="9">
        <v>0</v>
      </c>
      <c r="AB1054" s="9">
        <v>0</v>
      </c>
      <c r="AC1054" s="9"/>
      <c r="AD1054" s="9">
        <v>0</v>
      </c>
      <c r="AE1054" s="9">
        <v>0</v>
      </c>
      <c r="AF1054" s="9">
        <v>0</v>
      </c>
      <c r="AG1054" s="9">
        <v>0</v>
      </c>
      <c r="AH1054" s="9">
        <f>AF1054*(AG1054+1)</f>
        <v>0</v>
      </c>
      <c r="AI1054" s="9">
        <v>0</v>
      </c>
      <c r="AJ1054" s="9">
        <v>0</v>
      </c>
      <c r="AK1054" s="9">
        <v>0</v>
      </c>
      <c r="AL1054" s="10"/>
      <c r="AM1054" s="10"/>
      <c r="AN1054" s="9">
        <v>0</v>
      </c>
      <c r="AO1054" s="10">
        <v>0.5</v>
      </c>
      <c r="AP1054" s="9">
        <v>0.25</v>
      </c>
      <c r="AQ1054" s="10"/>
      <c r="AR1054" s="9">
        <v>1</v>
      </c>
      <c r="AS1054" s="9">
        <v>1</v>
      </c>
      <c r="AT1054" s="9">
        <v>1</v>
      </c>
      <c r="AU1054" s="9">
        <v>1</v>
      </c>
      <c r="AV1054" s="9">
        <v>1</v>
      </c>
      <c r="AW1054" s="9">
        <v>1</v>
      </c>
    </row>
    <row r="1055" spans="1:49" x14ac:dyDescent="0.2">
      <c r="A1055" s="9" t="s">
        <v>55</v>
      </c>
      <c r="B1055" s="9">
        <v>2007</v>
      </c>
      <c r="C1055" s="9">
        <v>1</v>
      </c>
      <c r="D1055" s="9">
        <v>1</v>
      </c>
      <c r="E1055" s="9">
        <v>1</v>
      </c>
      <c r="F1055" s="9">
        <v>1</v>
      </c>
      <c r="G1055" s="9">
        <v>60</v>
      </c>
      <c r="H1055" s="9">
        <v>207.34200000000001</v>
      </c>
      <c r="I1055" s="9">
        <f>IF(G1055="n/a",828,G1055*201.6/H1055)</f>
        <v>58.338397430332492</v>
      </c>
      <c r="J1055" s="9">
        <v>5</v>
      </c>
      <c r="K1055" s="9">
        <v>1</v>
      </c>
      <c r="L1055" s="9">
        <v>2</v>
      </c>
      <c r="M1055" s="9">
        <v>2</v>
      </c>
      <c r="N1055" s="9">
        <v>0.5</v>
      </c>
      <c r="O1055" s="10">
        <v>1</v>
      </c>
      <c r="P1055" s="10">
        <f>IF(N1055=1,IF(K1055=1,IF(L1055+M1055=5,10,IF(AND(L1055=2,M1055=2),9.75,IF(AND(L1055=2,M1055=1),9.5,IF(AND(L1055=2,M1055=0.5),9.25,IF(AND(L1055=2,M1055=0),9,IF(AND(L1055=1,M1055=3),5.5,IF(AND(L1055=1,M1055=2),5.25,IF(AND(L1055=1,M1055=1,E1055=1),5,IF(AND(L1055=1,M1055=1,E1055=0.5),3,IF(AND(L1055=0,M1055=2),1,IF(AND(L1055=1,M1055=1,E1055=0),1,IF(AND(L1055=0,M1055=1),0.5,IF(AND(L1055=1,M1055=0),4.5*(E1055*4+1)/5,0))))))))))))),0.9*IF(L1055+M1055=5,10,IF(AND(L1055=2,M1055=2),9.75,IF(AND(L1055=2,M1055=1),9.5,IF(AND(L1055=2,M1055=0.5),9.25,IF(AND(L1055=2,M1055=0),9,IF(AND(L1055=1,M1055=3),5.5,IF(AND(L1055=1,M1055=2),5.25,IF(AND(L1055=1,M1055=1,E1055=1),5,IF(AND(L1055=1,M1055=1,E1055=0.5),3,IF(AND(L1055=0,M1055=2),1,IF(AND(L1055=1,M1055=1,E1055=0),1,IF(AND(L1055=0,M1055=1),0.5,IF(AND(L1055=1,M1055=0),4.5*(E1055*4+1)/5,0)))))))))))))),IF(N1055=0.5,0.75*IF(K1055=1,IF(L1055+M1055=5,10,IF(AND(L1055=2,M1055=2),9.75,IF(AND(L1055=2,M1055=1),9.5,IF(AND(L1055=2,M1055=0.5),9.25,IF(AND(L1055=2,M1055=0),9,IF(AND(L1055=1,M1055=3),5.5,IF(AND(L1055=1,M1055=2),5.25,IF(AND(L1055=1,M1055=1,E1055=1),5,IF(AND(L1055=1,M1055=1,E1055=0.5),3,IF(AND(L1055=0,M1055=2),1,IF(AND(L1055=1,M1055=1,E1055=0),1,IF(AND(L1055=0,M1055=1),0.5,IF(AND(L1055=1,M1055=0,E1055=0),0.5,0))))))))))))),0.9*IF(L1055+M1055=5,10,IF(AND(L1055=2,M1055=2),9.75,IF(AND(L1055=2,M1055=1),9.5,IF(AND(L1055=2,M1055=0.5),9.25,IF(AND(L1055=2,M1055=0),9,IF(AND(L1055=1,M1055=3),5.5,IF(AND(L1055=1,M1055=2),5.25,IF(AND(L1055=1,M1055=1,E1055=1),5,IF(AND(L1055=1,M1055=1,E1055=0.5),3,IF(AND(L1055=0,M1055=2),1,IF(AND(L1055=1,M1055=1,E1055=0),1,IF(AND(L1055=0,M1055=1),0.5,IF(AND(L1055=1,M1055=0,E1055=0),0.5,0)))))))))))))),0.5*IF(K1055=1,IF(L1055+M1055=5,10,IF(AND(L1055=2,M1055=2),9.75,IF(AND(L1055=2,M1055=1),9.5,IF(AND(L1055=2,M1055=0.5),9.25,IF(AND(L1055=2,M1055=0),9,IF(AND(L1055=1,M1055=3),5.5,IF(AND(L1055=1,M1055=2),5.25,IF(AND(L1055=1,M1055=1,E1055=1),5,IF(AND(L1055=1,M1055=1,E1055=0.5),3,IF(AND(L1055=0,M1055=2),1,IF(AND(L1055=1,M1055=1,E1055=0),1,IF(AND(L1055=0,M1055=1),0.5,IF(AND(L1055=1,M1055=0),4.5*(E1055*4+1)/5,0))))))))))))),0.9*IF(L1055+M1055=5,10,IF(AND(L1055=2,M1055=2),9.75,IF(AND(L1055=2,M1055=1),9.5,IF(AND(L1055=2,M1055=0.5),9.25,IF(AND(L1055=2,M1055=0),9,IF(AND(L1055=1,M1055=3),5.5,IF(AND(L1055=1,M1055=2),5.25,IF(AND(L1055=1,M1055=1,E1055=1),5,IF(AND(L1055=1,M1055=1,E1055=0.5),3,IF(AND(L1055=0,M1055=2),1,IF(AND(L1055=1,M1055=1,E1055=0),1,IF(AND(L1055=0,M1055=1),0.5,IF(AND(L1055=1,M1055=0),4.5*(E1055*4+1)/5,0))))))))))))))))</f>
        <v>7.3125</v>
      </c>
      <c r="Q1055" s="10">
        <v>8</v>
      </c>
      <c r="R1055" s="9">
        <v>0</v>
      </c>
      <c r="S1055" s="9">
        <v>0</v>
      </c>
      <c r="T1055" s="9">
        <v>0</v>
      </c>
      <c r="U1055" s="9">
        <v>0</v>
      </c>
      <c r="V1055" s="9"/>
      <c r="W1055" s="9">
        <v>1</v>
      </c>
      <c r="X1055" s="9">
        <v>0</v>
      </c>
      <c r="Y1055" s="9">
        <v>0</v>
      </c>
      <c r="Z1055" s="9">
        <v>0</v>
      </c>
      <c r="AA1055" s="9">
        <v>0</v>
      </c>
      <c r="AB1055" s="9">
        <v>0</v>
      </c>
      <c r="AC1055" s="9"/>
      <c r="AD1055" s="9">
        <v>0</v>
      </c>
      <c r="AE1055" s="9">
        <v>0</v>
      </c>
      <c r="AF1055" s="9">
        <v>0</v>
      </c>
      <c r="AG1055" s="9">
        <v>0</v>
      </c>
      <c r="AH1055" s="9">
        <f>AF1055*(AG1055+1)</f>
        <v>0</v>
      </c>
      <c r="AI1055" s="9">
        <v>0</v>
      </c>
      <c r="AJ1055" s="9">
        <v>0</v>
      </c>
      <c r="AK1055" s="9">
        <v>0</v>
      </c>
      <c r="AL1055" s="10"/>
      <c r="AM1055" s="10"/>
      <c r="AN1055" s="9">
        <v>0</v>
      </c>
      <c r="AO1055" s="10">
        <v>1</v>
      </c>
      <c r="AP1055" s="10">
        <v>0</v>
      </c>
      <c r="AQ1055" s="10"/>
      <c r="AR1055" s="9">
        <v>1</v>
      </c>
      <c r="AS1055" s="9">
        <v>1</v>
      </c>
      <c r="AT1055" s="9">
        <v>1</v>
      </c>
      <c r="AU1055" s="9">
        <v>1</v>
      </c>
      <c r="AV1055" s="9">
        <v>1</v>
      </c>
      <c r="AW1055" s="9">
        <v>1</v>
      </c>
    </row>
    <row r="1056" spans="1:49" x14ac:dyDescent="0.2">
      <c r="A1056" s="9" t="s">
        <v>56</v>
      </c>
      <c r="B1056" s="9">
        <v>2007</v>
      </c>
      <c r="C1056" s="9">
        <v>1</v>
      </c>
      <c r="D1056" s="9">
        <v>0</v>
      </c>
      <c r="E1056" s="9">
        <v>1</v>
      </c>
      <c r="F1056" s="9">
        <v>1</v>
      </c>
      <c r="G1056" s="9">
        <v>144.25</v>
      </c>
      <c r="H1056" s="9">
        <v>207.34200000000001</v>
      </c>
      <c r="I1056" s="9">
        <f>IF(G1056="n/a",828,G1056*201.6/H1056)</f>
        <v>140.25523048875769</v>
      </c>
      <c r="J1056" s="9">
        <v>5</v>
      </c>
      <c r="K1056" s="9">
        <v>0</v>
      </c>
      <c r="L1056" s="9">
        <v>0</v>
      </c>
      <c r="M1056" s="9">
        <v>1</v>
      </c>
      <c r="N1056" s="9">
        <v>1</v>
      </c>
      <c r="O1056" s="9">
        <v>1</v>
      </c>
      <c r="P1056" s="10">
        <f>IF(N1056=1,IF(K1056=1,IF(L1056+M1056=5,10,IF(AND(L1056=2,M1056=2),9.75,IF(AND(L1056=2,M1056=1),9.5,IF(AND(L1056=2,M1056=0.5),9.25,IF(AND(L1056=2,M1056=0),9,IF(AND(L1056=1,M1056=3),5.5,IF(AND(L1056=1,M1056=2),5.25,IF(AND(L1056=1,M1056=1,E1056=1),5,IF(AND(L1056=1,M1056=1,E1056=0.5),3,IF(AND(L1056=0,M1056=2),1,IF(AND(L1056=1,M1056=1,E1056=0),1,IF(AND(L1056=0,M1056=1),0.5,IF(AND(L1056=1,M1056=0),4.5*(E1056*4+1)/5,0))))))))))))),0.9*IF(L1056+M1056=5,10,IF(AND(L1056=2,M1056=2),9.75,IF(AND(L1056=2,M1056=1),9.5,IF(AND(L1056=2,M1056=0.5),9.25,IF(AND(L1056=2,M1056=0),9,IF(AND(L1056=1,M1056=3),5.5,IF(AND(L1056=1,M1056=2),5.25,IF(AND(L1056=1,M1056=1,E1056=1),5,IF(AND(L1056=1,M1056=1,E1056=0.5),3,IF(AND(L1056=0,M1056=2),1,IF(AND(L1056=1,M1056=1,E1056=0),1,IF(AND(L1056=0,M1056=1),0.5,IF(AND(L1056=1,M1056=0),4.5*(E1056*4+1)/5,0)))))))))))))),IF(N1056=0.5,0.75*IF(K1056=1,IF(L1056+M1056=5,10,IF(AND(L1056=2,M1056=2),9.75,IF(AND(L1056=2,M1056=1),9.5,IF(AND(L1056=2,M1056=0.5),9.25,IF(AND(L1056=2,M1056=0),9,IF(AND(L1056=1,M1056=3),5.5,IF(AND(L1056=1,M1056=2),5.25,IF(AND(L1056=1,M1056=1,E1056=1),5,IF(AND(L1056=1,M1056=1,E1056=0.5),3,IF(AND(L1056=0,M1056=2),1,IF(AND(L1056=1,M1056=1,E1056=0),1,IF(AND(L1056=0,M1056=1),0.5,IF(AND(L1056=1,M1056=0,E1056=0),0.5,0))))))))))))),0.9*IF(L1056+M1056=5,10,IF(AND(L1056=2,M1056=2),9.75,IF(AND(L1056=2,M1056=1),9.5,IF(AND(L1056=2,M1056=0.5),9.25,IF(AND(L1056=2,M1056=0),9,IF(AND(L1056=1,M1056=3),5.5,IF(AND(L1056=1,M1056=2),5.25,IF(AND(L1056=1,M1056=1,E1056=1),5,IF(AND(L1056=1,M1056=1,E1056=0.5),3,IF(AND(L1056=0,M1056=2),1,IF(AND(L1056=1,M1056=1,E1056=0),1,IF(AND(L1056=0,M1056=1),0.5,IF(AND(L1056=1,M1056=0,E1056=0),0.5,0)))))))))))))),0.5*IF(K1056=1,IF(L1056+M1056=5,10,IF(AND(L1056=2,M1056=2),9.75,IF(AND(L1056=2,M1056=1),9.5,IF(AND(L1056=2,M1056=0.5),9.25,IF(AND(L1056=2,M1056=0),9,IF(AND(L1056=1,M1056=3),5.5,IF(AND(L1056=1,M1056=2),5.25,IF(AND(L1056=1,M1056=1,E1056=1),5,IF(AND(L1056=1,M1056=1,E1056=0.5),3,IF(AND(L1056=0,M1056=2),1,IF(AND(L1056=1,M1056=1,E1056=0),1,IF(AND(L1056=0,M1056=1),0.5,IF(AND(L1056=1,M1056=0),4.5*(E1056*4+1)/5,0))))))))))))),0.9*IF(L1056+M1056=5,10,IF(AND(L1056=2,M1056=2),9.75,IF(AND(L1056=2,M1056=1),9.5,IF(AND(L1056=2,M1056=0.5),9.25,IF(AND(L1056=2,M1056=0),9,IF(AND(L1056=1,M1056=3),5.5,IF(AND(L1056=1,M1056=2),5.25,IF(AND(L1056=1,M1056=1,E1056=1),5,IF(AND(L1056=1,M1056=1,E1056=0.5),3,IF(AND(L1056=0,M1056=2),1,IF(AND(L1056=1,M1056=1,E1056=0),1,IF(AND(L1056=0,M1056=1),0.5,IF(AND(L1056=1,M1056=0),4.5*(E1056*4+1)/5,0))))))))))))))))</f>
        <v>0.45</v>
      </c>
      <c r="Q1056" s="10">
        <v>7.2</v>
      </c>
      <c r="R1056" s="9">
        <v>0</v>
      </c>
      <c r="S1056" s="9">
        <v>0</v>
      </c>
      <c r="T1056" s="9">
        <v>0</v>
      </c>
      <c r="U1056" s="9">
        <v>0</v>
      </c>
      <c r="V1056" s="9"/>
      <c r="W1056" s="9">
        <v>1</v>
      </c>
      <c r="X1056" s="9">
        <v>0</v>
      </c>
      <c r="Y1056" s="9">
        <v>0</v>
      </c>
      <c r="Z1056" s="9">
        <v>0</v>
      </c>
      <c r="AA1056" s="9">
        <v>0</v>
      </c>
      <c r="AB1056" s="9">
        <v>0</v>
      </c>
      <c r="AC1056" s="9"/>
      <c r="AD1056" s="9">
        <v>0</v>
      </c>
      <c r="AE1056" s="9">
        <v>0</v>
      </c>
      <c r="AF1056" s="9">
        <v>0</v>
      </c>
      <c r="AG1056" s="9">
        <v>0</v>
      </c>
      <c r="AH1056" s="9">
        <f>AF1056*(AG1056+1)</f>
        <v>0</v>
      </c>
      <c r="AI1056" s="9">
        <v>0</v>
      </c>
      <c r="AJ1056" s="9">
        <v>0</v>
      </c>
      <c r="AK1056" s="9">
        <v>0</v>
      </c>
      <c r="AL1056" s="10"/>
      <c r="AM1056" s="10"/>
      <c r="AN1056" s="9">
        <v>0</v>
      </c>
      <c r="AO1056" s="10">
        <v>0</v>
      </c>
      <c r="AP1056" s="10">
        <v>0</v>
      </c>
      <c r="AQ1056" s="10"/>
      <c r="AR1056" s="9">
        <v>1</v>
      </c>
      <c r="AS1056" s="9">
        <v>0.5</v>
      </c>
      <c r="AT1056" s="9">
        <v>1</v>
      </c>
      <c r="AU1056" s="9">
        <v>1</v>
      </c>
      <c r="AV1056" s="9">
        <v>1</v>
      </c>
      <c r="AW1056" s="9">
        <v>1</v>
      </c>
    </row>
    <row r="1057" spans="1:49" x14ac:dyDescent="0.2">
      <c r="A1057" s="9" t="s">
        <v>57</v>
      </c>
      <c r="B1057" s="9">
        <v>2007</v>
      </c>
      <c r="C1057" s="9">
        <v>1</v>
      </c>
      <c r="D1057" s="9">
        <v>0</v>
      </c>
      <c r="E1057" s="9">
        <v>0</v>
      </c>
      <c r="F1057" s="9">
        <v>1</v>
      </c>
      <c r="G1057" s="9">
        <f>G1058-0.5</f>
        <v>149.5</v>
      </c>
      <c r="H1057" s="9">
        <v>207.34200000000001</v>
      </c>
      <c r="I1057" s="9">
        <f>IF(G1057="n/a",828,G1057*201.6/H1057)</f>
        <v>145.35984026391179</v>
      </c>
      <c r="J1057" s="9">
        <v>2</v>
      </c>
      <c r="K1057" s="9">
        <v>0</v>
      </c>
      <c r="L1057" s="9">
        <v>0</v>
      </c>
      <c r="M1057" s="9">
        <v>1</v>
      </c>
      <c r="N1057" s="9">
        <v>1</v>
      </c>
      <c r="O1057" s="10">
        <v>1</v>
      </c>
      <c r="P1057" s="10">
        <f>IF(N1057=1,IF(K1057=1,IF(L1057+M1057=5,10,IF(AND(L1057=2,M1057=2),9.75,IF(AND(L1057=2,M1057=1),9.5,IF(AND(L1057=2,M1057=0.5),9.25,IF(AND(L1057=2,M1057=0),9,IF(AND(L1057=1,M1057=3),5.5,IF(AND(L1057=1,M1057=2),5.25,IF(AND(L1057=1,M1057=1,E1057=1),5,IF(AND(L1057=1,M1057=1,E1057=0.5),3,IF(AND(L1057=0,M1057=2),1,IF(AND(L1057=1,M1057=1,E1057=0),1,IF(AND(L1057=0,M1057=1),0.5,IF(AND(L1057=1,M1057=0),4.5*(E1057*4+1)/5,0))))))))))))),0.9*IF(L1057+M1057=5,10,IF(AND(L1057=2,M1057=2),9.75,IF(AND(L1057=2,M1057=1),9.5,IF(AND(L1057=2,M1057=0.5),9.25,IF(AND(L1057=2,M1057=0),9,IF(AND(L1057=1,M1057=3),5.5,IF(AND(L1057=1,M1057=2),5.25,IF(AND(L1057=1,M1057=1,E1057=1),5,IF(AND(L1057=1,M1057=1,E1057=0.5),3,IF(AND(L1057=0,M1057=2),1,IF(AND(L1057=1,M1057=1,E1057=0),1,IF(AND(L1057=0,M1057=1),0.5,IF(AND(L1057=1,M1057=0),4.5*(E1057*4+1)/5,0)))))))))))))),IF(N1057=0.5,0.75*IF(K1057=1,IF(L1057+M1057=5,10,IF(AND(L1057=2,M1057=2),9.75,IF(AND(L1057=2,M1057=1),9.5,IF(AND(L1057=2,M1057=0.5),9.25,IF(AND(L1057=2,M1057=0),9,IF(AND(L1057=1,M1057=3),5.5,IF(AND(L1057=1,M1057=2),5.25,IF(AND(L1057=1,M1057=1,E1057=1),5,IF(AND(L1057=1,M1057=1,E1057=0.5),3,IF(AND(L1057=0,M1057=2),1,IF(AND(L1057=1,M1057=1,E1057=0),1,IF(AND(L1057=0,M1057=1),0.5,IF(AND(L1057=1,M1057=0,E1057=0),0.5,0))))))))))))),0.9*IF(L1057+M1057=5,10,IF(AND(L1057=2,M1057=2),9.75,IF(AND(L1057=2,M1057=1),9.5,IF(AND(L1057=2,M1057=0.5),9.25,IF(AND(L1057=2,M1057=0),9,IF(AND(L1057=1,M1057=3),5.5,IF(AND(L1057=1,M1057=2),5.25,IF(AND(L1057=1,M1057=1,E1057=1),5,IF(AND(L1057=1,M1057=1,E1057=0.5),3,IF(AND(L1057=0,M1057=2),1,IF(AND(L1057=1,M1057=1,E1057=0),1,IF(AND(L1057=0,M1057=1),0.5,IF(AND(L1057=1,M1057=0,E1057=0),0.5,0)))))))))))))),0.5*IF(K1057=1,IF(L1057+M1057=5,10,IF(AND(L1057=2,M1057=2),9.75,IF(AND(L1057=2,M1057=1),9.5,IF(AND(L1057=2,M1057=0.5),9.25,IF(AND(L1057=2,M1057=0),9,IF(AND(L1057=1,M1057=3),5.5,IF(AND(L1057=1,M1057=2),5.25,IF(AND(L1057=1,M1057=1,E1057=1),5,IF(AND(L1057=1,M1057=1,E1057=0.5),3,IF(AND(L1057=0,M1057=2),1,IF(AND(L1057=1,M1057=1,E1057=0),1,IF(AND(L1057=0,M1057=1),0.5,IF(AND(L1057=1,M1057=0),4.5*(E1057*4+1)/5,0))))))))))))),0.9*IF(L1057+M1057=5,10,IF(AND(L1057=2,M1057=2),9.75,IF(AND(L1057=2,M1057=1),9.5,IF(AND(L1057=2,M1057=0.5),9.25,IF(AND(L1057=2,M1057=0),9,IF(AND(L1057=1,M1057=3),5.5,IF(AND(L1057=1,M1057=2),5.25,IF(AND(L1057=1,M1057=1,E1057=1),5,IF(AND(L1057=1,M1057=1,E1057=0.5),3,IF(AND(L1057=0,M1057=2),1,IF(AND(L1057=1,M1057=1,E1057=0),1,IF(AND(L1057=0,M1057=1),0.5,IF(AND(L1057=1,M1057=0),4.5*(E1057*4+1)/5,0))))))))))))))))</f>
        <v>0.45</v>
      </c>
      <c r="Q1057" s="10">
        <v>1.8</v>
      </c>
      <c r="R1057" s="9">
        <v>1</v>
      </c>
      <c r="S1057" s="9">
        <v>1</v>
      </c>
      <c r="T1057" s="10">
        <v>1</v>
      </c>
      <c r="U1057" s="9">
        <v>0</v>
      </c>
      <c r="V1057" s="9"/>
      <c r="W1057" s="9">
        <v>1</v>
      </c>
      <c r="X1057" s="9">
        <v>1</v>
      </c>
      <c r="Y1057" s="9">
        <v>1</v>
      </c>
      <c r="Z1057" s="9">
        <v>1</v>
      </c>
      <c r="AA1057" s="9">
        <v>1</v>
      </c>
      <c r="AB1057" s="9">
        <v>1</v>
      </c>
      <c r="AC1057" s="9"/>
      <c r="AD1057" s="9">
        <v>0</v>
      </c>
      <c r="AE1057" s="9">
        <v>1</v>
      </c>
      <c r="AF1057" s="9">
        <v>0.5</v>
      </c>
      <c r="AG1057" s="9">
        <v>0.5</v>
      </c>
      <c r="AH1057" s="9">
        <f>AF1057*(AG1057+1)</f>
        <v>0.75</v>
      </c>
      <c r="AI1057" s="9">
        <v>0.5</v>
      </c>
      <c r="AJ1057" s="9">
        <v>1</v>
      </c>
      <c r="AK1057" s="9">
        <v>1</v>
      </c>
      <c r="AL1057" s="10"/>
      <c r="AM1057" s="10"/>
      <c r="AN1057" s="9">
        <v>0</v>
      </c>
      <c r="AO1057" s="10">
        <v>0.5</v>
      </c>
      <c r="AP1057" s="10">
        <v>1</v>
      </c>
      <c r="AQ1057" s="10"/>
      <c r="AR1057" s="9">
        <v>0</v>
      </c>
      <c r="AS1057" s="9">
        <v>0</v>
      </c>
      <c r="AT1057" s="9">
        <v>0</v>
      </c>
      <c r="AU1057" s="9">
        <v>0</v>
      </c>
      <c r="AV1057" s="9">
        <v>0</v>
      </c>
      <c r="AW1057" s="9">
        <v>0</v>
      </c>
    </row>
    <row r="1058" spans="1:49" x14ac:dyDescent="0.2">
      <c r="A1058" s="9" t="s">
        <v>58</v>
      </c>
      <c r="B1058" s="9">
        <v>2007</v>
      </c>
      <c r="C1058" s="9">
        <v>1</v>
      </c>
      <c r="D1058" s="9">
        <v>0</v>
      </c>
      <c r="E1058" s="9">
        <v>1</v>
      </c>
      <c r="F1058" s="9">
        <v>1</v>
      </c>
      <c r="G1058" s="9">
        <v>150</v>
      </c>
      <c r="H1058" s="9">
        <v>207.34200000000001</v>
      </c>
      <c r="I1058" s="9">
        <f>IF(G1058="n/a",828,G1058*201.6/H1058)</f>
        <v>145.84599357583122</v>
      </c>
      <c r="J1058" s="9">
        <v>5</v>
      </c>
      <c r="K1058" s="9">
        <v>1</v>
      </c>
      <c r="L1058" s="9">
        <v>2</v>
      </c>
      <c r="M1058" s="9">
        <v>3</v>
      </c>
      <c r="N1058" s="9">
        <v>0.5</v>
      </c>
      <c r="O1058" s="10">
        <v>1</v>
      </c>
      <c r="P1058" s="10">
        <f>IF(N1058=1,IF(K1058=1,IF(L1058+M1058=5,10,IF(AND(L1058=2,M1058=2),9.75,IF(AND(L1058=2,M1058=1),9.5,IF(AND(L1058=2,M1058=0.5),9.25,IF(AND(L1058=2,M1058=0),9,IF(AND(L1058=1,M1058=3),5.5,IF(AND(L1058=1,M1058=2),5.25,IF(AND(L1058=1,M1058=1,E1058=1),5,IF(AND(L1058=1,M1058=1,E1058=0.5),3,IF(AND(L1058=0,M1058=2),1,IF(AND(L1058=1,M1058=1,E1058=0),1,IF(AND(L1058=0,M1058=1),0.5,IF(AND(L1058=1,M1058=0),4.5*(E1058*4+1)/5,0))))))))))))),0.9*IF(L1058+M1058=5,10,IF(AND(L1058=2,M1058=2),9.75,IF(AND(L1058=2,M1058=1),9.5,IF(AND(L1058=2,M1058=0.5),9.25,IF(AND(L1058=2,M1058=0),9,IF(AND(L1058=1,M1058=3),5.5,IF(AND(L1058=1,M1058=2),5.25,IF(AND(L1058=1,M1058=1,E1058=1),5,IF(AND(L1058=1,M1058=1,E1058=0.5),3,IF(AND(L1058=0,M1058=2),1,IF(AND(L1058=1,M1058=1,E1058=0),1,IF(AND(L1058=0,M1058=1),0.5,IF(AND(L1058=1,M1058=0),4.5*(E1058*4+1)/5,0)))))))))))))),IF(N1058=0.5,0.75*IF(K1058=1,IF(L1058+M1058=5,10,IF(AND(L1058=2,M1058=2),9.75,IF(AND(L1058=2,M1058=1),9.5,IF(AND(L1058=2,M1058=0.5),9.25,IF(AND(L1058=2,M1058=0),9,IF(AND(L1058=1,M1058=3),5.5,IF(AND(L1058=1,M1058=2),5.25,IF(AND(L1058=1,M1058=1,E1058=1),5,IF(AND(L1058=1,M1058=1,E1058=0.5),3,IF(AND(L1058=0,M1058=2),1,IF(AND(L1058=1,M1058=1,E1058=0),1,IF(AND(L1058=0,M1058=1),0.5,IF(AND(L1058=1,M1058=0,E1058=0),0.5,0))))))))))))),0.9*IF(L1058+M1058=5,10,IF(AND(L1058=2,M1058=2),9.75,IF(AND(L1058=2,M1058=1),9.5,IF(AND(L1058=2,M1058=0.5),9.25,IF(AND(L1058=2,M1058=0),9,IF(AND(L1058=1,M1058=3),5.5,IF(AND(L1058=1,M1058=2),5.25,IF(AND(L1058=1,M1058=1,E1058=1),5,IF(AND(L1058=1,M1058=1,E1058=0.5),3,IF(AND(L1058=0,M1058=2),1,IF(AND(L1058=1,M1058=1,E1058=0),1,IF(AND(L1058=0,M1058=1),0.5,IF(AND(L1058=1,M1058=0,E1058=0),0.5,0)))))))))))))),0.5*IF(K1058=1,IF(L1058+M1058=5,10,IF(AND(L1058=2,M1058=2),9.75,IF(AND(L1058=2,M1058=1),9.5,IF(AND(L1058=2,M1058=0.5),9.25,IF(AND(L1058=2,M1058=0),9,IF(AND(L1058=1,M1058=3),5.5,IF(AND(L1058=1,M1058=2),5.25,IF(AND(L1058=1,M1058=1,E1058=1),5,IF(AND(L1058=1,M1058=1,E1058=0.5),3,IF(AND(L1058=0,M1058=2),1,IF(AND(L1058=1,M1058=1,E1058=0),1,IF(AND(L1058=0,M1058=1),0.5,IF(AND(L1058=1,M1058=0),4.5*(E1058*4+1)/5,0))))))))))))),0.9*IF(L1058+M1058=5,10,IF(AND(L1058=2,M1058=2),9.75,IF(AND(L1058=2,M1058=1),9.5,IF(AND(L1058=2,M1058=0.5),9.25,IF(AND(L1058=2,M1058=0),9,IF(AND(L1058=1,M1058=3),5.5,IF(AND(L1058=1,M1058=2),5.25,IF(AND(L1058=1,M1058=1,E1058=1),5,IF(AND(L1058=1,M1058=1,E1058=0.5),3,IF(AND(L1058=0,M1058=2),1,IF(AND(L1058=1,M1058=1,E1058=0),1,IF(AND(L1058=0,M1058=1),0.5,IF(AND(L1058=1,M1058=0),4.5*(E1058*4+1)/5,0))))))))))))))))</f>
        <v>7.5</v>
      </c>
      <c r="Q1058" s="10">
        <v>8</v>
      </c>
      <c r="R1058" s="9">
        <v>0.5</v>
      </c>
      <c r="S1058" s="9">
        <v>0.5</v>
      </c>
      <c r="T1058" s="10">
        <v>0</v>
      </c>
      <c r="U1058" s="9">
        <v>0</v>
      </c>
      <c r="V1058" s="9"/>
      <c r="W1058" s="9">
        <v>0</v>
      </c>
      <c r="X1058" s="9">
        <v>0</v>
      </c>
      <c r="Y1058" s="9">
        <v>0</v>
      </c>
      <c r="Z1058" s="9">
        <v>0</v>
      </c>
      <c r="AA1058" s="9">
        <v>0</v>
      </c>
      <c r="AB1058" s="9">
        <v>0</v>
      </c>
      <c r="AC1058" s="9"/>
      <c r="AD1058" s="9">
        <v>0</v>
      </c>
      <c r="AE1058" s="9">
        <v>1</v>
      </c>
      <c r="AF1058" s="9">
        <v>0</v>
      </c>
      <c r="AG1058" s="9">
        <v>0</v>
      </c>
      <c r="AH1058" s="9">
        <f>AF1058*(AG1058+1)</f>
        <v>0</v>
      </c>
      <c r="AI1058" s="9">
        <v>0</v>
      </c>
      <c r="AJ1058" s="9">
        <v>0</v>
      </c>
      <c r="AK1058" s="9">
        <v>0</v>
      </c>
      <c r="AL1058" s="10"/>
      <c r="AM1058" s="10"/>
      <c r="AN1058" s="9">
        <v>0</v>
      </c>
      <c r="AO1058" s="10">
        <v>0</v>
      </c>
      <c r="AP1058" s="10">
        <v>0.5</v>
      </c>
      <c r="AQ1058" s="10"/>
      <c r="AR1058" s="9">
        <v>1</v>
      </c>
      <c r="AS1058" s="9">
        <v>1</v>
      </c>
      <c r="AT1058" s="9">
        <v>1</v>
      </c>
      <c r="AU1058" s="9">
        <v>1</v>
      </c>
      <c r="AV1058" s="9">
        <v>1</v>
      </c>
      <c r="AW1058" s="9">
        <v>1</v>
      </c>
    </row>
    <row r="1059" spans="1:49" x14ac:dyDescent="0.2">
      <c r="A1059" s="9" t="s">
        <v>59</v>
      </c>
      <c r="B1059" s="9">
        <v>2007</v>
      </c>
      <c r="C1059" s="9">
        <v>1</v>
      </c>
      <c r="D1059" s="9">
        <v>1</v>
      </c>
      <c r="E1059" s="9">
        <v>0.5</v>
      </c>
      <c r="F1059" s="9">
        <v>1</v>
      </c>
      <c r="G1059" s="9">
        <v>70</v>
      </c>
      <c r="H1059" s="9">
        <v>207.34200000000001</v>
      </c>
      <c r="I1059" s="9">
        <f>IF(G1059="n/a",828,G1059*201.6/H1059)</f>
        <v>68.061463668721245</v>
      </c>
      <c r="J1059" s="9">
        <v>5</v>
      </c>
      <c r="K1059" s="9">
        <v>0</v>
      </c>
      <c r="L1059" s="9">
        <v>1</v>
      </c>
      <c r="M1059" s="9">
        <v>1</v>
      </c>
      <c r="N1059" s="9">
        <v>0</v>
      </c>
      <c r="O1059" s="10">
        <v>0</v>
      </c>
      <c r="P1059" s="10">
        <f>IF(N1059=1,IF(K1059=1,IF(L1059+M1059=5,10,IF(AND(L1059=2,M1059=2),9.75,IF(AND(L1059=2,M1059=1),9.5,IF(AND(L1059=2,M1059=0.5),9.25,IF(AND(L1059=2,M1059=0),9,IF(AND(L1059=1,M1059=3),5.5,IF(AND(L1059=1,M1059=2),5.25,IF(AND(L1059=1,M1059=1,E1059=1),5,IF(AND(L1059=1,M1059=1,E1059=0.5),3,IF(AND(L1059=0,M1059=2),1,IF(AND(L1059=1,M1059=1,E1059=0),1,IF(AND(L1059=0,M1059=1),0.5,IF(AND(L1059=1,M1059=0),4.5*(E1059*4+1)/5,0))))))))))))),0.9*IF(L1059+M1059=5,10,IF(AND(L1059=2,M1059=2),9.75,IF(AND(L1059=2,M1059=1),9.5,IF(AND(L1059=2,M1059=0.5),9.25,IF(AND(L1059=2,M1059=0),9,IF(AND(L1059=1,M1059=3),5.5,IF(AND(L1059=1,M1059=2),5.25,IF(AND(L1059=1,M1059=1,E1059=1),5,IF(AND(L1059=1,M1059=1,E1059=0.5),3,IF(AND(L1059=0,M1059=2),1,IF(AND(L1059=1,M1059=1,E1059=0),1,IF(AND(L1059=0,M1059=1),0.5,IF(AND(L1059=1,M1059=0),4.5*(E1059*4+1)/5,0)))))))))))))),IF(N1059=0.5,0.75*IF(K1059=1,IF(L1059+M1059=5,10,IF(AND(L1059=2,M1059=2),9.75,IF(AND(L1059=2,M1059=1),9.5,IF(AND(L1059=2,M1059=0.5),9.25,IF(AND(L1059=2,M1059=0),9,IF(AND(L1059=1,M1059=3),5.5,IF(AND(L1059=1,M1059=2),5.25,IF(AND(L1059=1,M1059=1,E1059=1),5,IF(AND(L1059=1,M1059=1,E1059=0.5),3,IF(AND(L1059=0,M1059=2),1,IF(AND(L1059=1,M1059=1,E1059=0),1,IF(AND(L1059=0,M1059=1),0.5,IF(AND(L1059=1,M1059=0,E1059=0),0.5,0))))))))))))),0.9*IF(L1059+M1059=5,10,IF(AND(L1059=2,M1059=2),9.75,IF(AND(L1059=2,M1059=1),9.5,IF(AND(L1059=2,M1059=0.5),9.25,IF(AND(L1059=2,M1059=0),9,IF(AND(L1059=1,M1059=3),5.5,IF(AND(L1059=1,M1059=2),5.25,IF(AND(L1059=1,M1059=1,E1059=1),5,IF(AND(L1059=1,M1059=1,E1059=0.5),3,IF(AND(L1059=0,M1059=2),1,IF(AND(L1059=1,M1059=1,E1059=0),1,IF(AND(L1059=0,M1059=1),0.5,IF(AND(L1059=1,M1059=0,E1059=0),0.5,0)))))))))))))),0.5*IF(K1059=1,IF(L1059+M1059=5,10,IF(AND(L1059=2,M1059=2),9.75,IF(AND(L1059=2,M1059=1),9.5,IF(AND(L1059=2,M1059=0.5),9.25,IF(AND(L1059=2,M1059=0),9,IF(AND(L1059=1,M1059=3),5.5,IF(AND(L1059=1,M1059=2),5.25,IF(AND(L1059=1,M1059=1,E1059=1),5,IF(AND(L1059=1,M1059=1,E1059=0.5),3,IF(AND(L1059=0,M1059=2),1,IF(AND(L1059=1,M1059=1,E1059=0),1,IF(AND(L1059=0,M1059=1),0.5,IF(AND(L1059=1,M1059=0),4.5*(E1059*4+1)/5,0))))))))))))),0.9*IF(L1059+M1059=5,10,IF(AND(L1059=2,M1059=2),9.75,IF(AND(L1059=2,M1059=1),9.5,IF(AND(L1059=2,M1059=0.5),9.25,IF(AND(L1059=2,M1059=0),9,IF(AND(L1059=1,M1059=3),5.5,IF(AND(L1059=1,M1059=2),5.25,IF(AND(L1059=1,M1059=1,E1059=1),5,IF(AND(L1059=1,M1059=1,E1059=0.5),3,IF(AND(L1059=0,M1059=2),1,IF(AND(L1059=1,M1059=1,E1059=0),1,IF(AND(L1059=0,M1059=1),0.5,IF(AND(L1059=1,M1059=0),4.5*(E1059*4+1)/5,0))))))))))))))))</f>
        <v>1.35</v>
      </c>
      <c r="Q1059" s="10">
        <v>2.25</v>
      </c>
      <c r="R1059" s="9">
        <v>1</v>
      </c>
      <c r="S1059" s="9">
        <v>0</v>
      </c>
      <c r="T1059" s="10">
        <v>0.5</v>
      </c>
      <c r="U1059" s="9">
        <v>0</v>
      </c>
      <c r="V1059" s="9"/>
      <c r="W1059" s="9">
        <v>1</v>
      </c>
      <c r="X1059" s="9">
        <v>0.5</v>
      </c>
      <c r="Y1059" s="9">
        <v>0</v>
      </c>
      <c r="Z1059" s="9">
        <v>1</v>
      </c>
      <c r="AA1059" s="9">
        <v>0</v>
      </c>
      <c r="AB1059" s="9">
        <v>1</v>
      </c>
      <c r="AC1059" s="9"/>
      <c r="AD1059" s="9">
        <v>1</v>
      </c>
      <c r="AE1059" s="9">
        <v>1</v>
      </c>
      <c r="AF1059" s="9">
        <v>0.5</v>
      </c>
      <c r="AG1059" s="9">
        <v>1</v>
      </c>
      <c r="AH1059" s="9">
        <f>AF1059*(AG1059+1)</f>
        <v>1</v>
      </c>
      <c r="AI1059" s="9">
        <v>0.5</v>
      </c>
      <c r="AJ1059" s="9">
        <v>0</v>
      </c>
      <c r="AK1059" s="9">
        <v>1</v>
      </c>
      <c r="AL1059" s="10"/>
      <c r="AM1059" s="10"/>
      <c r="AN1059" s="9">
        <v>0</v>
      </c>
      <c r="AO1059" s="10">
        <v>0.5</v>
      </c>
      <c r="AP1059" s="10">
        <v>1</v>
      </c>
      <c r="AQ1059" s="10"/>
      <c r="AR1059" s="9">
        <v>1</v>
      </c>
      <c r="AS1059" s="9">
        <v>0.5</v>
      </c>
      <c r="AT1059" s="9">
        <v>1</v>
      </c>
      <c r="AU1059" s="9">
        <v>1</v>
      </c>
      <c r="AV1059" s="9">
        <v>1</v>
      </c>
      <c r="AW1059" s="9">
        <v>1</v>
      </c>
    </row>
    <row r="1060" spans="1:49" x14ac:dyDescent="0.2">
      <c r="A1060" s="9" t="s">
        <v>60</v>
      </c>
      <c r="B1060" s="9">
        <v>2007</v>
      </c>
      <c r="C1060" s="9">
        <v>1</v>
      </c>
      <c r="D1060" s="9">
        <v>0</v>
      </c>
      <c r="E1060" s="9">
        <v>0</v>
      </c>
      <c r="F1060" s="9">
        <v>1</v>
      </c>
      <c r="G1060" s="9">
        <f>34.5+75</f>
        <v>109.5</v>
      </c>
      <c r="H1060" s="9">
        <v>207.34200000000001</v>
      </c>
      <c r="I1060" s="9">
        <f>IF(G1060="n/a",828,G1060*201.6/H1060)</f>
        <v>106.46757531035679</v>
      </c>
      <c r="J1060" s="9">
        <v>2</v>
      </c>
      <c r="K1060" s="9">
        <v>0</v>
      </c>
      <c r="L1060" s="9">
        <v>2</v>
      </c>
      <c r="M1060" s="9">
        <v>2</v>
      </c>
      <c r="N1060" s="9">
        <v>0.5</v>
      </c>
      <c r="O1060" s="10">
        <v>1</v>
      </c>
      <c r="P1060" s="10">
        <f>IF(N1060=1,IF(K1060=1,IF(L1060+M1060=5,10,IF(AND(L1060=2,M1060=2),9.75,IF(AND(L1060=2,M1060=1),9.5,IF(AND(L1060=2,M1060=0.5),9.25,IF(AND(L1060=2,M1060=0),9,IF(AND(L1060=1,M1060=3),5.5,IF(AND(L1060=1,M1060=2),5.25,IF(AND(L1060=1,M1060=1,E1060=1),5,IF(AND(L1060=1,M1060=1,E1060=0.5),3,IF(AND(L1060=0,M1060=2),1,IF(AND(L1060=1,M1060=1,E1060=0),1,IF(AND(L1060=0,M1060=1),0.5,IF(AND(L1060=1,M1060=0),4.5*(E1060*4+1)/5,0))))))))))))),0.9*IF(L1060+M1060=5,10,IF(AND(L1060=2,M1060=2),9.75,IF(AND(L1060=2,M1060=1),9.5,IF(AND(L1060=2,M1060=0.5),9.25,IF(AND(L1060=2,M1060=0),9,IF(AND(L1060=1,M1060=3),5.5,IF(AND(L1060=1,M1060=2),5.25,IF(AND(L1060=1,M1060=1,E1060=1),5,IF(AND(L1060=1,M1060=1,E1060=0.5),3,IF(AND(L1060=0,M1060=2),1,IF(AND(L1060=1,M1060=1,E1060=0),1,IF(AND(L1060=0,M1060=1),0.5,IF(AND(L1060=1,M1060=0),4.5*(E1060*4+1)/5,0)))))))))))))),IF(N1060=0.5,0.75*IF(K1060=1,IF(L1060+M1060=5,10,IF(AND(L1060=2,M1060=2),9.75,IF(AND(L1060=2,M1060=1),9.5,IF(AND(L1060=2,M1060=0.5),9.25,IF(AND(L1060=2,M1060=0),9,IF(AND(L1060=1,M1060=3),5.5,IF(AND(L1060=1,M1060=2),5.25,IF(AND(L1060=1,M1060=1,E1060=1),5,IF(AND(L1060=1,M1060=1,E1060=0.5),3,IF(AND(L1060=0,M1060=2),1,IF(AND(L1060=1,M1060=1,E1060=0),1,IF(AND(L1060=0,M1060=1),0.5,IF(AND(L1060=1,M1060=0,E1060=0),0.5,0))))))))))))),0.9*IF(L1060+M1060=5,10,IF(AND(L1060=2,M1060=2),9.75,IF(AND(L1060=2,M1060=1),9.5,IF(AND(L1060=2,M1060=0.5),9.25,IF(AND(L1060=2,M1060=0),9,IF(AND(L1060=1,M1060=3),5.5,IF(AND(L1060=1,M1060=2),5.25,IF(AND(L1060=1,M1060=1,E1060=1),5,IF(AND(L1060=1,M1060=1,E1060=0.5),3,IF(AND(L1060=0,M1060=2),1,IF(AND(L1060=1,M1060=1,E1060=0),1,IF(AND(L1060=0,M1060=1),0.5,IF(AND(L1060=1,M1060=0,E1060=0),0.5,0)))))))))))))),0.5*IF(K1060=1,IF(L1060+M1060=5,10,IF(AND(L1060=2,M1060=2),9.75,IF(AND(L1060=2,M1060=1),9.5,IF(AND(L1060=2,M1060=0.5),9.25,IF(AND(L1060=2,M1060=0),9,IF(AND(L1060=1,M1060=3),5.5,IF(AND(L1060=1,M1060=2),5.25,IF(AND(L1060=1,M1060=1,E1060=1),5,IF(AND(L1060=1,M1060=1,E1060=0.5),3,IF(AND(L1060=0,M1060=2),1,IF(AND(L1060=1,M1060=1,E1060=0),1,IF(AND(L1060=0,M1060=1),0.5,IF(AND(L1060=1,M1060=0),4.5*(E1060*4+1)/5,0))))))))))))),0.9*IF(L1060+M1060=5,10,IF(AND(L1060=2,M1060=2),9.75,IF(AND(L1060=2,M1060=1),9.5,IF(AND(L1060=2,M1060=0.5),9.25,IF(AND(L1060=2,M1060=0),9,IF(AND(L1060=1,M1060=3),5.5,IF(AND(L1060=1,M1060=2),5.25,IF(AND(L1060=1,M1060=1,E1060=1),5,IF(AND(L1060=1,M1060=1,E1060=0.5),3,IF(AND(L1060=0,M1060=2),1,IF(AND(L1060=1,M1060=1,E1060=0),1,IF(AND(L1060=0,M1060=1),0.5,IF(AND(L1060=1,M1060=0),4.5*(E1060*4+1)/5,0))))))))))))))))</f>
        <v>6.5812500000000007</v>
      </c>
      <c r="Q1060" s="10">
        <v>1.8</v>
      </c>
      <c r="R1060" s="9">
        <v>0</v>
      </c>
      <c r="S1060" s="9">
        <v>0</v>
      </c>
      <c r="T1060" s="10">
        <v>0</v>
      </c>
      <c r="U1060" s="9">
        <v>0</v>
      </c>
      <c r="V1060" s="9"/>
      <c r="W1060" s="9">
        <v>1</v>
      </c>
      <c r="X1060" s="9">
        <v>0</v>
      </c>
      <c r="Y1060" s="9">
        <v>0</v>
      </c>
      <c r="Z1060" s="9">
        <v>1</v>
      </c>
      <c r="AA1060" s="9">
        <v>0</v>
      </c>
      <c r="AB1060" s="9">
        <v>0</v>
      </c>
      <c r="AC1060" s="9"/>
      <c r="AD1060" s="9">
        <v>0</v>
      </c>
      <c r="AE1060" s="9">
        <v>0</v>
      </c>
      <c r="AF1060" s="9">
        <v>0</v>
      </c>
      <c r="AG1060" s="9">
        <v>0</v>
      </c>
      <c r="AH1060" s="9">
        <f>AF1060*(AG1060+1)</f>
        <v>0</v>
      </c>
      <c r="AI1060" s="9">
        <v>0</v>
      </c>
      <c r="AJ1060" s="9">
        <v>0</v>
      </c>
      <c r="AK1060" s="9">
        <v>0</v>
      </c>
      <c r="AL1060" s="10"/>
      <c r="AM1060" s="10"/>
      <c r="AN1060" s="9">
        <v>0</v>
      </c>
      <c r="AO1060" s="10">
        <v>0.5</v>
      </c>
      <c r="AP1060" s="10">
        <v>0.5</v>
      </c>
      <c r="AQ1060" s="10"/>
      <c r="AR1060" s="9">
        <v>1</v>
      </c>
      <c r="AS1060" s="10">
        <v>0</v>
      </c>
      <c r="AT1060" s="10">
        <v>0</v>
      </c>
      <c r="AU1060" s="10">
        <v>1</v>
      </c>
      <c r="AV1060" s="10">
        <v>0</v>
      </c>
      <c r="AW1060" s="10">
        <v>0.5</v>
      </c>
    </row>
    <row r="1061" spans="1:49" x14ac:dyDescent="0.2">
      <c r="A1061" s="9" t="s">
        <v>61</v>
      </c>
      <c r="B1061" s="9">
        <v>2007</v>
      </c>
      <c r="C1061" s="9">
        <v>1</v>
      </c>
      <c r="D1061" s="9">
        <v>1</v>
      </c>
      <c r="E1061" s="9">
        <v>1</v>
      </c>
      <c r="F1061" s="9">
        <v>1</v>
      </c>
      <c r="G1061" s="9">
        <v>122</v>
      </c>
      <c r="H1061" s="9">
        <v>207.34200000000001</v>
      </c>
      <c r="I1061" s="9">
        <f>IF(G1061="n/a",828,G1061*201.6/H1061)</f>
        <v>118.62140810834273</v>
      </c>
      <c r="J1061" s="9">
        <v>5</v>
      </c>
      <c r="K1061" s="9">
        <v>0</v>
      </c>
      <c r="L1061" s="9">
        <v>0</v>
      </c>
      <c r="M1061" s="9">
        <v>1</v>
      </c>
      <c r="N1061" s="9">
        <v>1</v>
      </c>
      <c r="O1061" s="10">
        <v>1</v>
      </c>
      <c r="P1061" s="10">
        <f>IF(N1061=1,IF(K1061=1,IF(L1061+M1061=5,10,IF(AND(L1061=2,M1061=2),9.75,IF(AND(L1061=2,M1061=1),9.5,IF(AND(L1061=2,M1061=0.5),9.25,IF(AND(L1061=2,M1061=0),9,IF(AND(L1061=1,M1061=3),5.5,IF(AND(L1061=1,M1061=2),5.25,IF(AND(L1061=1,M1061=1,E1061=1),5,IF(AND(L1061=1,M1061=1,E1061=0.5),3,IF(AND(L1061=0,M1061=2),1,IF(AND(L1061=1,M1061=1,E1061=0),1,IF(AND(L1061=0,M1061=1),0.5,IF(AND(L1061=1,M1061=0),4.5*(E1061*4+1)/5,0))))))))))))),0.9*IF(L1061+M1061=5,10,IF(AND(L1061=2,M1061=2),9.75,IF(AND(L1061=2,M1061=1),9.5,IF(AND(L1061=2,M1061=0.5),9.25,IF(AND(L1061=2,M1061=0),9,IF(AND(L1061=1,M1061=3),5.5,IF(AND(L1061=1,M1061=2),5.25,IF(AND(L1061=1,M1061=1,E1061=1),5,IF(AND(L1061=1,M1061=1,E1061=0.5),3,IF(AND(L1061=0,M1061=2),1,IF(AND(L1061=1,M1061=1,E1061=0),1,IF(AND(L1061=0,M1061=1),0.5,IF(AND(L1061=1,M1061=0),4.5*(E1061*4+1)/5,0)))))))))))))),IF(N1061=0.5,0.75*IF(K1061=1,IF(L1061+M1061=5,10,IF(AND(L1061=2,M1061=2),9.75,IF(AND(L1061=2,M1061=1),9.5,IF(AND(L1061=2,M1061=0.5),9.25,IF(AND(L1061=2,M1061=0),9,IF(AND(L1061=1,M1061=3),5.5,IF(AND(L1061=1,M1061=2),5.25,IF(AND(L1061=1,M1061=1,E1061=1),5,IF(AND(L1061=1,M1061=1,E1061=0.5),3,IF(AND(L1061=0,M1061=2),1,IF(AND(L1061=1,M1061=1,E1061=0),1,IF(AND(L1061=0,M1061=1),0.5,IF(AND(L1061=1,M1061=0,E1061=0),0.5,0))))))))))))),0.9*IF(L1061+M1061=5,10,IF(AND(L1061=2,M1061=2),9.75,IF(AND(L1061=2,M1061=1),9.5,IF(AND(L1061=2,M1061=0.5),9.25,IF(AND(L1061=2,M1061=0),9,IF(AND(L1061=1,M1061=3),5.5,IF(AND(L1061=1,M1061=2),5.25,IF(AND(L1061=1,M1061=1,E1061=1),5,IF(AND(L1061=1,M1061=1,E1061=0.5),3,IF(AND(L1061=0,M1061=2),1,IF(AND(L1061=1,M1061=1,E1061=0),1,IF(AND(L1061=0,M1061=1),0.5,IF(AND(L1061=1,M1061=0,E1061=0),0.5,0)))))))))))))),0.5*IF(K1061=1,IF(L1061+M1061=5,10,IF(AND(L1061=2,M1061=2),9.75,IF(AND(L1061=2,M1061=1),9.5,IF(AND(L1061=2,M1061=0.5),9.25,IF(AND(L1061=2,M1061=0),9,IF(AND(L1061=1,M1061=3),5.5,IF(AND(L1061=1,M1061=2),5.25,IF(AND(L1061=1,M1061=1,E1061=1),5,IF(AND(L1061=1,M1061=1,E1061=0.5),3,IF(AND(L1061=0,M1061=2),1,IF(AND(L1061=1,M1061=1,E1061=0),1,IF(AND(L1061=0,M1061=1),0.5,IF(AND(L1061=1,M1061=0),4.5*(E1061*4+1)/5,0))))))))))))),0.9*IF(L1061+M1061=5,10,IF(AND(L1061=2,M1061=2),9.75,IF(AND(L1061=2,M1061=1),9.5,IF(AND(L1061=2,M1061=0.5),9.25,IF(AND(L1061=2,M1061=0),9,IF(AND(L1061=1,M1061=3),5.5,IF(AND(L1061=1,M1061=2),5.25,IF(AND(L1061=1,M1061=1,E1061=1),5,IF(AND(L1061=1,M1061=1,E1061=0.5),3,IF(AND(L1061=0,M1061=2),1,IF(AND(L1061=1,M1061=1,E1061=0),1,IF(AND(L1061=0,M1061=1),0.5,IF(AND(L1061=1,M1061=0),4.5*(E1061*4+1)/5,0))))))))))))))))</f>
        <v>0.45</v>
      </c>
      <c r="Q1061" s="10">
        <v>7.2</v>
      </c>
      <c r="R1061" s="9">
        <v>0</v>
      </c>
      <c r="S1061" s="9">
        <v>0</v>
      </c>
      <c r="T1061" s="10">
        <v>0</v>
      </c>
      <c r="U1061" s="9">
        <v>0</v>
      </c>
      <c r="V1061" s="9"/>
      <c r="W1061" s="9">
        <v>1</v>
      </c>
      <c r="X1061">
        <v>0.5</v>
      </c>
      <c r="Y1061" s="9">
        <v>0</v>
      </c>
      <c r="Z1061" s="9">
        <v>0.5</v>
      </c>
      <c r="AA1061" s="9">
        <v>0</v>
      </c>
      <c r="AB1061" s="9">
        <v>0</v>
      </c>
      <c r="AC1061" s="9"/>
      <c r="AD1061" s="9">
        <v>0</v>
      </c>
      <c r="AE1061" s="9">
        <v>0</v>
      </c>
      <c r="AF1061" s="9">
        <v>0</v>
      </c>
      <c r="AG1061" s="9">
        <v>0</v>
      </c>
      <c r="AH1061" s="9">
        <f>AF1061*(AG1061+1)</f>
        <v>0</v>
      </c>
      <c r="AI1061" s="9">
        <v>0</v>
      </c>
      <c r="AJ1061" s="9">
        <v>0</v>
      </c>
      <c r="AK1061" s="9">
        <v>0</v>
      </c>
      <c r="AL1061" s="10"/>
      <c r="AM1061" s="10"/>
      <c r="AN1061" s="9">
        <v>0</v>
      </c>
      <c r="AO1061" s="10">
        <v>1</v>
      </c>
      <c r="AP1061" s="10">
        <v>0</v>
      </c>
      <c r="AQ1061" s="10"/>
      <c r="AR1061" s="9">
        <v>1</v>
      </c>
      <c r="AS1061" s="10">
        <v>1</v>
      </c>
      <c r="AT1061" s="10">
        <v>1</v>
      </c>
      <c r="AU1061" s="10">
        <v>1</v>
      </c>
      <c r="AV1061" s="10">
        <v>1</v>
      </c>
      <c r="AW1061" s="10">
        <v>1</v>
      </c>
    </row>
    <row r="1062" spans="1:49" x14ac:dyDescent="0.2">
      <c r="A1062" s="9" t="s">
        <v>62</v>
      </c>
      <c r="B1062" s="9">
        <v>2007</v>
      </c>
      <c r="C1062" s="9">
        <v>1</v>
      </c>
      <c r="D1062" s="9">
        <v>0</v>
      </c>
      <c r="E1062" s="9">
        <v>1</v>
      </c>
      <c r="F1062" s="9">
        <v>0</v>
      </c>
      <c r="G1062">
        <v>65</v>
      </c>
      <c r="H1062" s="9">
        <v>207.34200000000001</v>
      </c>
      <c r="I1062" s="9">
        <f>IF(G1062="n/a",828,G1062*201.6/H1062)</f>
        <v>63.199930549526862</v>
      </c>
      <c r="J1062" s="9">
        <v>5</v>
      </c>
      <c r="K1062" s="9">
        <v>0</v>
      </c>
      <c r="L1062" s="9">
        <v>1</v>
      </c>
      <c r="M1062" s="9">
        <v>3</v>
      </c>
      <c r="N1062" s="9">
        <v>1</v>
      </c>
      <c r="O1062" s="10">
        <v>1</v>
      </c>
      <c r="P1062" s="10">
        <f>IF(N1062=1,IF(K1062=1,IF(L1062+M1062=5,10,IF(AND(L1062=2,M1062=2),9.75,IF(AND(L1062=2,M1062=1),9.5,IF(AND(L1062=2,M1062=0.5),9.25,IF(AND(L1062=2,M1062=0),9,IF(AND(L1062=1,M1062=3),5.5,IF(AND(L1062=1,M1062=2),5.25,IF(AND(L1062=1,M1062=1,E1062=1),5,IF(AND(L1062=1,M1062=1,E1062=0.5),3,IF(AND(L1062=0,M1062=2),1,IF(AND(L1062=1,M1062=1,E1062=0),1,IF(AND(L1062=0,M1062=1),0.5,IF(AND(L1062=1,M1062=0),4.5*(E1062*4+1)/5,0))))))))))))),0.9*IF(L1062+M1062=5,10,IF(AND(L1062=2,M1062=2),9.75,IF(AND(L1062=2,M1062=1),9.5,IF(AND(L1062=2,M1062=0.5),9.25,IF(AND(L1062=2,M1062=0),9,IF(AND(L1062=1,M1062=3),5.5,IF(AND(L1062=1,M1062=2),5.25,IF(AND(L1062=1,M1062=1,E1062=1),5,IF(AND(L1062=1,M1062=1,E1062=0.5),3,IF(AND(L1062=0,M1062=2),1,IF(AND(L1062=1,M1062=1,E1062=0),1,IF(AND(L1062=0,M1062=1),0.5,IF(AND(L1062=1,M1062=0),4.5*(E1062*4+1)/5,0)))))))))))))),IF(N1062=0.5,0.75*IF(K1062=1,IF(L1062+M1062=5,10,IF(AND(L1062=2,M1062=2),9.75,IF(AND(L1062=2,M1062=1),9.5,IF(AND(L1062=2,M1062=0.5),9.25,IF(AND(L1062=2,M1062=0),9,IF(AND(L1062=1,M1062=3),5.5,IF(AND(L1062=1,M1062=2),5.25,IF(AND(L1062=1,M1062=1,E1062=1),5,IF(AND(L1062=1,M1062=1,E1062=0.5),3,IF(AND(L1062=0,M1062=2),1,IF(AND(L1062=1,M1062=1,E1062=0),1,IF(AND(L1062=0,M1062=1),0.5,IF(AND(L1062=1,M1062=0,E1062=0),0.5,0))))))))))))),0.9*IF(L1062+M1062=5,10,IF(AND(L1062=2,M1062=2),9.75,IF(AND(L1062=2,M1062=1),9.5,IF(AND(L1062=2,M1062=0.5),9.25,IF(AND(L1062=2,M1062=0),9,IF(AND(L1062=1,M1062=3),5.5,IF(AND(L1062=1,M1062=2),5.25,IF(AND(L1062=1,M1062=1,E1062=1),5,IF(AND(L1062=1,M1062=1,E1062=0.5),3,IF(AND(L1062=0,M1062=2),1,IF(AND(L1062=1,M1062=1,E1062=0),1,IF(AND(L1062=0,M1062=1),0.5,IF(AND(L1062=1,M1062=0,E1062=0),0.5,0)))))))))))))),0.5*IF(K1062=1,IF(L1062+M1062=5,10,IF(AND(L1062=2,M1062=2),9.75,IF(AND(L1062=2,M1062=1),9.5,IF(AND(L1062=2,M1062=0.5),9.25,IF(AND(L1062=2,M1062=0),9,IF(AND(L1062=1,M1062=3),5.5,IF(AND(L1062=1,M1062=2),5.25,IF(AND(L1062=1,M1062=1,E1062=1),5,IF(AND(L1062=1,M1062=1,E1062=0.5),3,IF(AND(L1062=0,M1062=2),1,IF(AND(L1062=1,M1062=1,E1062=0),1,IF(AND(L1062=0,M1062=1),0.5,IF(AND(L1062=1,M1062=0),4.5*(E1062*4+1)/5,0))))))))))))),0.9*IF(L1062+M1062=5,10,IF(AND(L1062=2,M1062=2),9.75,IF(AND(L1062=2,M1062=1),9.5,IF(AND(L1062=2,M1062=0.5),9.25,IF(AND(L1062=2,M1062=0),9,IF(AND(L1062=1,M1062=3),5.5,IF(AND(L1062=1,M1062=2),5.25,IF(AND(L1062=1,M1062=1,E1062=1),5,IF(AND(L1062=1,M1062=1,E1062=0.5),3,IF(AND(L1062=0,M1062=2),1,IF(AND(L1062=1,M1062=1,E1062=0),1,IF(AND(L1062=0,M1062=1),0.5,IF(AND(L1062=1,M1062=0),4.5*(E1062*4+1)/5,0))))))))))))))))</f>
        <v>4.95</v>
      </c>
      <c r="Q1062" s="10">
        <v>7.2</v>
      </c>
      <c r="R1062" s="9">
        <v>0</v>
      </c>
      <c r="S1062" s="9">
        <v>0</v>
      </c>
      <c r="T1062" s="10">
        <v>0</v>
      </c>
      <c r="U1062" s="9">
        <v>0</v>
      </c>
      <c r="V1062" s="9"/>
      <c r="W1062" s="9">
        <v>0</v>
      </c>
      <c r="X1062" s="9">
        <v>0</v>
      </c>
      <c r="Y1062" s="9">
        <v>0</v>
      </c>
      <c r="Z1062" s="9">
        <v>1</v>
      </c>
      <c r="AA1062" s="9">
        <v>0</v>
      </c>
      <c r="AB1062" s="9">
        <v>0</v>
      </c>
      <c r="AC1062" s="9"/>
      <c r="AD1062" s="9">
        <v>0</v>
      </c>
      <c r="AE1062" s="9">
        <v>0</v>
      </c>
      <c r="AF1062" s="9">
        <v>0</v>
      </c>
      <c r="AG1062" s="9">
        <v>0</v>
      </c>
      <c r="AH1062" s="9">
        <f>AF1062*(AG1062+1)</f>
        <v>0</v>
      </c>
      <c r="AI1062" s="9">
        <v>0</v>
      </c>
      <c r="AJ1062" s="9">
        <v>0</v>
      </c>
      <c r="AK1062" s="9">
        <v>0</v>
      </c>
      <c r="AL1062" s="10"/>
      <c r="AM1062" s="10"/>
      <c r="AN1062" s="9">
        <v>0</v>
      </c>
      <c r="AO1062" s="10">
        <v>1</v>
      </c>
      <c r="AP1062" s="10">
        <v>0.5</v>
      </c>
      <c r="AQ1062" s="10"/>
      <c r="AR1062" s="9">
        <v>1</v>
      </c>
      <c r="AS1062" s="9">
        <v>1</v>
      </c>
      <c r="AT1062" s="9">
        <v>1</v>
      </c>
      <c r="AU1062" s="9">
        <v>1</v>
      </c>
      <c r="AV1062" s="9">
        <v>1</v>
      </c>
      <c r="AW1062" s="9">
        <v>1</v>
      </c>
    </row>
    <row r="1063" spans="1:49" x14ac:dyDescent="0.2">
      <c r="A1063" s="9" t="s">
        <v>63</v>
      </c>
      <c r="B1063" s="9">
        <v>2007</v>
      </c>
      <c r="C1063" s="9">
        <v>1</v>
      </c>
      <c r="D1063" s="9">
        <v>0</v>
      </c>
      <c r="E1063" s="9">
        <v>0</v>
      </c>
      <c r="F1063" s="9">
        <v>1</v>
      </c>
      <c r="G1063" s="9" t="s">
        <v>64</v>
      </c>
      <c r="H1063" s="9">
        <v>207.34200000000001</v>
      </c>
      <c r="I1063" s="9">
        <f>IF(G1063="n/a",828,G1063*201.6/H1063)</f>
        <v>828</v>
      </c>
      <c r="J1063" s="9">
        <v>0</v>
      </c>
      <c r="K1063" s="9">
        <v>0</v>
      </c>
      <c r="L1063" s="9">
        <v>0</v>
      </c>
      <c r="M1063" s="9">
        <v>0</v>
      </c>
      <c r="N1063" s="9">
        <v>0</v>
      </c>
      <c r="O1063" s="9">
        <v>0</v>
      </c>
      <c r="P1063" s="10">
        <f>IF(N1063=1,IF(K1063=1,IF(L1063+M1063=5,10,IF(AND(L1063=2,M1063=2),9.75,IF(AND(L1063=2,M1063=1),9.5,IF(AND(L1063=2,M1063=0.5),9.25,IF(AND(L1063=2,M1063=0),9,IF(AND(L1063=1,M1063=3),5.5,IF(AND(L1063=1,M1063=2),5.25,IF(AND(L1063=1,M1063=1,E1063=1),5,IF(AND(L1063=1,M1063=1,E1063=0.5),3,IF(AND(L1063=0,M1063=2),1,IF(AND(L1063=1,M1063=1,E1063=0),1,IF(AND(L1063=0,M1063=1),0.5,IF(AND(L1063=1,M1063=0),4.5*(E1063*4+1)/5,0))))))))))))),0.9*IF(L1063+M1063=5,10,IF(AND(L1063=2,M1063=2),9.75,IF(AND(L1063=2,M1063=1),9.5,IF(AND(L1063=2,M1063=0.5),9.25,IF(AND(L1063=2,M1063=0),9,IF(AND(L1063=1,M1063=3),5.5,IF(AND(L1063=1,M1063=2),5.25,IF(AND(L1063=1,M1063=1,E1063=1),5,IF(AND(L1063=1,M1063=1,E1063=0.5),3,IF(AND(L1063=0,M1063=2),1,IF(AND(L1063=1,M1063=1,E1063=0),1,IF(AND(L1063=0,M1063=1),0.5,IF(AND(L1063=1,M1063=0),4.5*(E1063*4+1)/5,0)))))))))))))),IF(N1063=0.5,0.75*IF(K1063=1,IF(L1063+M1063=5,10,IF(AND(L1063=2,M1063=2),9.75,IF(AND(L1063=2,M1063=1),9.5,IF(AND(L1063=2,M1063=0.5),9.25,IF(AND(L1063=2,M1063=0),9,IF(AND(L1063=1,M1063=3),5.5,IF(AND(L1063=1,M1063=2),5.25,IF(AND(L1063=1,M1063=1,E1063=1),5,IF(AND(L1063=1,M1063=1,E1063=0.5),3,IF(AND(L1063=0,M1063=2),1,IF(AND(L1063=1,M1063=1,E1063=0),1,IF(AND(L1063=0,M1063=1),0.5,IF(AND(L1063=1,M1063=0,E1063=0),0.5,0))))))))))))),0.9*IF(L1063+M1063=5,10,IF(AND(L1063=2,M1063=2),9.75,IF(AND(L1063=2,M1063=1),9.5,IF(AND(L1063=2,M1063=0.5),9.25,IF(AND(L1063=2,M1063=0),9,IF(AND(L1063=1,M1063=3),5.5,IF(AND(L1063=1,M1063=2),5.25,IF(AND(L1063=1,M1063=1,E1063=1),5,IF(AND(L1063=1,M1063=1,E1063=0.5),3,IF(AND(L1063=0,M1063=2),1,IF(AND(L1063=1,M1063=1,E1063=0),1,IF(AND(L1063=0,M1063=1),0.5,IF(AND(L1063=1,M1063=0,E1063=0),0.5,0)))))))))))))),0.5*IF(K1063=1,IF(L1063+M1063=5,10,IF(AND(L1063=2,M1063=2),9.75,IF(AND(L1063=2,M1063=1),9.5,IF(AND(L1063=2,M1063=0.5),9.25,IF(AND(L1063=2,M1063=0),9,IF(AND(L1063=1,M1063=3),5.5,IF(AND(L1063=1,M1063=2),5.25,IF(AND(L1063=1,M1063=1,E1063=1),5,IF(AND(L1063=1,M1063=1,E1063=0.5),3,IF(AND(L1063=0,M1063=2),1,IF(AND(L1063=1,M1063=1,E1063=0),1,IF(AND(L1063=0,M1063=1),0.5,IF(AND(L1063=1,M1063=0),4.5*(E1063*4+1)/5,0))))))))))))),0.9*IF(L1063+M1063=5,10,IF(AND(L1063=2,M1063=2),9.75,IF(AND(L1063=2,M1063=1),9.5,IF(AND(L1063=2,M1063=0.5),9.25,IF(AND(L1063=2,M1063=0),9,IF(AND(L1063=1,M1063=3),5.5,IF(AND(L1063=1,M1063=2),5.25,IF(AND(L1063=1,M1063=1,E1063=1),5,IF(AND(L1063=1,M1063=1,E1063=0.5),3,IF(AND(L1063=0,M1063=2),1,IF(AND(L1063=1,M1063=1,E1063=0),1,IF(AND(L1063=0,M1063=1),0.5,IF(AND(L1063=1,M1063=0),4.5*(E1063*4+1)/5,0))))))))))))))))</f>
        <v>0</v>
      </c>
      <c r="Q1063" s="10">
        <v>0.9</v>
      </c>
      <c r="R1063" s="9">
        <v>1</v>
      </c>
      <c r="S1063" s="9">
        <v>1</v>
      </c>
      <c r="T1063" s="10">
        <v>0</v>
      </c>
      <c r="U1063" s="9">
        <v>0</v>
      </c>
      <c r="V1063" s="9"/>
      <c r="W1063" s="9">
        <v>1</v>
      </c>
      <c r="X1063" s="9">
        <v>1</v>
      </c>
      <c r="Y1063" s="9">
        <v>0</v>
      </c>
      <c r="Z1063" s="9">
        <v>1</v>
      </c>
      <c r="AA1063" s="9">
        <v>0</v>
      </c>
      <c r="AB1063" s="9">
        <v>0</v>
      </c>
      <c r="AC1063" s="9"/>
      <c r="AD1063" s="9">
        <v>0</v>
      </c>
      <c r="AE1063" s="9">
        <v>1</v>
      </c>
      <c r="AF1063" s="9">
        <v>1</v>
      </c>
      <c r="AG1063" s="9">
        <v>1</v>
      </c>
      <c r="AH1063" s="9">
        <f>AF1063*(AG1063+1)</f>
        <v>2</v>
      </c>
      <c r="AI1063" s="9">
        <v>1</v>
      </c>
      <c r="AJ1063" s="9">
        <v>1</v>
      </c>
      <c r="AK1063" s="9">
        <v>0</v>
      </c>
      <c r="AL1063" s="10"/>
      <c r="AM1063" s="10"/>
      <c r="AN1063" s="9">
        <v>0</v>
      </c>
      <c r="AO1063" s="10">
        <v>0.5</v>
      </c>
      <c r="AP1063" s="10">
        <v>0</v>
      </c>
      <c r="AQ1063" s="10"/>
      <c r="AR1063" s="9">
        <v>1</v>
      </c>
      <c r="AS1063" s="9">
        <v>0</v>
      </c>
      <c r="AT1063" s="9">
        <v>0</v>
      </c>
      <c r="AU1063" s="9">
        <v>0</v>
      </c>
      <c r="AV1063" s="9">
        <v>0</v>
      </c>
      <c r="AW1063" s="9">
        <v>0</v>
      </c>
    </row>
    <row r="1064" spans="1:49" x14ac:dyDescent="0.2">
      <c r="A1064" s="9" t="s">
        <v>65</v>
      </c>
      <c r="B1064" s="9">
        <v>2007</v>
      </c>
      <c r="C1064" s="9">
        <v>1</v>
      </c>
      <c r="D1064" s="9">
        <v>1</v>
      </c>
      <c r="E1064" s="9">
        <v>1</v>
      </c>
      <c r="F1064" s="9">
        <v>1</v>
      </c>
      <c r="G1064" s="9">
        <v>35</v>
      </c>
      <c r="H1064" s="9">
        <v>207.34200000000001</v>
      </c>
      <c r="I1064" s="9">
        <f>IF(G1064="n/a",828,G1064*201.6/H1064)</f>
        <v>34.030731834360623</v>
      </c>
      <c r="J1064" s="9">
        <v>5</v>
      </c>
      <c r="K1064" s="9">
        <v>0</v>
      </c>
      <c r="L1064" s="9">
        <v>2</v>
      </c>
      <c r="M1064" s="9">
        <v>2</v>
      </c>
      <c r="N1064" s="9">
        <v>1</v>
      </c>
      <c r="O1064" s="10">
        <v>1</v>
      </c>
      <c r="P1064" s="10">
        <f>IF(N1064=1,IF(K1064=1,IF(L1064+M1064=5,10,IF(AND(L1064=2,M1064=2),9.75,IF(AND(L1064=2,M1064=1),9.5,IF(AND(L1064=2,M1064=0.5),9.25,IF(AND(L1064=2,M1064=0),9,IF(AND(L1064=1,M1064=3),5.5,IF(AND(L1064=1,M1064=2),5.25,IF(AND(L1064=1,M1064=1,E1064=1),5,IF(AND(L1064=1,M1064=1,E1064=0.5),3,IF(AND(L1064=0,M1064=2),1,IF(AND(L1064=1,M1064=1,E1064=0),1,IF(AND(L1064=0,M1064=1),0.5,IF(AND(L1064=1,M1064=0),4.5*(E1064*4+1)/5,0))))))))))))),0.9*IF(L1064+M1064=5,10,IF(AND(L1064=2,M1064=2),9.75,IF(AND(L1064=2,M1064=1),9.5,IF(AND(L1064=2,M1064=0.5),9.25,IF(AND(L1064=2,M1064=0),9,IF(AND(L1064=1,M1064=3),5.5,IF(AND(L1064=1,M1064=2),5.25,IF(AND(L1064=1,M1064=1,E1064=1),5,IF(AND(L1064=1,M1064=1,E1064=0.5),3,IF(AND(L1064=0,M1064=2),1,IF(AND(L1064=1,M1064=1,E1064=0),1,IF(AND(L1064=0,M1064=1),0.5,IF(AND(L1064=1,M1064=0),4.5*(E1064*4+1)/5,0)))))))))))))),IF(N1064=0.5,0.75*IF(K1064=1,IF(L1064+M1064=5,10,IF(AND(L1064=2,M1064=2),9.75,IF(AND(L1064=2,M1064=1),9.5,IF(AND(L1064=2,M1064=0.5),9.25,IF(AND(L1064=2,M1064=0),9,IF(AND(L1064=1,M1064=3),5.5,IF(AND(L1064=1,M1064=2),5.25,IF(AND(L1064=1,M1064=1,E1064=1),5,IF(AND(L1064=1,M1064=1,E1064=0.5),3,IF(AND(L1064=0,M1064=2),1,IF(AND(L1064=1,M1064=1,E1064=0),1,IF(AND(L1064=0,M1064=1),0.5,IF(AND(L1064=1,M1064=0,E1064=0),0.5,0))))))))))))),0.9*IF(L1064+M1064=5,10,IF(AND(L1064=2,M1064=2),9.75,IF(AND(L1064=2,M1064=1),9.5,IF(AND(L1064=2,M1064=0.5),9.25,IF(AND(L1064=2,M1064=0),9,IF(AND(L1064=1,M1064=3),5.5,IF(AND(L1064=1,M1064=2),5.25,IF(AND(L1064=1,M1064=1,E1064=1),5,IF(AND(L1064=1,M1064=1,E1064=0.5),3,IF(AND(L1064=0,M1064=2),1,IF(AND(L1064=1,M1064=1,E1064=0),1,IF(AND(L1064=0,M1064=1),0.5,IF(AND(L1064=1,M1064=0,E1064=0),0.5,0)))))))))))))),0.5*IF(K1064=1,IF(L1064+M1064=5,10,IF(AND(L1064=2,M1064=2),9.75,IF(AND(L1064=2,M1064=1),9.5,IF(AND(L1064=2,M1064=0.5),9.25,IF(AND(L1064=2,M1064=0),9,IF(AND(L1064=1,M1064=3),5.5,IF(AND(L1064=1,M1064=2),5.25,IF(AND(L1064=1,M1064=1,E1064=1),5,IF(AND(L1064=1,M1064=1,E1064=0.5),3,IF(AND(L1064=0,M1064=2),1,IF(AND(L1064=1,M1064=1,E1064=0),1,IF(AND(L1064=0,M1064=1),0.5,IF(AND(L1064=1,M1064=0),4.5*(E1064*4+1)/5,0))))))))))))),0.9*IF(L1064+M1064=5,10,IF(AND(L1064=2,M1064=2),9.75,IF(AND(L1064=2,M1064=1),9.5,IF(AND(L1064=2,M1064=0.5),9.25,IF(AND(L1064=2,M1064=0),9,IF(AND(L1064=1,M1064=3),5.5,IF(AND(L1064=1,M1064=2),5.25,IF(AND(L1064=1,M1064=1,E1064=1),5,IF(AND(L1064=1,M1064=1,E1064=0.5),3,IF(AND(L1064=0,M1064=2),1,IF(AND(L1064=1,M1064=1,E1064=0),1,IF(AND(L1064=0,M1064=1),0.5,IF(AND(L1064=1,M1064=0),4.5*(E1064*4+1)/5,0))))))))))))))))</f>
        <v>8.7750000000000004</v>
      </c>
      <c r="Q1064" s="10">
        <v>7.2</v>
      </c>
      <c r="R1064" s="9">
        <v>0</v>
      </c>
      <c r="S1064" s="9">
        <v>0</v>
      </c>
      <c r="T1064" s="10">
        <v>0</v>
      </c>
      <c r="U1064" s="9">
        <v>0</v>
      </c>
      <c r="V1064" s="9"/>
      <c r="W1064" s="9">
        <v>1</v>
      </c>
      <c r="X1064" s="9">
        <v>0</v>
      </c>
      <c r="Y1064" s="9">
        <v>0</v>
      </c>
      <c r="Z1064" s="9">
        <v>0</v>
      </c>
      <c r="AA1064" s="9">
        <v>0</v>
      </c>
      <c r="AB1064" s="9">
        <v>0</v>
      </c>
      <c r="AC1064" s="9"/>
      <c r="AD1064" s="9">
        <v>0</v>
      </c>
      <c r="AE1064" s="9">
        <v>0</v>
      </c>
      <c r="AF1064" s="9">
        <v>0</v>
      </c>
      <c r="AG1064" s="9">
        <v>0</v>
      </c>
      <c r="AH1064" s="9">
        <f>AF1064*(AG1064+1)</f>
        <v>0</v>
      </c>
      <c r="AI1064" s="9">
        <v>0</v>
      </c>
      <c r="AJ1064" s="9">
        <v>0</v>
      </c>
      <c r="AK1064" s="9">
        <v>0</v>
      </c>
      <c r="AL1064" s="10"/>
      <c r="AM1064" s="10"/>
      <c r="AN1064" s="9">
        <v>0</v>
      </c>
      <c r="AO1064" s="10">
        <v>0.5</v>
      </c>
      <c r="AP1064" s="10">
        <v>0</v>
      </c>
      <c r="AQ1064" s="10"/>
      <c r="AR1064" s="9">
        <v>1</v>
      </c>
      <c r="AS1064" s="10">
        <v>1</v>
      </c>
      <c r="AT1064" s="10">
        <v>1</v>
      </c>
      <c r="AU1064" s="10">
        <v>1</v>
      </c>
      <c r="AV1064" s="10">
        <v>1</v>
      </c>
      <c r="AW1064" s="10">
        <v>1</v>
      </c>
    </row>
    <row r="1065" spans="1:49" x14ac:dyDescent="0.2">
      <c r="A1065" s="9" t="s">
        <v>66</v>
      </c>
      <c r="B1065" s="9">
        <v>2007</v>
      </c>
      <c r="C1065" s="9">
        <v>0</v>
      </c>
      <c r="D1065" s="9">
        <v>0</v>
      </c>
      <c r="E1065" s="9">
        <v>0</v>
      </c>
      <c r="F1065" s="9">
        <v>1</v>
      </c>
      <c r="G1065" s="9" t="s">
        <v>64</v>
      </c>
      <c r="H1065" s="9">
        <v>207.34200000000001</v>
      </c>
      <c r="I1065" s="9">
        <f>IF(G1065="n/a",828,G1065*201.6/H1065)</f>
        <v>828</v>
      </c>
      <c r="J1065" s="9">
        <v>0</v>
      </c>
      <c r="K1065" s="9">
        <v>0</v>
      </c>
      <c r="L1065" s="9">
        <v>0</v>
      </c>
      <c r="M1065" s="9">
        <v>0</v>
      </c>
      <c r="N1065" s="9">
        <v>0</v>
      </c>
      <c r="O1065" s="10">
        <v>0</v>
      </c>
      <c r="P1065" s="10">
        <f>IF(N1065=1,IF(K1065=1,IF(L1065+M1065=5,10,IF(AND(L1065=2,M1065=2),9.75,IF(AND(L1065=2,M1065=1),9.5,IF(AND(L1065=2,M1065=0.5),9.25,IF(AND(L1065=2,M1065=0),9,IF(AND(L1065=1,M1065=3),5.5,IF(AND(L1065=1,M1065=2),5.25,IF(AND(L1065=1,M1065=1,E1065=1),5,IF(AND(L1065=1,M1065=1,E1065=0.5),3,IF(AND(L1065=0,M1065=2),1,IF(AND(L1065=1,M1065=1,E1065=0),1,IF(AND(L1065=0,M1065=1),0.5,IF(AND(L1065=1,M1065=0),4.5*(E1065*4+1)/5,0))))))))))))),0.9*IF(L1065+M1065=5,10,IF(AND(L1065=2,M1065=2),9.75,IF(AND(L1065=2,M1065=1),9.5,IF(AND(L1065=2,M1065=0.5),9.25,IF(AND(L1065=2,M1065=0),9,IF(AND(L1065=1,M1065=3),5.5,IF(AND(L1065=1,M1065=2),5.25,IF(AND(L1065=1,M1065=1,E1065=1),5,IF(AND(L1065=1,M1065=1,E1065=0.5),3,IF(AND(L1065=0,M1065=2),1,IF(AND(L1065=1,M1065=1,E1065=0),1,IF(AND(L1065=0,M1065=1),0.5,IF(AND(L1065=1,M1065=0),4.5*(E1065*4+1)/5,0)))))))))))))),IF(N1065=0.5,0.75*IF(K1065=1,IF(L1065+M1065=5,10,IF(AND(L1065=2,M1065=2),9.75,IF(AND(L1065=2,M1065=1),9.5,IF(AND(L1065=2,M1065=0.5),9.25,IF(AND(L1065=2,M1065=0),9,IF(AND(L1065=1,M1065=3),5.5,IF(AND(L1065=1,M1065=2),5.25,IF(AND(L1065=1,M1065=1,E1065=1),5,IF(AND(L1065=1,M1065=1,E1065=0.5),3,IF(AND(L1065=0,M1065=2),1,IF(AND(L1065=1,M1065=1,E1065=0),1,IF(AND(L1065=0,M1065=1),0.5,IF(AND(L1065=1,M1065=0,E1065=0),0.5,0))))))))))))),0.9*IF(L1065+M1065=5,10,IF(AND(L1065=2,M1065=2),9.75,IF(AND(L1065=2,M1065=1),9.5,IF(AND(L1065=2,M1065=0.5),9.25,IF(AND(L1065=2,M1065=0),9,IF(AND(L1065=1,M1065=3),5.5,IF(AND(L1065=1,M1065=2),5.25,IF(AND(L1065=1,M1065=1,E1065=1),5,IF(AND(L1065=1,M1065=1,E1065=0.5),3,IF(AND(L1065=0,M1065=2),1,IF(AND(L1065=1,M1065=1,E1065=0),1,IF(AND(L1065=0,M1065=1),0.5,IF(AND(L1065=1,M1065=0,E1065=0),0.5,0)))))))))))))),0.5*IF(K1065=1,IF(L1065+M1065=5,10,IF(AND(L1065=2,M1065=2),9.75,IF(AND(L1065=2,M1065=1),9.5,IF(AND(L1065=2,M1065=0.5),9.25,IF(AND(L1065=2,M1065=0),9,IF(AND(L1065=1,M1065=3),5.5,IF(AND(L1065=1,M1065=2),5.25,IF(AND(L1065=1,M1065=1,E1065=1),5,IF(AND(L1065=1,M1065=1,E1065=0.5),3,IF(AND(L1065=0,M1065=2),1,IF(AND(L1065=1,M1065=1,E1065=0),1,IF(AND(L1065=0,M1065=1),0.5,IF(AND(L1065=1,M1065=0),4.5*(E1065*4+1)/5,0))))))))))))),0.9*IF(L1065+M1065=5,10,IF(AND(L1065=2,M1065=2),9.75,IF(AND(L1065=2,M1065=1),9.5,IF(AND(L1065=2,M1065=0.5),9.25,IF(AND(L1065=2,M1065=0),9,IF(AND(L1065=1,M1065=3),5.5,IF(AND(L1065=1,M1065=2),5.25,IF(AND(L1065=1,M1065=1,E1065=1),5,IF(AND(L1065=1,M1065=1,E1065=0.5),3,IF(AND(L1065=0,M1065=2),1,IF(AND(L1065=1,M1065=1,E1065=0),1,IF(AND(L1065=0,M1065=1),0.5,IF(AND(L1065=1,M1065=0),4.5*(E1065*4+1)/5,0))))))))))))))))</f>
        <v>0</v>
      </c>
      <c r="Q1065" s="10">
        <v>0</v>
      </c>
      <c r="R1065" s="9">
        <v>0.5</v>
      </c>
      <c r="S1065" s="9">
        <v>0.5</v>
      </c>
      <c r="T1065" s="10">
        <v>0</v>
      </c>
      <c r="U1065" s="9">
        <v>1</v>
      </c>
      <c r="V1065" s="9"/>
      <c r="W1065" s="9">
        <v>1</v>
      </c>
      <c r="X1065" s="9">
        <v>1</v>
      </c>
      <c r="Y1065" s="9">
        <v>0</v>
      </c>
      <c r="Z1065" s="9">
        <v>0.5</v>
      </c>
      <c r="AA1065" s="9">
        <v>0</v>
      </c>
      <c r="AB1065" s="9">
        <v>0</v>
      </c>
      <c r="AC1065" s="9"/>
      <c r="AD1065" s="9">
        <v>0</v>
      </c>
      <c r="AE1065" s="9">
        <v>1</v>
      </c>
      <c r="AF1065" s="9">
        <v>1</v>
      </c>
      <c r="AG1065" s="9">
        <v>0</v>
      </c>
      <c r="AH1065" s="9">
        <f>AF1065*(AG1065+1)</f>
        <v>1</v>
      </c>
      <c r="AI1065" s="9">
        <v>0.25</v>
      </c>
      <c r="AJ1065" s="9">
        <v>1</v>
      </c>
      <c r="AK1065" s="9">
        <v>1</v>
      </c>
      <c r="AL1065" s="10"/>
      <c r="AM1065" s="10"/>
      <c r="AN1065" s="9">
        <v>0</v>
      </c>
      <c r="AO1065" s="10">
        <v>0.5</v>
      </c>
      <c r="AP1065" s="10">
        <v>0.5</v>
      </c>
      <c r="AQ1065" s="10"/>
      <c r="AR1065" s="9">
        <v>1</v>
      </c>
      <c r="AS1065" s="10">
        <v>0</v>
      </c>
      <c r="AT1065" s="10">
        <v>0</v>
      </c>
      <c r="AU1065" s="10">
        <v>0</v>
      </c>
      <c r="AV1065" s="10">
        <v>0</v>
      </c>
      <c r="AW1065" s="10">
        <v>1</v>
      </c>
    </row>
    <row r="1066" spans="1:49" x14ac:dyDescent="0.2">
      <c r="A1066" s="9" t="s">
        <v>67</v>
      </c>
      <c r="B1066" s="9">
        <v>2007</v>
      </c>
      <c r="C1066" s="9">
        <v>1</v>
      </c>
      <c r="D1066" s="9">
        <v>0.5</v>
      </c>
      <c r="E1066" s="9">
        <v>1</v>
      </c>
      <c r="F1066" s="9">
        <v>0</v>
      </c>
      <c r="G1066" s="9">
        <v>41.8</v>
      </c>
      <c r="H1066" s="9">
        <v>207.34200000000001</v>
      </c>
      <c r="I1066" s="9">
        <f>IF(G1066="n/a",828,G1066*201.6/H1066)</f>
        <v>40.642416876464964</v>
      </c>
      <c r="J1066" s="9">
        <v>4</v>
      </c>
      <c r="K1066" s="9">
        <v>0</v>
      </c>
      <c r="L1066" s="9">
        <v>1</v>
      </c>
      <c r="M1066" s="9">
        <v>1</v>
      </c>
      <c r="N1066" s="9">
        <v>1</v>
      </c>
      <c r="O1066" s="10">
        <v>1</v>
      </c>
      <c r="P1066" s="10">
        <f>IF(N1066=1,IF(K1066=1,IF(L1066+M1066=5,10,IF(AND(L1066=2,M1066=2),9.75,IF(AND(L1066=2,M1066=1),9.5,IF(AND(L1066=2,M1066=0.5),9.25,IF(AND(L1066=2,M1066=0),9,IF(AND(L1066=1,M1066=3),5.5,IF(AND(L1066=1,M1066=2),5.25,IF(AND(L1066=1,M1066=1,E1066=1),5,IF(AND(L1066=1,M1066=1,E1066=0.5),3,IF(AND(L1066=0,M1066=2),1,IF(AND(L1066=1,M1066=1,E1066=0),1,IF(AND(L1066=0,M1066=1),0.5,IF(AND(L1066=1,M1066=0),4.5*(E1066*4+1)/5,0))))))))))))),0.9*IF(L1066+M1066=5,10,IF(AND(L1066=2,M1066=2),9.75,IF(AND(L1066=2,M1066=1),9.5,IF(AND(L1066=2,M1066=0.5),9.25,IF(AND(L1066=2,M1066=0),9,IF(AND(L1066=1,M1066=3),5.5,IF(AND(L1066=1,M1066=2),5.25,IF(AND(L1066=1,M1066=1,E1066=1),5,IF(AND(L1066=1,M1066=1,E1066=0.5),3,IF(AND(L1066=0,M1066=2),1,IF(AND(L1066=1,M1066=1,E1066=0),1,IF(AND(L1066=0,M1066=1),0.5,IF(AND(L1066=1,M1066=0),4.5*(E1066*4+1)/5,0)))))))))))))),IF(N1066=0.5,0.75*IF(K1066=1,IF(L1066+M1066=5,10,IF(AND(L1066=2,M1066=2),9.75,IF(AND(L1066=2,M1066=1),9.5,IF(AND(L1066=2,M1066=0.5),9.25,IF(AND(L1066=2,M1066=0),9,IF(AND(L1066=1,M1066=3),5.5,IF(AND(L1066=1,M1066=2),5.25,IF(AND(L1066=1,M1066=1,E1066=1),5,IF(AND(L1066=1,M1066=1,E1066=0.5),3,IF(AND(L1066=0,M1066=2),1,IF(AND(L1066=1,M1066=1,E1066=0),1,IF(AND(L1066=0,M1066=1),0.5,IF(AND(L1066=1,M1066=0,E1066=0),0.5,0))))))))))))),0.9*IF(L1066+M1066=5,10,IF(AND(L1066=2,M1066=2),9.75,IF(AND(L1066=2,M1066=1),9.5,IF(AND(L1066=2,M1066=0.5),9.25,IF(AND(L1066=2,M1066=0),9,IF(AND(L1066=1,M1066=3),5.5,IF(AND(L1066=1,M1066=2),5.25,IF(AND(L1066=1,M1066=1,E1066=1),5,IF(AND(L1066=1,M1066=1,E1066=0.5),3,IF(AND(L1066=0,M1066=2),1,IF(AND(L1066=1,M1066=1,E1066=0),1,IF(AND(L1066=0,M1066=1),0.5,IF(AND(L1066=1,M1066=0,E1066=0),0.5,0)))))))))))))),0.5*IF(K1066=1,IF(L1066+M1066=5,10,IF(AND(L1066=2,M1066=2),9.75,IF(AND(L1066=2,M1066=1),9.5,IF(AND(L1066=2,M1066=0.5),9.25,IF(AND(L1066=2,M1066=0),9,IF(AND(L1066=1,M1066=3),5.5,IF(AND(L1066=1,M1066=2),5.25,IF(AND(L1066=1,M1066=1,E1066=1),5,IF(AND(L1066=1,M1066=1,E1066=0.5),3,IF(AND(L1066=0,M1066=2),1,IF(AND(L1066=1,M1066=1,E1066=0),1,IF(AND(L1066=0,M1066=1),0.5,IF(AND(L1066=1,M1066=0),4.5*(E1066*4+1)/5,0))))))))))))),0.9*IF(L1066+M1066=5,10,IF(AND(L1066=2,M1066=2),9.75,IF(AND(L1066=2,M1066=1),9.5,IF(AND(L1066=2,M1066=0.5),9.25,IF(AND(L1066=2,M1066=0),9,IF(AND(L1066=1,M1066=3),5.5,IF(AND(L1066=1,M1066=2),5.25,IF(AND(L1066=1,M1066=1,E1066=1),5,IF(AND(L1066=1,M1066=1,E1066=0.5),3,IF(AND(L1066=0,M1066=2),1,IF(AND(L1066=1,M1066=1,E1066=0),1,IF(AND(L1066=0,M1066=1),0.5,IF(AND(L1066=1,M1066=0),4.5*(E1066*4+1)/5,0))))))))))))))))</f>
        <v>4.5</v>
      </c>
      <c r="Q1066" s="10">
        <v>7.2</v>
      </c>
      <c r="R1066" s="9">
        <v>0</v>
      </c>
      <c r="S1066" s="9">
        <v>0</v>
      </c>
      <c r="T1066" s="10">
        <v>0</v>
      </c>
      <c r="U1066" s="10">
        <v>0</v>
      </c>
      <c r="V1066" s="9"/>
      <c r="W1066" s="9">
        <v>1</v>
      </c>
      <c r="X1066" s="9">
        <v>0</v>
      </c>
      <c r="Y1066" s="9">
        <v>0</v>
      </c>
      <c r="Z1066" s="9">
        <v>1</v>
      </c>
      <c r="AA1066" s="9">
        <v>0</v>
      </c>
      <c r="AB1066" s="9">
        <v>0</v>
      </c>
      <c r="AC1066" s="9"/>
      <c r="AD1066" s="9">
        <v>0</v>
      </c>
      <c r="AE1066" s="9">
        <v>0</v>
      </c>
      <c r="AF1066" s="9">
        <v>0</v>
      </c>
      <c r="AG1066" s="9">
        <v>0</v>
      </c>
      <c r="AH1066" s="9">
        <f>AF1066*(AG1066+1)</f>
        <v>0</v>
      </c>
      <c r="AI1066" s="9">
        <v>0</v>
      </c>
      <c r="AJ1066" s="9">
        <v>0</v>
      </c>
      <c r="AK1066" s="9">
        <v>0</v>
      </c>
      <c r="AL1066" s="10"/>
      <c r="AM1066" s="10"/>
      <c r="AN1066" s="9">
        <v>0</v>
      </c>
      <c r="AO1066" s="10">
        <v>0.5</v>
      </c>
      <c r="AP1066" s="10">
        <v>0</v>
      </c>
      <c r="AQ1066" s="10"/>
      <c r="AR1066" s="9">
        <v>1</v>
      </c>
      <c r="AS1066" s="10">
        <v>1</v>
      </c>
      <c r="AT1066" s="10">
        <v>1</v>
      </c>
      <c r="AU1066" s="10">
        <v>1</v>
      </c>
      <c r="AV1066" s="10">
        <v>0</v>
      </c>
      <c r="AW1066" s="10">
        <v>1</v>
      </c>
    </row>
    <row r="1067" spans="1:49" x14ac:dyDescent="0.2">
      <c r="A1067" s="9" t="s">
        <v>68</v>
      </c>
      <c r="B1067" s="9">
        <v>2007</v>
      </c>
      <c r="C1067" s="9">
        <v>1</v>
      </c>
      <c r="D1067" s="9">
        <v>0.5</v>
      </c>
      <c r="E1067" s="9">
        <v>0</v>
      </c>
      <c r="F1067" s="9">
        <v>1</v>
      </c>
      <c r="G1067" s="9">
        <v>10</v>
      </c>
      <c r="H1067" s="9">
        <v>207.34200000000001</v>
      </c>
      <c r="I1067" s="9">
        <f>IF(G1067="n/a",828,G1067*201.6/H1067)</f>
        <v>9.7230662383887481</v>
      </c>
      <c r="J1067" s="9">
        <v>1</v>
      </c>
      <c r="K1067" s="9">
        <v>0</v>
      </c>
      <c r="L1067" s="9">
        <v>1</v>
      </c>
      <c r="M1067" s="9">
        <v>1</v>
      </c>
      <c r="N1067" s="9">
        <v>1</v>
      </c>
      <c r="O1067" s="9">
        <v>1</v>
      </c>
      <c r="P1067" s="10">
        <f>IF(N1067=1,IF(K1067=1,IF(L1067+M1067=5,10,IF(AND(L1067=2,M1067=2),9.75,IF(AND(L1067=2,M1067=1),9.5,IF(AND(L1067=2,M1067=0.5),9.25,IF(AND(L1067=2,M1067=0),9,IF(AND(L1067=1,M1067=3),5.5,IF(AND(L1067=1,M1067=2),5.25,IF(AND(L1067=1,M1067=1,E1067=1),5,IF(AND(L1067=1,M1067=1,E1067=0.5),3,IF(AND(L1067=0,M1067=2),1,IF(AND(L1067=1,M1067=1,E1067=0),1,IF(AND(L1067=0,M1067=1),0.5,IF(AND(L1067=1,M1067=0),4.5*(E1067*4+1)/5,0))))))))))))),0.9*IF(L1067+M1067=5,10,IF(AND(L1067=2,M1067=2),9.75,IF(AND(L1067=2,M1067=1),9.5,IF(AND(L1067=2,M1067=0.5),9.25,IF(AND(L1067=2,M1067=0),9,IF(AND(L1067=1,M1067=3),5.5,IF(AND(L1067=1,M1067=2),5.25,IF(AND(L1067=1,M1067=1,E1067=1),5,IF(AND(L1067=1,M1067=1,E1067=0.5),3,IF(AND(L1067=0,M1067=2),1,IF(AND(L1067=1,M1067=1,E1067=0),1,IF(AND(L1067=0,M1067=1),0.5,IF(AND(L1067=1,M1067=0),4.5*(E1067*4+1)/5,0)))))))))))))),IF(N1067=0.5,0.75*IF(K1067=1,IF(L1067+M1067=5,10,IF(AND(L1067=2,M1067=2),9.75,IF(AND(L1067=2,M1067=1),9.5,IF(AND(L1067=2,M1067=0.5),9.25,IF(AND(L1067=2,M1067=0),9,IF(AND(L1067=1,M1067=3),5.5,IF(AND(L1067=1,M1067=2),5.25,IF(AND(L1067=1,M1067=1,E1067=1),5,IF(AND(L1067=1,M1067=1,E1067=0.5),3,IF(AND(L1067=0,M1067=2),1,IF(AND(L1067=1,M1067=1,E1067=0),1,IF(AND(L1067=0,M1067=1),0.5,IF(AND(L1067=1,M1067=0,E1067=0),0.5,0))))))))))))),0.9*IF(L1067+M1067=5,10,IF(AND(L1067=2,M1067=2),9.75,IF(AND(L1067=2,M1067=1),9.5,IF(AND(L1067=2,M1067=0.5),9.25,IF(AND(L1067=2,M1067=0),9,IF(AND(L1067=1,M1067=3),5.5,IF(AND(L1067=1,M1067=2),5.25,IF(AND(L1067=1,M1067=1,E1067=1),5,IF(AND(L1067=1,M1067=1,E1067=0.5),3,IF(AND(L1067=0,M1067=2),1,IF(AND(L1067=1,M1067=1,E1067=0),1,IF(AND(L1067=0,M1067=1),0.5,IF(AND(L1067=1,M1067=0,E1067=0),0.5,0)))))))))))))),0.5*IF(K1067=1,IF(L1067+M1067=5,10,IF(AND(L1067=2,M1067=2),9.75,IF(AND(L1067=2,M1067=1),9.5,IF(AND(L1067=2,M1067=0.5),9.25,IF(AND(L1067=2,M1067=0),9,IF(AND(L1067=1,M1067=3),5.5,IF(AND(L1067=1,M1067=2),5.25,IF(AND(L1067=1,M1067=1,E1067=1),5,IF(AND(L1067=1,M1067=1,E1067=0.5),3,IF(AND(L1067=0,M1067=2),1,IF(AND(L1067=1,M1067=1,E1067=0),1,IF(AND(L1067=0,M1067=1),0.5,IF(AND(L1067=1,M1067=0),4.5*(E1067*4+1)/5,0))))))))))))),0.9*IF(L1067+M1067=5,10,IF(AND(L1067=2,M1067=2),9.75,IF(AND(L1067=2,M1067=1),9.5,IF(AND(L1067=2,M1067=0.5),9.25,IF(AND(L1067=2,M1067=0),9,IF(AND(L1067=1,M1067=3),5.5,IF(AND(L1067=1,M1067=2),5.25,IF(AND(L1067=1,M1067=1,E1067=1),5,IF(AND(L1067=1,M1067=1,E1067=0.5),3,IF(AND(L1067=0,M1067=2),1,IF(AND(L1067=1,M1067=1,E1067=0),1,IF(AND(L1067=0,M1067=1),0.5,IF(AND(L1067=1,M1067=0),4.5*(E1067*4+1)/5,0))))))))))))))))</f>
        <v>0.9</v>
      </c>
      <c r="Q1067" s="10">
        <v>1.8</v>
      </c>
      <c r="R1067" s="9">
        <v>0</v>
      </c>
      <c r="S1067" s="9">
        <v>0</v>
      </c>
      <c r="T1067" s="10">
        <v>0</v>
      </c>
      <c r="U1067" s="10">
        <v>0</v>
      </c>
      <c r="V1067" s="9"/>
      <c r="W1067" s="9">
        <v>1</v>
      </c>
      <c r="X1067" s="9">
        <v>0</v>
      </c>
      <c r="Y1067" s="9">
        <v>0</v>
      </c>
      <c r="Z1067" s="9">
        <v>0</v>
      </c>
      <c r="AA1067" s="9">
        <v>0</v>
      </c>
      <c r="AB1067" s="9">
        <v>0</v>
      </c>
      <c r="AC1067" s="9"/>
      <c r="AD1067" s="9">
        <v>0</v>
      </c>
      <c r="AE1067" s="9">
        <v>1</v>
      </c>
      <c r="AF1067" s="9">
        <v>0.5</v>
      </c>
      <c r="AG1067" s="9">
        <v>0</v>
      </c>
      <c r="AH1067" s="9">
        <f>AF1067*(AG1067+1)</f>
        <v>0.5</v>
      </c>
      <c r="AI1067" s="9">
        <v>0</v>
      </c>
      <c r="AJ1067" s="9">
        <v>0</v>
      </c>
      <c r="AK1067" s="9">
        <v>0</v>
      </c>
      <c r="AL1067" s="10"/>
      <c r="AM1067" s="10"/>
      <c r="AN1067" s="9">
        <v>0</v>
      </c>
      <c r="AO1067" s="10">
        <v>0.5</v>
      </c>
      <c r="AP1067" s="10">
        <v>0</v>
      </c>
      <c r="AQ1067" s="10"/>
      <c r="AR1067" s="9">
        <v>0</v>
      </c>
      <c r="AS1067" s="10">
        <v>0</v>
      </c>
      <c r="AT1067" s="10">
        <v>0</v>
      </c>
      <c r="AU1067" s="10">
        <v>0</v>
      </c>
      <c r="AV1067" s="10">
        <v>0</v>
      </c>
      <c r="AW1067" s="10">
        <v>0</v>
      </c>
    </row>
    <row r="1068" spans="1:49" x14ac:dyDescent="0.2">
      <c r="A1068" s="9" t="s">
        <v>69</v>
      </c>
      <c r="B1068" s="9">
        <v>2007</v>
      </c>
      <c r="C1068" s="9">
        <v>1</v>
      </c>
      <c r="D1068" s="9">
        <v>0</v>
      </c>
      <c r="E1068" s="9">
        <v>1</v>
      </c>
      <c r="F1068" s="9">
        <v>1</v>
      </c>
      <c r="G1068" s="9">
        <v>150</v>
      </c>
      <c r="H1068" s="9">
        <v>207.34200000000001</v>
      </c>
      <c r="I1068" s="9">
        <f>IF(G1068="n/a",828,G1068*201.6/H1068)</f>
        <v>145.84599357583122</v>
      </c>
      <c r="J1068" s="9">
        <v>4</v>
      </c>
      <c r="K1068" s="9">
        <v>0</v>
      </c>
      <c r="L1068" s="9">
        <v>2</v>
      </c>
      <c r="M1068" s="9">
        <v>2</v>
      </c>
      <c r="N1068" s="9">
        <v>0.5</v>
      </c>
      <c r="O1068" s="10">
        <v>1</v>
      </c>
      <c r="P1068" s="10">
        <f>IF(N1068=1,IF(K1068=1,IF(L1068+M1068=5,10,IF(AND(L1068=2,M1068=2),9.75,IF(AND(L1068=2,M1068=1),9.5,IF(AND(L1068=2,M1068=0.5),9.25,IF(AND(L1068=2,M1068=0),9,IF(AND(L1068=1,M1068=3),5.5,IF(AND(L1068=1,M1068=2),5.25,IF(AND(L1068=1,M1068=1,E1068=1),5,IF(AND(L1068=1,M1068=1,E1068=0.5),3,IF(AND(L1068=0,M1068=2),1,IF(AND(L1068=1,M1068=1,E1068=0),1,IF(AND(L1068=0,M1068=1),0.5,IF(AND(L1068=1,M1068=0),4.5*(E1068*4+1)/5,0))))))))))))),0.9*IF(L1068+M1068=5,10,IF(AND(L1068=2,M1068=2),9.75,IF(AND(L1068=2,M1068=1),9.5,IF(AND(L1068=2,M1068=0.5),9.25,IF(AND(L1068=2,M1068=0),9,IF(AND(L1068=1,M1068=3),5.5,IF(AND(L1068=1,M1068=2),5.25,IF(AND(L1068=1,M1068=1,E1068=1),5,IF(AND(L1068=1,M1068=1,E1068=0.5),3,IF(AND(L1068=0,M1068=2),1,IF(AND(L1068=1,M1068=1,E1068=0),1,IF(AND(L1068=0,M1068=1),0.5,IF(AND(L1068=1,M1068=0),4.5*(E1068*4+1)/5,0)))))))))))))),IF(N1068=0.5,0.75*IF(K1068=1,IF(L1068+M1068=5,10,IF(AND(L1068=2,M1068=2),9.75,IF(AND(L1068=2,M1068=1),9.5,IF(AND(L1068=2,M1068=0.5),9.25,IF(AND(L1068=2,M1068=0),9,IF(AND(L1068=1,M1068=3),5.5,IF(AND(L1068=1,M1068=2),5.25,IF(AND(L1068=1,M1068=1,E1068=1),5,IF(AND(L1068=1,M1068=1,E1068=0.5),3,IF(AND(L1068=0,M1068=2),1,IF(AND(L1068=1,M1068=1,E1068=0),1,IF(AND(L1068=0,M1068=1),0.5,IF(AND(L1068=1,M1068=0,E1068=0),0.5,0))))))))))))),0.9*IF(L1068+M1068=5,10,IF(AND(L1068=2,M1068=2),9.75,IF(AND(L1068=2,M1068=1),9.5,IF(AND(L1068=2,M1068=0.5),9.25,IF(AND(L1068=2,M1068=0),9,IF(AND(L1068=1,M1068=3),5.5,IF(AND(L1068=1,M1068=2),5.25,IF(AND(L1068=1,M1068=1,E1068=1),5,IF(AND(L1068=1,M1068=1,E1068=0.5),3,IF(AND(L1068=0,M1068=2),1,IF(AND(L1068=1,M1068=1,E1068=0),1,IF(AND(L1068=0,M1068=1),0.5,IF(AND(L1068=1,M1068=0,E1068=0),0.5,0)))))))))))))),0.5*IF(K1068=1,IF(L1068+M1068=5,10,IF(AND(L1068=2,M1068=2),9.75,IF(AND(L1068=2,M1068=1),9.5,IF(AND(L1068=2,M1068=0.5),9.25,IF(AND(L1068=2,M1068=0),9,IF(AND(L1068=1,M1068=3),5.5,IF(AND(L1068=1,M1068=2),5.25,IF(AND(L1068=1,M1068=1,E1068=1),5,IF(AND(L1068=1,M1068=1,E1068=0.5),3,IF(AND(L1068=0,M1068=2),1,IF(AND(L1068=1,M1068=1,E1068=0),1,IF(AND(L1068=0,M1068=1),0.5,IF(AND(L1068=1,M1068=0),4.5*(E1068*4+1)/5,0))))))))))))),0.9*IF(L1068+M1068=5,10,IF(AND(L1068=2,M1068=2),9.75,IF(AND(L1068=2,M1068=1),9.5,IF(AND(L1068=2,M1068=0.5),9.25,IF(AND(L1068=2,M1068=0),9,IF(AND(L1068=1,M1068=3),5.5,IF(AND(L1068=1,M1068=2),5.25,IF(AND(L1068=1,M1068=1,E1068=1),5,IF(AND(L1068=1,M1068=1,E1068=0.5),3,IF(AND(L1068=0,M1068=2),1,IF(AND(L1068=1,M1068=1,E1068=0),1,IF(AND(L1068=0,M1068=1),0.5,IF(AND(L1068=1,M1068=0),4.5*(E1068*4+1)/5,0))))))))))))))))</f>
        <v>6.5812500000000007</v>
      </c>
      <c r="Q1068" s="10">
        <v>7.2</v>
      </c>
      <c r="R1068" s="9">
        <v>0</v>
      </c>
      <c r="S1068" s="9">
        <v>0</v>
      </c>
      <c r="T1068" s="10">
        <v>0</v>
      </c>
      <c r="U1068" s="10">
        <v>0</v>
      </c>
      <c r="V1068" s="9"/>
      <c r="W1068" s="9">
        <v>0</v>
      </c>
      <c r="X1068" s="9">
        <v>0</v>
      </c>
      <c r="Y1068" s="9">
        <v>0</v>
      </c>
      <c r="Z1068" s="9">
        <v>0</v>
      </c>
      <c r="AA1068" s="9">
        <v>0</v>
      </c>
      <c r="AB1068" s="9">
        <v>0</v>
      </c>
      <c r="AC1068" s="9"/>
      <c r="AD1068" s="9">
        <v>0</v>
      </c>
      <c r="AE1068" s="9">
        <v>0</v>
      </c>
      <c r="AF1068" s="9">
        <v>0</v>
      </c>
      <c r="AG1068" s="9">
        <v>0</v>
      </c>
      <c r="AH1068" s="9">
        <f>AF1068*(AG1068+1)</f>
        <v>0</v>
      </c>
      <c r="AI1068" s="9">
        <v>0</v>
      </c>
      <c r="AJ1068" s="9">
        <v>0</v>
      </c>
      <c r="AK1068" s="9">
        <v>0</v>
      </c>
      <c r="AL1068" s="10"/>
      <c r="AM1068" s="10"/>
      <c r="AN1068" s="9">
        <v>0</v>
      </c>
      <c r="AO1068" s="10">
        <v>1</v>
      </c>
      <c r="AP1068" s="10">
        <v>0</v>
      </c>
      <c r="AQ1068" s="10"/>
      <c r="AR1068" s="9">
        <v>0</v>
      </c>
      <c r="AS1068" s="10">
        <v>0</v>
      </c>
      <c r="AT1068" s="10">
        <v>0</v>
      </c>
      <c r="AU1068" s="10">
        <v>1</v>
      </c>
      <c r="AV1068" s="10">
        <v>0</v>
      </c>
      <c r="AW1068" s="10">
        <v>1</v>
      </c>
    </row>
    <row r="1069" spans="1:49" x14ac:dyDescent="0.2">
      <c r="A1069" s="9" t="s">
        <v>70</v>
      </c>
      <c r="B1069" s="9">
        <v>2007</v>
      </c>
      <c r="C1069" s="9">
        <v>1</v>
      </c>
      <c r="D1069" s="9">
        <v>0</v>
      </c>
      <c r="E1069" s="9">
        <v>1</v>
      </c>
      <c r="F1069" s="9">
        <v>1</v>
      </c>
      <c r="G1069" s="9">
        <v>60</v>
      </c>
      <c r="H1069" s="9">
        <v>207.34200000000001</v>
      </c>
      <c r="I1069" s="9">
        <f>IF(G1069="n/a",828,G1069*201.6/H1069)</f>
        <v>58.338397430332492</v>
      </c>
      <c r="J1069" s="9">
        <v>5</v>
      </c>
      <c r="K1069" s="9">
        <v>0</v>
      </c>
      <c r="L1069" s="9">
        <v>2</v>
      </c>
      <c r="M1069" s="9">
        <v>2</v>
      </c>
      <c r="N1069" s="9">
        <v>1</v>
      </c>
      <c r="O1069" s="10">
        <v>1</v>
      </c>
      <c r="P1069" s="10">
        <f>IF(N1069=1,IF(K1069=1,IF(L1069+M1069=5,10,IF(AND(L1069=2,M1069=2),9.75,IF(AND(L1069=2,M1069=1),9.5,IF(AND(L1069=2,M1069=0.5),9.25,IF(AND(L1069=2,M1069=0),9,IF(AND(L1069=1,M1069=3),5.5,IF(AND(L1069=1,M1069=2),5.25,IF(AND(L1069=1,M1069=1,E1069=1),5,IF(AND(L1069=1,M1069=1,E1069=0.5),3,IF(AND(L1069=0,M1069=2),1,IF(AND(L1069=1,M1069=1,E1069=0),1,IF(AND(L1069=0,M1069=1),0.5,IF(AND(L1069=1,M1069=0),4.5*(E1069*4+1)/5,0))))))))))))),0.9*IF(L1069+M1069=5,10,IF(AND(L1069=2,M1069=2),9.75,IF(AND(L1069=2,M1069=1),9.5,IF(AND(L1069=2,M1069=0.5),9.25,IF(AND(L1069=2,M1069=0),9,IF(AND(L1069=1,M1069=3),5.5,IF(AND(L1069=1,M1069=2),5.25,IF(AND(L1069=1,M1069=1,E1069=1),5,IF(AND(L1069=1,M1069=1,E1069=0.5),3,IF(AND(L1069=0,M1069=2),1,IF(AND(L1069=1,M1069=1,E1069=0),1,IF(AND(L1069=0,M1069=1),0.5,IF(AND(L1069=1,M1069=0),4.5*(E1069*4+1)/5,0)))))))))))))),IF(N1069=0.5,0.75*IF(K1069=1,IF(L1069+M1069=5,10,IF(AND(L1069=2,M1069=2),9.75,IF(AND(L1069=2,M1069=1),9.5,IF(AND(L1069=2,M1069=0.5),9.25,IF(AND(L1069=2,M1069=0),9,IF(AND(L1069=1,M1069=3),5.5,IF(AND(L1069=1,M1069=2),5.25,IF(AND(L1069=1,M1069=1,E1069=1),5,IF(AND(L1069=1,M1069=1,E1069=0.5),3,IF(AND(L1069=0,M1069=2),1,IF(AND(L1069=1,M1069=1,E1069=0),1,IF(AND(L1069=0,M1069=1),0.5,IF(AND(L1069=1,M1069=0,E1069=0),0.5,0))))))))))))),0.9*IF(L1069+M1069=5,10,IF(AND(L1069=2,M1069=2),9.75,IF(AND(L1069=2,M1069=1),9.5,IF(AND(L1069=2,M1069=0.5),9.25,IF(AND(L1069=2,M1069=0),9,IF(AND(L1069=1,M1069=3),5.5,IF(AND(L1069=1,M1069=2),5.25,IF(AND(L1069=1,M1069=1,E1069=1),5,IF(AND(L1069=1,M1069=1,E1069=0.5),3,IF(AND(L1069=0,M1069=2),1,IF(AND(L1069=1,M1069=1,E1069=0),1,IF(AND(L1069=0,M1069=1),0.5,IF(AND(L1069=1,M1069=0,E1069=0),0.5,0)))))))))))))),0.5*IF(K1069=1,IF(L1069+M1069=5,10,IF(AND(L1069=2,M1069=2),9.75,IF(AND(L1069=2,M1069=1),9.5,IF(AND(L1069=2,M1069=0.5),9.25,IF(AND(L1069=2,M1069=0),9,IF(AND(L1069=1,M1069=3),5.5,IF(AND(L1069=1,M1069=2),5.25,IF(AND(L1069=1,M1069=1,E1069=1),5,IF(AND(L1069=1,M1069=1,E1069=0.5),3,IF(AND(L1069=0,M1069=2),1,IF(AND(L1069=1,M1069=1,E1069=0),1,IF(AND(L1069=0,M1069=1),0.5,IF(AND(L1069=1,M1069=0),4.5*(E1069*4+1)/5,0))))))))))))),0.9*IF(L1069+M1069=5,10,IF(AND(L1069=2,M1069=2),9.75,IF(AND(L1069=2,M1069=1),9.5,IF(AND(L1069=2,M1069=0.5),9.25,IF(AND(L1069=2,M1069=0),9,IF(AND(L1069=1,M1069=3),5.5,IF(AND(L1069=1,M1069=2),5.25,IF(AND(L1069=1,M1069=1,E1069=1),5,IF(AND(L1069=1,M1069=1,E1069=0.5),3,IF(AND(L1069=0,M1069=2),1,IF(AND(L1069=1,M1069=1,E1069=0),1,IF(AND(L1069=0,M1069=1),0.5,IF(AND(L1069=1,M1069=0),4.5*(E1069*4+1)/5,0))))))))))))))))</f>
        <v>8.7750000000000004</v>
      </c>
      <c r="Q1069" s="10">
        <v>7.2</v>
      </c>
      <c r="R1069" s="9">
        <v>0</v>
      </c>
      <c r="S1069" s="9">
        <v>0</v>
      </c>
      <c r="T1069" s="10">
        <v>0</v>
      </c>
      <c r="U1069" s="10">
        <v>0</v>
      </c>
      <c r="V1069" s="9"/>
      <c r="W1069" s="9">
        <v>0</v>
      </c>
      <c r="X1069" s="9">
        <v>0</v>
      </c>
      <c r="Y1069" s="9">
        <v>0</v>
      </c>
      <c r="Z1069" s="9">
        <v>0</v>
      </c>
      <c r="AA1069" s="9">
        <v>0</v>
      </c>
      <c r="AB1069" s="9">
        <v>0</v>
      </c>
      <c r="AC1069" s="9"/>
      <c r="AD1069" s="9">
        <v>0</v>
      </c>
      <c r="AE1069" s="9">
        <v>0</v>
      </c>
      <c r="AF1069" s="9">
        <v>0</v>
      </c>
      <c r="AG1069" s="9">
        <v>0</v>
      </c>
      <c r="AH1069" s="9">
        <f>AF1069*(AG1069+1)</f>
        <v>0</v>
      </c>
      <c r="AI1069" s="9">
        <v>0</v>
      </c>
      <c r="AJ1069" s="9">
        <v>0</v>
      </c>
      <c r="AK1069" s="9">
        <v>0</v>
      </c>
      <c r="AL1069" s="10"/>
      <c r="AM1069" s="10"/>
      <c r="AN1069" s="9">
        <v>0</v>
      </c>
      <c r="AO1069" s="10">
        <v>1</v>
      </c>
      <c r="AP1069" s="10">
        <v>0</v>
      </c>
      <c r="AQ1069" s="10"/>
      <c r="AR1069" s="10">
        <v>1</v>
      </c>
      <c r="AS1069" s="9">
        <v>1</v>
      </c>
      <c r="AT1069" s="9">
        <v>1</v>
      </c>
      <c r="AU1069" s="9">
        <v>1</v>
      </c>
      <c r="AV1069" s="9">
        <v>1</v>
      </c>
      <c r="AW1069" s="9">
        <v>1</v>
      </c>
    </row>
    <row r="1070" spans="1:49" x14ac:dyDescent="0.2">
      <c r="A1070" s="9" t="s">
        <v>71</v>
      </c>
      <c r="B1070" s="9">
        <v>2007</v>
      </c>
      <c r="C1070" s="9">
        <v>1</v>
      </c>
      <c r="D1070" s="9">
        <v>0</v>
      </c>
      <c r="E1070" s="9">
        <v>1</v>
      </c>
      <c r="F1070" s="9">
        <v>1</v>
      </c>
      <c r="G1070" s="9">
        <v>150</v>
      </c>
      <c r="H1070" s="9">
        <v>207.34200000000001</v>
      </c>
      <c r="I1070" s="9">
        <f>IF(G1070="n/a",828,G1070*201.6/H1070)</f>
        <v>145.84599357583122</v>
      </c>
      <c r="J1070" s="9">
        <v>4</v>
      </c>
      <c r="K1070" s="9">
        <v>0</v>
      </c>
      <c r="L1070" s="9">
        <v>2</v>
      </c>
      <c r="M1070" s="9">
        <v>2</v>
      </c>
      <c r="N1070" s="9">
        <v>1</v>
      </c>
      <c r="O1070" s="9">
        <v>1</v>
      </c>
      <c r="P1070" s="10">
        <f>IF(N1070=1,IF(K1070=1,IF(L1070+M1070=5,10,IF(AND(L1070=2,M1070=2),9.75,IF(AND(L1070=2,M1070=1),9.5,IF(AND(L1070=2,M1070=0.5),9.25,IF(AND(L1070=2,M1070=0),9,IF(AND(L1070=1,M1070=3),5.5,IF(AND(L1070=1,M1070=2),5.25,IF(AND(L1070=1,M1070=1,E1070=1),5,IF(AND(L1070=1,M1070=1,E1070=0.5),3,IF(AND(L1070=0,M1070=2),1,IF(AND(L1070=1,M1070=1,E1070=0),1,IF(AND(L1070=0,M1070=1),0.5,IF(AND(L1070=1,M1070=0),4.5*(E1070*4+1)/5,0))))))))))))),0.9*IF(L1070+M1070=5,10,IF(AND(L1070=2,M1070=2),9.75,IF(AND(L1070=2,M1070=1),9.5,IF(AND(L1070=2,M1070=0.5),9.25,IF(AND(L1070=2,M1070=0),9,IF(AND(L1070=1,M1070=3),5.5,IF(AND(L1070=1,M1070=2),5.25,IF(AND(L1070=1,M1070=1,E1070=1),5,IF(AND(L1070=1,M1070=1,E1070=0.5),3,IF(AND(L1070=0,M1070=2),1,IF(AND(L1070=1,M1070=1,E1070=0),1,IF(AND(L1070=0,M1070=1),0.5,IF(AND(L1070=1,M1070=0),4.5*(E1070*4+1)/5,0)))))))))))))),IF(N1070=0.5,0.75*IF(K1070=1,IF(L1070+M1070=5,10,IF(AND(L1070=2,M1070=2),9.75,IF(AND(L1070=2,M1070=1),9.5,IF(AND(L1070=2,M1070=0.5),9.25,IF(AND(L1070=2,M1070=0),9,IF(AND(L1070=1,M1070=3),5.5,IF(AND(L1070=1,M1070=2),5.25,IF(AND(L1070=1,M1070=1,E1070=1),5,IF(AND(L1070=1,M1070=1,E1070=0.5),3,IF(AND(L1070=0,M1070=2),1,IF(AND(L1070=1,M1070=1,E1070=0),1,IF(AND(L1070=0,M1070=1),0.5,IF(AND(L1070=1,M1070=0,E1070=0),0.5,0))))))))))))),0.9*IF(L1070+M1070=5,10,IF(AND(L1070=2,M1070=2),9.75,IF(AND(L1070=2,M1070=1),9.5,IF(AND(L1070=2,M1070=0.5),9.25,IF(AND(L1070=2,M1070=0),9,IF(AND(L1070=1,M1070=3),5.5,IF(AND(L1070=1,M1070=2),5.25,IF(AND(L1070=1,M1070=1,E1070=1),5,IF(AND(L1070=1,M1070=1,E1070=0.5),3,IF(AND(L1070=0,M1070=2),1,IF(AND(L1070=1,M1070=1,E1070=0),1,IF(AND(L1070=0,M1070=1),0.5,IF(AND(L1070=1,M1070=0,E1070=0),0.5,0)))))))))))))),0.5*IF(K1070=1,IF(L1070+M1070=5,10,IF(AND(L1070=2,M1070=2),9.75,IF(AND(L1070=2,M1070=1),9.5,IF(AND(L1070=2,M1070=0.5),9.25,IF(AND(L1070=2,M1070=0),9,IF(AND(L1070=1,M1070=3),5.5,IF(AND(L1070=1,M1070=2),5.25,IF(AND(L1070=1,M1070=1,E1070=1),5,IF(AND(L1070=1,M1070=1,E1070=0.5),3,IF(AND(L1070=0,M1070=2),1,IF(AND(L1070=1,M1070=1,E1070=0),1,IF(AND(L1070=0,M1070=1),0.5,IF(AND(L1070=1,M1070=0),4.5*(E1070*4+1)/5,0))))))))))))),0.9*IF(L1070+M1070=5,10,IF(AND(L1070=2,M1070=2),9.75,IF(AND(L1070=2,M1070=1),9.5,IF(AND(L1070=2,M1070=0.5),9.25,IF(AND(L1070=2,M1070=0),9,IF(AND(L1070=1,M1070=3),5.5,IF(AND(L1070=1,M1070=2),5.25,IF(AND(L1070=1,M1070=1,E1070=1),5,IF(AND(L1070=1,M1070=1,E1070=0.5),3,IF(AND(L1070=0,M1070=2),1,IF(AND(L1070=1,M1070=1,E1070=0),1,IF(AND(L1070=0,M1070=1),0.5,IF(AND(L1070=1,M1070=0),4.5*(E1070*4+1)/5,0))))))))))))))))</f>
        <v>8.7750000000000004</v>
      </c>
      <c r="Q1070" s="10">
        <v>7.2</v>
      </c>
      <c r="R1070" s="9">
        <v>0</v>
      </c>
      <c r="S1070" s="9">
        <v>0</v>
      </c>
      <c r="T1070" s="10">
        <v>0</v>
      </c>
      <c r="U1070" s="10">
        <v>0</v>
      </c>
      <c r="V1070" s="9"/>
      <c r="W1070" s="9">
        <v>1</v>
      </c>
      <c r="X1070" s="9">
        <v>0</v>
      </c>
      <c r="Y1070" s="9">
        <v>0</v>
      </c>
      <c r="Z1070" s="9">
        <v>0</v>
      </c>
      <c r="AA1070" s="9">
        <v>0</v>
      </c>
      <c r="AB1070" s="9">
        <v>0</v>
      </c>
      <c r="AC1070" s="9"/>
      <c r="AD1070" s="9">
        <v>0</v>
      </c>
      <c r="AE1070" s="9">
        <v>0</v>
      </c>
      <c r="AF1070" s="9">
        <v>0</v>
      </c>
      <c r="AG1070" s="9">
        <v>0</v>
      </c>
      <c r="AH1070" s="9">
        <f>AF1070*(AG1070+1)</f>
        <v>0</v>
      </c>
      <c r="AI1070" s="9">
        <v>0</v>
      </c>
      <c r="AJ1070" s="9">
        <v>0</v>
      </c>
      <c r="AK1070" s="9">
        <v>0</v>
      </c>
      <c r="AL1070" s="10"/>
      <c r="AM1070" s="10"/>
      <c r="AN1070" s="9">
        <v>0</v>
      </c>
      <c r="AO1070" s="10">
        <v>1</v>
      </c>
      <c r="AP1070" s="10">
        <v>0</v>
      </c>
      <c r="AQ1070" s="9"/>
      <c r="AR1070" s="10">
        <v>1</v>
      </c>
      <c r="AS1070" s="9">
        <v>0.5</v>
      </c>
      <c r="AT1070" s="9">
        <v>0.5</v>
      </c>
      <c r="AU1070" s="9">
        <v>0.5</v>
      </c>
      <c r="AV1070" s="9">
        <v>0.5</v>
      </c>
      <c r="AW1070" s="9">
        <v>0.5</v>
      </c>
    </row>
    <row r="1071" spans="1:49" x14ac:dyDescent="0.2">
      <c r="A1071" s="9" t="s">
        <v>72</v>
      </c>
      <c r="B1071" s="9">
        <v>2007</v>
      </c>
      <c r="C1071" s="9">
        <v>1</v>
      </c>
      <c r="D1071" s="9">
        <v>1</v>
      </c>
      <c r="E1071" s="9">
        <v>1</v>
      </c>
      <c r="F1071" s="9">
        <v>0</v>
      </c>
      <c r="G1071" s="9">
        <v>55</v>
      </c>
      <c r="H1071" s="9">
        <v>207.34200000000001</v>
      </c>
      <c r="I1071" s="9">
        <f>IF(G1071="n/a",828,G1071*201.6/H1071)</f>
        <v>53.476864311138115</v>
      </c>
      <c r="J1071" s="9">
        <v>4</v>
      </c>
      <c r="K1071" s="9">
        <v>1</v>
      </c>
      <c r="L1071" s="9">
        <v>2</v>
      </c>
      <c r="M1071" s="9">
        <v>1</v>
      </c>
      <c r="N1071" s="9">
        <v>1</v>
      </c>
      <c r="O1071" s="10">
        <v>1</v>
      </c>
      <c r="P1071" s="10">
        <f>IF(N1071=1,IF(K1071=1,IF(L1071+M1071=5,10,IF(AND(L1071=2,M1071=2),9.75,IF(AND(L1071=2,M1071=1),9.5,IF(AND(L1071=2,M1071=0.5),9.25,IF(AND(L1071=2,M1071=0),9,IF(AND(L1071=1,M1071=3),5.5,IF(AND(L1071=1,M1071=2),5.25,IF(AND(L1071=1,M1071=1,E1071=1),5,IF(AND(L1071=1,M1071=1,E1071=0.5),3,IF(AND(L1071=0,M1071=2),1,IF(AND(L1071=1,M1071=1,E1071=0),1,IF(AND(L1071=0,M1071=1),0.5,IF(AND(L1071=1,M1071=0),4.5*(E1071*4+1)/5,0))))))))))))),0.9*IF(L1071+M1071=5,10,IF(AND(L1071=2,M1071=2),9.75,IF(AND(L1071=2,M1071=1),9.5,IF(AND(L1071=2,M1071=0.5),9.25,IF(AND(L1071=2,M1071=0),9,IF(AND(L1071=1,M1071=3),5.5,IF(AND(L1071=1,M1071=2),5.25,IF(AND(L1071=1,M1071=1,E1071=1),5,IF(AND(L1071=1,M1071=1,E1071=0.5),3,IF(AND(L1071=0,M1071=2),1,IF(AND(L1071=1,M1071=1,E1071=0),1,IF(AND(L1071=0,M1071=1),0.5,IF(AND(L1071=1,M1071=0),4.5*(E1071*4+1)/5,0)))))))))))))),IF(N1071=0.5,0.75*IF(K1071=1,IF(L1071+M1071=5,10,IF(AND(L1071=2,M1071=2),9.75,IF(AND(L1071=2,M1071=1),9.5,IF(AND(L1071=2,M1071=0.5),9.25,IF(AND(L1071=2,M1071=0),9,IF(AND(L1071=1,M1071=3),5.5,IF(AND(L1071=1,M1071=2),5.25,IF(AND(L1071=1,M1071=1,E1071=1),5,IF(AND(L1071=1,M1071=1,E1071=0.5),3,IF(AND(L1071=0,M1071=2),1,IF(AND(L1071=1,M1071=1,E1071=0),1,IF(AND(L1071=0,M1071=1),0.5,IF(AND(L1071=1,M1071=0,E1071=0),0.5,0))))))))))))),0.9*IF(L1071+M1071=5,10,IF(AND(L1071=2,M1071=2),9.75,IF(AND(L1071=2,M1071=1),9.5,IF(AND(L1071=2,M1071=0.5),9.25,IF(AND(L1071=2,M1071=0),9,IF(AND(L1071=1,M1071=3),5.5,IF(AND(L1071=1,M1071=2),5.25,IF(AND(L1071=1,M1071=1,E1071=1),5,IF(AND(L1071=1,M1071=1,E1071=0.5),3,IF(AND(L1071=0,M1071=2),1,IF(AND(L1071=1,M1071=1,E1071=0),1,IF(AND(L1071=0,M1071=1),0.5,IF(AND(L1071=1,M1071=0,E1071=0),0.5,0)))))))))))))),0.5*IF(K1071=1,IF(L1071+M1071=5,10,IF(AND(L1071=2,M1071=2),9.75,IF(AND(L1071=2,M1071=1),9.5,IF(AND(L1071=2,M1071=0.5),9.25,IF(AND(L1071=2,M1071=0),9,IF(AND(L1071=1,M1071=3),5.5,IF(AND(L1071=1,M1071=2),5.25,IF(AND(L1071=1,M1071=1,E1071=1),5,IF(AND(L1071=1,M1071=1,E1071=0.5),3,IF(AND(L1071=0,M1071=2),1,IF(AND(L1071=1,M1071=1,E1071=0),1,IF(AND(L1071=0,M1071=1),0.5,IF(AND(L1071=1,M1071=0),4.5*(E1071*4+1)/5,0))))))))))))),0.9*IF(L1071+M1071=5,10,IF(AND(L1071=2,M1071=2),9.75,IF(AND(L1071=2,M1071=1),9.5,IF(AND(L1071=2,M1071=0.5),9.25,IF(AND(L1071=2,M1071=0),9,IF(AND(L1071=1,M1071=3),5.5,IF(AND(L1071=1,M1071=2),5.25,IF(AND(L1071=1,M1071=1,E1071=1),5,IF(AND(L1071=1,M1071=1,E1071=0.5),3,IF(AND(L1071=0,M1071=2),1,IF(AND(L1071=1,M1071=1,E1071=0),1,IF(AND(L1071=0,M1071=1),0.5,IF(AND(L1071=1,M1071=0),4.5*(E1071*4+1)/5,0))))))))))))))))</f>
        <v>9.5</v>
      </c>
      <c r="Q1071" s="10">
        <v>8</v>
      </c>
      <c r="R1071" s="9">
        <v>0</v>
      </c>
      <c r="S1071" s="9">
        <v>0</v>
      </c>
      <c r="T1071" s="10">
        <v>0</v>
      </c>
      <c r="U1071" s="10">
        <v>0</v>
      </c>
      <c r="V1071" s="9"/>
      <c r="W1071" s="9">
        <v>1</v>
      </c>
      <c r="X1071" s="9">
        <v>0</v>
      </c>
      <c r="Y1071" s="9">
        <v>0</v>
      </c>
      <c r="Z1071" s="9">
        <v>0.5</v>
      </c>
      <c r="AA1071" s="9">
        <v>0</v>
      </c>
      <c r="AB1071" s="9">
        <v>0</v>
      </c>
      <c r="AC1071" s="9"/>
      <c r="AD1071" s="9">
        <v>0</v>
      </c>
      <c r="AE1071" s="9">
        <v>0</v>
      </c>
      <c r="AF1071" s="9">
        <v>0</v>
      </c>
      <c r="AG1071" s="9">
        <v>0</v>
      </c>
      <c r="AH1071" s="9">
        <f>AF1071*(AG1071+1)</f>
        <v>0</v>
      </c>
      <c r="AI1071" s="9">
        <v>0</v>
      </c>
      <c r="AJ1071" s="9">
        <v>0</v>
      </c>
      <c r="AK1071" s="9">
        <v>0</v>
      </c>
      <c r="AL1071" s="10"/>
      <c r="AM1071" s="10"/>
      <c r="AN1071" s="9">
        <v>0</v>
      </c>
      <c r="AO1071" s="10">
        <v>0.5</v>
      </c>
      <c r="AP1071" s="10">
        <v>0.5</v>
      </c>
      <c r="AQ1071" s="10"/>
      <c r="AR1071" s="10">
        <v>1</v>
      </c>
      <c r="AS1071" s="10">
        <v>1</v>
      </c>
      <c r="AT1071" s="10">
        <v>1</v>
      </c>
      <c r="AU1071" s="10">
        <v>1</v>
      </c>
      <c r="AV1071" s="10">
        <v>1</v>
      </c>
      <c r="AW1071" s="10">
        <v>1</v>
      </c>
    </row>
    <row r="1072" spans="1:49" x14ac:dyDescent="0.2">
      <c r="A1072" s="9" t="s">
        <v>73</v>
      </c>
      <c r="B1072" s="9">
        <v>2007</v>
      </c>
      <c r="C1072" s="9">
        <v>1</v>
      </c>
      <c r="D1072" s="9">
        <v>1</v>
      </c>
      <c r="E1072" s="9">
        <v>0</v>
      </c>
      <c r="F1072" s="9">
        <v>0</v>
      </c>
      <c r="G1072" s="9">
        <v>112.25</v>
      </c>
      <c r="H1072" s="9">
        <v>207.34200000000001</v>
      </c>
      <c r="I1072" s="9">
        <f>IF(G1072="n/a",828,G1072*201.6/H1072)</f>
        <v>109.14141852591369</v>
      </c>
      <c r="J1072" s="9">
        <v>2</v>
      </c>
      <c r="K1072" s="9">
        <v>0</v>
      </c>
      <c r="L1072" s="9">
        <v>1</v>
      </c>
      <c r="M1072" s="9">
        <v>0</v>
      </c>
      <c r="N1072" s="9">
        <v>1</v>
      </c>
      <c r="O1072" s="10">
        <v>1</v>
      </c>
      <c r="P1072" s="10">
        <f>IF(N1072=1,IF(K1072=1,IF(L1072+M1072=5,10,IF(AND(L1072=2,M1072=2),9.75,IF(AND(L1072=2,M1072=1),9.5,IF(AND(L1072=2,M1072=0.5),9.25,IF(AND(L1072=2,M1072=0),9,IF(AND(L1072=1,M1072=3),5.5,IF(AND(L1072=1,M1072=2),5.25,IF(AND(L1072=1,M1072=1,E1072=1),5,IF(AND(L1072=1,M1072=1,E1072=0.5),3,IF(AND(L1072=0,M1072=2),1,IF(AND(L1072=1,M1072=1,E1072=0),1,IF(AND(L1072=0,M1072=1),0.5,IF(AND(L1072=1,M1072=0),4.5*(E1072*4+1)/5,0))))))))))))),0.9*IF(L1072+M1072=5,10,IF(AND(L1072=2,M1072=2),9.75,IF(AND(L1072=2,M1072=1),9.5,IF(AND(L1072=2,M1072=0.5),9.25,IF(AND(L1072=2,M1072=0),9,IF(AND(L1072=1,M1072=3),5.5,IF(AND(L1072=1,M1072=2),5.25,IF(AND(L1072=1,M1072=1,E1072=1),5,IF(AND(L1072=1,M1072=1,E1072=0.5),3,IF(AND(L1072=0,M1072=2),1,IF(AND(L1072=1,M1072=1,E1072=0),1,IF(AND(L1072=0,M1072=1),0.5,IF(AND(L1072=1,M1072=0),4.5*(E1072*4+1)/5,0)))))))))))))),IF(N1072=0.5,0.75*IF(K1072=1,IF(L1072+M1072=5,10,IF(AND(L1072=2,M1072=2),9.75,IF(AND(L1072=2,M1072=1),9.5,IF(AND(L1072=2,M1072=0.5),9.25,IF(AND(L1072=2,M1072=0),9,IF(AND(L1072=1,M1072=3),5.5,IF(AND(L1072=1,M1072=2),5.25,IF(AND(L1072=1,M1072=1,E1072=1),5,IF(AND(L1072=1,M1072=1,E1072=0.5),3,IF(AND(L1072=0,M1072=2),1,IF(AND(L1072=1,M1072=1,E1072=0),1,IF(AND(L1072=0,M1072=1),0.5,IF(AND(L1072=1,M1072=0,E1072=0),0.5,0))))))))))))),0.9*IF(L1072+M1072=5,10,IF(AND(L1072=2,M1072=2),9.75,IF(AND(L1072=2,M1072=1),9.5,IF(AND(L1072=2,M1072=0.5),9.25,IF(AND(L1072=2,M1072=0),9,IF(AND(L1072=1,M1072=3),5.5,IF(AND(L1072=1,M1072=2),5.25,IF(AND(L1072=1,M1072=1,E1072=1),5,IF(AND(L1072=1,M1072=1,E1072=0.5),3,IF(AND(L1072=0,M1072=2),1,IF(AND(L1072=1,M1072=1,E1072=0),1,IF(AND(L1072=0,M1072=1),0.5,IF(AND(L1072=1,M1072=0,E1072=0),0.5,0)))))))))))))),0.5*IF(K1072=1,IF(L1072+M1072=5,10,IF(AND(L1072=2,M1072=2),9.75,IF(AND(L1072=2,M1072=1),9.5,IF(AND(L1072=2,M1072=0.5),9.25,IF(AND(L1072=2,M1072=0),9,IF(AND(L1072=1,M1072=3),5.5,IF(AND(L1072=1,M1072=2),5.25,IF(AND(L1072=1,M1072=1,E1072=1),5,IF(AND(L1072=1,M1072=1,E1072=0.5),3,IF(AND(L1072=0,M1072=2),1,IF(AND(L1072=1,M1072=1,E1072=0),1,IF(AND(L1072=0,M1072=1),0.5,IF(AND(L1072=1,M1072=0),4.5*(E1072*4+1)/5,0))))))))))))),0.9*IF(L1072+M1072=5,10,IF(AND(L1072=2,M1072=2),9.75,IF(AND(L1072=2,M1072=1),9.5,IF(AND(L1072=2,M1072=0.5),9.25,IF(AND(L1072=2,M1072=0),9,IF(AND(L1072=1,M1072=3),5.5,IF(AND(L1072=1,M1072=2),5.25,IF(AND(L1072=1,M1072=1,E1072=1),5,IF(AND(L1072=1,M1072=1,E1072=0.5),3,IF(AND(L1072=0,M1072=2),1,IF(AND(L1072=1,M1072=1,E1072=0),1,IF(AND(L1072=0,M1072=1),0.5,IF(AND(L1072=1,M1072=0),4.5*(E1072*4+1)/5,0))))))))))))))))</f>
        <v>0.81</v>
      </c>
      <c r="Q1072" s="10">
        <v>1.8</v>
      </c>
      <c r="R1072" s="9">
        <v>1</v>
      </c>
      <c r="S1072" s="9">
        <v>1</v>
      </c>
      <c r="T1072" s="10">
        <v>0.5</v>
      </c>
      <c r="U1072" s="10">
        <v>0</v>
      </c>
      <c r="V1072" s="9"/>
      <c r="W1072" s="9">
        <v>1</v>
      </c>
      <c r="X1072" s="9">
        <v>0.5</v>
      </c>
      <c r="Y1072" s="9">
        <v>1</v>
      </c>
      <c r="Z1072">
        <v>1</v>
      </c>
      <c r="AA1072" s="9">
        <v>0</v>
      </c>
      <c r="AB1072" s="9">
        <v>0</v>
      </c>
      <c r="AC1072" s="9"/>
      <c r="AD1072" s="9">
        <v>0</v>
      </c>
      <c r="AE1072" s="9">
        <v>1</v>
      </c>
      <c r="AF1072" s="9">
        <v>0</v>
      </c>
      <c r="AG1072" s="9">
        <v>0</v>
      </c>
      <c r="AH1072" s="9">
        <f>AF1072*(AG1072+1)</f>
        <v>0</v>
      </c>
      <c r="AI1072" s="9">
        <v>0.5</v>
      </c>
      <c r="AJ1072" s="9">
        <v>1</v>
      </c>
      <c r="AK1072" s="9">
        <v>1</v>
      </c>
      <c r="AL1072" s="10"/>
      <c r="AM1072" s="10"/>
      <c r="AN1072" s="9">
        <v>1</v>
      </c>
      <c r="AO1072" s="10">
        <v>0</v>
      </c>
      <c r="AP1072" s="10">
        <v>1</v>
      </c>
      <c r="AQ1072" s="10"/>
      <c r="AR1072" s="10">
        <v>0</v>
      </c>
      <c r="AS1072" s="10">
        <v>0.5</v>
      </c>
      <c r="AT1072" s="10">
        <v>1</v>
      </c>
      <c r="AU1072" s="10">
        <v>1</v>
      </c>
      <c r="AV1072" s="10">
        <v>1</v>
      </c>
      <c r="AW1072" s="10">
        <v>1</v>
      </c>
    </row>
    <row r="1073" spans="1:49" x14ac:dyDescent="0.2">
      <c r="A1073" s="9" t="s">
        <v>74</v>
      </c>
      <c r="B1073" s="9">
        <v>2007</v>
      </c>
      <c r="C1073" s="9">
        <v>1</v>
      </c>
      <c r="D1073" s="9">
        <v>1</v>
      </c>
      <c r="E1073" s="9">
        <v>0</v>
      </c>
      <c r="F1073" s="9">
        <v>1</v>
      </c>
      <c r="G1073" s="9">
        <v>25</v>
      </c>
      <c r="H1073" s="9">
        <v>207.34200000000001</v>
      </c>
      <c r="I1073" s="9">
        <f>IF(G1073="n/a",828,G1073*201.6/H1073)</f>
        <v>24.307665595971869</v>
      </c>
      <c r="J1073" s="9">
        <v>4</v>
      </c>
      <c r="K1073" s="9">
        <v>0</v>
      </c>
      <c r="L1073" s="9">
        <v>1</v>
      </c>
      <c r="M1073" s="9">
        <v>1</v>
      </c>
      <c r="N1073" s="9">
        <v>0</v>
      </c>
      <c r="O1073" s="10">
        <v>0</v>
      </c>
      <c r="P1073" s="10">
        <f>IF(N1073=1,IF(K1073=1,IF(L1073+M1073=5,10,IF(AND(L1073=2,M1073=2),9.75,IF(AND(L1073=2,M1073=1),9.5,IF(AND(L1073=2,M1073=0.5),9.25,IF(AND(L1073=2,M1073=0),9,IF(AND(L1073=1,M1073=3),5.5,IF(AND(L1073=1,M1073=2),5.25,IF(AND(L1073=1,M1073=1,E1073=1),5,IF(AND(L1073=1,M1073=1,E1073=0.5),3,IF(AND(L1073=0,M1073=2),1,IF(AND(L1073=1,M1073=1,E1073=0),1,IF(AND(L1073=0,M1073=1),0.5,IF(AND(L1073=1,M1073=0),4.5*(E1073*4+1)/5,0))))))))))))),0.9*IF(L1073+M1073=5,10,IF(AND(L1073=2,M1073=2),9.75,IF(AND(L1073=2,M1073=1),9.5,IF(AND(L1073=2,M1073=0.5),9.25,IF(AND(L1073=2,M1073=0),9,IF(AND(L1073=1,M1073=3),5.5,IF(AND(L1073=1,M1073=2),5.25,IF(AND(L1073=1,M1073=1,E1073=1),5,IF(AND(L1073=1,M1073=1,E1073=0.5),3,IF(AND(L1073=0,M1073=2),1,IF(AND(L1073=1,M1073=1,E1073=0),1,IF(AND(L1073=0,M1073=1),0.5,IF(AND(L1073=1,M1073=0),4.5*(E1073*4+1)/5,0)))))))))))))),IF(N1073=0.5,0.75*IF(K1073=1,IF(L1073+M1073=5,10,IF(AND(L1073=2,M1073=2),9.75,IF(AND(L1073=2,M1073=1),9.5,IF(AND(L1073=2,M1073=0.5),9.25,IF(AND(L1073=2,M1073=0),9,IF(AND(L1073=1,M1073=3),5.5,IF(AND(L1073=1,M1073=2),5.25,IF(AND(L1073=1,M1073=1,E1073=1),5,IF(AND(L1073=1,M1073=1,E1073=0.5),3,IF(AND(L1073=0,M1073=2),1,IF(AND(L1073=1,M1073=1,E1073=0),1,IF(AND(L1073=0,M1073=1),0.5,IF(AND(L1073=1,M1073=0,E1073=0),0.5,0))))))))))))),0.9*IF(L1073+M1073=5,10,IF(AND(L1073=2,M1073=2),9.75,IF(AND(L1073=2,M1073=1),9.5,IF(AND(L1073=2,M1073=0.5),9.25,IF(AND(L1073=2,M1073=0),9,IF(AND(L1073=1,M1073=3),5.5,IF(AND(L1073=1,M1073=2),5.25,IF(AND(L1073=1,M1073=1,E1073=1),5,IF(AND(L1073=1,M1073=1,E1073=0.5),3,IF(AND(L1073=0,M1073=2),1,IF(AND(L1073=1,M1073=1,E1073=0),1,IF(AND(L1073=0,M1073=1),0.5,IF(AND(L1073=1,M1073=0,E1073=0),0.5,0)))))))))))))),0.5*IF(K1073=1,IF(L1073+M1073=5,10,IF(AND(L1073=2,M1073=2),9.75,IF(AND(L1073=2,M1073=1),9.5,IF(AND(L1073=2,M1073=0.5),9.25,IF(AND(L1073=2,M1073=0),9,IF(AND(L1073=1,M1073=3),5.5,IF(AND(L1073=1,M1073=2),5.25,IF(AND(L1073=1,M1073=1,E1073=1),5,IF(AND(L1073=1,M1073=1,E1073=0.5),3,IF(AND(L1073=0,M1073=2),1,IF(AND(L1073=1,M1073=1,E1073=0),1,IF(AND(L1073=0,M1073=1),0.5,IF(AND(L1073=1,M1073=0),4.5*(E1073*4+1)/5,0))))))))))))),0.9*IF(L1073+M1073=5,10,IF(AND(L1073=2,M1073=2),9.75,IF(AND(L1073=2,M1073=1),9.5,IF(AND(L1073=2,M1073=0.5),9.25,IF(AND(L1073=2,M1073=0),9,IF(AND(L1073=1,M1073=3),5.5,IF(AND(L1073=1,M1073=2),5.25,IF(AND(L1073=1,M1073=1,E1073=1),5,IF(AND(L1073=1,M1073=1,E1073=0.5),3,IF(AND(L1073=0,M1073=2),1,IF(AND(L1073=1,M1073=1,E1073=0),1,IF(AND(L1073=0,M1073=1),0.5,IF(AND(L1073=1,M1073=0),4.5*(E1073*4+1)/5,0))))))))))))))))</f>
        <v>0.45</v>
      </c>
      <c r="Q1073" s="10">
        <v>0.9</v>
      </c>
      <c r="R1073" s="9">
        <v>1</v>
      </c>
      <c r="S1073" s="9">
        <v>1</v>
      </c>
      <c r="T1073" s="10">
        <v>0</v>
      </c>
      <c r="U1073" s="9">
        <v>0</v>
      </c>
      <c r="V1073" s="9"/>
      <c r="W1073" s="9">
        <v>1</v>
      </c>
      <c r="X1073" s="9">
        <v>0</v>
      </c>
      <c r="Y1073" s="9">
        <v>0</v>
      </c>
      <c r="Z1073">
        <v>1</v>
      </c>
      <c r="AA1073" s="9">
        <v>1</v>
      </c>
      <c r="AB1073" s="9">
        <v>1</v>
      </c>
      <c r="AC1073" s="9"/>
      <c r="AD1073" s="9">
        <v>1</v>
      </c>
      <c r="AE1073" s="9">
        <v>1</v>
      </c>
      <c r="AF1073" s="9">
        <v>1</v>
      </c>
      <c r="AG1073" s="9">
        <v>1</v>
      </c>
      <c r="AH1073" s="9">
        <f>AF1073*(AG1073+1)</f>
        <v>2</v>
      </c>
      <c r="AI1073" s="9">
        <v>0</v>
      </c>
      <c r="AJ1073" s="9">
        <v>1</v>
      </c>
      <c r="AK1073" s="9">
        <v>2</v>
      </c>
      <c r="AL1073" s="10"/>
      <c r="AM1073" s="10"/>
      <c r="AN1073" s="9">
        <v>0</v>
      </c>
      <c r="AO1073" s="10">
        <v>0.5</v>
      </c>
      <c r="AP1073" s="10">
        <v>1</v>
      </c>
      <c r="AQ1073" s="10"/>
      <c r="AR1073" s="10">
        <v>0</v>
      </c>
      <c r="AS1073" s="9">
        <v>0.5</v>
      </c>
      <c r="AT1073" s="9">
        <v>0</v>
      </c>
      <c r="AU1073" s="9">
        <v>0.5</v>
      </c>
      <c r="AV1073" s="9">
        <v>0.5</v>
      </c>
      <c r="AW1073" s="9">
        <v>0.5</v>
      </c>
    </row>
    <row r="1074" spans="1:49" x14ac:dyDescent="0.2">
      <c r="A1074" s="9" t="s">
        <v>75</v>
      </c>
      <c r="B1074" s="9">
        <v>2007</v>
      </c>
      <c r="C1074" s="9">
        <v>1</v>
      </c>
      <c r="D1074" s="9">
        <v>0</v>
      </c>
      <c r="E1074" s="9">
        <v>1</v>
      </c>
      <c r="F1074" s="9">
        <v>1</v>
      </c>
      <c r="G1074" s="9">
        <v>120</v>
      </c>
      <c r="H1074" s="9">
        <v>207.34200000000001</v>
      </c>
      <c r="I1074" s="9">
        <f>IF(G1074="n/a",828,G1074*201.6/H1074)</f>
        <v>116.67679486066498</v>
      </c>
      <c r="J1074" s="9">
        <v>5</v>
      </c>
      <c r="K1074" s="9">
        <v>0</v>
      </c>
      <c r="L1074" s="9">
        <v>2</v>
      </c>
      <c r="M1074">
        <v>1</v>
      </c>
      <c r="N1074" s="9">
        <v>1</v>
      </c>
      <c r="O1074" s="10">
        <v>1</v>
      </c>
      <c r="P1074" s="10">
        <f>IF(N1074=1,IF(K1074=1,IF(L1074+M1074=5,10,IF(AND(L1074=2,M1074=2),9.75,IF(AND(L1074=2,M1074=1),9.5,IF(AND(L1074=2,M1074=0.5),9.25,IF(AND(L1074=2,M1074=0),9,IF(AND(L1074=1,M1074=3),5.5,IF(AND(L1074=1,M1074=2),5.25,IF(AND(L1074=1,M1074=1,E1074=1),5,IF(AND(L1074=1,M1074=1,E1074=0.5),3,IF(AND(L1074=0,M1074=2),1,IF(AND(L1074=1,M1074=1,E1074=0),1,IF(AND(L1074=0,M1074=1),0.5,IF(AND(L1074=1,M1074=0),4.5*(E1074*4+1)/5,0))))))))))))),0.9*IF(L1074+M1074=5,10,IF(AND(L1074=2,M1074=2),9.75,IF(AND(L1074=2,M1074=1),9.5,IF(AND(L1074=2,M1074=0.5),9.25,IF(AND(L1074=2,M1074=0),9,IF(AND(L1074=1,M1074=3),5.5,IF(AND(L1074=1,M1074=2),5.25,IF(AND(L1074=1,M1074=1,E1074=1),5,IF(AND(L1074=1,M1074=1,E1074=0.5),3,IF(AND(L1074=0,M1074=2),1,IF(AND(L1074=1,M1074=1,E1074=0),1,IF(AND(L1074=0,M1074=1),0.5,IF(AND(L1074=1,M1074=0),4.5*(E1074*4+1)/5,0)))))))))))))),IF(N1074=0.5,0.75*IF(K1074=1,IF(L1074+M1074=5,10,IF(AND(L1074=2,M1074=2),9.75,IF(AND(L1074=2,M1074=1),9.5,IF(AND(L1074=2,M1074=0.5),9.25,IF(AND(L1074=2,M1074=0),9,IF(AND(L1074=1,M1074=3),5.5,IF(AND(L1074=1,M1074=2),5.25,IF(AND(L1074=1,M1074=1,E1074=1),5,IF(AND(L1074=1,M1074=1,E1074=0.5),3,IF(AND(L1074=0,M1074=2),1,IF(AND(L1074=1,M1074=1,E1074=0),1,IF(AND(L1074=0,M1074=1),0.5,IF(AND(L1074=1,M1074=0,E1074=0),0.5,0))))))))))))),0.9*IF(L1074+M1074=5,10,IF(AND(L1074=2,M1074=2),9.75,IF(AND(L1074=2,M1074=1),9.5,IF(AND(L1074=2,M1074=0.5),9.25,IF(AND(L1074=2,M1074=0),9,IF(AND(L1074=1,M1074=3),5.5,IF(AND(L1074=1,M1074=2),5.25,IF(AND(L1074=1,M1074=1,E1074=1),5,IF(AND(L1074=1,M1074=1,E1074=0.5),3,IF(AND(L1074=0,M1074=2),1,IF(AND(L1074=1,M1074=1,E1074=0),1,IF(AND(L1074=0,M1074=1),0.5,IF(AND(L1074=1,M1074=0,E1074=0),0.5,0)))))))))))))),0.5*IF(K1074=1,IF(L1074+M1074=5,10,IF(AND(L1074=2,M1074=2),9.75,IF(AND(L1074=2,M1074=1),9.5,IF(AND(L1074=2,M1074=0.5),9.25,IF(AND(L1074=2,M1074=0),9,IF(AND(L1074=1,M1074=3),5.5,IF(AND(L1074=1,M1074=2),5.25,IF(AND(L1074=1,M1074=1,E1074=1),5,IF(AND(L1074=1,M1074=1,E1074=0.5),3,IF(AND(L1074=0,M1074=2),1,IF(AND(L1074=1,M1074=1,E1074=0),1,IF(AND(L1074=0,M1074=1),0.5,IF(AND(L1074=1,M1074=0),4.5*(E1074*4+1)/5,0))))))))))))),0.9*IF(L1074+M1074=5,10,IF(AND(L1074=2,M1074=2),9.75,IF(AND(L1074=2,M1074=1),9.5,IF(AND(L1074=2,M1074=0.5),9.25,IF(AND(L1074=2,M1074=0),9,IF(AND(L1074=1,M1074=3),5.5,IF(AND(L1074=1,M1074=2),5.25,IF(AND(L1074=1,M1074=1,E1074=1),5,IF(AND(L1074=1,M1074=1,E1074=0.5),3,IF(AND(L1074=0,M1074=2),1,IF(AND(L1074=1,M1074=1,E1074=0),1,IF(AND(L1074=0,M1074=1),0.5,IF(AND(L1074=1,M1074=0),4.5*(E1074*4+1)/5,0))))))))))))))))</f>
        <v>8.5500000000000007</v>
      </c>
      <c r="Q1074" s="10">
        <v>7.2</v>
      </c>
      <c r="R1074" s="9">
        <v>0</v>
      </c>
      <c r="S1074" s="9">
        <v>0</v>
      </c>
      <c r="T1074" s="10">
        <v>0</v>
      </c>
      <c r="U1074" s="9">
        <v>0</v>
      </c>
      <c r="V1074" s="9"/>
      <c r="W1074" s="9">
        <v>1</v>
      </c>
      <c r="X1074" s="9">
        <v>0</v>
      </c>
      <c r="Y1074" s="9">
        <v>0</v>
      </c>
      <c r="Z1074" s="9">
        <v>0.5</v>
      </c>
      <c r="AA1074" s="9">
        <v>0</v>
      </c>
      <c r="AB1074" s="9">
        <v>0</v>
      </c>
      <c r="AC1074" s="9"/>
      <c r="AD1074" s="9">
        <v>0</v>
      </c>
      <c r="AE1074" s="9">
        <v>0.5</v>
      </c>
      <c r="AF1074" s="9">
        <v>0.5</v>
      </c>
      <c r="AG1074" s="9">
        <v>0.5</v>
      </c>
      <c r="AH1074" s="9">
        <f>AF1074*(AG1074+1)</f>
        <v>0.75</v>
      </c>
      <c r="AI1074" s="9">
        <v>0.5</v>
      </c>
      <c r="AJ1074" s="9">
        <v>0</v>
      </c>
      <c r="AK1074" s="9">
        <v>1</v>
      </c>
      <c r="AL1074" s="10"/>
      <c r="AM1074" s="10"/>
      <c r="AN1074" s="9">
        <v>0</v>
      </c>
      <c r="AO1074" s="10">
        <v>1</v>
      </c>
      <c r="AP1074" s="9">
        <v>1</v>
      </c>
      <c r="AQ1074" s="10"/>
      <c r="AR1074" s="10">
        <v>1</v>
      </c>
      <c r="AS1074" s="9">
        <v>1</v>
      </c>
      <c r="AT1074" s="9">
        <v>0</v>
      </c>
      <c r="AU1074" s="9">
        <v>0</v>
      </c>
      <c r="AV1074" s="9">
        <v>0</v>
      </c>
      <c r="AW1074" s="9">
        <v>0</v>
      </c>
    </row>
    <row r="1075" spans="1:49" x14ac:dyDescent="0.2">
      <c r="A1075" s="9" t="s">
        <v>76</v>
      </c>
      <c r="B1075" s="9">
        <v>2007</v>
      </c>
      <c r="C1075" s="9">
        <v>1</v>
      </c>
      <c r="D1075" s="9">
        <v>1</v>
      </c>
      <c r="E1075" s="9">
        <v>1</v>
      </c>
      <c r="F1075" s="9">
        <v>1</v>
      </c>
      <c r="G1075" s="9">
        <v>100</v>
      </c>
      <c r="H1075" s="9">
        <v>207.34200000000001</v>
      </c>
      <c r="I1075" s="9">
        <f>IF(G1075="n/a",828,G1075*201.6/H1075)</f>
        <v>97.230662383887477</v>
      </c>
      <c r="J1075" s="9">
        <v>5</v>
      </c>
      <c r="K1075" s="9">
        <v>1</v>
      </c>
      <c r="L1075" s="9">
        <v>1</v>
      </c>
      <c r="M1075" s="9">
        <v>1</v>
      </c>
      <c r="N1075" s="9">
        <v>1</v>
      </c>
      <c r="O1075" s="10">
        <v>1</v>
      </c>
      <c r="P1075" s="10">
        <f>IF(N1075=1,IF(K1075=1,IF(L1075+M1075=5,10,IF(AND(L1075=2,M1075=2),9.75,IF(AND(L1075=2,M1075=1),9.5,IF(AND(L1075=2,M1075=0.5),9.25,IF(AND(L1075=2,M1075=0),9,IF(AND(L1075=1,M1075=3),5.5,IF(AND(L1075=1,M1075=2),5.25,IF(AND(L1075=1,M1075=1,E1075=1),5,IF(AND(L1075=1,M1075=1,E1075=0.5),3,IF(AND(L1075=0,M1075=2),1,IF(AND(L1075=1,M1075=1,E1075=0),1,IF(AND(L1075=0,M1075=1),0.5,IF(AND(L1075=1,M1075=0),4.5*(E1075*4+1)/5,0))))))))))))),0.9*IF(L1075+M1075=5,10,IF(AND(L1075=2,M1075=2),9.75,IF(AND(L1075=2,M1075=1),9.5,IF(AND(L1075=2,M1075=0.5),9.25,IF(AND(L1075=2,M1075=0),9,IF(AND(L1075=1,M1075=3),5.5,IF(AND(L1075=1,M1075=2),5.25,IF(AND(L1075=1,M1075=1,E1075=1),5,IF(AND(L1075=1,M1075=1,E1075=0.5),3,IF(AND(L1075=0,M1075=2),1,IF(AND(L1075=1,M1075=1,E1075=0),1,IF(AND(L1075=0,M1075=1),0.5,IF(AND(L1075=1,M1075=0),4.5*(E1075*4+1)/5,0)))))))))))))),IF(N1075=0.5,0.75*IF(K1075=1,IF(L1075+M1075=5,10,IF(AND(L1075=2,M1075=2),9.75,IF(AND(L1075=2,M1075=1),9.5,IF(AND(L1075=2,M1075=0.5),9.25,IF(AND(L1075=2,M1075=0),9,IF(AND(L1075=1,M1075=3),5.5,IF(AND(L1075=1,M1075=2),5.25,IF(AND(L1075=1,M1075=1,E1075=1),5,IF(AND(L1075=1,M1075=1,E1075=0.5),3,IF(AND(L1075=0,M1075=2),1,IF(AND(L1075=1,M1075=1,E1075=0),1,IF(AND(L1075=0,M1075=1),0.5,IF(AND(L1075=1,M1075=0,E1075=0),0.5,0))))))))))))),0.9*IF(L1075+M1075=5,10,IF(AND(L1075=2,M1075=2),9.75,IF(AND(L1075=2,M1075=1),9.5,IF(AND(L1075=2,M1075=0.5),9.25,IF(AND(L1075=2,M1075=0),9,IF(AND(L1075=1,M1075=3),5.5,IF(AND(L1075=1,M1075=2),5.25,IF(AND(L1075=1,M1075=1,E1075=1),5,IF(AND(L1075=1,M1075=1,E1075=0.5),3,IF(AND(L1075=0,M1075=2),1,IF(AND(L1075=1,M1075=1,E1075=0),1,IF(AND(L1075=0,M1075=1),0.5,IF(AND(L1075=1,M1075=0,E1075=0),0.5,0)))))))))))))),0.5*IF(K1075=1,IF(L1075+M1075=5,10,IF(AND(L1075=2,M1075=2),9.75,IF(AND(L1075=2,M1075=1),9.5,IF(AND(L1075=2,M1075=0.5),9.25,IF(AND(L1075=2,M1075=0),9,IF(AND(L1075=1,M1075=3),5.5,IF(AND(L1075=1,M1075=2),5.25,IF(AND(L1075=1,M1075=1,E1075=1),5,IF(AND(L1075=1,M1075=1,E1075=0.5),3,IF(AND(L1075=0,M1075=2),1,IF(AND(L1075=1,M1075=1,E1075=0),1,IF(AND(L1075=0,M1075=1),0.5,IF(AND(L1075=1,M1075=0),4.5*(E1075*4+1)/5,0))))))))))))),0.9*IF(L1075+M1075=5,10,IF(AND(L1075=2,M1075=2),9.75,IF(AND(L1075=2,M1075=1),9.5,IF(AND(L1075=2,M1075=0.5),9.25,IF(AND(L1075=2,M1075=0),9,IF(AND(L1075=1,M1075=3),5.5,IF(AND(L1075=1,M1075=2),5.25,IF(AND(L1075=1,M1075=1,E1075=1),5,IF(AND(L1075=1,M1075=1,E1075=0.5),3,IF(AND(L1075=0,M1075=2),1,IF(AND(L1075=1,M1075=1,E1075=0),1,IF(AND(L1075=0,M1075=1),0.5,IF(AND(L1075=1,M1075=0),4.5*(E1075*4+1)/5,0))))))))))))))))</f>
        <v>5</v>
      </c>
      <c r="Q1075" s="10">
        <v>8</v>
      </c>
      <c r="R1075" s="9">
        <v>0</v>
      </c>
      <c r="S1075" s="9">
        <v>0</v>
      </c>
      <c r="T1075" s="10">
        <v>0</v>
      </c>
      <c r="U1075" s="9">
        <v>0</v>
      </c>
      <c r="V1075" s="9"/>
      <c r="W1075" s="9">
        <v>1</v>
      </c>
      <c r="X1075" s="9">
        <v>0.5</v>
      </c>
      <c r="Y1075" s="9">
        <v>0</v>
      </c>
      <c r="Z1075" s="9">
        <v>0.5</v>
      </c>
      <c r="AA1075" s="9">
        <v>0</v>
      </c>
      <c r="AB1075" s="9">
        <v>1</v>
      </c>
      <c r="AC1075" s="9"/>
      <c r="AD1075" s="9">
        <v>0</v>
      </c>
      <c r="AE1075" s="9">
        <v>0</v>
      </c>
      <c r="AF1075" s="9">
        <v>0.5</v>
      </c>
      <c r="AG1075" s="9">
        <v>0</v>
      </c>
      <c r="AH1075" s="9">
        <f>AF1075*(AG1075+1)</f>
        <v>0.5</v>
      </c>
      <c r="AI1075" s="9">
        <v>0</v>
      </c>
      <c r="AJ1075" s="9">
        <v>1</v>
      </c>
      <c r="AK1075" s="9">
        <v>0</v>
      </c>
      <c r="AL1075" s="10"/>
      <c r="AM1075" s="10"/>
      <c r="AN1075" s="9">
        <v>0</v>
      </c>
      <c r="AO1075" s="10">
        <v>0.5</v>
      </c>
      <c r="AP1075" s="9">
        <v>0</v>
      </c>
      <c r="AQ1075" s="10"/>
      <c r="AR1075" s="10">
        <v>0</v>
      </c>
      <c r="AS1075" s="9">
        <v>0.5</v>
      </c>
      <c r="AT1075" s="9">
        <v>0</v>
      </c>
      <c r="AU1075" s="9">
        <v>1</v>
      </c>
      <c r="AV1075" s="9">
        <v>0.5</v>
      </c>
      <c r="AW1075" s="9">
        <v>1</v>
      </c>
    </row>
    <row r="1076" spans="1:49" x14ac:dyDescent="0.2">
      <c r="A1076" s="9" t="s">
        <v>77</v>
      </c>
      <c r="B1076" s="9">
        <v>2007</v>
      </c>
      <c r="C1076" s="9">
        <v>1</v>
      </c>
      <c r="D1076" s="9">
        <v>0</v>
      </c>
      <c r="E1076" s="9">
        <v>1</v>
      </c>
      <c r="F1076" s="9">
        <v>0</v>
      </c>
      <c r="G1076" s="9">
        <v>132</v>
      </c>
      <c r="H1076" s="9">
        <v>207.34200000000001</v>
      </c>
      <c r="I1076" s="9">
        <f>IF(G1076="n/a",828,G1076*201.6/H1076)</f>
        <v>128.34447434673149</v>
      </c>
      <c r="J1076" s="9">
        <v>4</v>
      </c>
      <c r="K1076">
        <v>0</v>
      </c>
      <c r="L1076" s="9">
        <v>1</v>
      </c>
      <c r="M1076" s="9">
        <v>3</v>
      </c>
      <c r="N1076" s="9">
        <v>1</v>
      </c>
      <c r="O1076" s="10">
        <v>1</v>
      </c>
      <c r="P1076" s="10">
        <f>IF(N1076=1,IF(K1076=1,IF(L1076+M1076=5,10,IF(AND(L1076=2,M1076=2),9.75,IF(AND(L1076=2,M1076=1),9.5,IF(AND(L1076=2,M1076=0.5),9.25,IF(AND(L1076=2,M1076=0),9,IF(AND(L1076=1,M1076=3),5.5,IF(AND(L1076=1,M1076=2),5.25,IF(AND(L1076=1,M1076=1,E1076=1),5,IF(AND(L1076=1,M1076=1,E1076=0.5),3,IF(AND(L1076=0,M1076=2),1,IF(AND(L1076=1,M1076=1,E1076=0),1,IF(AND(L1076=0,M1076=1),0.5,IF(AND(L1076=1,M1076=0),4.5*(E1076*4+1)/5,0))))))))))))),0.9*IF(L1076+M1076=5,10,IF(AND(L1076=2,M1076=2),9.75,IF(AND(L1076=2,M1076=1),9.5,IF(AND(L1076=2,M1076=0.5),9.25,IF(AND(L1076=2,M1076=0),9,IF(AND(L1076=1,M1076=3),5.5,IF(AND(L1076=1,M1076=2),5.25,IF(AND(L1076=1,M1076=1,E1076=1),5,IF(AND(L1076=1,M1076=1,E1076=0.5),3,IF(AND(L1076=0,M1076=2),1,IF(AND(L1076=1,M1076=1,E1076=0),1,IF(AND(L1076=0,M1076=1),0.5,IF(AND(L1076=1,M1076=0),4.5*(E1076*4+1)/5,0)))))))))))))),IF(N1076=0.5,0.75*IF(K1076=1,IF(L1076+M1076=5,10,IF(AND(L1076=2,M1076=2),9.75,IF(AND(L1076=2,M1076=1),9.5,IF(AND(L1076=2,M1076=0.5),9.25,IF(AND(L1076=2,M1076=0),9,IF(AND(L1076=1,M1076=3),5.5,IF(AND(L1076=1,M1076=2),5.25,IF(AND(L1076=1,M1076=1,E1076=1),5,IF(AND(L1076=1,M1076=1,E1076=0.5),3,IF(AND(L1076=0,M1076=2),1,IF(AND(L1076=1,M1076=1,E1076=0),1,IF(AND(L1076=0,M1076=1),0.5,IF(AND(L1076=1,M1076=0,E1076=0),0.5,0))))))))))))),0.9*IF(L1076+M1076=5,10,IF(AND(L1076=2,M1076=2),9.75,IF(AND(L1076=2,M1076=1),9.5,IF(AND(L1076=2,M1076=0.5),9.25,IF(AND(L1076=2,M1076=0),9,IF(AND(L1076=1,M1076=3),5.5,IF(AND(L1076=1,M1076=2),5.25,IF(AND(L1076=1,M1076=1,E1076=1),5,IF(AND(L1076=1,M1076=1,E1076=0.5),3,IF(AND(L1076=0,M1076=2),1,IF(AND(L1076=1,M1076=1,E1076=0),1,IF(AND(L1076=0,M1076=1),0.5,IF(AND(L1076=1,M1076=0,E1076=0),0.5,0)))))))))))))),0.5*IF(K1076=1,IF(L1076+M1076=5,10,IF(AND(L1076=2,M1076=2),9.75,IF(AND(L1076=2,M1076=1),9.5,IF(AND(L1076=2,M1076=0.5),9.25,IF(AND(L1076=2,M1076=0),9,IF(AND(L1076=1,M1076=3),5.5,IF(AND(L1076=1,M1076=2),5.25,IF(AND(L1076=1,M1076=1,E1076=1),5,IF(AND(L1076=1,M1076=1,E1076=0.5),3,IF(AND(L1076=0,M1076=2),1,IF(AND(L1076=1,M1076=1,E1076=0),1,IF(AND(L1076=0,M1076=1),0.5,IF(AND(L1076=1,M1076=0),4.5*(E1076*4+1)/5,0))))))))))))),0.9*IF(L1076+M1076=5,10,IF(AND(L1076=2,M1076=2),9.75,IF(AND(L1076=2,M1076=1),9.5,IF(AND(L1076=2,M1076=0.5),9.25,IF(AND(L1076=2,M1076=0),9,IF(AND(L1076=1,M1076=3),5.5,IF(AND(L1076=1,M1076=2),5.25,IF(AND(L1076=1,M1076=1,E1076=1),5,IF(AND(L1076=1,M1076=1,E1076=0.5),3,IF(AND(L1076=0,M1076=2),1,IF(AND(L1076=1,M1076=1,E1076=0),1,IF(AND(L1076=0,M1076=1),0.5,IF(AND(L1076=1,M1076=0),4.5*(E1076*4+1)/5,0))))))))))))))))</f>
        <v>4.95</v>
      </c>
      <c r="Q1076" s="10">
        <v>7.2</v>
      </c>
      <c r="R1076" s="9">
        <v>0</v>
      </c>
      <c r="S1076" s="9">
        <v>0</v>
      </c>
      <c r="T1076" s="10">
        <v>0</v>
      </c>
      <c r="U1076" s="9">
        <v>0</v>
      </c>
      <c r="V1076" s="9"/>
      <c r="W1076" s="9">
        <v>0</v>
      </c>
      <c r="X1076" s="9">
        <v>0</v>
      </c>
      <c r="Y1076" s="9">
        <v>0</v>
      </c>
      <c r="Z1076" s="9">
        <v>0</v>
      </c>
      <c r="AA1076" s="9">
        <v>0</v>
      </c>
      <c r="AB1076" s="9">
        <v>0</v>
      </c>
      <c r="AC1076" s="9"/>
      <c r="AD1076" s="9">
        <v>0</v>
      </c>
      <c r="AE1076" s="9">
        <v>0</v>
      </c>
      <c r="AF1076" s="9">
        <v>0</v>
      </c>
      <c r="AG1076" s="9">
        <v>0</v>
      </c>
      <c r="AH1076" s="9">
        <f>AF1076*(AG1076+1)</f>
        <v>0</v>
      </c>
      <c r="AI1076" s="9">
        <v>0</v>
      </c>
      <c r="AJ1076" s="9">
        <v>0</v>
      </c>
      <c r="AK1076" s="9">
        <v>0</v>
      </c>
      <c r="AL1076" s="10"/>
      <c r="AM1076" s="10"/>
      <c r="AN1076" s="9">
        <v>0</v>
      </c>
      <c r="AO1076" s="10">
        <v>1</v>
      </c>
      <c r="AP1076" s="9">
        <v>0</v>
      </c>
      <c r="AQ1076" s="10"/>
      <c r="AR1076" s="10">
        <v>1</v>
      </c>
      <c r="AS1076" s="9">
        <v>1</v>
      </c>
      <c r="AT1076" s="9">
        <v>0.5</v>
      </c>
      <c r="AU1076" s="9">
        <v>1</v>
      </c>
      <c r="AV1076" s="9">
        <v>1</v>
      </c>
      <c r="AW1076" s="9">
        <v>1</v>
      </c>
    </row>
    <row r="1077" spans="1:49" x14ac:dyDescent="0.2">
      <c r="A1077" s="9" t="s">
        <v>78</v>
      </c>
      <c r="B1077" s="9">
        <v>2007</v>
      </c>
      <c r="C1077" s="9">
        <v>1</v>
      </c>
      <c r="D1077" s="9">
        <v>0</v>
      </c>
      <c r="E1077" s="9">
        <v>1</v>
      </c>
      <c r="F1077" s="9">
        <v>1</v>
      </c>
      <c r="G1077" s="9">
        <v>100</v>
      </c>
      <c r="H1077" s="9">
        <v>207.34200000000001</v>
      </c>
      <c r="I1077" s="9">
        <f>IF(G1077="n/a",828,G1077*201.6/H1077)</f>
        <v>97.230662383887477</v>
      </c>
      <c r="J1077" s="9">
        <v>3</v>
      </c>
      <c r="K1077" s="9">
        <v>0</v>
      </c>
      <c r="L1077" s="9">
        <v>2</v>
      </c>
      <c r="M1077" s="9">
        <v>3</v>
      </c>
      <c r="N1077" s="9">
        <v>0</v>
      </c>
      <c r="O1077" s="9">
        <v>1</v>
      </c>
      <c r="P1077" s="10">
        <f>IF(N1077=1,IF(K1077=1,IF(L1077+M1077=5,10,IF(AND(L1077=2,M1077=2),9.75,IF(AND(L1077=2,M1077=1),9.5,IF(AND(L1077=2,M1077=0.5),9.25,IF(AND(L1077=2,M1077=0),9,IF(AND(L1077=1,M1077=3),5.5,IF(AND(L1077=1,M1077=2),5.25,IF(AND(L1077=1,M1077=1,E1077=1),5,IF(AND(L1077=1,M1077=1,E1077=0.5),3,IF(AND(L1077=0,M1077=2),1,IF(AND(L1077=1,M1077=1,E1077=0),1,IF(AND(L1077=0,M1077=1),0.5,IF(AND(L1077=1,M1077=0),4.5*(E1077*4+1)/5,0))))))))))))),0.9*IF(L1077+M1077=5,10,IF(AND(L1077=2,M1077=2),9.75,IF(AND(L1077=2,M1077=1),9.5,IF(AND(L1077=2,M1077=0.5),9.25,IF(AND(L1077=2,M1077=0),9,IF(AND(L1077=1,M1077=3),5.5,IF(AND(L1077=1,M1077=2),5.25,IF(AND(L1077=1,M1077=1,E1077=1),5,IF(AND(L1077=1,M1077=1,E1077=0.5),3,IF(AND(L1077=0,M1077=2),1,IF(AND(L1077=1,M1077=1,E1077=0),1,IF(AND(L1077=0,M1077=1),0.5,IF(AND(L1077=1,M1077=0),4.5*(E1077*4+1)/5,0)))))))))))))),IF(N1077=0.5,0.75*IF(K1077=1,IF(L1077+M1077=5,10,IF(AND(L1077=2,M1077=2),9.75,IF(AND(L1077=2,M1077=1),9.5,IF(AND(L1077=2,M1077=0.5),9.25,IF(AND(L1077=2,M1077=0),9,IF(AND(L1077=1,M1077=3),5.5,IF(AND(L1077=1,M1077=2),5.25,IF(AND(L1077=1,M1077=1,E1077=1),5,IF(AND(L1077=1,M1077=1,E1077=0.5),3,IF(AND(L1077=0,M1077=2),1,IF(AND(L1077=1,M1077=1,E1077=0),1,IF(AND(L1077=0,M1077=1),0.5,IF(AND(L1077=1,M1077=0,E1077=0),0.5,0))))))))))))),0.9*IF(L1077+M1077=5,10,IF(AND(L1077=2,M1077=2),9.75,IF(AND(L1077=2,M1077=1),9.5,IF(AND(L1077=2,M1077=0.5),9.25,IF(AND(L1077=2,M1077=0),9,IF(AND(L1077=1,M1077=3),5.5,IF(AND(L1077=1,M1077=2),5.25,IF(AND(L1077=1,M1077=1,E1077=1),5,IF(AND(L1077=1,M1077=1,E1077=0.5),3,IF(AND(L1077=0,M1077=2),1,IF(AND(L1077=1,M1077=1,E1077=0),1,IF(AND(L1077=0,M1077=1),0.5,IF(AND(L1077=1,M1077=0,E1077=0),0.5,0)))))))))))))),0.5*IF(K1077=1,IF(L1077+M1077=5,10,IF(AND(L1077=2,M1077=2),9.75,IF(AND(L1077=2,M1077=1),9.5,IF(AND(L1077=2,M1077=0.5),9.25,IF(AND(L1077=2,M1077=0),9,IF(AND(L1077=1,M1077=3),5.5,IF(AND(L1077=1,M1077=2),5.25,IF(AND(L1077=1,M1077=1,E1077=1),5,IF(AND(L1077=1,M1077=1,E1077=0.5),3,IF(AND(L1077=0,M1077=2),1,IF(AND(L1077=1,M1077=1,E1077=0),1,IF(AND(L1077=0,M1077=1),0.5,IF(AND(L1077=1,M1077=0),4.5*(E1077*4+1)/5,0))))))))))))),0.9*IF(L1077+M1077=5,10,IF(AND(L1077=2,M1077=2),9.75,IF(AND(L1077=2,M1077=1),9.5,IF(AND(L1077=2,M1077=0.5),9.25,IF(AND(L1077=2,M1077=0),9,IF(AND(L1077=1,M1077=3),5.5,IF(AND(L1077=1,M1077=2),5.25,IF(AND(L1077=1,M1077=1,E1077=1),5,IF(AND(L1077=1,M1077=1,E1077=0.5),3,IF(AND(L1077=0,M1077=2),1,IF(AND(L1077=1,M1077=1,E1077=0),1,IF(AND(L1077=0,M1077=1),0.5,IF(AND(L1077=1,M1077=0),4.5*(E1077*4+1)/5,0))))))))))))))))</f>
        <v>4.5</v>
      </c>
      <c r="Q1077" s="10">
        <v>7.2</v>
      </c>
      <c r="R1077" s="9">
        <v>0</v>
      </c>
      <c r="S1077" s="9">
        <v>0</v>
      </c>
      <c r="T1077" s="10">
        <v>0</v>
      </c>
      <c r="U1077" s="9">
        <v>0</v>
      </c>
      <c r="V1077" s="9"/>
      <c r="W1077" s="9">
        <v>0</v>
      </c>
      <c r="X1077" s="9">
        <v>0</v>
      </c>
      <c r="Y1077" s="9">
        <v>0</v>
      </c>
      <c r="Z1077" s="9">
        <v>0</v>
      </c>
      <c r="AA1077" s="9">
        <v>0</v>
      </c>
      <c r="AB1077" s="9">
        <v>0</v>
      </c>
      <c r="AC1077" s="9"/>
      <c r="AD1077" s="9">
        <v>0</v>
      </c>
      <c r="AE1077" s="9">
        <v>0</v>
      </c>
      <c r="AF1077" s="9">
        <v>0</v>
      </c>
      <c r="AG1077" s="9">
        <v>0</v>
      </c>
      <c r="AH1077" s="9">
        <f>AF1077*(AG1077+1)</f>
        <v>0</v>
      </c>
      <c r="AI1077" s="9">
        <v>0</v>
      </c>
      <c r="AJ1077" s="9">
        <v>0</v>
      </c>
      <c r="AK1077" s="9">
        <v>0</v>
      </c>
      <c r="AL1077" s="10"/>
      <c r="AM1077" s="10"/>
      <c r="AN1077" s="9">
        <v>0</v>
      </c>
      <c r="AO1077" s="10">
        <v>0</v>
      </c>
      <c r="AP1077" s="9">
        <v>0</v>
      </c>
      <c r="AQ1077" s="10"/>
      <c r="AR1077" s="10">
        <v>1</v>
      </c>
      <c r="AS1077" s="9">
        <v>0.5</v>
      </c>
      <c r="AT1077" s="9">
        <v>0</v>
      </c>
      <c r="AU1077" s="9">
        <v>0.5</v>
      </c>
      <c r="AV1077" s="9">
        <v>0.5</v>
      </c>
      <c r="AW1077" s="8">
        <v>1</v>
      </c>
    </row>
    <row r="1078" spans="1:49" x14ac:dyDescent="0.2">
      <c r="A1078" s="9" t="s">
        <v>79</v>
      </c>
      <c r="B1078" s="9">
        <v>2007</v>
      </c>
      <c r="C1078" s="9">
        <v>1</v>
      </c>
      <c r="D1078" s="9">
        <v>0</v>
      </c>
      <c r="E1078" s="9">
        <v>1</v>
      </c>
      <c r="F1078" s="9">
        <v>1</v>
      </c>
      <c r="G1078" s="9">
        <v>55</v>
      </c>
      <c r="H1078" s="9">
        <v>207.34200000000001</v>
      </c>
      <c r="I1078" s="9">
        <f>IF(G1078="n/a",828,G1078*201.6/H1078)</f>
        <v>53.476864311138115</v>
      </c>
      <c r="J1078" s="9">
        <v>4</v>
      </c>
      <c r="K1078" s="9">
        <v>0</v>
      </c>
      <c r="L1078" s="9">
        <v>2</v>
      </c>
      <c r="M1078" s="9">
        <v>3</v>
      </c>
      <c r="N1078" s="9">
        <v>1</v>
      </c>
      <c r="O1078" s="9">
        <v>1</v>
      </c>
      <c r="P1078" s="10">
        <f>IF(N1078=1,IF(K1078=1,IF(L1078+M1078=5,10,IF(AND(L1078=2,M1078=2),9.75,IF(AND(L1078=2,M1078=1),9.5,IF(AND(L1078=2,M1078=0.5),9.25,IF(AND(L1078=2,M1078=0),9,IF(AND(L1078=1,M1078=3),5.5,IF(AND(L1078=1,M1078=2),5.25,IF(AND(L1078=1,M1078=1,E1078=1),5,IF(AND(L1078=1,M1078=1,E1078=0.5),3,IF(AND(L1078=0,M1078=2),1,IF(AND(L1078=1,M1078=1,E1078=0),1,IF(AND(L1078=0,M1078=1),0.5,IF(AND(L1078=1,M1078=0),4.5*(E1078*4+1)/5,0))))))))))))),0.9*IF(L1078+M1078=5,10,IF(AND(L1078=2,M1078=2),9.75,IF(AND(L1078=2,M1078=1),9.5,IF(AND(L1078=2,M1078=0.5),9.25,IF(AND(L1078=2,M1078=0),9,IF(AND(L1078=1,M1078=3),5.5,IF(AND(L1078=1,M1078=2),5.25,IF(AND(L1078=1,M1078=1,E1078=1),5,IF(AND(L1078=1,M1078=1,E1078=0.5),3,IF(AND(L1078=0,M1078=2),1,IF(AND(L1078=1,M1078=1,E1078=0),1,IF(AND(L1078=0,M1078=1),0.5,IF(AND(L1078=1,M1078=0),4.5*(E1078*4+1)/5,0)))))))))))))),IF(N1078=0.5,0.75*IF(K1078=1,IF(L1078+M1078=5,10,IF(AND(L1078=2,M1078=2),9.75,IF(AND(L1078=2,M1078=1),9.5,IF(AND(L1078=2,M1078=0.5),9.25,IF(AND(L1078=2,M1078=0),9,IF(AND(L1078=1,M1078=3),5.5,IF(AND(L1078=1,M1078=2),5.25,IF(AND(L1078=1,M1078=1,E1078=1),5,IF(AND(L1078=1,M1078=1,E1078=0.5),3,IF(AND(L1078=0,M1078=2),1,IF(AND(L1078=1,M1078=1,E1078=0),1,IF(AND(L1078=0,M1078=1),0.5,IF(AND(L1078=1,M1078=0,E1078=0),0.5,0))))))))))))),0.9*IF(L1078+M1078=5,10,IF(AND(L1078=2,M1078=2),9.75,IF(AND(L1078=2,M1078=1),9.5,IF(AND(L1078=2,M1078=0.5),9.25,IF(AND(L1078=2,M1078=0),9,IF(AND(L1078=1,M1078=3),5.5,IF(AND(L1078=1,M1078=2),5.25,IF(AND(L1078=1,M1078=1,E1078=1),5,IF(AND(L1078=1,M1078=1,E1078=0.5),3,IF(AND(L1078=0,M1078=2),1,IF(AND(L1078=1,M1078=1,E1078=0),1,IF(AND(L1078=0,M1078=1),0.5,IF(AND(L1078=1,M1078=0,E1078=0),0.5,0)))))))))))))),0.5*IF(K1078=1,IF(L1078+M1078=5,10,IF(AND(L1078=2,M1078=2),9.75,IF(AND(L1078=2,M1078=1),9.5,IF(AND(L1078=2,M1078=0.5),9.25,IF(AND(L1078=2,M1078=0),9,IF(AND(L1078=1,M1078=3),5.5,IF(AND(L1078=1,M1078=2),5.25,IF(AND(L1078=1,M1078=1,E1078=1),5,IF(AND(L1078=1,M1078=1,E1078=0.5),3,IF(AND(L1078=0,M1078=2),1,IF(AND(L1078=1,M1078=1,E1078=0),1,IF(AND(L1078=0,M1078=1),0.5,IF(AND(L1078=1,M1078=0),4.5*(E1078*4+1)/5,0))))))))))))),0.9*IF(L1078+M1078=5,10,IF(AND(L1078=2,M1078=2),9.75,IF(AND(L1078=2,M1078=1),9.5,IF(AND(L1078=2,M1078=0.5),9.25,IF(AND(L1078=2,M1078=0),9,IF(AND(L1078=1,M1078=3),5.5,IF(AND(L1078=1,M1078=2),5.25,IF(AND(L1078=1,M1078=1,E1078=1),5,IF(AND(L1078=1,M1078=1,E1078=0.5),3,IF(AND(L1078=0,M1078=2),1,IF(AND(L1078=1,M1078=1,E1078=0),1,IF(AND(L1078=0,M1078=1),0.5,IF(AND(L1078=1,M1078=0),4.5*(E1078*4+1)/5,0))))))))))))))))</f>
        <v>9</v>
      </c>
      <c r="Q1078" s="10">
        <v>7.2</v>
      </c>
      <c r="R1078" s="9">
        <v>0</v>
      </c>
      <c r="S1078" s="9">
        <v>0</v>
      </c>
      <c r="T1078" s="10">
        <v>0</v>
      </c>
      <c r="U1078" s="9">
        <v>0</v>
      </c>
      <c r="V1078" s="9"/>
      <c r="W1078" s="9">
        <v>1</v>
      </c>
      <c r="X1078" s="9">
        <v>0</v>
      </c>
      <c r="Y1078" s="9">
        <v>0</v>
      </c>
      <c r="Z1078" s="9">
        <v>0</v>
      </c>
      <c r="AA1078" s="9">
        <v>0</v>
      </c>
      <c r="AB1078" s="9">
        <v>0</v>
      </c>
      <c r="AC1078" s="9"/>
      <c r="AD1078" s="9">
        <v>0</v>
      </c>
      <c r="AE1078" s="9">
        <v>0</v>
      </c>
      <c r="AF1078" s="9">
        <v>0</v>
      </c>
      <c r="AG1078" s="9">
        <v>0</v>
      </c>
      <c r="AH1078" s="9">
        <f>AF1078*(AG1078+1)</f>
        <v>0</v>
      </c>
      <c r="AI1078" s="9">
        <v>0</v>
      </c>
      <c r="AJ1078" s="9">
        <v>0</v>
      </c>
      <c r="AK1078" s="9">
        <v>0</v>
      </c>
      <c r="AL1078" s="10"/>
      <c r="AM1078" s="10"/>
      <c r="AN1078" s="9">
        <v>0</v>
      </c>
      <c r="AO1078" s="9">
        <v>0</v>
      </c>
      <c r="AP1078" s="9">
        <v>0</v>
      </c>
      <c r="AQ1078" s="10"/>
      <c r="AR1078" s="10">
        <v>1</v>
      </c>
      <c r="AS1078" s="9">
        <v>0.5</v>
      </c>
      <c r="AT1078" s="9">
        <v>1</v>
      </c>
      <c r="AU1078" s="9">
        <v>1</v>
      </c>
      <c r="AV1078" s="9">
        <v>1</v>
      </c>
      <c r="AW1078" s="9">
        <v>1</v>
      </c>
    </row>
    <row r="1079" spans="1:49" x14ac:dyDescent="0.2">
      <c r="A1079" s="9" t="s">
        <v>80</v>
      </c>
      <c r="B1079" s="9">
        <v>2007</v>
      </c>
      <c r="C1079" s="9">
        <v>1</v>
      </c>
      <c r="D1079" s="9">
        <v>0</v>
      </c>
      <c r="E1079" s="9">
        <v>1</v>
      </c>
      <c r="F1079" s="9">
        <v>1</v>
      </c>
      <c r="G1079" s="9">
        <v>100</v>
      </c>
      <c r="H1079" s="9">
        <v>207.34200000000001</v>
      </c>
      <c r="I1079" s="9">
        <f>IF(G1079="n/a",828,G1079*201.6/H1079)</f>
        <v>97.230662383887477</v>
      </c>
      <c r="J1079" s="9">
        <v>5</v>
      </c>
      <c r="K1079" s="9">
        <v>0</v>
      </c>
      <c r="L1079" s="9">
        <v>2</v>
      </c>
      <c r="M1079" s="9">
        <v>2</v>
      </c>
      <c r="N1079" s="9">
        <v>0.5</v>
      </c>
      <c r="O1079" s="10">
        <v>0.5</v>
      </c>
      <c r="P1079" s="10">
        <f>IF(N1079=1,IF(K1079=1,IF(L1079+M1079=5,10,IF(AND(L1079=2,M1079=2),9.75,IF(AND(L1079=2,M1079=1),9.5,IF(AND(L1079=2,M1079=0.5),9.25,IF(AND(L1079=2,M1079=0),9,IF(AND(L1079=1,M1079=3),5.5,IF(AND(L1079=1,M1079=2),5.25,IF(AND(L1079=1,M1079=1,E1079=1),5,IF(AND(L1079=1,M1079=1,E1079=0.5),3,IF(AND(L1079=0,M1079=2),1,IF(AND(L1079=1,M1079=1,E1079=0),1,IF(AND(L1079=0,M1079=1),0.5,IF(AND(L1079=1,M1079=0),4.5*(E1079*4+1)/5,0))))))))))))),0.9*IF(L1079+M1079=5,10,IF(AND(L1079=2,M1079=2),9.75,IF(AND(L1079=2,M1079=1),9.5,IF(AND(L1079=2,M1079=0.5),9.25,IF(AND(L1079=2,M1079=0),9,IF(AND(L1079=1,M1079=3),5.5,IF(AND(L1079=1,M1079=2),5.25,IF(AND(L1079=1,M1079=1,E1079=1),5,IF(AND(L1079=1,M1079=1,E1079=0.5),3,IF(AND(L1079=0,M1079=2),1,IF(AND(L1079=1,M1079=1,E1079=0),1,IF(AND(L1079=0,M1079=1),0.5,IF(AND(L1079=1,M1079=0),4.5*(E1079*4+1)/5,0)))))))))))))),IF(N1079=0.5,0.75*IF(K1079=1,IF(L1079+M1079=5,10,IF(AND(L1079=2,M1079=2),9.75,IF(AND(L1079=2,M1079=1),9.5,IF(AND(L1079=2,M1079=0.5),9.25,IF(AND(L1079=2,M1079=0),9,IF(AND(L1079=1,M1079=3),5.5,IF(AND(L1079=1,M1079=2),5.25,IF(AND(L1079=1,M1079=1,E1079=1),5,IF(AND(L1079=1,M1079=1,E1079=0.5),3,IF(AND(L1079=0,M1079=2),1,IF(AND(L1079=1,M1079=1,E1079=0),1,IF(AND(L1079=0,M1079=1),0.5,IF(AND(L1079=1,M1079=0,E1079=0),0.5,0))))))))))))),0.9*IF(L1079+M1079=5,10,IF(AND(L1079=2,M1079=2),9.75,IF(AND(L1079=2,M1079=1),9.5,IF(AND(L1079=2,M1079=0.5),9.25,IF(AND(L1079=2,M1079=0),9,IF(AND(L1079=1,M1079=3),5.5,IF(AND(L1079=1,M1079=2),5.25,IF(AND(L1079=1,M1079=1,E1079=1),5,IF(AND(L1079=1,M1079=1,E1079=0.5),3,IF(AND(L1079=0,M1079=2),1,IF(AND(L1079=1,M1079=1,E1079=0),1,IF(AND(L1079=0,M1079=1),0.5,IF(AND(L1079=1,M1079=0,E1079=0),0.5,0)))))))))))))),0.5*IF(K1079=1,IF(L1079+M1079=5,10,IF(AND(L1079=2,M1079=2),9.75,IF(AND(L1079=2,M1079=1),9.5,IF(AND(L1079=2,M1079=0.5),9.25,IF(AND(L1079=2,M1079=0),9,IF(AND(L1079=1,M1079=3),5.5,IF(AND(L1079=1,M1079=2),5.25,IF(AND(L1079=1,M1079=1,E1079=1),5,IF(AND(L1079=1,M1079=1,E1079=0.5),3,IF(AND(L1079=0,M1079=2),1,IF(AND(L1079=1,M1079=1,E1079=0),1,IF(AND(L1079=0,M1079=1),0.5,IF(AND(L1079=1,M1079=0),4.5*(E1079*4+1)/5,0))))))))))))),0.9*IF(L1079+M1079=5,10,IF(AND(L1079=2,M1079=2),9.75,IF(AND(L1079=2,M1079=1),9.5,IF(AND(L1079=2,M1079=0.5),9.25,IF(AND(L1079=2,M1079=0),9,IF(AND(L1079=1,M1079=3),5.5,IF(AND(L1079=1,M1079=2),5.25,IF(AND(L1079=1,M1079=1,E1079=1),5,IF(AND(L1079=1,M1079=1,E1079=0.5),3,IF(AND(L1079=0,M1079=2),1,IF(AND(L1079=1,M1079=1,E1079=0),1,IF(AND(L1079=0,M1079=1),0.5,IF(AND(L1079=1,M1079=0),4.5*(E1079*4+1)/5,0))))))))))))))))</f>
        <v>6.5812500000000007</v>
      </c>
      <c r="Q1079" s="10">
        <v>5.4</v>
      </c>
      <c r="R1079" s="9">
        <v>0</v>
      </c>
      <c r="S1079" s="9">
        <v>0</v>
      </c>
      <c r="T1079" s="10">
        <v>0</v>
      </c>
      <c r="U1079" s="9">
        <v>0</v>
      </c>
      <c r="V1079" s="9"/>
      <c r="W1079" s="10">
        <v>0</v>
      </c>
      <c r="X1079" s="9">
        <v>0</v>
      </c>
      <c r="Y1079" s="9">
        <v>0</v>
      </c>
      <c r="Z1079" s="9">
        <v>0.5</v>
      </c>
      <c r="AA1079" s="9">
        <v>0</v>
      </c>
      <c r="AB1079" s="9">
        <v>0</v>
      </c>
      <c r="AC1079" s="9"/>
      <c r="AD1079" s="9">
        <v>0</v>
      </c>
      <c r="AE1079" s="9">
        <v>0.5</v>
      </c>
      <c r="AF1079" s="9">
        <v>0.5</v>
      </c>
      <c r="AG1079" s="9">
        <v>0</v>
      </c>
      <c r="AH1079" s="9">
        <f>AF1079*(AG1079+1)</f>
        <v>0.5</v>
      </c>
      <c r="AI1079" s="9">
        <v>0.25</v>
      </c>
      <c r="AJ1079" s="9">
        <v>0</v>
      </c>
      <c r="AK1079" s="9">
        <v>0</v>
      </c>
      <c r="AL1079" s="10"/>
      <c r="AM1079" s="10"/>
      <c r="AN1079" s="9">
        <v>0</v>
      </c>
      <c r="AO1079" s="10">
        <v>0.5</v>
      </c>
      <c r="AP1079" s="9">
        <v>0.25</v>
      </c>
      <c r="AQ1079" s="10"/>
      <c r="AR1079" s="10">
        <v>1</v>
      </c>
      <c r="AS1079" s="9">
        <v>1</v>
      </c>
      <c r="AT1079" s="9">
        <v>1</v>
      </c>
      <c r="AU1079" s="9">
        <v>1</v>
      </c>
      <c r="AV1079" s="9">
        <v>1</v>
      </c>
      <c r="AW1079" s="9">
        <v>1</v>
      </c>
    </row>
    <row r="1080" spans="1:49" x14ac:dyDescent="0.2">
      <c r="A1080" s="9" t="s">
        <v>81</v>
      </c>
      <c r="B1080" s="9">
        <v>2007</v>
      </c>
      <c r="C1080" s="9">
        <v>1</v>
      </c>
      <c r="D1080" s="9">
        <v>1</v>
      </c>
      <c r="E1080" s="9">
        <v>1</v>
      </c>
      <c r="F1080" s="9">
        <v>1</v>
      </c>
      <c r="G1080">
        <v>96.25</v>
      </c>
      <c r="H1080" s="9">
        <v>207.34200000000001</v>
      </c>
      <c r="I1080" s="9">
        <f>IF(G1080="n/a",828,G1080*201.6/H1080)</f>
        <v>93.584512544491702</v>
      </c>
      <c r="J1080" s="9">
        <v>5</v>
      </c>
      <c r="K1080" s="9">
        <v>0</v>
      </c>
      <c r="L1080" s="9">
        <v>2</v>
      </c>
      <c r="M1080" s="9">
        <v>2</v>
      </c>
      <c r="N1080" s="9">
        <v>1</v>
      </c>
      <c r="O1080" s="10">
        <v>1</v>
      </c>
      <c r="P1080" s="10">
        <f>IF(N1080=1,IF(K1080=1,IF(L1080+M1080=5,10,IF(AND(L1080=2,M1080=2),9.75,IF(AND(L1080=2,M1080=1),9.5,IF(AND(L1080=2,M1080=0.5),9.25,IF(AND(L1080=2,M1080=0),9,IF(AND(L1080=1,M1080=3),5.5,IF(AND(L1080=1,M1080=2),5.25,IF(AND(L1080=1,M1080=1,E1080=1),5,IF(AND(L1080=1,M1080=1,E1080=0.5),3,IF(AND(L1080=0,M1080=2),1,IF(AND(L1080=1,M1080=1,E1080=0),1,IF(AND(L1080=0,M1080=1),0.5,IF(AND(L1080=1,M1080=0),4.5*(E1080*4+1)/5,0))))))))))))),0.9*IF(L1080+M1080=5,10,IF(AND(L1080=2,M1080=2),9.75,IF(AND(L1080=2,M1080=1),9.5,IF(AND(L1080=2,M1080=0.5),9.25,IF(AND(L1080=2,M1080=0),9,IF(AND(L1080=1,M1080=3),5.5,IF(AND(L1080=1,M1080=2),5.25,IF(AND(L1080=1,M1080=1,E1080=1),5,IF(AND(L1080=1,M1080=1,E1080=0.5),3,IF(AND(L1080=0,M1080=2),1,IF(AND(L1080=1,M1080=1,E1080=0),1,IF(AND(L1080=0,M1080=1),0.5,IF(AND(L1080=1,M1080=0),4.5*(E1080*4+1)/5,0)))))))))))))),IF(N1080=0.5,0.75*IF(K1080=1,IF(L1080+M1080=5,10,IF(AND(L1080=2,M1080=2),9.75,IF(AND(L1080=2,M1080=1),9.5,IF(AND(L1080=2,M1080=0.5),9.25,IF(AND(L1080=2,M1080=0),9,IF(AND(L1080=1,M1080=3),5.5,IF(AND(L1080=1,M1080=2),5.25,IF(AND(L1080=1,M1080=1,E1080=1),5,IF(AND(L1080=1,M1080=1,E1080=0.5),3,IF(AND(L1080=0,M1080=2),1,IF(AND(L1080=1,M1080=1,E1080=0),1,IF(AND(L1080=0,M1080=1),0.5,IF(AND(L1080=1,M1080=0,E1080=0),0.5,0))))))))))))),0.9*IF(L1080+M1080=5,10,IF(AND(L1080=2,M1080=2),9.75,IF(AND(L1080=2,M1080=1),9.5,IF(AND(L1080=2,M1080=0.5),9.25,IF(AND(L1080=2,M1080=0),9,IF(AND(L1080=1,M1080=3),5.5,IF(AND(L1080=1,M1080=2),5.25,IF(AND(L1080=1,M1080=1,E1080=1),5,IF(AND(L1080=1,M1080=1,E1080=0.5),3,IF(AND(L1080=0,M1080=2),1,IF(AND(L1080=1,M1080=1,E1080=0),1,IF(AND(L1080=0,M1080=1),0.5,IF(AND(L1080=1,M1080=0,E1080=0),0.5,0)))))))))))))),0.5*IF(K1080=1,IF(L1080+M1080=5,10,IF(AND(L1080=2,M1080=2),9.75,IF(AND(L1080=2,M1080=1),9.5,IF(AND(L1080=2,M1080=0.5),9.25,IF(AND(L1080=2,M1080=0),9,IF(AND(L1080=1,M1080=3),5.5,IF(AND(L1080=1,M1080=2),5.25,IF(AND(L1080=1,M1080=1,E1080=1),5,IF(AND(L1080=1,M1080=1,E1080=0.5),3,IF(AND(L1080=0,M1080=2),1,IF(AND(L1080=1,M1080=1,E1080=0),1,IF(AND(L1080=0,M1080=1),0.5,IF(AND(L1080=1,M1080=0),4.5*(E1080*4+1)/5,0))))))))))))),0.9*IF(L1080+M1080=5,10,IF(AND(L1080=2,M1080=2),9.75,IF(AND(L1080=2,M1080=1),9.5,IF(AND(L1080=2,M1080=0.5),9.25,IF(AND(L1080=2,M1080=0),9,IF(AND(L1080=1,M1080=3),5.5,IF(AND(L1080=1,M1080=2),5.25,IF(AND(L1080=1,M1080=1,E1080=1),5,IF(AND(L1080=1,M1080=1,E1080=0.5),3,IF(AND(L1080=0,M1080=2),1,IF(AND(L1080=1,M1080=1,E1080=0),1,IF(AND(L1080=0,M1080=1),0.5,IF(AND(L1080=1,M1080=0),4.5*(E1080*4+1)/5,0))))))))))))))))</f>
        <v>8.7750000000000004</v>
      </c>
      <c r="Q1080" s="10">
        <v>7.2</v>
      </c>
      <c r="R1080" s="9">
        <v>0</v>
      </c>
      <c r="S1080" s="9">
        <v>0</v>
      </c>
      <c r="T1080" s="10">
        <v>0</v>
      </c>
      <c r="U1080" s="9">
        <v>0</v>
      </c>
      <c r="V1080" s="9"/>
      <c r="W1080" s="10">
        <v>1</v>
      </c>
      <c r="X1080" s="9">
        <v>0</v>
      </c>
      <c r="Y1080" s="9">
        <v>0</v>
      </c>
      <c r="Z1080" s="9">
        <v>0</v>
      </c>
      <c r="AA1080" s="9">
        <v>0</v>
      </c>
      <c r="AB1080" s="9">
        <v>0</v>
      </c>
      <c r="AC1080" s="9"/>
      <c r="AD1080" s="9">
        <v>0</v>
      </c>
      <c r="AE1080" s="9">
        <v>0</v>
      </c>
      <c r="AF1080" s="9">
        <v>0.25</v>
      </c>
      <c r="AG1080" s="9">
        <v>0</v>
      </c>
      <c r="AH1080" s="9">
        <f>AF1080*(AG1080+1)</f>
        <v>0.25</v>
      </c>
      <c r="AI1080" s="9">
        <v>0.25</v>
      </c>
      <c r="AJ1080" s="9">
        <v>0</v>
      </c>
      <c r="AK1080" s="9">
        <v>0</v>
      </c>
      <c r="AL1080" s="10"/>
      <c r="AM1080" s="10"/>
      <c r="AN1080" s="9">
        <v>0</v>
      </c>
      <c r="AO1080" s="10">
        <v>0</v>
      </c>
      <c r="AP1080" s="9">
        <v>0</v>
      </c>
      <c r="AQ1080" s="10"/>
      <c r="AR1080" s="10">
        <v>1</v>
      </c>
      <c r="AS1080" s="9">
        <v>1</v>
      </c>
      <c r="AT1080" s="9">
        <v>1</v>
      </c>
      <c r="AU1080" s="9">
        <v>1</v>
      </c>
      <c r="AV1080" s="9">
        <v>1</v>
      </c>
      <c r="AW1080" s="9">
        <v>1</v>
      </c>
    </row>
    <row r="1081" spans="1:49" x14ac:dyDescent="0.2">
      <c r="A1081" s="9" t="s">
        <v>82</v>
      </c>
      <c r="B1081" s="9">
        <v>2007</v>
      </c>
      <c r="C1081" s="9">
        <v>1</v>
      </c>
      <c r="D1081" s="9">
        <v>1</v>
      </c>
      <c r="E1081" s="9">
        <v>1</v>
      </c>
      <c r="F1081" s="9">
        <v>0</v>
      </c>
      <c r="G1081" s="9">
        <v>10</v>
      </c>
      <c r="H1081" s="9">
        <v>207.34200000000001</v>
      </c>
      <c r="I1081" s="9">
        <f>IF(G1081="n/a",828,G1081*201.6/H1081)</f>
        <v>9.7230662383887481</v>
      </c>
      <c r="J1081" s="9">
        <v>4</v>
      </c>
      <c r="K1081" s="9">
        <v>1</v>
      </c>
      <c r="L1081" s="9">
        <v>2</v>
      </c>
      <c r="M1081" s="9">
        <v>1</v>
      </c>
      <c r="N1081" s="9">
        <v>1</v>
      </c>
      <c r="O1081" s="10">
        <v>1</v>
      </c>
      <c r="P1081" s="10">
        <f>IF(N1081=1,IF(K1081=1,IF(L1081+M1081=5,10,IF(AND(L1081=2,M1081=2),9.75,IF(AND(L1081=2,M1081=1),9.5,IF(AND(L1081=2,M1081=0.5),9.25,IF(AND(L1081=2,M1081=0),9,IF(AND(L1081=1,M1081=3),5.5,IF(AND(L1081=1,M1081=2),5.25,IF(AND(L1081=1,M1081=1,E1081=1),5,IF(AND(L1081=1,M1081=1,E1081=0.5),3,IF(AND(L1081=0,M1081=2),1,IF(AND(L1081=1,M1081=1,E1081=0),1,IF(AND(L1081=0,M1081=1),0.5,IF(AND(L1081=1,M1081=0),4.5*(E1081*4+1)/5,0))))))))))))),0.9*IF(L1081+M1081=5,10,IF(AND(L1081=2,M1081=2),9.75,IF(AND(L1081=2,M1081=1),9.5,IF(AND(L1081=2,M1081=0.5),9.25,IF(AND(L1081=2,M1081=0),9,IF(AND(L1081=1,M1081=3),5.5,IF(AND(L1081=1,M1081=2),5.25,IF(AND(L1081=1,M1081=1,E1081=1),5,IF(AND(L1081=1,M1081=1,E1081=0.5),3,IF(AND(L1081=0,M1081=2),1,IF(AND(L1081=1,M1081=1,E1081=0),1,IF(AND(L1081=0,M1081=1),0.5,IF(AND(L1081=1,M1081=0),4.5*(E1081*4+1)/5,0)))))))))))))),IF(N1081=0.5,0.75*IF(K1081=1,IF(L1081+M1081=5,10,IF(AND(L1081=2,M1081=2),9.75,IF(AND(L1081=2,M1081=1),9.5,IF(AND(L1081=2,M1081=0.5),9.25,IF(AND(L1081=2,M1081=0),9,IF(AND(L1081=1,M1081=3),5.5,IF(AND(L1081=1,M1081=2),5.25,IF(AND(L1081=1,M1081=1,E1081=1),5,IF(AND(L1081=1,M1081=1,E1081=0.5),3,IF(AND(L1081=0,M1081=2),1,IF(AND(L1081=1,M1081=1,E1081=0),1,IF(AND(L1081=0,M1081=1),0.5,IF(AND(L1081=1,M1081=0,E1081=0),0.5,0))))))))))))),0.9*IF(L1081+M1081=5,10,IF(AND(L1081=2,M1081=2),9.75,IF(AND(L1081=2,M1081=1),9.5,IF(AND(L1081=2,M1081=0.5),9.25,IF(AND(L1081=2,M1081=0),9,IF(AND(L1081=1,M1081=3),5.5,IF(AND(L1081=1,M1081=2),5.25,IF(AND(L1081=1,M1081=1,E1081=1),5,IF(AND(L1081=1,M1081=1,E1081=0.5),3,IF(AND(L1081=0,M1081=2),1,IF(AND(L1081=1,M1081=1,E1081=0),1,IF(AND(L1081=0,M1081=1),0.5,IF(AND(L1081=1,M1081=0,E1081=0),0.5,0)))))))))))))),0.5*IF(K1081=1,IF(L1081+M1081=5,10,IF(AND(L1081=2,M1081=2),9.75,IF(AND(L1081=2,M1081=1),9.5,IF(AND(L1081=2,M1081=0.5),9.25,IF(AND(L1081=2,M1081=0),9,IF(AND(L1081=1,M1081=3),5.5,IF(AND(L1081=1,M1081=2),5.25,IF(AND(L1081=1,M1081=1,E1081=1),5,IF(AND(L1081=1,M1081=1,E1081=0.5),3,IF(AND(L1081=0,M1081=2),1,IF(AND(L1081=1,M1081=1,E1081=0),1,IF(AND(L1081=0,M1081=1),0.5,IF(AND(L1081=1,M1081=0),4.5*(E1081*4+1)/5,0))))))))))))),0.9*IF(L1081+M1081=5,10,IF(AND(L1081=2,M1081=2),9.75,IF(AND(L1081=2,M1081=1),9.5,IF(AND(L1081=2,M1081=0.5),9.25,IF(AND(L1081=2,M1081=0),9,IF(AND(L1081=1,M1081=3),5.5,IF(AND(L1081=1,M1081=2),5.25,IF(AND(L1081=1,M1081=1,E1081=1),5,IF(AND(L1081=1,M1081=1,E1081=0.5),3,IF(AND(L1081=0,M1081=2),1,IF(AND(L1081=1,M1081=1,E1081=0),1,IF(AND(L1081=0,M1081=1),0.5,IF(AND(L1081=1,M1081=0),4.5*(E1081*4+1)/5,0))))))))))))))))</f>
        <v>9.5</v>
      </c>
      <c r="Q1081" s="10">
        <v>8</v>
      </c>
      <c r="R1081" s="9">
        <v>0</v>
      </c>
      <c r="S1081" s="9">
        <v>0</v>
      </c>
      <c r="T1081" s="10">
        <v>0</v>
      </c>
      <c r="U1081" s="9">
        <v>0</v>
      </c>
      <c r="V1081" s="9"/>
      <c r="W1081" s="10">
        <v>0</v>
      </c>
      <c r="X1081" s="9">
        <v>0</v>
      </c>
      <c r="Y1081" s="9">
        <v>0</v>
      </c>
      <c r="Z1081" s="9">
        <v>1</v>
      </c>
      <c r="AA1081" s="9">
        <v>0</v>
      </c>
      <c r="AB1081" s="9">
        <v>0</v>
      </c>
      <c r="AC1081" s="9"/>
      <c r="AD1081" s="9">
        <v>0</v>
      </c>
      <c r="AE1081" s="9">
        <v>0</v>
      </c>
      <c r="AF1081" s="9">
        <v>0</v>
      </c>
      <c r="AG1081" s="9">
        <v>0</v>
      </c>
      <c r="AH1081" s="9">
        <f>AF1081*(AG1081+1)</f>
        <v>0</v>
      </c>
      <c r="AI1081" s="9">
        <v>0</v>
      </c>
      <c r="AJ1081" s="9">
        <v>0</v>
      </c>
      <c r="AK1081" s="9">
        <v>0</v>
      </c>
      <c r="AL1081" s="10"/>
      <c r="AM1081" s="10"/>
      <c r="AN1081" s="9">
        <v>0</v>
      </c>
      <c r="AO1081" s="10">
        <v>0</v>
      </c>
      <c r="AP1081" s="9">
        <v>0</v>
      </c>
      <c r="AQ1081" s="10"/>
      <c r="AR1081" s="10">
        <v>1</v>
      </c>
      <c r="AS1081" s="9">
        <v>1</v>
      </c>
      <c r="AT1081" s="9">
        <v>1</v>
      </c>
      <c r="AU1081" s="9">
        <v>1</v>
      </c>
      <c r="AV1081" s="9">
        <v>1</v>
      </c>
      <c r="AW1081" s="9">
        <v>1</v>
      </c>
    </row>
    <row r="1082" spans="1:49" x14ac:dyDescent="0.2">
      <c r="A1082" s="9" t="s">
        <v>83</v>
      </c>
      <c r="B1082" s="9">
        <v>2007</v>
      </c>
      <c r="C1082" s="9">
        <v>1</v>
      </c>
      <c r="D1082" s="9">
        <v>1</v>
      </c>
      <c r="E1082" s="9">
        <v>0</v>
      </c>
      <c r="F1082" s="9">
        <v>1</v>
      </c>
      <c r="G1082">
        <v>20</v>
      </c>
      <c r="H1082" s="9">
        <v>207.34200000000001</v>
      </c>
      <c r="I1082" s="9">
        <f>IF(G1082="n/a",828,G1082*201.6/H1082)</f>
        <v>19.446132476777496</v>
      </c>
      <c r="J1082" s="9">
        <v>2</v>
      </c>
      <c r="K1082" s="9">
        <v>0</v>
      </c>
      <c r="L1082" s="9">
        <v>1</v>
      </c>
      <c r="M1082">
        <v>1</v>
      </c>
      <c r="N1082">
        <v>0</v>
      </c>
      <c r="O1082">
        <v>0</v>
      </c>
      <c r="P1082" s="10">
        <f>IF(N1082=1,IF(K1082=1,IF(L1082+M1082=5,10,IF(AND(L1082=2,M1082=2),9.75,IF(AND(L1082=2,M1082=1),9.5,IF(AND(L1082=2,M1082=0.5),9.25,IF(AND(L1082=2,M1082=0),9,IF(AND(L1082=1,M1082=3),5.5,IF(AND(L1082=1,M1082=2),5.25,IF(AND(L1082=1,M1082=1,E1082=1),5,IF(AND(L1082=1,M1082=1,E1082=0.5),3,IF(AND(L1082=0,M1082=2),1,IF(AND(L1082=1,M1082=1,E1082=0),1,IF(AND(L1082=0,M1082=1),0.5,IF(AND(L1082=1,M1082=0),4.5*(E1082*4+1)/5,0))))))))))))),0.9*IF(L1082+M1082=5,10,IF(AND(L1082=2,M1082=2),9.75,IF(AND(L1082=2,M1082=1),9.5,IF(AND(L1082=2,M1082=0.5),9.25,IF(AND(L1082=2,M1082=0),9,IF(AND(L1082=1,M1082=3),5.5,IF(AND(L1082=1,M1082=2),5.25,IF(AND(L1082=1,M1082=1,E1082=1),5,IF(AND(L1082=1,M1082=1,E1082=0.5),3,IF(AND(L1082=0,M1082=2),1,IF(AND(L1082=1,M1082=1,E1082=0),1,IF(AND(L1082=0,M1082=1),0.5,IF(AND(L1082=1,M1082=0),4.5*(E1082*4+1)/5,0)))))))))))))),IF(N1082=0.5,0.75*IF(K1082=1,IF(L1082+M1082=5,10,IF(AND(L1082=2,M1082=2),9.75,IF(AND(L1082=2,M1082=1),9.5,IF(AND(L1082=2,M1082=0.5),9.25,IF(AND(L1082=2,M1082=0),9,IF(AND(L1082=1,M1082=3),5.5,IF(AND(L1082=1,M1082=2),5.25,IF(AND(L1082=1,M1082=1,E1082=1),5,IF(AND(L1082=1,M1082=1,E1082=0.5),3,IF(AND(L1082=0,M1082=2),1,IF(AND(L1082=1,M1082=1,E1082=0),1,IF(AND(L1082=0,M1082=1),0.5,IF(AND(L1082=1,M1082=0,E1082=0),0.5,0))))))))))))),0.9*IF(L1082+M1082=5,10,IF(AND(L1082=2,M1082=2),9.75,IF(AND(L1082=2,M1082=1),9.5,IF(AND(L1082=2,M1082=0.5),9.25,IF(AND(L1082=2,M1082=0),9,IF(AND(L1082=1,M1082=3),5.5,IF(AND(L1082=1,M1082=2),5.25,IF(AND(L1082=1,M1082=1,E1082=1),5,IF(AND(L1082=1,M1082=1,E1082=0.5),3,IF(AND(L1082=0,M1082=2),1,IF(AND(L1082=1,M1082=1,E1082=0),1,IF(AND(L1082=0,M1082=1),0.5,IF(AND(L1082=1,M1082=0,E1082=0),0.5,0)))))))))))))),0.5*IF(K1082=1,IF(L1082+M1082=5,10,IF(AND(L1082=2,M1082=2),9.75,IF(AND(L1082=2,M1082=1),9.5,IF(AND(L1082=2,M1082=0.5),9.25,IF(AND(L1082=2,M1082=0),9,IF(AND(L1082=1,M1082=3),5.5,IF(AND(L1082=1,M1082=2),5.25,IF(AND(L1082=1,M1082=1,E1082=1),5,IF(AND(L1082=1,M1082=1,E1082=0.5),3,IF(AND(L1082=0,M1082=2),1,IF(AND(L1082=1,M1082=1,E1082=0),1,IF(AND(L1082=0,M1082=1),0.5,IF(AND(L1082=1,M1082=0),4.5*(E1082*4+1)/5,0))))))))))))),0.9*IF(L1082+M1082=5,10,IF(AND(L1082=2,M1082=2),9.75,IF(AND(L1082=2,M1082=1),9.5,IF(AND(L1082=2,M1082=0.5),9.25,IF(AND(L1082=2,M1082=0),9,IF(AND(L1082=1,M1082=3),5.5,IF(AND(L1082=1,M1082=2),5.25,IF(AND(L1082=1,M1082=1,E1082=1),5,IF(AND(L1082=1,M1082=1,E1082=0.5),3,IF(AND(L1082=0,M1082=2),1,IF(AND(L1082=1,M1082=1,E1082=0),1,IF(AND(L1082=0,M1082=1),0.5,IF(AND(L1082=1,M1082=0),4.5*(E1082*4+1)/5,0))))))))))))))))</f>
        <v>0.45</v>
      </c>
      <c r="Q1082" s="10">
        <v>0.9</v>
      </c>
      <c r="R1082" s="9">
        <v>1</v>
      </c>
      <c r="S1082" s="9">
        <v>1</v>
      </c>
      <c r="T1082" s="10">
        <v>0</v>
      </c>
      <c r="U1082" s="9">
        <v>0</v>
      </c>
      <c r="V1082" s="9"/>
      <c r="W1082" s="10">
        <v>1</v>
      </c>
      <c r="X1082" s="10">
        <v>0.5</v>
      </c>
      <c r="Y1082" s="9">
        <v>0</v>
      </c>
      <c r="Z1082" s="9">
        <v>1</v>
      </c>
      <c r="AA1082" s="9">
        <v>0</v>
      </c>
      <c r="AB1082" s="9">
        <v>1</v>
      </c>
      <c r="AC1082" s="9"/>
      <c r="AD1082" s="9">
        <v>0</v>
      </c>
      <c r="AE1082" s="9">
        <v>1</v>
      </c>
      <c r="AF1082" s="9">
        <v>1</v>
      </c>
      <c r="AG1082" s="9">
        <v>0</v>
      </c>
      <c r="AH1082" s="9">
        <f>AF1082*(AG1082+1)</f>
        <v>1</v>
      </c>
      <c r="AI1082" s="9">
        <v>0.5</v>
      </c>
      <c r="AJ1082" s="9">
        <v>0</v>
      </c>
      <c r="AK1082" s="9">
        <v>1</v>
      </c>
      <c r="AL1082" s="10"/>
      <c r="AM1082" s="10"/>
      <c r="AN1082" s="9">
        <v>0</v>
      </c>
      <c r="AO1082" s="10">
        <v>0.5</v>
      </c>
      <c r="AP1082" s="9">
        <v>1</v>
      </c>
      <c r="AQ1082" s="10"/>
      <c r="AR1082" s="10">
        <v>0</v>
      </c>
      <c r="AS1082" s="9">
        <v>0.5</v>
      </c>
      <c r="AT1082" s="9">
        <v>0</v>
      </c>
      <c r="AU1082" s="9">
        <v>0</v>
      </c>
      <c r="AV1082" s="9">
        <v>0</v>
      </c>
      <c r="AW1082" s="9">
        <v>0</v>
      </c>
    </row>
    <row r="1083" spans="1:49" x14ac:dyDescent="0.2">
      <c r="A1083" s="9" t="s">
        <v>84</v>
      </c>
      <c r="B1083" s="9">
        <v>2007</v>
      </c>
      <c r="C1083" s="9">
        <v>1</v>
      </c>
      <c r="D1083" s="9">
        <v>0</v>
      </c>
      <c r="E1083" s="9">
        <v>1</v>
      </c>
      <c r="F1083" s="9">
        <v>1</v>
      </c>
      <c r="G1083" s="9">
        <v>100</v>
      </c>
      <c r="H1083" s="9">
        <v>207.34200000000001</v>
      </c>
      <c r="I1083" s="9">
        <f>IF(G1083="n/a",828,G1083*201.6/H1083)</f>
        <v>97.230662383887477</v>
      </c>
      <c r="J1083" s="9">
        <v>4</v>
      </c>
      <c r="K1083" s="9">
        <v>0</v>
      </c>
      <c r="L1083" s="9">
        <v>2</v>
      </c>
      <c r="M1083" s="9">
        <v>3</v>
      </c>
      <c r="N1083" s="9">
        <v>1</v>
      </c>
      <c r="O1083" s="10">
        <v>1</v>
      </c>
      <c r="P1083" s="10">
        <f>IF(N1083=1,IF(K1083=1,IF(L1083+M1083=5,10,IF(AND(L1083=2,M1083=2),9.75,IF(AND(L1083=2,M1083=1),9.5,IF(AND(L1083=2,M1083=0.5),9.25,IF(AND(L1083=2,M1083=0),9,IF(AND(L1083=1,M1083=3),5.5,IF(AND(L1083=1,M1083=2),5.25,IF(AND(L1083=1,M1083=1,E1083=1),5,IF(AND(L1083=1,M1083=1,E1083=0.5),3,IF(AND(L1083=0,M1083=2),1,IF(AND(L1083=1,M1083=1,E1083=0),1,IF(AND(L1083=0,M1083=1),0.5,IF(AND(L1083=1,M1083=0),4.5*(E1083*4+1)/5,0))))))))))))),0.9*IF(L1083+M1083=5,10,IF(AND(L1083=2,M1083=2),9.75,IF(AND(L1083=2,M1083=1),9.5,IF(AND(L1083=2,M1083=0.5),9.25,IF(AND(L1083=2,M1083=0),9,IF(AND(L1083=1,M1083=3),5.5,IF(AND(L1083=1,M1083=2),5.25,IF(AND(L1083=1,M1083=1,E1083=1),5,IF(AND(L1083=1,M1083=1,E1083=0.5),3,IF(AND(L1083=0,M1083=2),1,IF(AND(L1083=1,M1083=1,E1083=0),1,IF(AND(L1083=0,M1083=1),0.5,IF(AND(L1083=1,M1083=0),4.5*(E1083*4+1)/5,0)))))))))))))),IF(N1083=0.5,0.75*IF(K1083=1,IF(L1083+M1083=5,10,IF(AND(L1083=2,M1083=2),9.75,IF(AND(L1083=2,M1083=1),9.5,IF(AND(L1083=2,M1083=0.5),9.25,IF(AND(L1083=2,M1083=0),9,IF(AND(L1083=1,M1083=3),5.5,IF(AND(L1083=1,M1083=2),5.25,IF(AND(L1083=1,M1083=1,E1083=1),5,IF(AND(L1083=1,M1083=1,E1083=0.5),3,IF(AND(L1083=0,M1083=2),1,IF(AND(L1083=1,M1083=1,E1083=0),1,IF(AND(L1083=0,M1083=1),0.5,IF(AND(L1083=1,M1083=0,E1083=0),0.5,0))))))))))))),0.9*IF(L1083+M1083=5,10,IF(AND(L1083=2,M1083=2),9.75,IF(AND(L1083=2,M1083=1),9.5,IF(AND(L1083=2,M1083=0.5),9.25,IF(AND(L1083=2,M1083=0),9,IF(AND(L1083=1,M1083=3),5.5,IF(AND(L1083=1,M1083=2),5.25,IF(AND(L1083=1,M1083=1,E1083=1),5,IF(AND(L1083=1,M1083=1,E1083=0.5),3,IF(AND(L1083=0,M1083=2),1,IF(AND(L1083=1,M1083=1,E1083=0),1,IF(AND(L1083=0,M1083=1),0.5,IF(AND(L1083=1,M1083=0,E1083=0),0.5,0)))))))))))))),0.5*IF(K1083=1,IF(L1083+M1083=5,10,IF(AND(L1083=2,M1083=2),9.75,IF(AND(L1083=2,M1083=1),9.5,IF(AND(L1083=2,M1083=0.5),9.25,IF(AND(L1083=2,M1083=0),9,IF(AND(L1083=1,M1083=3),5.5,IF(AND(L1083=1,M1083=2),5.25,IF(AND(L1083=1,M1083=1,E1083=1),5,IF(AND(L1083=1,M1083=1,E1083=0.5),3,IF(AND(L1083=0,M1083=2),1,IF(AND(L1083=1,M1083=1,E1083=0),1,IF(AND(L1083=0,M1083=1),0.5,IF(AND(L1083=1,M1083=0),4.5*(E1083*4+1)/5,0))))))))))))),0.9*IF(L1083+M1083=5,10,IF(AND(L1083=2,M1083=2),9.75,IF(AND(L1083=2,M1083=1),9.5,IF(AND(L1083=2,M1083=0.5),9.25,IF(AND(L1083=2,M1083=0),9,IF(AND(L1083=1,M1083=3),5.5,IF(AND(L1083=1,M1083=2),5.25,IF(AND(L1083=1,M1083=1,E1083=1),5,IF(AND(L1083=1,M1083=1,E1083=0.5),3,IF(AND(L1083=0,M1083=2),1,IF(AND(L1083=1,M1083=1,E1083=0),1,IF(AND(L1083=0,M1083=1),0.5,IF(AND(L1083=1,M1083=0),4.5*(E1083*4+1)/5,0))))))))))))))))</f>
        <v>9</v>
      </c>
      <c r="Q1083" s="10">
        <v>7.2</v>
      </c>
      <c r="R1083" s="9">
        <v>0</v>
      </c>
      <c r="S1083" s="9">
        <v>0</v>
      </c>
      <c r="T1083" s="10">
        <v>0</v>
      </c>
      <c r="U1083" s="9">
        <v>0</v>
      </c>
      <c r="V1083" s="9"/>
      <c r="W1083" s="9">
        <v>1</v>
      </c>
      <c r="X1083" s="10">
        <v>0</v>
      </c>
      <c r="Y1083" s="10">
        <v>0</v>
      </c>
      <c r="Z1083" s="9">
        <v>0</v>
      </c>
      <c r="AA1083" s="9">
        <v>0</v>
      </c>
      <c r="AB1083" s="9">
        <v>0</v>
      </c>
      <c r="AC1083" s="9"/>
      <c r="AD1083" s="9">
        <v>0</v>
      </c>
      <c r="AE1083" s="9">
        <v>0</v>
      </c>
      <c r="AF1083" s="9">
        <v>0</v>
      </c>
      <c r="AG1083" s="9">
        <v>0</v>
      </c>
      <c r="AH1083" s="9">
        <f>AF1083*(AG1083+1)</f>
        <v>0</v>
      </c>
      <c r="AI1083" s="9">
        <v>0</v>
      </c>
      <c r="AJ1083" s="9">
        <v>0</v>
      </c>
      <c r="AK1083" s="9">
        <v>0</v>
      </c>
      <c r="AL1083" s="10"/>
      <c r="AM1083" s="10"/>
      <c r="AN1083" s="9">
        <v>0</v>
      </c>
      <c r="AO1083" s="10">
        <v>0</v>
      </c>
      <c r="AP1083" s="9">
        <v>0</v>
      </c>
      <c r="AQ1083" s="10"/>
      <c r="AR1083" s="10">
        <v>1</v>
      </c>
      <c r="AS1083" s="9">
        <v>1</v>
      </c>
      <c r="AT1083" s="9">
        <v>1</v>
      </c>
      <c r="AU1083" s="9">
        <v>1</v>
      </c>
      <c r="AV1083" s="9">
        <v>1</v>
      </c>
      <c r="AW1083" s="9">
        <v>1</v>
      </c>
    </row>
    <row r="1084" spans="1:49" x14ac:dyDescent="0.2">
      <c r="A1084" s="9" t="s">
        <v>85</v>
      </c>
      <c r="B1084" s="9">
        <v>2007</v>
      </c>
      <c r="C1084" s="9">
        <v>1</v>
      </c>
      <c r="D1084" s="9">
        <v>0</v>
      </c>
      <c r="E1084" s="9">
        <v>0</v>
      </c>
      <c r="F1084" s="9">
        <v>1</v>
      </c>
      <c r="G1084" s="9">
        <v>20</v>
      </c>
      <c r="H1084" s="9">
        <v>207.34200000000001</v>
      </c>
      <c r="I1084" s="9">
        <f>IF(G1084="n/a",828,G1084*201.6/H1084)</f>
        <v>19.446132476777496</v>
      </c>
      <c r="J1084" s="9">
        <v>3</v>
      </c>
      <c r="K1084" s="9">
        <v>0</v>
      </c>
      <c r="L1084" s="9">
        <v>1</v>
      </c>
      <c r="M1084">
        <v>1</v>
      </c>
      <c r="N1084">
        <v>0.5</v>
      </c>
      <c r="O1084">
        <v>0.5</v>
      </c>
      <c r="P1084" s="10">
        <f>IF(N1084=1,IF(K1084=1,IF(L1084+M1084=5,10,IF(AND(L1084=2,M1084=2),9.75,IF(AND(L1084=2,M1084=1),9.5,IF(AND(L1084=2,M1084=0.5),9.25,IF(AND(L1084=2,M1084=0),9,IF(AND(L1084=1,M1084=3),5.5,IF(AND(L1084=1,M1084=2),5.25,IF(AND(L1084=1,M1084=1,E1084=1),5,IF(AND(L1084=1,M1084=1,E1084=0.5),3,IF(AND(L1084=0,M1084=2),1,IF(AND(L1084=1,M1084=1,E1084=0),1,IF(AND(L1084=0,M1084=1),0.5,IF(AND(L1084=1,M1084=0),4.5*(E1084*4+1)/5,0))))))))))))),0.9*IF(L1084+M1084=5,10,IF(AND(L1084=2,M1084=2),9.75,IF(AND(L1084=2,M1084=1),9.5,IF(AND(L1084=2,M1084=0.5),9.25,IF(AND(L1084=2,M1084=0),9,IF(AND(L1084=1,M1084=3),5.5,IF(AND(L1084=1,M1084=2),5.25,IF(AND(L1084=1,M1084=1,E1084=1),5,IF(AND(L1084=1,M1084=1,E1084=0.5),3,IF(AND(L1084=0,M1084=2),1,IF(AND(L1084=1,M1084=1,E1084=0),1,IF(AND(L1084=0,M1084=1),0.5,IF(AND(L1084=1,M1084=0),4.5*(E1084*4+1)/5,0)))))))))))))),IF(N1084=0.5,0.75*IF(K1084=1,IF(L1084+M1084=5,10,IF(AND(L1084=2,M1084=2),9.75,IF(AND(L1084=2,M1084=1),9.5,IF(AND(L1084=2,M1084=0.5),9.25,IF(AND(L1084=2,M1084=0),9,IF(AND(L1084=1,M1084=3),5.5,IF(AND(L1084=1,M1084=2),5.25,IF(AND(L1084=1,M1084=1,E1084=1),5,IF(AND(L1084=1,M1084=1,E1084=0.5),3,IF(AND(L1084=0,M1084=2),1,IF(AND(L1084=1,M1084=1,E1084=0),1,IF(AND(L1084=0,M1084=1),0.5,IF(AND(L1084=1,M1084=0,E1084=0),0.5,0))))))))))))),0.9*IF(L1084+M1084=5,10,IF(AND(L1084=2,M1084=2),9.75,IF(AND(L1084=2,M1084=1),9.5,IF(AND(L1084=2,M1084=0.5),9.25,IF(AND(L1084=2,M1084=0),9,IF(AND(L1084=1,M1084=3),5.5,IF(AND(L1084=1,M1084=2),5.25,IF(AND(L1084=1,M1084=1,E1084=1),5,IF(AND(L1084=1,M1084=1,E1084=0.5),3,IF(AND(L1084=0,M1084=2),1,IF(AND(L1084=1,M1084=1,E1084=0),1,IF(AND(L1084=0,M1084=1),0.5,IF(AND(L1084=1,M1084=0,E1084=0),0.5,0)))))))))))))),0.5*IF(K1084=1,IF(L1084+M1084=5,10,IF(AND(L1084=2,M1084=2),9.75,IF(AND(L1084=2,M1084=1),9.5,IF(AND(L1084=2,M1084=0.5),9.25,IF(AND(L1084=2,M1084=0),9,IF(AND(L1084=1,M1084=3),5.5,IF(AND(L1084=1,M1084=2),5.25,IF(AND(L1084=1,M1084=1,E1084=1),5,IF(AND(L1084=1,M1084=1,E1084=0.5),3,IF(AND(L1084=0,M1084=2),1,IF(AND(L1084=1,M1084=1,E1084=0),1,IF(AND(L1084=0,M1084=1),0.5,IF(AND(L1084=1,M1084=0),4.5*(E1084*4+1)/5,0))))))))))))),0.9*IF(L1084+M1084=5,10,IF(AND(L1084=2,M1084=2),9.75,IF(AND(L1084=2,M1084=1),9.5,IF(AND(L1084=2,M1084=0.5),9.25,IF(AND(L1084=2,M1084=0),9,IF(AND(L1084=1,M1084=3),5.5,IF(AND(L1084=1,M1084=2),5.25,IF(AND(L1084=1,M1084=1,E1084=1),5,IF(AND(L1084=1,M1084=1,E1084=0.5),3,IF(AND(L1084=0,M1084=2),1,IF(AND(L1084=1,M1084=1,E1084=0),1,IF(AND(L1084=0,M1084=1),0.5,IF(AND(L1084=1,M1084=0),4.5*(E1084*4+1)/5,0))))))))))))))))</f>
        <v>0.67500000000000004</v>
      </c>
      <c r="Q1084" s="10">
        <v>1.35</v>
      </c>
      <c r="R1084" s="9">
        <v>1</v>
      </c>
      <c r="S1084" s="9">
        <v>1</v>
      </c>
      <c r="T1084" s="10">
        <v>0</v>
      </c>
      <c r="U1084" s="9">
        <v>0</v>
      </c>
      <c r="V1084" s="9"/>
      <c r="W1084" s="9">
        <v>1</v>
      </c>
      <c r="X1084" s="10">
        <v>0</v>
      </c>
      <c r="Y1084" s="10">
        <v>0</v>
      </c>
      <c r="Z1084" s="9">
        <v>1</v>
      </c>
      <c r="AA1084" s="9">
        <v>0</v>
      </c>
      <c r="AB1084" s="9">
        <v>0</v>
      </c>
      <c r="AC1084" s="9"/>
      <c r="AD1084" s="8">
        <v>1</v>
      </c>
      <c r="AE1084" s="9">
        <v>1</v>
      </c>
      <c r="AF1084" s="9">
        <v>0.5</v>
      </c>
      <c r="AG1084" s="9">
        <v>0</v>
      </c>
      <c r="AH1084" s="9">
        <f>AF1084*(AG1084+1)</f>
        <v>0.5</v>
      </c>
      <c r="AI1084" s="9">
        <v>0.5</v>
      </c>
      <c r="AJ1084" s="9">
        <v>0</v>
      </c>
      <c r="AK1084" s="9">
        <v>1</v>
      </c>
      <c r="AL1084" s="10"/>
      <c r="AM1084" s="10"/>
      <c r="AN1084" s="9">
        <v>1</v>
      </c>
      <c r="AO1084" s="10">
        <v>0.5</v>
      </c>
      <c r="AP1084" s="9">
        <v>1</v>
      </c>
      <c r="AQ1084" s="10"/>
      <c r="AR1084" s="10">
        <v>0</v>
      </c>
      <c r="AS1084" s="8">
        <v>0</v>
      </c>
      <c r="AT1084" s="8">
        <v>0</v>
      </c>
      <c r="AU1084" s="8">
        <v>0</v>
      </c>
      <c r="AV1084" s="8">
        <v>0</v>
      </c>
      <c r="AW1084" s="8">
        <v>0.5</v>
      </c>
    </row>
    <row r="1085" spans="1:49" x14ac:dyDescent="0.2">
      <c r="A1085" s="9" t="s">
        <v>86</v>
      </c>
      <c r="B1085" s="9">
        <v>2007</v>
      </c>
      <c r="C1085" s="9">
        <v>1</v>
      </c>
      <c r="D1085" s="9">
        <v>0</v>
      </c>
      <c r="E1085" s="9">
        <v>1</v>
      </c>
      <c r="F1085" s="9">
        <v>1</v>
      </c>
      <c r="G1085" s="9">
        <v>90</v>
      </c>
      <c r="H1085" s="9">
        <v>207.34200000000001</v>
      </c>
      <c r="I1085" s="9">
        <f>IF(G1085="n/a",828,G1085*201.6/H1085)</f>
        <v>87.507596145498738</v>
      </c>
      <c r="J1085" s="9">
        <v>5</v>
      </c>
      <c r="K1085" s="9">
        <v>0</v>
      </c>
      <c r="L1085" s="9">
        <v>2</v>
      </c>
      <c r="M1085">
        <v>2</v>
      </c>
      <c r="N1085">
        <v>0.5</v>
      </c>
      <c r="O1085">
        <v>1</v>
      </c>
      <c r="P1085" s="10">
        <f>IF(N1085=1,IF(K1085=1,IF(L1085+M1085=5,10,IF(AND(L1085=2,M1085=2),9.75,IF(AND(L1085=2,M1085=1),9.5,IF(AND(L1085=2,M1085=0.5),9.25,IF(AND(L1085=2,M1085=0),9,IF(AND(L1085=1,M1085=3),5.5,IF(AND(L1085=1,M1085=2),5.25,IF(AND(L1085=1,M1085=1,E1085=1),5,IF(AND(L1085=1,M1085=1,E1085=0.5),3,IF(AND(L1085=0,M1085=2),1,IF(AND(L1085=1,M1085=1,E1085=0),1,IF(AND(L1085=0,M1085=1),0.5,IF(AND(L1085=1,M1085=0),4.5*(E1085*4+1)/5,0))))))))))))),0.9*IF(L1085+M1085=5,10,IF(AND(L1085=2,M1085=2),9.75,IF(AND(L1085=2,M1085=1),9.5,IF(AND(L1085=2,M1085=0.5),9.25,IF(AND(L1085=2,M1085=0),9,IF(AND(L1085=1,M1085=3),5.5,IF(AND(L1085=1,M1085=2),5.25,IF(AND(L1085=1,M1085=1,E1085=1),5,IF(AND(L1085=1,M1085=1,E1085=0.5),3,IF(AND(L1085=0,M1085=2),1,IF(AND(L1085=1,M1085=1,E1085=0),1,IF(AND(L1085=0,M1085=1),0.5,IF(AND(L1085=1,M1085=0),4.5*(E1085*4+1)/5,0)))))))))))))),IF(N1085=0.5,0.75*IF(K1085=1,IF(L1085+M1085=5,10,IF(AND(L1085=2,M1085=2),9.75,IF(AND(L1085=2,M1085=1),9.5,IF(AND(L1085=2,M1085=0.5),9.25,IF(AND(L1085=2,M1085=0),9,IF(AND(L1085=1,M1085=3),5.5,IF(AND(L1085=1,M1085=2),5.25,IF(AND(L1085=1,M1085=1,E1085=1),5,IF(AND(L1085=1,M1085=1,E1085=0.5),3,IF(AND(L1085=0,M1085=2),1,IF(AND(L1085=1,M1085=1,E1085=0),1,IF(AND(L1085=0,M1085=1),0.5,IF(AND(L1085=1,M1085=0,E1085=0),0.5,0))))))))))))),0.9*IF(L1085+M1085=5,10,IF(AND(L1085=2,M1085=2),9.75,IF(AND(L1085=2,M1085=1),9.5,IF(AND(L1085=2,M1085=0.5),9.25,IF(AND(L1085=2,M1085=0),9,IF(AND(L1085=1,M1085=3),5.5,IF(AND(L1085=1,M1085=2),5.25,IF(AND(L1085=1,M1085=1,E1085=1),5,IF(AND(L1085=1,M1085=1,E1085=0.5),3,IF(AND(L1085=0,M1085=2),1,IF(AND(L1085=1,M1085=1,E1085=0),1,IF(AND(L1085=0,M1085=1),0.5,IF(AND(L1085=1,M1085=0,E1085=0),0.5,0)))))))))))))),0.5*IF(K1085=1,IF(L1085+M1085=5,10,IF(AND(L1085=2,M1085=2),9.75,IF(AND(L1085=2,M1085=1),9.5,IF(AND(L1085=2,M1085=0.5),9.25,IF(AND(L1085=2,M1085=0),9,IF(AND(L1085=1,M1085=3),5.5,IF(AND(L1085=1,M1085=2),5.25,IF(AND(L1085=1,M1085=1,E1085=1),5,IF(AND(L1085=1,M1085=1,E1085=0.5),3,IF(AND(L1085=0,M1085=2),1,IF(AND(L1085=1,M1085=1,E1085=0),1,IF(AND(L1085=0,M1085=1),0.5,IF(AND(L1085=1,M1085=0),4.5*(E1085*4+1)/5,0))))))))))))),0.9*IF(L1085+M1085=5,10,IF(AND(L1085=2,M1085=2),9.75,IF(AND(L1085=2,M1085=1),9.5,IF(AND(L1085=2,M1085=0.5),9.25,IF(AND(L1085=2,M1085=0),9,IF(AND(L1085=1,M1085=3),5.5,IF(AND(L1085=1,M1085=2),5.25,IF(AND(L1085=1,M1085=1,E1085=1),5,IF(AND(L1085=1,M1085=1,E1085=0.5),3,IF(AND(L1085=0,M1085=2),1,IF(AND(L1085=1,M1085=1,E1085=0),1,IF(AND(L1085=0,M1085=1),0.5,IF(AND(L1085=1,M1085=0),4.5*(E1085*4+1)/5,0))))))))))))))))</f>
        <v>6.5812500000000007</v>
      </c>
      <c r="Q1085" s="10">
        <v>7.2</v>
      </c>
      <c r="R1085" s="9">
        <v>0</v>
      </c>
      <c r="S1085" s="9">
        <v>0</v>
      </c>
      <c r="T1085" s="10">
        <v>0</v>
      </c>
      <c r="U1085" s="9">
        <v>0</v>
      </c>
      <c r="V1085" s="9"/>
      <c r="W1085" s="9">
        <v>0</v>
      </c>
      <c r="X1085" s="10">
        <v>0</v>
      </c>
      <c r="Y1085" s="10">
        <v>0</v>
      </c>
      <c r="Z1085" s="9">
        <v>0.5</v>
      </c>
      <c r="AA1085" s="9">
        <v>0</v>
      </c>
      <c r="AB1085" s="9">
        <v>0</v>
      </c>
      <c r="AC1085" s="9"/>
      <c r="AD1085" s="8">
        <v>0</v>
      </c>
      <c r="AE1085" s="9">
        <v>1</v>
      </c>
      <c r="AF1085" s="9">
        <v>0.5</v>
      </c>
      <c r="AG1085" s="9">
        <v>0</v>
      </c>
      <c r="AH1085" s="9">
        <f>AF1085*(AG1085+1)</f>
        <v>0.5</v>
      </c>
      <c r="AI1085" s="9">
        <v>0</v>
      </c>
      <c r="AJ1085" s="9">
        <v>0</v>
      </c>
      <c r="AK1085" s="9">
        <v>0</v>
      </c>
      <c r="AL1085" s="10"/>
      <c r="AM1085" s="10"/>
      <c r="AN1085" s="9">
        <v>0</v>
      </c>
      <c r="AO1085" s="9">
        <v>0.5</v>
      </c>
      <c r="AP1085" s="9">
        <v>0.5</v>
      </c>
      <c r="AQ1085" s="10"/>
      <c r="AR1085" s="10">
        <v>1</v>
      </c>
      <c r="AS1085" s="8">
        <v>0.5</v>
      </c>
      <c r="AT1085" s="8">
        <v>0.5</v>
      </c>
      <c r="AU1085" s="8">
        <v>0.5</v>
      </c>
      <c r="AV1085" s="8">
        <v>0.5</v>
      </c>
      <c r="AW1085" s="8">
        <v>0.5</v>
      </c>
    </row>
    <row r="1086" spans="1:49" x14ac:dyDescent="0.2">
      <c r="A1086" s="9" t="s">
        <v>87</v>
      </c>
      <c r="B1086" s="9">
        <v>2007</v>
      </c>
      <c r="C1086" s="9">
        <v>1</v>
      </c>
      <c r="D1086" s="9">
        <v>1</v>
      </c>
      <c r="E1086" s="9">
        <v>1</v>
      </c>
      <c r="F1086" s="9">
        <v>1</v>
      </c>
      <c r="G1086" s="9">
        <v>50</v>
      </c>
      <c r="H1086" s="9">
        <v>207.34200000000001</v>
      </c>
      <c r="I1086" s="9">
        <f>IF(G1086="n/a",828,G1086*201.6/H1086)</f>
        <v>48.615331191943739</v>
      </c>
      <c r="J1086" s="9">
        <v>3</v>
      </c>
      <c r="K1086" s="9">
        <v>0</v>
      </c>
      <c r="L1086" s="9">
        <v>1</v>
      </c>
      <c r="M1086" s="9">
        <v>1</v>
      </c>
      <c r="N1086" s="9">
        <v>1</v>
      </c>
      <c r="O1086" s="9">
        <v>1</v>
      </c>
      <c r="P1086" s="10">
        <f>IF(N1086=1,IF(K1086=1,IF(L1086+M1086=5,10,IF(AND(L1086=2,M1086=2),9.75,IF(AND(L1086=2,M1086=1),9.5,IF(AND(L1086=2,M1086=0.5),9.25,IF(AND(L1086=2,M1086=0),9,IF(AND(L1086=1,M1086=3),5.5,IF(AND(L1086=1,M1086=2),5.25,IF(AND(L1086=1,M1086=1,E1086=1),5,IF(AND(L1086=1,M1086=1,E1086=0.5),3,IF(AND(L1086=0,M1086=2),1,IF(AND(L1086=1,M1086=1,E1086=0),1,IF(AND(L1086=0,M1086=1),0.5,IF(AND(L1086=1,M1086=0),4.5*(E1086*4+1)/5,0))))))))))))),0.9*IF(L1086+M1086=5,10,IF(AND(L1086=2,M1086=2),9.75,IF(AND(L1086=2,M1086=1),9.5,IF(AND(L1086=2,M1086=0.5),9.25,IF(AND(L1086=2,M1086=0),9,IF(AND(L1086=1,M1086=3),5.5,IF(AND(L1086=1,M1086=2),5.25,IF(AND(L1086=1,M1086=1,E1086=1),5,IF(AND(L1086=1,M1086=1,E1086=0.5),3,IF(AND(L1086=0,M1086=2),1,IF(AND(L1086=1,M1086=1,E1086=0),1,IF(AND(L1086=0,M1086=1),0.5,IF(AND(L1086=1,M1086=0),4.5*(E1086*4+1)/5,0)))))))))))))),IF(N1086=0.5,0.75*IF(K1086=1,IF(L1086+M1086=5,10,IF(AND(L1086=2,M1086=2),9.75,IF(AND(L1086=2,M1086=1),9.5,IF(AND(L1086=2,M1086=0.5),9.25,IF(AND(L1086=2,M1086=0),9,IF(AND(L1086=1,M1086=3),5.5,IF(AND(L1086=1,M1086=2),5.25,IF(AND(L1086=1,M1086=1,E1086=1),5,IF(AND(L1086=1,M1086=1,E1086=0.5),3,IF(AND(L1086=0,M1086=2),1,IF(AND(L1086=1,M1086=1,E1086=0),1,IF(AND(L1086=0,M1086=1),0.5,IF(AND(L1086=1,M1086=0,E1086=0),0.5,0))))))))))))),0.9*IF(L1086+M1086=5,10,IF(AND(L1086=2,M1086=2),9.75,IF(AND(L1086=2,M1086=1),9.5,IF(AND(L1086=2,M1086=0.5),9.25,IF(AND(L1086=2,M1086=0),9,IF(AND(L1086=1,M1086=3),5.5,IF(AND(L1086=1,M1086=2),5.25,IF(AND(L1086=1,M1086=1,E1086=1),5,IF(AND(L1086=1,M1086=1,E1086=0.5),3,IF(AND(L1086=0,M1086=2),1,IF(AND(L1086=1,M1086=1,E1086=0),1,IF(AND(L1086=0,M1086=1),0.5,IF(AND(L1086=1,M1086=0,E1086=0),0.5,0)))))))))))))),0.5*IF(K1086=1,IF(L1086+M1086=5,10,IF(AND(L1086=2,M1086=2),9.75,IF(AND(L1086=2,M1086=1),9.5,IF(AND(L1086=2,M1086=0.5),9.25,IF(AND(L1086=2,M1086=0),9,IF(AND(L1086=1,M1086=3),5.5,IF(AND(L1086=1,M1086=2),5.25,IF(AND(L1086=1,M1086=1,E1086=1),5,IF(AND(L1086=1,M1086=1,E1086=0.5),3,IF(AND(L1086=0,M1086=2),1,IF(AND(L1086=1,M1086=1,E1086=0),1,IF(AND(L1086=0,M1086=1),0.5,IF(AND(L1086=1,M1086=0),4.5*(E1086*4+1)/5,0))))))))))))),0.9*IF(L1086+M1086=5,10,IF(AND(L1086=2,M1086=2),9.75,IF(AND(L1086=2,M1086=1),9.5,IF(AND(L1086=2,M1086=0.5),9.25,IF(AND(L1086=2,M1086=0),9,IF(AND(L1086=1,M1086=3),5.5,IF(AND(L1086=1,M1086=2),5.25,IF(AND(L1086=1,M1086=1,E1086=1),5,IF(AND(L1086=1,M1086=1,E1086=0.5),3,IF(AND(L1086=0,M1086=2),1,IF(AND(L1086=1,M1086=1,E1086=0),1,IF(AND(L1086=0,M1086=1),0.5,IF(AND(L1086=1,M1086=0),4.5*(E1086*4+1)/5,0))))))))))))))))</f>
        <v>4.5</v>
      </c>
      <c r="Q1086" s="10">
        <v>7.2</v>
      </c>
      <c r="R1086" s="9">
        <v>0</v>
      </c>
      <c r="S1086" s="9">
        <v>0</v>
      </c>
      <c r="T1086" s="10">
        <v>0</v>
      </c>
      <c r="U1086" s="9">
        <v>0</v>
      </c>
      <c r="V1086" s="9"/>
      <c r="W1086" s="9">
        <v>0</v>
      </c>
      <c r="X1086" s="10">
        <v>0</v>
      </c>
      <c r="Y1086" s="10">
        <v>0</v>
      </c>
      <c r="Z1086" s="9">
        <v>0</v>
      </c>
      <c r="AA1086" s="9">
        <v>0</v>
      </c>
      <c r="AB1086" s="9">
        <v>0</v>
      </c>
      <c r="AC1086" s="9"/>
      <c r="AD1086" s="8">
        <v>0</v>
      </c>
      <c r="AE1086" s="9">
        <v>0</v>
      </c>
      <c r="AF1086" s="9">
        <v>0</v>
      </c>
      <c r="AG1086" s="9">
        <v>0</v>
      </c>
      <c r="AH1086" s="9">
        <f>AF1086*(AG1086+1)</f>
        <v>0</v>
      </c>
      <c r="AI1086" s="9">
        <v>0</v>
      </c>
      <c r="AJ1086" s="9">
        <v>0</v>
      </c>
      <c r="AK1086" s="9">
        <v>0</v>
      </c>
      <c r="AL1086" s="10"/>
      <c r="AM1086" s="10"/>
      <c r="AN1086" s="9">
        <v>0</v>
      </c>
      <c r="AO1086" s="10">
        <v>0.5</v>
      </c>
      <c r="AP1086" s="9">
        <v>0</v>
      </c>
      <c r="AQ1086" s="10"/>
      <c r="AR1086" s="10">
        <v>1</v>
      </c>
      <c r="AS1086" s="8">
        <v>0.5</v>
      </c>
      <c r="AT1086" s="8">
        <v>0.5</v>
      </c>
      <c r="AU1086" s="8">
        <v>1</v>
      </c>
      <c r="AV1086" s="8">
        <v>1</v>
      </c>
      <c r="AW1086" s="8">
        <v>1</v>
      </c>
    </row>
    <row r="1087" spans="1:49" x14ac:dyDescent="0.2">
      <c r="A1087" s="9" t="s">
        <v>88</v>
      </c>
      <c r="B1087" s="9">
        <v>2007</v>
      </c>
      <c r="C1087" s="9">
        <v>1</v>
      </c>
      <c r="D1087">
        <v>0.5</v>
      </c>
      <c r="E1087" s="9">
        <v>1</v>
      </c>
      <c r="F1087" s="9">
        <v>1</v>
      </c>
      <c r="G1087" s="9">
        <v>67</v>
      </c>
      <c r="H1087" s="9">
        <v>207.34200000000001</v>
      </c>
      <c r="I1087" s="9">
        <f>IF(G1087="n/a",828,G1087*201.6/H1087)</f>
        <v>65.144543797204605</v>
      </c>
      <c r="J1087" s="9">
        <v>4</v>
      </c>
      <c r="K1087" s="9">
        <v>0</v>
      </c>
      <c r="L1087" s="9">
        <v>2</v>
      </c>
      <c r="M1087" s="9">
        <v>1</v>
      </c>
      <c r="N1087">
        <v>1</v>
      </c>
      <c r="O1087">
        <v>1</v>
      </c>
      <c r="P1087" s="10">
        <f>IF(N1087=1,IF(K1087=1,IF(L1087+M1087=5,10,IF(AND(L1087=2,M1087=2),9.75,IF(AND(L1087=2,M1087=1),9.5,IF(AND(L1087=2,M1087=0.5),9.25,IF(AND(L1087=2,M1087=0),9,IF(AND(L1087=1,M1087=3),5.5,IF(AND(L1087=1,M1087=2),5.25,IF(AND(L1087=1,M1087=1,E1087=1),5,IF(AND(L1087=1,M1087=1,E1087=0.5),3,IF(AND(L1087=0,M1087=2),1,IF(AND(L1087=1,M1087=1,E1087=0),1,IF(AND(L1087=0,M1087=1),0.5,IF(AND(L1087=1,M1087=0),4.5*(E1087*4+1)/5,0))))))))))))),0.9*IF(L1087+M1087=5,10,IF(AND(L1087=2,M1087=2),9.75,IF(AND(L1087=2,M1087=1),9.5,IF(AND(L1087=2,M1087=0.5),9.25,IF(AND(L1087=2,M1087=0),9,IF(AND(L1087=1,M1087=3),5.5,IF(AND(L1087=1,M1087=2),5.25,IF(AND(L1087=1,M1087=1,E1087=1),5,IF(AND(L1087=1,M1087=1,E1087=0.5),3,IF(AND(L1087=0,M1087=2),1,IF(AND(L1087=1,M1087=1,E1087=0),1,IF(AND(L1087=0,M1087=1),0.5,IF(AND(L1087=1,M1087=0),4.5*(E1087*4+1)/5,0)))))))))))))),IF(N1087=0.5,0.75*IF(K1087=1,IF(L1087+M1087=5,10,IF(AND(L1087=2,M1087=2),9.75,IF(AND(L1087=2,M1087=1),9.5,IF(AND(L1087=2,M1087=0.5),9.25,IF(AND(L1087=2,M1087=0),9,IF(AND(L1087=1,M1087=3),5.5,IF(AND(L1087=1,M1087=2),5.25,IF(AND(L1087=1,M1087=1,E1087=1),5,IF(AND(L1087=1,M1087=1,E1087=0.5),3,IF(AND(L1087=0,M1087=2),1,IF(AND(L1087=1,M1087=1,E1087=0),1,IF(AND(L1087=0,M1087=1),0.5,IF(AND(L1087=1,M1087=0,E1087=0),0.5,0))))))))))))),0.9*IF(L1087+M1087=5,10,IF(AND(L1087=2,M1087=2),9.75,IF(AND(L1087=2,M1087=1),9.5,IF(AND(L1087=2,M1087=0.5),9.25,IF(AND(L1087=2,M1087=0),9,IF(AND(L1087=1,M1087=3),5.5,IF(AND(L1087=1,M1087=2),5.25,IF(AND(L1087=1,M1087=1,E1087=1),5,IF(AND(L1087=1,M1087=1,E1087=0.5),3,IF(AND(L1087=0,M1087=2),1,IF(AND(L1087=1,M1087=1,E1087=0),1,IF(AND(L1087=0,M1087=1),0.5,IF(AND(L1087=1,M1087=0,E1087=0),0.5,0)))))))))))))),0.5*IF(K1087=1,IF(L1087+M1087=5,10,IF(AND(L1087=2,M1087=2),9.75,IF(AND(L1087=2,M1087=1),9.5,IF(AND(L1087=2,M1087=0.5),9.25,IF(AND(L1087=2,M1087=0),9,IF(AND(L1087=1,M1087=3),5.5,IF(AND(L1087=1,M1087=2),5.25,IF(AND(L1087=1,M1087=1,E1087=1),5,IF(AND(L1087=1,M1087=1,E1087=0.5),3,IF(AND(L1087=0,M1087=2),1,IF(AND(L1087=1,M1087=1,E1087=0),1,IF(AND(L1087=0,M1087=1),0.5,IF(AND(L1087=1,M1087=0),4.5*(E1087*4+1)/5,0))))))))))))),0.9*IF(L1087+M1087=5,10,IF(AND(L1087=2,M1087=2),9.75,IF(AND(L1087=2,M1087=1),9.5,IF(AND(L1087=2,M1087=0.5),9.25,IF(AND(L1087=2,M1087=0),9,IF(AND(L1087=1,M1087=3),5.5,IF(AND(L1087=1,M1087=2),5.25,IF(AND(L1087=1,M1087=1,E1087=1),5,IF(AND(L1087=1,M1087=1,E1087=0.5),3,IF(AND(L1087=0,M1087=2),1,IF(AND(L1087=1,M1087=1,E1087=0),1,IF(AND(L1087=0,M1087=1),0.5,IF(AND(L1087=1,M1087=0),4.5*(E1087*4+1)/5,0))))))))))))))))</f>
        <v>8.5500000000000007</v>
      </c>
      <c r="Q1087" s="10">
        <v>7.2</v>
      </c>
      <c r="R1087" s="9">
        <v>0</v>
      </c>
      <c r="S1087" s="9">
        <v>0</v>
      </c>
      <c r="T1087" s="10">
        <v>0</v>
      </c>
      <c r="U1087" s="9">
        <v>0</v>
      </c>
      <c r="V1087" s="9"/>
      <c r="W1087" s="9">
        <v>1</v>
      </c>
      <c r="X1087" s="10">
        <v>0</v>
      </c>
      <c r="Y1087" s="10">
        <v>0</v>
      </c>
      <c r="Z1087" s="9">
        <v>0</v>
      </c>
      <c r="AA1087" s="9">
        <v>0</v>
      </c>
      <c r="AB1087" s="9">
        <v>0</v>
      </c>
      <c r="AC1087" s="9"/>
      <c r="AD1087" s="8">
        <v>1</v>
      </c>
      <c r="AE1087" s="9">
        <v>0</v>
      </c>
      <c r="AF1087" s="9">
        <v>0</v>
      </c>
      <c r="AG1087" s="9">
        <v>0</v>
      </c>
      <c r="AH1087" s="9">
        <f>AF1087*(AG1087+1)</f>
        <v>0</v>
      </c>
      <c r="AI1087" s="9">
        <v>0</v>
      </c>
      <c r="AJ1087" s="9">
        <v>0</v>
      </c>
      <c r="AK1087" s="9">
        <v>0</v>
      </c>
      <c r="AL1087" s="10"/>
      <c r="AM1087" s="10"/>
      <c r="AN1087" s="9">
        <v>0</v>
      </c>
      <c r="AO1087" s="10">
        <v>0</v>
      </c>
      <c r="AP1087" s="10">
        <v>0</v>
      </c>
      <c r="AQ1087" s="10"/>
      <c r="AR1087" s="10">
        <v>1</v>
      </c>
      <c r="AS1087" s="8">
        <v>1</v>
      </c>
      <c r="AT1087" s="8">
        <v>1</v>
      </c>
      <c r="AU1087" s="8">
        <v>1</v>
      </c>
      <c r="AV1087" s="8">
        <v>1</v>
      </c>
      <c r="AW1087" s="8">
        <v>1</v>
      </c>
    </row>
    <row r="1088" spans="1:49" x14ac:dyDescent="0.2">
      <c r="A1088" s="9" t="s">
        <v>89</v>
      </c>
      <c r="B1088" s="9">
        <v>2007</v>
      </c>
      <c r="C1088" s="9">
        <v>1</v>
      </c>
      <c r="D1088" s="9">
        <v>0</v>
      </c>
      <c r="E1088" s="9">
        <v>1</v>
      </c>
      <c r="F1088" s="9">
        <v>1</v>
      </c>
      <c r="G1088" s="9">
        <v>125</v>
      </c>
      <c r="H1088" s="9">
        <v>207.34200000000001</v>
      </c>
      <c r="I1088" s="9">
        <f>IF(G1088="n/a",828,G1088*201.6/H1088)</f>
        <v>121.53832797985936</v>
      </c>
      <c r="J1088" s="9">
        <v>5</v>
      </c>
      <c r="K1088" s="9">
        <v>0</v>
      </c>
      <c r="L1088" s="9">
        <v>0</v>
      </c>
      <c r="M1088" s="9">
        <v>1</v>
      </c>
      <c r="N1088" s="9">
        <v>1</v>
      </c>
      <c r="O1088" s="9">
        <v>1</v>
      </c>
      <c r="P1088" s="10">
        <f>IF(N1088=1,IF(K1088=1,IF(L1088+M1088=5,10,IF(AND(L1088=2,M1088=2),9.75,IF(AND(L1088=2,M1088=1),9.5,IF(AND(L1088=2,M1088=0.5),9.25,IF(AND(L1088=2,M1088=0),9,IF(AND(L1088=1,M1088=3),5.5,IF(AND(L1088=1,M1088=2),5.25,IF(AND(L1088=1,M1088=1,E1088=1),5,IF(AND(L1088=1,M1088=1,E1088=0.5),3,IF(AND(L1088=0,M1088=2),1,IF(AND(L1088=1,M1088=1,E1088=0),1,IF(AND(L1088=0,M1088=1),0.5,IF(AND(L1088=1,M1088=0),4.5*(E1088*4+1)/5,0))))))))))))),0.9*IF(L1088+M1088=5,10,IF(AND(L1088=2,M1088=2),9.75,IF(AND(L1088=2,M1088=1),9.5,IF(AND(L1088=2,M1088=0.5),9.25,IF(AND(L1088=2,M1088=0),9,IF(AND(L1088=1,M1088=3),5.5,IF(AND(L1088=1,M1088=2),5.25,IF(AND(L1088=1,M1088=1,E1088=1),5,IF(AND(L1088=1,M1088=1,E1088=0.5),3,IF(AND(L1088=0,M1088=2),1,IF(AND(L1088=1,M1088=1,E1088=0),1,IF(AND(L1088=0,M1088=1),0.5,IF(AND(L1088=1,M1088=0),4.5*(E1088*4+1)/5,0)))))))))))))),IF(N1088=0.5,0.75*IF(K1088=1,IF(L1088+M1088=5,10,IF(AND(L1088=2,M1088=2),9.75,IF(AND(L1088=2,M1088=1),9.5,IF(AND(L1088=2,M1088=0.5),9.25,IF(AND(L1088=2,M1088=0),9,IF(AND(L1088=1,M1088=3),5.5,IF(AND(L1088=1,M1088=2),5.25,IF(AND(L1088=1,M1088=1,E1088=1),5,IF(AND(L1088=1,M1088=1,E1088=0.5),3,IF(AND(L1088=0,M1088=2),1,IF(AND(L1088=1,M1088=1,E1088=0),1,IF(AND(L1088=0,M1088=1),0.5,IF(AND(L1088=1,M1088=0,E1088=0),0.5,0))))))))))))),0.9*IF(L1088+M1088=5,10,IF(AND(L1088=2,M1088=2),9.75,IF(AND(L1088=2,M1088=1),9.5,IF(AND(L1088=2,M1088=0.5),9.25,IF(AND(L1088=2,M1088=0),9,IF(AND(L1088=1,M1088=3),5.5,IF(AND(L1088=1,M1088=2),5.25,IF(AND(L1088=1,M1088=1,E1088=1),5,IF(AND(L1088=1,M1088=1,E1088=0.5),3,IF(AND(L1088=0,M1088=2),1,IF(AND(L1088=1,M1088=1,E1088=0),1,IF(AND(L1088=0,M1088=1),0.5,IF(AND(L1088=1,M1088=0,E1088=0),0.5,0)))))))))))))),0.5*IF(K1088=1,IF(L1088+M1088=5,10,IF(AND(L1088=2,M1088=2),9.75,IF(AND(L1088=2,M1088=1),9.5,IF(AND(L1088=2,M1088=0.5),9.25,IF(AND(L1088=2,M1088=0),9,IF(AND(L1088=1,M1088=3),5.5,IF(AND(L1088=1,M1088=2),5.25,IF(AND(L1088=1,M1088=1,E1088=1),5,IF(AND(L1088=1,M1088=1,E1088=0.5),3,IF(AND(L1088=0,M1088=2),1,IF(AND(L1088=1,M1088=1,E1088=0),1,IF(AND(L1088=0,M1088=1),0.5,IF(AND(L1088=1,M1088=0),4.5*(E1088*4+1)/5,0))))))))))))),0.9*IF(L1088+M1088=5,10,IF(AND(L1088=2,M1088=2),9.75,IF(AND(L1088=2,M1088=1),9.5,IF(AND(L1088=2,M1088=0.5),9.25,IF(AND(L1088=2,M1088=0),9,IF(AND(L1088=1,M1088=3),5.5,IF(AND(L1088=1,M1088=2),5.25,IF(AND(L1088=1,M1088=1,E1088=1),5,IF(AND(L1088=1,M1088=1,E1088=0.5),3,IF(AND(L1088=0,M1088=2),1,IF(AND(L1088=1,M1088=1,E1088=0),1,IF(AND(L1088=0,M1088=1),0.5,IF(AND(L1088=1,M1088=0),4.5*(E1088*4+1)/5,0))))))))))))))))</f>
        <v>0.45</v>
      </c>
      <c r="Q1088" s="10">
        <v>7.2</v>
      </c>
      <c r="R1088" s="9">
        <v>0</v>
      </c>
      <c r="S1088" s="9">
        <v>0</v>
      </c>
      <c r="T1088" s="10">
        <v>0</v>
      </c>
      <c r="U1088" s="9">
        <v>0</v>
      </c>
      <c r="V1088" s="9"/>
      <c r="W1088" s="9">
        <v>1</v>
      </c>
      <c r="X1088" s="10">
        <v>0</v>
      </c>
      <c r="Y1088" s="10">
        <v>0</v>
      </c>
      <c r="Z1088" s="9">
        <v>0</v>
      </c>
      <c r="AA1088" s="9">
        <v>0</v>
      </c>
      <c r="AB1088" s="9">
        <v>0</v>
      </c>
      <c r="AC1088" s="9"/>
      <c r="AD1088" s="8">
        <v>0</v>
      </c>
      <c r="AE1088" s="9">
        <v>0</v>
      </c>
      <c r="AF1088" s="9">
        <v>0</v>
      </c>
      <c r="AG1088" s="9">
        <v>0</v>
      </c>
      <c r="AH1088" s="9">
        <f>AF1088*(AG1088+1)</f>
        <v>0</v>
      </c>
      <c r="AI1088" s="9">
        <v>0</v>
      </c>
      <c r="AJ1088" s="9">
        <v>0</v>
      </c>
      <c r="AK1088" s="9">
        <v>0</v>
      </c>
      <c r="AL1088" s="10"/>
      <c r="AM1088" s="10"/>
      <c r="AN1088" s="9">
        <v>0</v>
      </c>
      <c r="AO1088" s="10">
        <v>1</v>
      </c>
      <c r="AP1088" s="10">
        <v>0</v>
      </c>
      <c r="AQ1088" s="10"/>
      <c r="AR1088" s="10">
        <v>1</v>
      </c>
      <c r="AS1088" s="8">
        <v>1</v>
      </c>
      <c r="AT1088" s="8">
        <v>1</v>
      </c>
      <c r="AU1088" s="8">
        <v>1</v>
      </c>
      <c r="AV1088" s="8">
        <v>1</v>
      </c>
      <c r="AW1088" s="8">
        <v>1</v>
      </c>
    </row>
    <row r="1089" spans="1:49" x14ac:dyDescent="0.2">
      <c r="A1089" s="9" t="s">
        <v>90</v>
      </c>
      <c r="B1089" s="9">
        <v>2007</v>
      </c>
      <c r="C1089" s="9">
        <v>1</v>
      </c>
      <c r="D1089" s="9">
        <v>0.5</v>
      </c>
      <c r="E1089" s="9">
        <v>1</v>
      </c>
      <c r="F1089" s="9">
        <v>1</v>
      </c>
      <c r="G1089" s="9">
        <v>65</v>
      </c>
      <c r="H1089" s="9">
        <v>207.34200000000001</v>
      </c>
      <c r="I1089" s="9">
        <f>IF(G1089="n/a",828,G1089*201.6/H1089)</f>
        <v>63.199930549526862</v>
      </c>
      <c r="J1089" s="9">
        <v>4</v>
      </c>
      <c r="K1089" s="9">
        <v>1</v>
      </c>
      <c r="L1089" s="9">
        <v>2</v>
      </c>
      <c r="M1089">
        <v>2</v>
      </c>
      <c r="N1089" s="9">
        <v>0</v>
      </c>
      <c r="O1089" s="10">
        <v>1</v>
      </c>
      <c r="P1089" s="10">
        <f>IF(N1089=1,IF(K1089=1,IF(L1089+M1089=5,10,IF(AND(L1089=2,M1089=2),9.75,IF(AND(L1089=2,M1089=1),9.5,IF(AND(L1089=2,M1089=0.5),9.25,IF(AND(L1089=2,M1089=0),9,IF(AND(L1089=1,M1089=3),5.5,IF(AND(L1089=1,M1089=2),5.25,IF(AND(L1089=1,M1089=1,E1089=1),5,IF(AND(L1089=1,M1089=1,E1089=0.5),3,IF(AND(L1089=0,M1089=2),1,IF(AND(L1089=1,M1089=1,E1089=0),1,IF(AND(L1089=0,M1089=1),0.5,IF(AND(L1089=1,M1089=0),4.5*(E1089*4+1)/5,0))))))))))))),0.9*IF(L1089+M1089=5,10,IF(AND(L1089=2,M1089=2),9.75,IF(AND(L1089=2,M1089=1),9.5,IF(AND(L1089=2,M1089=0.5),9.25,IF(AND(L1089=2,M1089=0),9,IF(AND(L1089=1,M1089=3),5.5,IF(AND(L1089=1,M1089=2),5.25,IF(AND(L1089=1,M1089=1,E1089=1),5,IF(AND(L1089=1,M1089=1,E1089=0.5),3,IF(AND(L1089=0,M1089=2),1,IF(AND(L1089=1,M1089=1,E1089=0),1,IF(AND(L1089=0,M1089=1),0.5,IF(AND(L1089=1,M1089=0),4.5*(E1089*4+1)/5,0)))))))))))))),IF(N1089=0.5,0.75*IF(K1089=1,IF(L1089+M1089=5,10,IF(AND(L1089=2,M1089=2),9.75,IF(AND(L1089=2,M1089=1),9.5,IF(AND(L1089=2,M1089=0.5),9.25,IF(AND(L1089=2,M1089=0),9,IF(AND(L1089=1,M1089=3),5.5,IF(AND(L1089=1,M1089=2),5.25,IF(AND(L1089=1,M1089=1,E1089=1),5,IF(AND(L1089=1,M1089=1,E1089=0.5),3,IF(AND(L1089=0,M1089=2),1,IF(AND(L1089=1,M1089=1,E1089=0),1,IF(AND(L1089=0,M1089=1),0.5,IF(AND(L1089=1,M1089=0,E1089=0),0.5,0))))))))))))),0.9*IF(L1089+M1089=5,10,IF(AND(L1089=2,M1089=2),9.75,IF(AND(L1089=2,M1089=1),9.5,IF(AND(L1089=2,M1089=0.5),9.25,IF(AND(L1089=2,M1089=0),9,IF(AND(L1089=1,M1089=3),5.5,IF(AND(L1089=1,M1089=2),5.25,IF(AND(L1089=1,M1089=1,E1089=1),5,IF(AND(L1089=1,M1089=1,E1089=0.5),3,IF(AND(L1089=0,M1089=2),1,IF(AND(L1089=1,M1089=1,E1089=0),1,IF(AND(L1089=0,M1089=1),0.5,IF(AND(L1089=1,M1089=0,E1089=0),0.5,0)))))))))))))),0.5*IF(K1089=1,IF(L1089+M1089=5,10,IF(AND(L1089=2,M1089=2),9.75,IF(AND(L1089=2,M1089=1),9.5,IF(AND(L1089=2,M1089=0.5),9.25,IF(AND(L1089=2,M1089=0),9,IF(AND(L1089=1,M1089=3),5.5,IF(AND(L1089=1,M1089=2),5.25,IF(AND(L1089=1,M1089=1,E1089=1),5,IF(AND(L1089=1,M1089=1,E1089=0.5),3,IF(AND(L1089=0,M1089=2),1,IF(AND(L1089=1,M1089=1,E1089=0),1,IF(AND(L1089=0,M1089=1),0.5,IF(AND(L1089=1,M1089=0),4.5*(E1089*4+1)/5,0))))))))))))),0.9*IF(L1089+M1089=5,10,IF(AND(L1089=2,M1089=2),9.75,IF(AND(L1089=2,M1089=1),9.5,IF(AND(L1089=2,M1089=0.5),9.25,IF(AND(L1089=2,M1089=0),9,IF(AND(L1089=1,M1089=3),5.5,IF(AND(L1089=1,M1089=2),5.25,IF(AND(L1089=1,M1089=1,E1089=1),5,IF(AND(L1089=1,M1089=1,E1089=0.5),3,IF(AND(L1089=0,M1089=2),1,IF(AND(L1089=1,M1089=1,E1089=0),1,IF(AND(L1089=0,M1089=1),0.5,IF(AND(L1089=1,M1089=0),4.5*(E1089*4+1)/5,0))))))))))))))))</f>
        <v>4.875</v>
      </c>
      <c r="Q1089" s="10">
        <v>8</v>
      </c>
      <c r="R1089" s="9">
        <v>0</v>
      </c>
      <c r="S1089" s="9">
        <v>0</v>
      </c>
      <c r="T1089" s="10">
        <v>0</v>
      </c>
      <c r="U1089" s="9">
        <v>0</v>
      </c>
      <c r="V1089" s="9"/>
      <c r="W1089" s="9">
        <v>1</v>
      </c>
      <c r="X1089" s="10">
        <v>0</v>
      </c>
      <c r="Y1089" s="10">
        <v>0</v>
      </c>
      <c r="Z1089" s="10">
        <v>0</v>
      </c>
      <c r="AA1089" s="9">
        <v>0</v>
      </c>
      <c r="AB1089" s="9">
        <v>0</v>
      </c>
      <c r="AC1089" s="9"/>
      <c r="AD1089" s="8">
        <v>0</v>
      </c>
      <c r="AE1089" s="9">
        <v>1</v>
      </c>
      <c r="AF1089" s="9">
        <v>0</v>
      </c>
      <c r="AG1089" s="9">
        <v>0</v>
      </c>
      <c r="AH1089" s="9">
        <f>AF1089*(AG1089+1)</f>
        <v>0</v>
      </c>
      <c r="AI1089" s="9">
        <v>0</v>
      </c>
      <c r="AJ1089" s="9">
        <v>0</v>
      </c>
      <c r="AK1089" s="9">
        <v>0</v>
      </c>
      <c r="AL1089" s="10"/>
      <c r="AM1089" s="10"/>
      <c r="AN1089" s="9">
        <v>0</v>
      </c>
      <c r="AO1089" s="10">
        <v>0</v>
      </c>
      <c r="AP1089" s="10">
        <v>0.5</v>
      </c>
      <c r="AQ1089" s="10"/>
      <c r="AR1089" s="10">
        <v>1</v>
      </c>
      <c r="AS1089" s="8">
        <v>1</v>
      </c>
      <c r="AT1089" s="8">
        <v>1</v>
      </c>
      <c r="AU1089" s="8">
        <v>1</v>
      </c>
      <c r="AV1089" s="8">
        <v>1</v>
      </c>
      <c r="AW1089" s="8">
        <v>1</v>
      </c>
    </row>
    <row r="1090" spans="1:49" x14ac:dyDescent="0.2">
      <c r="A1090" s="9" t="s">
        <v>91</v>
      </c>
      <c r="B1090" s="9">
        <v>2007</v>
      </c>
      <c r="C1090" s="9">
        <v>1</v>
      </c>
      <c r="D1090" s="9">
        <v>1</v>
      </c>
      <c r="E1090" s="9">
        <v>1</v>
      </c>
      <c r="F1090" s="9">
        <v>0</v>
      </c>
      <c r="G1090" s="9">
        <v>19</v>
      </c>
      <c r="H1090" s="9">
        <v>207.34200000000001</v>
      </c>
      <c r="I1090" s="9">
        <f>IF(G1090="n/a",828,G1090*201.6/H1090)</f>
        <v>18.473825852938621</v>
      </c>
      <c r="J1090" s="9">
        <v>5</v>
      </c>
      <c r="K1090" s="9">
        <v>1</v>
      </c>
      <c r="L1090" s="9">
        <v>2</v>
      </c>
      <c r="M1090" s="9">
        <v>1</v>
      </c>
      <c r="N1090" s="9">
        <v>0.5</v>
      </c>
      <c r="O1090">
        <v>1</v>
      </c>
      <c r="P1090" s="10">
        <f>IF(N1090=1,IF(K1090=1,IF(L1090+M1090=5,10,IF(AND(L1090=2,M1090=2),9.75,IF(AND(L1090=2,M1090=1),9.5,IF(AND(L1090=2,M1090=0.5),9.25,IF(AND(L1090=2,M1090=0),9,IF(AND(L1090=1,M1090=3),5.5,IF(AND(L1090=1,M1090=2),5.25,IF(AND(L1090=1,M1090=1,E1090=1),5,IF(AND(L1090=1,M1090=1,E1090=0.5),3,IF(AND(L1090=0,M1090=2),1,IF(AND(L1090=1,M1090=1,E1090=0),1,IF(AND(L1090=0,M1090=1),0.5,IF(AND(L1090=1,M1090=0),4.5*(E1090*4+1)/5,0))))))))))))),0.9*IF(L1090+M1090=5,10,IF(AND(L1090=2,M1090=2),9.75,IF(AND(L1090=2,M1090=1),9.5,IF(AND(L1090=2,M1090=0.5),9.25,IF(AND(L1090=2,M1090=0),9,IF(AND(L1090=1,M1090=3),5.5,IF(AND(L1090=1,M1090=2),5.25,IF(AND(L1090=1,M1090=1,E1090=1),5,IF(AND(L1090=1,M1090=1,E1090=0.5),3,IF(AND(L1090=0,M1090=2),1,IF(AND(L1090=1,M1090=1,E1090=0),1,IF(AND(L1090=0,M1090=1),0.5,IF(AND(L1090=1,M1090=0),4.5*(E1090*4+1)/5,0)))))))))))))),IF(N1090=0.5,0.75*IF(K1090=1,IF(L1090+M1090=5,10,IF(AND(L1090=2,M1090=2),9.75,IF(AND(L1090=2,M1090=1),9.5,IF(AND(L1090=2,M1090=0.5),9.25,IF(AND(L1090=2,M1090=0),9,IF(AND(L1090=1,M1090=3),5.5,IF(AND(L1090=1,M1090=2),5.25,IF(AND(L1090=1,M1090=1,E1090=1),5,IF(AND(L1090=1,M1090=1,E1090=0.5),3,IF(AND(L1090=0,M1090=2),1,IF(AND(L1090=1,M1090=1,E1090=0),1,IF(AND(L1090=0,M1090=1),0.5,IF(AND(L1090=1,M1090=0,E1090=0),0.5,0))))))))))))),0.9*IF(L1090+M1090=5,10,IF(AND(L1090=2,M1090=2),9.75,IF(AND(L1090=2,M1090=1),9.5,IF(AND(L1090=2,M1090=0.5),9.25,IF(AND(L1090=2,M1090=0),9,IF(AND(L1090=1,M1090=3),5.5,IF(AND(L1090=1,M1090=2),5.25,IF(AND(L1090=1,M1090=1,E1090=1),5,IF(AND(L1090=1,M1090=1,E1090=0.5),3,IF(AND(L1090=0,M1090=2),1,IF(AND(L1090=1,M1090=1,E1090=0),1,IF(AND(L1090=0,M1090=1),0.5,IF(AND(L1090=1,M1090=0,E1090=0),0.5,0)))))))))))))),0.5*IF(K1090=1,IF(L1090+M1090=5,10,IF(AND(L1090=2,M1090=2),9.75,IF(AND(L1090=2,M1090=1),9.5,IF(AND(L1090=2,M1090=0.5),9.25,IF(AND(L1090=2,M1090=0),9,IF(AND(L1090=1,M1090=3),5.5,IF(AND(L1090=1,M1090=2),5.25,IF(AND(L1090=1,M1090=1,E1090=1),5,IF(AND(L1090=1,M1090=1,E1090=0.5),3,IF(AND(L1090=0,M1090=2),1,IF(AND(L1090=1,M1090=1,E1090=0),1,IF(AND(L1090=0,M1090=1),0.5,IF(AND(L1090=1,M1090=0),4.5*(E1090*4+1)/5,0))))))))))))),0.9*IF(L1090+M1090=5,10,IF(AND(L1090=2,M1090=2),9.75,IF(AND(L1090=2,M1090=1),9.5,IF(AND(L1090=2,M1090=0.5),9.25,IF(AND(L1090=2,M1090=0),9,IF(AND(L1090=1,M1090=3),5.5,IF(AND(L1090=1,M1090=2),5.25,IF(AND(L1090=1,M1090=1,E1090=1),5,IF(AND(L1090=1,M1090=1,E1090=0.5),3,IF(AND(L1090=0,M1090=2),1,IF(AND(L1090=1,M1090=1,E1090=0),1,IF(AND(L1090=0,M1090=1),0.5,IF(AND(L1090=1,M1090=0),4.5*(E1090*4+1)/5,0))))))))))))))))</f>
        <v>7.125</v>
      </c>
      <c r="Q1090" s="10">
        <v>8</v>
      </c>
      <c r="R1090" s="9">
        <v>0</v>
      </c>
      <c r="S1090" s="9">
        <v>0</v>
      </c>
      <c r="T1090" s="10">
        <v>0</v>
      </c>
      <c r="U1090" s="9">
        <v>0</v>
      </c>
      <c r="V1090" s="9"/>
      <c r="W1090" s="9">
        <v>1</v>
      </c>
      <c r="X1090" s="10">
        <v>0</v>
      </c>
      <c r="Y1090" s="10">
        <v>0</v>
      </c>
      <c r="Z1090" s="10">
        <v>1</v>
      </c>
      <c r="AA1090" s="9">
        <v>0</v>
      </c>
      <c r="AB1090" s="9">
        <v>1</v>
      </c>
      <c r="AC1090" s="9"/>
      <c r="AD1090" s="8">
        <v>0</v>
      </c>
      <c r="AE1090" s="10">
        <v>0.5</v>
      </c>
      <c r="AF1090" s="9">
        <v>0</v>
      </c>
      <c r="AG1090" s="9">
        <v>0</v>
      </c>
      <c r="AH1090" s="9">
        <f>AF1090*(AG1090+1)</f>
        <v>0</v>
      </c>
      <c r="AI1090" s="9">
        <v>0</v>
      </c>
      <c r="AJ1090" s="9">
        <v>0</v>
      </c>
      <c r="AK1090" s="9">
        <v>1</v>
      </c>
      <c r="AL1090" s="10"/>
      <c r="AM1090" s="10"/>
      <c r="AN1090" s="9">
        <v>0</v>
      </c>
      <c r="AO1090" s="10">
        <v>0.5</v>
      </c>
      <c r="AP1090" s="10">
        <v>1</v>
      </c>
      <c r="AQ1090" s="10"/>
      <c r="AR1090" s="10">
        <v>1</v>
      </c>
      <c r="AS1090" s="8">
        <v>1</v>
      </c>
      <c r="AT1090" s="8">
        <v>1</v>
      </c>
      <c r="AU1090" s="8">
        <v>1</v>
      </c>
      <c r="AV1090" s="8">
        <v>1</v>
      </c>
      <c r="AW1090" s="8">
        <v>1</v>
      </c>
    </row>
    <row r="1091" spans="1:49" x14ac:dyDescent="0.2">
      <c r="A1091" s="9" t="s">
        <v>92</v>
      </c>
      <c r="B1091" s="9">
        <v>2007</v>
      </c>
      <c r="C1091" s="9">
        <v>1</v>
      </c>
      <c r="D1091" s="9">
        <v>0.5</v>
      </c>
      <c r="E1091" s="9">
        <v>0</v>
      </c>
      <c r="F1091" s="9">
        <v>1</v>
      </c>
      <c r="G1091" s="9">
        <v>40</v>
      </c>
      <c r="H1091" s="9">
        <v>207.34200000000001</v>
      </c>
      <c r="I1091" s="9">
        <f>IF(G1091="n/a",828,G1091*201.6/H1091)</f>
        <v>38.892264953554992</v>
      </c>
      <c r="J1091" s="9">
        <v>4</v>
      </c>
      <c r="K1091" s="9">
        <v>1</v>
      </c>
      <c r="L1091" s="9">
        <v>1</v>
      </c>
      <c r="M1091" s="9">
        <v>1</v>
      </c>
      <c r="N1091" s="9">
        <v>1</v>
      </c>
      <c r="O1091" s="9">
        <v>1</v>
      </c>
      <c r="P1091" s="10">
        <f>IF(N1091=1,IF(K1091=1,IF(L1091+M1091=5,10,IF(AND(L1091=2,M1091=2),9.75,IF(AND(L1091=2,M1091=1),9.5,IF(AND(L1091=2,M1091=0.5),9.25,IF(AND(L1091=2,M1091=0),9,IF(AND(L1091=1,M1091=3),5.5,IF(AND(L1091=1,M1091=2),5.25,IF(AND(L1091=1,M1091=1,E1091=1),5,IF(AND(L1091=1,M1091=1,E1091=0.5),3,IF(AND(L1091=0,M1091=2),1,IF(AND(L1091=1,M1091=1,E1091=0),1,IF(AND(L1091=0,M1091=1),0.5,IF(AND(L1091=1,M1091=0),4.5*(E1091*4+1)/5,0))))))))))))),0.9*IF(L1091+M1091=5,10,IF(AND(L1091=2,M1091=2),9.75,IF(AND(L1091=2,M1091=1),9.5,IF(AND(L1091=2,M1091=0.5),9.25,IF(AND(L1091=2,M1091=0),9,IF(AND(L1091=1,M1091=3),5.5,IF(AND(L1091=1,M1091=2),5.25,IF(AND(L1091=1,M1091=1,E1091=1),5,IF(AND(L1091=1,M1091=1,E1091=0.5),3,IF(AND(L1091=0,M1091=2),1,IF(AND(L1091=1,M1091=1,E1091=0),1,IF(AND(L1091=0,M1091=1),0.5,IF(AND(L1091=1,M1091=0),4.5*(E1091*4+1)/5,0)))))))))))))),IF(N1091=0.5,0.75*IF(K1091=1,IF(L1091+M1091=5,10,IF(AND(L1091=2,M1091=2),9.75,IF(AND(L1091=2,M1091=1),9.5,IF(AND(L1091=2,M1091=0.5),9.25,IF(AND(L1091=2,M1091=0),9,IF(AND(L1091=1,M1091=3),5.5,IF(AND(L1091=1,M1091=2),5.25,IF(AND(L1091=1,M1091=1,E1091=1),5,IF(AND(L1091=1,M1091=1,E1091=0.5),3,IF(AND(L1091=0,M1091=2),1,IF(AND(L1091=1,M1091=1,E1091=0),1,IF(AND(L1091=0,M1091=1),0.5,IF(AND(L1091=1,M1091=0,E1091=0),0.5,0))))))))))))),0.9*IF(L1091+M1091=5,10,IF(AND(L1091=2,M1091=2),9.75,IF(AND(L1091=2,M1091=1),9.5,IF(AND(L1091=2,M1091=0.5),9.25,IF(AND(L1091=2,M1091=0),9,IF(AND(L1091=1,M1091=3),5.5,IF(AND(L1091=1,M1091=2),5.25,IF(AND(L1091=1,M1091=1,E1091=1),5,IF(AND(L1091=1,M1091=1,E1091=0.5),3,IF(AND(L1091=0,M1091=2),1,IF(AND(L1091=1,M1091=1,E1091=0),1,IF(AND(L1091=0,M1091=1),0.5,IF(AND(L1091=1,M1091=0,E1091=0),0.5,0)))))))))))))),0.5*IF(K1091=1,IF(L1091+M1091=5,10,IF(AND(L1091=2,M1091=2),9.75,IF(AND(L1091=2,M1091=1),9.5,IF(AND(L1091=2,M1091=0.5),9.25,IF(AND(L1091=2,M1091=0),9,IF(AND(L1091=1,M1091=3),5.5,IF(AND(L1091=1,M1091=2),5.25,IF(AND(L1091=1,M1091=1,E1091=1),5,IF(AND(L1091=1,M1091=1,E1091=0.5),3,IF(AND(L1091=0,M1091=2),1,IF(AND(L1091=1,M1091=1,E1091=0),1,IF(AND(L1091=0,M1091=1),0.5,IF(AND(L1091=1,M1091=0),4.5*(E1091*4+1)/5,0))))))))))))),0.9*IF(L1091+M1091=5,10,IF(AND(L1091=2,M1091=2),9.75,IF(AND(L1091=2,M1091=1),9.5,IF(AND(L1091=2,M1091=0.5),9.25,IF(AND(L1091=2,M1091=0),9,IF(AND(L1091=1,M1091=3),5.5,IF(AND(L1091=1,M1091=2),5.25,IF(AND(L1091=1,M1091=1,E1091=1),5,IF(AND(L1091=1,M1091=1,E1091=0.5),3,IF(AND(L1091=0,M1091=2),1,IF(AND(L1091=1,M1091=1,E1091=0),1,IF(AND(L1091=0,M1091=1),0.5,IF(AND(L1091=1,M1091=0),4.5*(E1091*4+1)/5,0))))))))))))))))</f>
        <v>1</v>
      </c>
      <c r="Q1091" s="10">
        <v>2</v>
      </c>
      <c r="R1091" s="9">
        <v>0</v>
      </c>
      <c r="S1091" s="9">
        <v>0</v>
      </c>
      <c r="T1091" s="10">
        <v>0</v>
      </c>
      <c r="U1091" s="9">
        <v>0</v>
      </c>
      <c r="V1091" s="9"/>
      <c r="W1091" s="9">
        <v>1</v>
      </c>
      <c r="X1091" s="10">
        <v>1</v>
      </c>
      <c r="Y1091" s="10">
        <v>0</v>
      </c>
      <c r="Z1091" s="10">
        <v>1</v>
      </c>
      <c r="AA1091" s="9">
        <v>0</v>
      </c>
      <c r="AB1091" s="9">
        <v>1</v>
      </c>
      <c r="AC1091" s="9"/>
      <c r="AD1091" s="8">
        <v>1</v>
      </c>
      <c r="AE1091" s="10">
        <v>1</v>
      </c>
      <c r="AF1091" s="9">
        <v>0.5</v>
      </c>
      <c r="AG1091" s="9">
        <v>1</v>
      </c>
      <c r="AH1091" s="9">
        <f>AF1091*(AG1091+1)</f>
        <v>1</v>
      </c>
      <c r="AI1091" s="9">
        <v>0</v>
      </c>
      <c r="AJ1091" s="9">
        <v>0</v>
      </c>
      <c r="AK1091" s="9">
        <v>1</v>
      </c>
      <c r="AL1091" s="10"/>
      <c r="AM1091" s="10"/>
      <c r="AN1091" s="9">
        <v>0</v>
      </c>
      <c r="AO1091" s="10">
        <v>0.5</v>
      </c>
      <c r="AP1091" s="10">
        <v>0.5</v>
      </c>
      <c r="AQ1091" s="10"/>
      <c r="AR1091" s="10">
        <v>1</v>
      </c>
      <c r="AS1091" s="8">
        <v>0</v>
      </c>
      <c r="AT1091" s="8">
        <v>0</v>
      </c>
      <c r="AU1091" s="8">
        <v>0</v>
      </c>
      <c r="AV1091" s="8">
        <v>0</v>
      </c>
      <c r="AW1091" s="8">
        <v>0</v>
      </c>
    </row>
    <row r="1092" spans="1:49" x14ac:dyDescent="0.2">
      <c r="A1092" s="9" t="s">
        <v>93</v>
      </c>
      <c r="B1092" s="9">
        <v>2007</v>
      </c>
      <c r="C1092" s="9">
        <v>1</v>
      </c>
      <c r="D1092" s="9">
        <v>0.5</v>
      </c>
      <c r="E1092" s="9">
        <v>1</v>
      </c>
      <c r="F1092" s="9">
        <v>1</v>
      </c>
      <c r="G1092" s="9">
        <v>50</v>
      </c>
      <c r="H1092" s="9">
        <v>207.34200000000001</v>
      </c>
      <c r="I1092" s="9">
        <f>IF(G1092="n/a",828,G1092*201.6/H1092)</f>
        <v>48.615331191943739</v>
      </c>
      <c r="J1092" s="9">
        <v>4</v>
      </c>
      <c r="K1092" s="9">
        <v>0</v>
      </c>
      <c r="L1092" s="9">
        <v>0</v>
      </c>
      <c r="M1092" s="9">
        <v>1</v>
      </c>
      <c r="N1092" s="9">
        <v>1</v>
      </c>
      <c r="O1092" s="9">
        <v>1</v>
      </c>
      <c r="P1092" s="10">
        <f>IF(N1092=1,IF(K1092=1,IF(L1092+M1092=5,10,IF(AND(L1092=2,M1092=2),9.75,IF(AND(L1092=2,M1092=1),9.5,IF(AND(L1092=2,M1092=0.5),9.25,IF(AND(L1092=2,M1092=0),9,IF(AND(L1092=1,M1092=3),5.5,IF(AND(L1092=1,M1092=2),5.25,IF(AND(L1092=1,M1092=1,E1092=1),5,IF(AND(L1092=1,M1092=1,E1092=0.5),3,IF(AND(L1092=0,M1092=2),1,IF(AND(L1092=1,M1092=1,E1092=0),1,IF(AND(L1092=0,M1092=1),0.5,IF(AND(L1092=1,M1092=0),4.5*(E1092*4+1)/5,0))))))))))))),0.9*IF(L1092+M1092=5,10,IF(AND(L1092=2,M1092=2),9.75,IF(AND(L1092=2,M1092=1),9.5,IF(AND(L1092=2,M1092=0.5),9.25,IF(AND(L1092=2,M1092=0),9,IF(AND(L1092=1,M1092=3),5.5,IF(AND(L1092=1,M1092=2),5.25,IF(AND(L1092=1,M1092=1,E1092=1),5,IF(AND(L1092=1,M1092=1,E1092=0.5),3,IF(AND(L1092=0,M1092=2),1,IF(AND(L1092=1,M1092=1,E1092=0),1,IF(AND(L1092=0,M1092=1),0.5,IF(AND(L1092=1,M1092=0),4.5*(E1092*4+1)/5,0)))))))))))))),IF(N1092=0.5,0.75*IF(K1092=1,IF(L1092+M1092=5,10,IF(AND(L1092=2,M1092=2),9.75,IF(AND(L1092=2,M1092=1),9.5,IF(AND(L1092=2,M1092=0.5),9.25,IF(AND(L1092=2,M1092=0),9,IF(AND(L1092=1,M1092=3),5.5,IF(AND(L1092=1,M1092=2),5.25,IF(AND(L1092=1,M1092=1,E1092=1),5,IF(AND(L1092=1,M1092=1,E1092=0.5),3,IF(AND(L1092=0,M1092=2),1,IF(AND(L1092=1,M1092=1,E1092=0),1,IF(AND(L1092=0,M1092=1),0.5,IF(AND(L1092=1,M1092=0,E1092=0),0.5,0))))))))))))),0.9*IF(L1092+M1092=5,10,IF(AND(L1092=2,M1092=2),9.75,IF(AND(L1092=2,M1092=1),9.5,IF(AND(L1092=2,M1092=0.5),9.25,IF(AND(L1092=2,M1092=0),9,IF(AND(L1092=1,M1092=3),5.5,IF(AND(L1092=1,M1092=2),5.25,IF(AND(L1092=1,M1092=1,E1092=1),5,IF(AND(L1092=1,M1092=1,E1092=0.5),3,IF(AND(L1092=0,M1092=2),1,IF(AND(L1092=1,M1092=1,E1092=0),1,IF(AND(L1092=0,M1092=1),0.5,IF(AND(L1092=1,M1092=0,E1092=0),0.5,0)))))))))))))),0.5*IF(K1092=1,IF(L1092+M1092=5,10,IF(AND(L1092=2,M1092=2),9.75,IF(AND(L1092=2,M1092=1),9.5,IF(AND(L1092=2,M1092=0.5),9.25,IF(AND(L1092=2,M1092=0),9,IF(AND(L1092=1,M1092=3),5.5,IF(AND(L1092=1,M1092=2),5.25,IF(AND(L1092=1,M1092=1,E1092=1),5,IF(AND(L1092=1,M1092=1,E1092=0.5),3,IF(AND(L1092=0,M1092=2),1,IF(AND(L1092=1,M1092=1,E1092=0),1,IF(AND(L1092=0,M1092=1),0.5,IF(AND(L1092=1,M1092=0),4.5*(E1092*4+1)/5,0))))))))))))),0.9*IF(L1092+M1092=5,10,IF(AND(L1092=2,M1092=2),9.75,IF(AND(L1092=2,M1092=1),9.5,IF(AND(L1092=2,M1092=0.5),9.25,IF(AND(L1092=2,M1092=0),9,IF(AND(L1092=1,M1092=3),5.5,IF(AND(L1092=1,M1092=2),5.25,IF(AND(L1092=1,M1092=1,E1092=1),5,IF(AND(L1092=1,M1092=1,E1092=0.5),3,IF(AND(L1092=0,M1092=2),1,IF(AND(L1092=1,M1092=1,E1092=0),1,IF(AND(L1092=0,M1092=1),0.5,IF(AND(L1092=1,M1092=0),4.5*(E1092*4+1)/5,0))))))))))))))))</f>
        <v>0.45</v>
      </c>
      <c r="Q1092" s="10">
        <v>7.2</v>
      </c>
      <c r="R1092" s="9">
        <v>0</v>
      </c>
      <c r="S1092" s="9">
        <v>0</v>
      </c>
      <c r="T1092" s="10">
        <v>0</v>
      </c>
      <c r="U1092" s="9">
        <v>0</v>
      </c>
      <c r="V1092" s="9"/>
      <c r="W1092" s="9">
        <v>1</v>
      </c>
      <c r="X1092" s="10">
        <v>0</v>
      </c>
      <c r="Y1092" s="10">
        <v>0</v>
      </c>
      <c r="Z1092" s="10">
        <v>1</v>
      </c>
      <c r="AA1092" s="9">
        <v>0</v>
      </c>
      <c r="AB1092" s="9">
        <v>0</v>
      </c>
      <c r="AC1092" s="9"/>
      <c r="AD1092" s="8">
        <v>0</v>
      </c>
      <c r="AE1092" s="10">
        <v>0</v>
      </c>
      <c r="AF1092" s="9">
        <v>0</v>
      </c>
      <c r="AG1092" s="9">
        <v>0</v>
      </c>
      <c r="AH1092" s="9">
        <f>AF1092*(AG1092+1)</f>
        <v>0</v>
      </c>
      <c r="AI1092" s="9">
        <v>0</v>
      </c>
      <c r="AJ1092" s="9">
        <v>1</v>
      </c>
      <c r="AK1092" s="9">
        <v>0</v>
      </c>
      <c r="AL1092" s="10"/>
      <c r="AM1092" s="10"/>
      <c r="AN1092" s="9">
        <v>0</v>
      </c>
      <c r="AO1092" s="10">
        <v>1</v>
      </c>
      <c r="AP1092" s="10">
        <v>0</v>
      </c>
      <c r="AQ1092" s="10"/>
      <c r="AR1092" s="10">
        <v>1</v>
      </c>
      <c r="AS1092" s="8">
        <v>1</v>
      </c>
      <c r="AT1092" s="8">
        <v>1</v>
      </c>
      <c r="AU1092" s="8">
        <v>1</v>
      </c>
      <c r="AV1092" s="8">
        <v>1</v>
      </c>
      <c r="AW1092" s="8">
        <v>1</v>
      </c>
    </row>
    <row r="1093" spans="1:49" x14ac:dyDescent="0.2">
      <c r="A1093" s="9" t="s">
        <v>94</v>
      </c>
      <c r="B1093" s="9">
        <v>2007</v>
      </c>
      <c r="C1093" s="9">
        <v>1</v>
      </c>
      <c r="D1093" s="9">
        <v>0</v>
      </c>
      <c r="E1093" s="9">
        <v>1</v>
      </c>
      <c r="F1093" s="9">
        <v>0</v>
      </c>
      <c r="G1093" s="9">
        <v>10</v>
      </c>
      <c r="H1093" s="9">
        <v>207.34200000000001</v>
      </c>
      <c r="I1093" s="9">
        <f>IF(G1093="n/a",828,G1093*201.6/H1093)</f>
        <v>9.7230662383887481</v>
      </c>
      <c r="J1093" s="9">
        <v>4</v>
      </c>
      <c r="K1093" s="9">
        <v>0</v>
      </c>
      <c r="L1093" s="9">
        <v>2</v>
      </c>
      <c r="M1093" s="9">
        <v>2</v>
      </c>
      <c r="N1093" s="9">
        <v>1</v>
      </c>
      <c r="O1093" s="9">
        <v>1</v>
      </c>
      <c r="P1093" s="10">
        <f>IF(N1093=1,IF(K1093=1,IF(L1093+M1093=5,10,IF(AND(L1093=2,M1093=2),9.75,IF(AND(L1093=2,M1093=1),9.5,IF(AND(L1093=2,M1093=0.5),9.25,IF(AND(L1093=2,M1093=0),9,IF(AND(L1093=1,M1093=3),5.5,IF(AND(L1093=1,M1093=2),5.25,IF(AND(L1093=1,M1093=1,E1093=1),5,IF(AND(L1093=1,M1093=1,E1093=0.5),3,IF(AND(L1093=0,M1093=2),1,IF(AND(L1093=1,M1093=1,E1093=0),1,IF(AND(L1093=0,M1093=1),0.5,IF(AND(L1093=1,M1093=0),4.5*(E1093*4+1)/5,0))))))))))))),0.9*IF(L1093+M1093=5,10,IF(AND(L1093=2,M1093=2),9.75,IF(AND(L1093=2,M1093=1),9.5,IF(AND(L1093=2,M1093=0.5),9.25,IF(AND(L1093=2,M1093=0),9,IF(AND(L1093=1,M1093=3),5.5,IF(AND(L1093=1,M1093=2),5.25,IF(AND(L1093=1,M1093=1,E1093=1),5,IF(AND(L1093=1,M1093=1,E1093=0.5),3,IF(AND(L1093=0,M1093=2),1,IF(AND(L1093=1,M1093=1,E1093=0),1,IF(AND(L1093=0,M1093=1),0.5,IF(AND(L1093=1,M1093=0),4.5*(E1093*4+1)/5,0)))))))))))))),IF(N1093=0.5,0.75*IF(K1093=1,IF(L1093+M1093=5,10,IF(AND(L1093=2,M1093=2),9.75,IF(AND(L1093=2,M1093=1),9.5,IF(AND(L1093=2,M1093=0.5),9.25,IF(AND(L1093=2,M1093=0),9,IF(AND(L1093=1,M1093=3),5.5,IF(AND(L1093=1,M1093=2),5.25,IF(AND(L1093=1,M1093=1,E1093=1),5,IF(AND(L1093=1,M1093=1,E1093=0.5),3,IF(AND(L1093=0,M1093=2),1,IF(AND(L1093=1,M1093=1,E1093=0),1,IF(AND(L1093=0,M1093=1),0.5,IF(AND(L1093=1,M1093=0,E1093=0),0.5,0))))))))))))),0.9*IF(L1093+M1093=5,10,IF(AND(L1093=2,M1093=2),9.75,IF(AND(L1093=2,M1093=1),9.5,IF(AND(L1093=2,M1093=0.5),9.25,IF(AND(L1093=2,M1093=0),9,IF(AND(L1093=1,M1093=3),5.5,IF(AND(L1093=1,M1093=2),5.25,IF(AND(L1093=1,M1093=1,E1093=1),5,IF(AND(L1093=1,M1093=1,E1093=0.5),3,IF(AND(L1093=0,M1093=2),1,IF(AND(L1093=1,M1093=1,E1093=0),1,IF(AND(L1093=0,M1093=1),0.5,IF(AND(L1093=1,M1093=0,E1093=0),0.5,0)))))))))))))),0.5*IF(K1093=1,IF(L1093+M1093=5,10,IF(AND(L1093=2,M1093=2),9.75,IF(AND(L1093=2,M1093=1),9.5,IF(AND(L1093=2,M1093=0.5),9.25,IF(AND(L1093=2,M1093=0),9,IF(AND(L1093=1,M1093=3),5.5,IF(AND(L1093=1,M1093=2),5.25,IF(AND(L1093=1,M1093=1,E1093=1),5,IF(AND(L1093=1,M1093=1,E1093=0.5),3,IF(AND(L1093=0,M1093=2),1,IF(AND(L1093=1,M1093=1,E1093=0),1,IF(AND(L1093=0,M1093=1),0.5,IF(AND(L1093=1,M1093=0),4.5*(E1093*4+1)/5,0))))))))))))),0.9*IF(L1093+M1093=5,10,IF(AND(L1093=2,M1093=2),9.75,IF(AND(L1093=2,M1093=1),9.5,IF(AND(L1093=2,M1093=0.5),9.25,IF(AND(L1093=2,M1093=0),9,IF(AND(L1093=1,M1093=3),5.5,IF(AND(L1093=1,M1093=2),5.25,IF(AND(L1093=1,M1093=1,E1093=1),5,IF(AND(L1093=1,M1093=1,E1093=0.5),3,IF(AND(L1093=0,M1093=2),1,IF(AND(L1093=1,M1093=1,E1093=0),1,IF(AND(L1093=0,M1093=1),0.5,IF(AND(L1093=1,M1093=0),4.5*(E1093*4+1)/5,0))))))))))))))))</f>
        <v>8.7750000000000004</v>
      </c>
      <c r="Q1093" s="10">
        <v>7.2</v>
      </c>
      <c r="R1093" s="9">
        <v>0</v>
      </c>
      <c r="S1093" s="9">
        <v>0</v>
      </c>
      <c r="T1093" s="10">
        <v>0</v>
      </c>
      <c r="U1093" s="9">
        <v>0</v>
      </c>
      <c r="V1093" s="9"/>
      <c r="W1093" s="9">
        <v>0</v>
      </c>
      <c r="X1093" s="9">
        <v>0.5</v>
      </c>
      <c r="Y1093" s="10">
        <v>0</v>
      </c>
      <c r="Z1093" s="10">
        <v>0</v>
      </c>
      <c r="AA1093" s="9">
        <v>0</v>
      </c>
      <c r="AB1093" s="9">
        <v>0</v>
      </c>
      <c r="AC1093" s="9"/>
      <c r="AD1093" s="8">
        <v>0</v>
      </c>
      <c r="AE1093" s="10">
        <v>0</v>
      </c>
      <c r="AF1093" s="9">
        <v>0</v>
      </c>
      <c r="AG1093" s="9">
        <v>0</v>
      </c>
      <c r="AH1093" s="9">
        <f>AF1093*(AG1093+1)</f>
        <v>0</v>
      </c>
      <c r="AI1093" s="9">
        <v>0</v>
      </c>
      <c r="AJ1093" s="9">
        <v>0</v>
      </c>
      <c r="AK1093" s="9">
        <v>0</v>
      </c>
      <c r="AL1093" s="10"/>
      <c r="AM1093" s="10"/>
      <c r="AN1093" s="9">
        <v>0</v>
      </c>
      <c r="AO1093" s="10">
        <v>1</v>
      </c>
      <c r="AP1093" s="10">
        <v>0.5</v>
      </c>
      <c r="AQ1093" s="10"/>
      <c r="AR1093" s="10">
        <v>1</v>
      </c>
      <c r="AS1093" s="8">
        <v>1</v>
      </c>
      <c r="AT1093" s="8">
        <v>1</v>
      </c>
      <c r="AU1093" s="8">
        <v>1</v>
      </c>
      <c r="AV1093" s="8">
        <v>1</v>
      </c>
      <c r="AW1093" s="8">
        <v>1</v>
      </c>
    </row>
    <row r="1094" spans="1:49" x14ac:dyDescent="0.2">
      <c r="A1094" s="9" t="s">
        <v>95</v>
      </c>
      <c r="B1094" s="9">
        <v>2007</v>
      </c>
      <c r="C1094" s="9">
        <v>1</v>
      </c>
      <c r="D1094" s="9">
        <v>1</v>
      </c>
      <c r="E1094" s="9">
        <v>1</v>
      </c>
      <c r="F1094" s="9">
        <v>1</v>
      </c>
      <c r="G1094" s="9">
        <v>115</v>
      </c>
      <c r="H1094" s="9">
        <v>207.34200000000001</v>
      </c>
      <c r="I1094" s="9">
        <f>IF(G1094="n/a",828,G1094*201.6/H1094)</f>
        <v>111.81526174147061</v>
      </c>
      <c r="J1094" s="9">
        <v>4</v>
      </c>
      <c r="K1094" s="9">
        <v>0</v>
      </c>
      <c r="L1094" s="9">
        <v>1</v>
      </c>
      <c r="M1094" s="9">
        <v>1</v>
      </c>
      <c r="N1094" s="9">
        <v>1</v>
      </c>
      <c r="O1094" s="10">
        <v>1</v>
      </c>
      <c r="P1094" s="10">
        <f>IF(N1094=1,IF(K1094=1,IF(L1094+M1094=5,10,IF(AND(L1094=2,M1094=2),9.75,IF(AND(L1094=2,M1094=1),9.5,IF(AND(L1094=2,M1094=0.5),9.25,IF(AND(L1094=2,M1094=0),9,IF(AND(L1094=1,M1094=3),5.5,IF(AND(L1094=1,M1094=2),5.25,IF(AND(L1094=1,M1094=1,E1094=1),5,IF(AND(L1094=1,M1094=1,E1094=0.5),3,IF(AND(L1094=0,M1094=2),1,IF(AND(L1094=1,M1094=1,E1094=0),1,IF(AND(L1094=0,M1094=1),0.5,IF(AND(L1094=1,M1094=0),4.5*(E1094*4+1)/5,0))))))))))))),0.9*IF(L1094+M1094=5,10,IF(AND(L1094=2,M1094=2),9.75,IF(AND(L1094=2,M1094=1),9.5,IF(AND(L1094=2,M1094=0.5),9.25,IF(AND(L1094=2,M1094=0),9,IF(AND(L1094=1,M1094=3),5.5,IF(AND(L1094=1,M1094=2),5.25,IF(AND(L1094=1,M1094=1,E1094=1),5,IF(AND(L1094=1,M1094=1,E1094=0.5),3,IF(AND(L1094=0,M1094=2),1,IF(AND(L1094=1,M1094=1,E1094=0),1,IF(AND(L1094=0,M1094=1),0.5,IF(AND(L1094=1,M1094=0),4.5*(E1094*4+1)/5,0)))))))))))))),IF(N1094=0.5,0.75*IF(K1094=1,IF(L1094+M1094=5,10,IF(AND(L1094=2,M1094=2),9.75,IF(AND(L1094=2,M1094=1),9.5,IF(AND(L1094=2,M1094=0.5),9.25,IF(AND(L1094=2,M1094=0),9,IF(AND(L1094=1,M1094=3),5.5,IF(AND(L1094=1,M1094=2),5.25,IF(AND(L1094=1,M1094=1,E1094=1),5,IF(AND(L1094=1,M1094=1,E1094=0.5),3,IF(AND(L1094=0,M1094=2),1,IF(AND(L1094=1,M1094=1,E1094=0),1,IF(AND(L1094=0,M1094=1),0.5,IF(AND(L1094=1,M1094=0,E1094=0),0.5,0))))))))))))),0.9*IF(L1094+M1094=5,10,IF(AND(L1094=2,M1094=2),9.75,IF(AND(L1094=2,M1094=1),9.5,IF(AND(L1094=2,M1094=0.5),9.25,IF(AND(L1094=2,M1094=0),9,IF(AND(L1094=1,M1094=3),5.5,IF(AND(L1094=1,M1094=2),5.25,IF(AND(L1094=1,M1094=1,E1094=1),5,IF(AND(L1094=1,M1094=1,E1094=0.5),3,IF(AND(L1094=0,M1094=2),1,IF(AND(L1094=1,M1094=1,E1094=0),1,IF(AND(L1094=0,M1094=1),0.5,IF(AND(L1094=1,M1094=0,E1094=0),0.5,0)))))))))))))),0.5*IF(K1094=1,IF(L1094+M1094=5,10,IF(AND(L1094=2,M1094=2),9.75,IF(AND(L1094=2,M1094=1),9.5,IF(AND(L1094=2,M1094=0.5),9.25,IF(AND(L1094=2,M1094=0),9,IF(AND(L1094=1,M1094=3),5.5,IF(AND(L1094=1,M1094=2),5.25,IF(AND(L1094=1,M1094=1,E1094=1),5,IF(AND(L1094=1,M1094=1,E1094=0.5),3,IF(AND(L1094=0,M1094=2),1,IF(AND(L1094=1,M1094=1,E1094=0),1,IF(AND(L1094=0,M1094=1),0.5,IF(AND(L1094=1,M1094=0),4.5*(E1094*4+1)/5,0))))))))))))),0.9*IF(L1094+M1094=5,10,IF(AND(L1094=2,M1094=2),9.75,IF(AND(L1094=2,M1094=1),9.5,IF(AND(L1094=2,M1094=0.5),9.25,IF(AND(L1094=2,M1094=0),9,IF(AND(L1094=1,M1094=3),5.5,IF(AND(L1094=1,M1094=2),5.25,IF(AND(L1094=1,M1094=1,E1094=1),5,IF(AND(L1094=1,M1094=1,E1094=0.5),3,IF(AND(L1094=0,M1094=2),1,IF(AND(L1094=1,M1094=1,E1094=0),1,IF(AND(L1094=0,M1094=1),0.5,IF(AND(L1094=1,M1094=0),4.5*(E1094*4+1)/5,0))))))))))))))))</f>
        <v>4.5</v>
      </c>
      <c r="Q1094" s="10">
        <v>7.2</v>
      </c>
      <c r="R1094" s="9">
        <v>0</v>
      </c>
      <c r="S1094" s="9">
        <v>0</v>
      </c>
      <c r="T1094" s="10">
        <v>0</v>
      </c>
      <c r="U1094" s="9">
        <v>0</v>
      </c>
      <c r="V1094" s="9"/>
      <c r="W1094" s="9">
        <v>0</v>
      </c>
      <c r="X1094" s="9">
        <v>0</v>
      </c>
      <c r="Y1094" s="10">
        <v>0</v>
      </c>
      <c r="Z1094" s="10">
        <v>0.5</v>
      </c>
      <c r="AA1094" s="9">
        <v>0</v>
      </c>
      <c r="AB1094" s="9">
        <v>0</v>
      </c>
      <c r="AC1094" s="9"/>
      <c r="AD1094" s="8">
        <v>0</v>
      </c>
      <c r="AE1094" s="10">
        <v>0</v>
      </c>
      <c r="AF1094" s="9">
        <v>0</v>
      </c>
      <c r="AG1094" s="9">
        <v>0</v>
      </c>
      <c r="AH1094" s="9">
        <f>AF1094*(AG1094+1)</f>
        <v>0</v>
      </c>
      <c r="AI1094" s="9">
        <v>0</v>
      </c>
      <c r="AJ1094" s="9">
        <v>0</v>
      </c>
      <c r="AK1094" s="9">
        <v>0</v>
      </c>
      <c r="AL1094" s="10"/>
      <c r="AM1094" s="10"/>
      <c r="AN1094" s="9">
        <v>0</v>
      </c>
      <c r="AO1094" s="9">
        <v>1</v>
      </c>
      <c r="AP1094">
        <v>0</v>
      </c>
      <c r="AQ1094" s="10"/>
      <c r="AR1094" s="10">
        <v>1</v>
      </c>
      <c r="AS1094" s="8">
        <v>1</v>
      </c>
      <c r="AT1094" s="8">
        <v>1</v>
      </c>
      <c r="AU1094" s="8">
        <v>1</v>
      </c>
      <c r="AV1094" s="8">
        <v>1</v>
      </c>
      <c r="AW1094" s="8">
        <v>1</v>
      </c>
    </row>
    <row r="1095" spans="1:49" x14ac:dyDescent="0.2">
      <c r="A1095" s="9" t="s">
        <v>96</v>
      </c>
      <c r="B1095" s="9">
        <v>2007</v>
      </c>
      <c r="C1095" s="9">
        <v>1</v>
      </c>
      <c r="D1095" s="9">
        <v>1</v>
      </c>
      <c r="E1095" s="9">
        <v>1</v>
      </c>
      <c r="F1095" s="9">
        <v>1</v>
      </c>
      <c r="G1095" s="9">
        <v>40</v>
      </c>
      <c r="H1095" s="9">
        <v>207.34200000000001</v>
      </c>
      <c r="I1095" s="9">
        <f>IF(G1095="n/a",828,G1095*201.6/H1095)</f>
        <v>38.892264953554992</v>
      </c>
      <c r="J1095" s="9">
        <v>4</v>
      </c>
      <c r="K1095">
        <v>0</v>
      </c>
      <c r="L1095" s="9">
        <v>0</v>
      </c>
      <c r="M1095">
        <v>2</v>
      </c>
      <c r="N1095" s="9">
        <v>0.5</v>
      </c>
      <c r="O1095">
        <v>1</v>
      </c>
      <c r="P1095" s="10">
        <f>IF(N1095=1,IF(K1095=1,IF(L1095+M1095=5,10,IF(AND(L1095=2,M1095=2),9.75,IF(AND(L1095=2,M1095=1),9.5,IF(AND(L1095=2,M1095=0.5),9.25,IF(AND(L1095=2,M1095=0),9,IF(AND(L1095=1,M1095=3),5.5,IF(AND(L1095=1,M1095=2),5.25,IF(AND(L1095=1,M1095=1,E1095=1),5,IF(AND(L1095=1,M1095=1,E1095=0.5),3,IF(AND(L1095=0,M1095=2),1,IF(AND(L1095=1,M1095=1,E1095=0),1,IF(AND(L1095=0,M1095=1),0.5,IF(AND(L1095=1,M1095=0),4.5*(E1095*4+1)/5,0))))))))))))),0.9*IF(L1095+M1095=5,10,IF(AND(L1095=2,M1095=2),9.75,IF(AND(L1095=2,M1095=1),9.5,IF(AND(L1095=2,M1095=0.5),9.25,IF(AND(L1095=2,M1095=0),9,IF(AND(L1095=1,M1095=3),5.5,IF(AND(L1095=1,M1095=2),5.25,IF(AND(L1095=1,M1095=1,E1095=1),5,IF(AND(L1095=1,M1095=1,E1095=0.5),3,IF(AND(L1095=0,M1095=2),1,IF(AND(L1095=1,M1095=1,E1095=0),1,IF(AND(L1095=0,M1095=1),0.5,IF(AND(L1095=1,M1095=0),4.5*(E1095*4+1)/5,0)))))))))))))),IF(N1095=0.5,0.75*IF(K1095=1,IF(L1095+M1095=5,10,IF(AND(L1095=2,M1095=2),9.75,IF(AND(L1095=2,M1095=1),9.5,IF(AND(L1095=2,M1095=0.5),9.25,IF(AND(L1095=2,M1095=0),9,IF(AND(L1095=1,M1095=3),5.5,IF(AND(L1095=1,M1095=2),5.25,IF(AND(L1095=1,M1095=1,E1095=1),5,IF(AND(L1095=1,M1095=1,E1095=0.5),3,IF(AND(L1095=0,M1095=2),1,IF(AND(L1095=1,M1095=1,E1095=0),1,IF(AND(L1095=0,M1095=1),0.5,IF(AND(L1095=1,M1095=0,E1095=0),0.5,0))))))))))))),0.9*IF(L1095+M1095=5,10,IF(AND(L1095=2,M1095=2),9.75,IF(AND(L1095=2,M1095=1),9.5,IF(AND(L1095=2,M1095=0.5),9.25,IF(AND(L1095=2,M1095=0),9,IF(AND(L1095=1,M1095=3),5.5,IF(AND(L1095=1,M1095=2),5.25,IF(AND(L1095=1,M1095=1,E1095=1),5,IF(AND(L1095=1,M1095=1,E1095=0.5),3,IF(AND(L1095=0,M1095=2),1,IF(AND(L1095=1,M1095=1,E1095=0),1,IF(AND(L1095=0,M1095=1),0.5,IF(AND(L1095=1,M1095=0,E1095=0),0.5,0)))))))))))))),0.5*IF(K1095=1,IF(L1095+M1095=5,10,IF(AND(L1095=2,M1095=2),9.75,IF(AND(L1095=2,M1095=1),9.5,IF(AND(L1095=2,M1095=0.5),9.25,IF(AND(L1095=2,M1095=0),9,IF(AND(L1095=1,M1095=3),5.5,IF(AND(L1095=1,M1095=2),5.25,IF(AND(L1095=1,M1095=1,E1095=1),5,IF(AND(L1095=1,M1095=1,E1095=0.5),3,IF(AND(L1095=0,M1095=2),1,IF(AND(L1095=1,M1095=1,E1095=0),1,IF(AND(L1095=0,M1095=1),0.5,IF(AND(L1095=1,M1095=0),4.5*(E1095*4+1)/5,0))))))))))))),0.9*IF(L1095+M1095=5,10,IF(AND(L1095=2,M1095=2),9.75,IF(AND(L1095=2,M1095=1),9.5,IF(AND(L1095=2,M1095=0.5),9.25,IF(AND(L1095=2,M1095=0),9,IF(AND(L1095=1,M1095=3),5.5,IF(AND(L1095=1,M1095=2),5.25,IF(AND(L1095=1,M1095=1,E1095=1),5,IF(AND(L1095=1,M1095=1,E1095=0.5),3,IF(AND(L1095=0,M1095=2),1,IF(AND(L1095=1,M1095=1,E1095=0),1,IF(AND(L1095=0,M1095=1),0.5,IF(AND(L1095=1,M1095=0),4.5*(E1095*4+1)/5,0))))))))))))))))</f>
        <v>0.67500000000000004</v>
      </c>
      <c r="Q1095" s="10">
        <v>7.2</v>
      </c>
      <c r="R1095" s="9">
        <v>0</v>
      </c>
      <c r="S1095" s="9">
        <v>0</v>
      </c>
      <c r="T1095" s="10">
        <v>0</v>
      </c>
      <c r="U1095" s="9">
        <v>0</v>
      </c>
      <c r="V1095" s="9"/>
      <c r="W1095" s="9">
        <v>1</v>
      </c>
      <c r="X1095" s="9">
        <v>0</v>
      </c>
      <c r="Y1095" s="10">
        <v>0</v>
      </c>
      <c r="Z1095" s="10">
        <v>0.5</v>
      </c>
      <c r="AA1095" s="9">
        <v>0</v>
      </c>
      <c r="AB1095" s="9">
        <v>0</v>
      </c>
      <c r="AC1095" s="9"/>
      <c r="AD1095" s="8">
        <v>0</v>
      </c>
      <c r="AE1095" s="10">
        <v>0</v>
      </c>
      <c r="AF1095" s="9">
        <v>0</v>
      </c>
      <c r="AG1095" s="9">
        <v>0</v>
      </c>
      <c r="AH1095" s="9">
        <f>AF1095*(AG1095+1)</f>
        <v>0</v>
      </c>
      <c r="AI1095" s="9">
        <v>0</v>
      </c>
      <c r="AJ1095" s="9">
        <v>0</v>
      </c>
      <c r="AK1095" s="9">
        <v>0</v>
      </c>
      <c r="AL1095" s="10"/>
      <c r="AM1095" s="10"/>
      <c r="AN1095" s="9">
        <v>0</v>
      </c>
      <c r="AO1095" s="10">
        <v>1</v>
      </c>
      <c r="AP1095">
        <v>0</v>
      </c>
      <c r="AQ1095" s="10"/>
      <c r="AR1095" s="10">
        <v>1</v>
      </c>
      <c r="AS1095" s="8">
        <v>1</v>
      </c>
      <c r="AT1095" s="8">
        <v>1</v>
      </c>
      <c r="AU1095" s="8">
        <v>1</v>
      </c>
      <c r="AV1095" s="8">
        <v>1</v>
      </c>
      <c r="AW1095" s="8">
        <v>1</v>
      </c>
    </row>
    <row r="1096" spans="1:49" x14ac:dyDescent="0.2">
      <c r="A1096" s="9" t="s">
        <v>97</v>
      </c>
      <c r="B1096" s="9">
        <v>2007</v>
      </c>
      <c r="C1096" s="9">
        <v>1</v>
      </c>
      <c r="D1096" s="9">
        <v>1</v>
      </c>
      <c r="E1096" s="9">
        <v>1</v>
      </c>
      <c r="F1096" s="9">
        <v>1</v>
      </c>
      <c r="G1096" s="9">
        <v>59</v>
      </c>
      <c r="H1096" s="9">
        <v>207.34200000000001</v>
      </c>
      <c r="I1096" s="9">
        <f>IF(G1096="n/a",828,G1096*201.6/H1096)</f>
        <v>57.366090806493617</v>
      </c>
      <c r="J1096" s="9">
        <v>5</v>
      </c>
      <c r="K1096" s="9">
        <v>1</v>
      </c>
      <c r="L1096" s="9">
        <v>2</v>
      </c>
      <c r="M1096" s="9">
        <v>1</v>
      </c>
      <c r="N1096" s="9">
        <v>1</v>
      </c>
      <c r="O1096" s="9">
        <v>1</v>
      </c>
      <c r="P1096" s="10">
        <f>IF(N1096=1,IF(K1096=1,IF(L1096+M1096=5,10,IF(AND(L1096=2,M1096=2),9.75,IF(AND(L1096=2,M1096=1),9.5,IF(AND(L1096=2,M1096=0.5),9.25,IF(AND(L1096=2,M1096=0),9,IF(AND(L1096=1,M1096=3),5.5,IF(AND(L1096=1,M1096=2),5.25,IF(AND(L1096=1,M1096=1,E1096=1),5,IF(AND(L1096=1,M1096=1,E1096=0.5),3,IF(AND(L1096=0,M1096=2),1,IF(AND(L1096=1,M1096=1,E1096=0),1,IF(AND(L1096=0,M1096=1),0.5,IF(AND(L1096=1,M1096=0),4.5*(E1096*4+1)/5,0))))))))))))),0.9*IF(L1096+M1096=5,10,IF(AND(L1096=2,M1096=2),9.75,IF(AND(L1096=2,M1096=1),9.5,IF(AND(L1096=2,M1096=0.5),9.25,IF(AND(L1096=2,M1096=0),9,IF(AND(L1096=1,M1096=3),5.5,IF(AND(L1096=1,M1096=2),5.25,IF(AND(L1096=1,M1096=1,E1096=1),5,IF(AND(L1096=1,M1096=1,E1096=0.5),3,IF(AND(L1096=0,M1096=2),1,IF(AND(L1096=1,M1096=1,E1096=0),1,IF(AND(L1096=0,M1096=1),0.5,IF(AND(L1096=1,M1096=0),4.5*(E1096*4+1)/5,0)))))))))))))),IF(N1096=0.5,0.75*IF(K1096=1,IF(L1096+M1096=5,10,IF(AND(L1096=2,M1096=2),9.75,IF(AND(L1096=2,M1096=1),9.5,IF(AND(L1096=2,M1096=0.5),9.25,IF(AND(L1096=2,M1096=0),9,IF(AND(L1096=1,M1096=3),5.5,IF(AND(L1096=1,M1096=2),5.25,IF(AND(L1096=1,M1096=1,E1096=1),5,IF(AND(L1096=1,M1096=1,E1096=0.5),3,IF(AND(L1096=0,M1096=2),1,IF(AND(L1096=1,M1096=1,E1096=0),1,IF(AND(L1096=0,M1096=1),0.5,IF(AND(L1096=1,M1096=0,E1096=0),0.5,0))))))))))))),0.9*IF(L1096+M1096=5,10,IF(AND(L1096=2,M1096=2),9.75,IF(AND(L1096=2,M1096=1),9.5,IF(AND(L1096=2,M1096=0.5),9.25,IF(AND(L1096=2,M1096=0),9,IF(AND(L1096=1,M1096=3),5.5,IF(AND(L1096=1,M1096=2),5.25,IF(AND(L1096=1,M1096=1,E1096=1),5,IF(AND(L1096=1,M1096=1,E1096=0.5),3,IF(AND(L1096=0,M1096=2),1,IF(AND(L1096=1,M1096=1,E1096=0),1,IF(AND(L1096=0,M1096=1),0.5,IF(AND(L1096=1,M1096=0,E1096=0),0.5,0)))))))))))))),0.5*IF(K1096=1,IF(L1096+M1096=5,10,IF(AND(L1096=2,M1096=2),9.75,IF(AND(L1096=2,M1096=1),9.5,IF(AND(L1096=2,M1096=0.5),9.25,IF(AND(L1096=2,M1096=0),9,IF(AND(L1096=1,M1096=3),5.5,IF(AND(L1096=1,M1096=2),5.25,IF(AND(L1096=1,M1096=1,E1096=1),5,IF(AND(L1096=1,M1096=1,E1096=0.5),3,IF(AND(L1096=0,M1096=2),1,IF(AND(L1096=1,M1096=1,E1096=0),1,IF(AND(L1096=0,M1096=1),0.5,IF(AND(L1096=1,M1096=0),4.5*(E1096*4+1)/5,0))))))))))))),0.9*IF(L1096+M1096=5,10,IF(AND(L1096=2,M1096=2),9.75,IF(AND(L1096=2,M1096=1),9.5,IF(AND(L1096=2,M1096=0.5),9.25,IF(AND(L1096=2,M1096=0),9,IF(AND(L1096=1,M1096=3),5.5,IF(AND(L1096=1,M1096=2),5.25,IF(AND(L1096=1,M1096=1,E1096=1),5,IF(AND(L1096=1,M1096=1,E1096=0.5),3,IF(AND(L1096=0,M1096=2),1,IF(AND(L1096=1,M1096=1,E1096=0),1,IF(AND(L1096=0,M1096=1),0.5,IF(AND(L1096=1,M1096=0),4.5*(E1096*4+1)/5,0))))))))))))))))</f>
        <v>9.5</v>
      </c>
      <c r="Q1096" s="10">
        <v>8</v>
      </c>
      <c r="R1096" s="9">
        <v>0</v>
      </c>
      <c r="S1096" s="9">
        <v>0</v>
      </c>
      <c r="T1096" s="10">
        <v>0</v>
      </c>
      <c r="U1096" s="9">
        <v>0</v>
      </c>
      <c r="V1096" s="9"/>
      <c r="W1096" s="9">
        <v>1</v>
      </c>
      <c r="X1096" s="9">
        <v>0</v>
      </c>
      <c r="Y1096" s="10">
        <v>0</v>
      </c>
      <c r="Z1096" s="10">
        <v>0</v>
      </c>
      <c r="AA1096" s="9">
        <v>0</v>
      </c>
      <c r="AB1096" s="9">
        <v>0</v>
      </c>
      <c r="AC1096" s="9"/>
      <c r="AD1096" s="8">
        <v>0</v>
      </c>
      <c r="AE1096" s="10">
        <v>0</v>
      </c>
      <c r="AF1096" s="9">
        <v>0</v>
      </c>
      <c r="AG1096" s="9">
        <v>0</v>
      </c>
      <c r="AH1096" s="9">
        <f>AF1096*(AG1096+1)</f>
        <v>0</v>
      </c>
      <c r="AI1096" s="9">
        <v>0</v>
      </c>
      <c r="AJ1096" s="9">
        <v>0</v>
      </c>
      <c r="AK1096" s="9">
        <v>0</v>
      </c>
      <c r="AL1096" s="10"/>
      <c r="AM1096" s="10"/>
      <c r="AN1096" s="9">
        <v>0</v>
      </c>
      <c r="AO1096" s="10">
        <v>0.5</v>
      </c>
      <c r="AP1096">
        <v>0</v>
      </c>
      <c r="AQ1096" s="10"/>
      <c r="AR1096" s="10">
        <v>1</v>
      </c>
      <c r="AS1096" s="8">
        <v>1</v>
      </c>
      <c r="AT1096" s="8">
        <v>1</v>
      </c>
      <c r="AU1096" s="8">
        <v>1</v>
      </c>
      <c r="AV1096" s="8">
        <v>1</v>
      </c>
      <c r="AW1096" s="8">
        <v>1</v>
      </c>
    </row>
    <row r="1097" spans="1:49" x14ac:dyDescent="0.2">
      <c r="A1097" s="9" t="s">
        <v>98</v>
      </c>
      <c r="B1097" s="9">
        <v>2007</v>
      </c>
      <c r="C1097" s="9">
        <v>2</v>
      </c>
      <c r="D1097" s="9">
        <v>2</v>
      </c>
      <c r="E1097" s="9">
        <v>2</v>
      </c>
      <c r="F1097" s="9">
        <v>0</v>
      </c>
      <c r="G1097" s="9">
        <v>0</v>
      </c>
      <c r="H1097" s="9">
        <v>207.34200000000001</v>
      </c>
      <c r="I1097" s="9">
        <f>IF(G1097="n/a",828,G1097*201.6/H1097)</f>
        <v>0</v>
      </c>
      <c r="J1097" s="9">
        <v>25</v>
      </c>
      <c r="K1097" s="9">
        <v>1</v>
      </c>
      <c r="L1097" s="9">
        <v>2</v>
      </c>
      <c r="M1097" s="9">
        <v>3</v>
      </c>
      <c r="N1097" s="9">
        <v>1</v>
      </c>
      <c r="O1097" s="10">
        <v>1</v>
      </c>
      <c r="P1097" s="10">
        <f>IF(N1097=1,IF(K1097=1,IF(L1097+M1097=5,10,IF(AND(L1097=2,M1097=2),9.75,IF(AND(L1097=2,M1097=1),9.5,IF(AND(L1097=2,M1097=0.5),9.25,IF(AND(L1097=2,M1097=0),9,IF(AND(L1097=1,M1097=3),5.5,IF(AND(L1097=1,M1097=2),5.25,IF(AND(L1097=1,M1097=1,E1097=1),5,IF(AND(L1097=1,M1097=1,E1097=0.5),3,IF(AND(L1097=0,M1097=2),1,IF(AND(L1097=1,M1097=1,E1097=0),1,IF(AND(L1097=0,M1097=1),0.5,IF(AND(L1097=1,M1097=0),4.5*(E1097*4+1)/5,0))))))))))))),0.9*IF(L1097+M1097=5,10,IF(AND(L1097=2,M1097=2),9.75,IF(AND(L1097=2,M1097=1),9.5,IF(AND(L1097=2,M1097=0.5),9.25,IF(AND(L1097=2,M1097=0),9,IF(AND(L1097=1,M1097=3),5.5,IF(AND(L1097=1,M1097=2),5.25,IF(AND(L1097=1,M1097=1,E1097=1),5,IF(AND(L1097=1,M1097=1,E1097=0.5),3,IF(AND(L1097=0,M1097=2),1,IF(AND(L1097=1,M1097=1,E1097=0),1,IF(AND(L1097=0,M1097=1),0.5,IF(AND(L1097=1,M1097=0),4.5*(E1097*4+1)/5,0)))))))))))))),IF(N1097=0.5,0.75*IF(K1097=1,IF(L1097+M1097=5,10,IF(AND(L1097=2,M1097=2),9.75,IF(AND(L1097=2,M1097=1),9.5,IF(AND(L1097=2,M1097=0.5),9.25,IF(AND(L1097=2,M1097=0),9,IF(AND(L1097=1,M1097=3),5.5,IF(AND(L1097=1,M1097=2),5.25,IF(AND(L1097=1,M1097=1,E1097=1),5,IF(AND(L1097=1,M1097=1,E1097=0.5),3,IF(AND(L1097=0,M1097=2),1,IF(AND(L1097=1,M1097=1,E1097=0),1,IF(AND(L1097=0,M1097=1),0.5,IF(AND(L1097=1,M1097=0,E1097=0),0.5,0))))))))))))),0.9*IF(L1097+M1097=5,10,IF(AND(L1097=2,M1097=2),9.75,IF(AND(L1097=2,M1097=1),9.5,IF(AND(L1097=2,M1097=0.5),9.25,IF(AND(L1097=2,M1097=0),9,IF(AND(L1097=1,M1097=3),5.5,IF(AND(L1097=1,M1097=2),5.25,IF(AND(L1097=1,M1097=1,E1097=1),5,IF(AND(L1097=1,M1097=1,E1097=0.5),3,IF(AND(L1097=0,M1097=2),1,IF(AND(L1097=1,M1097=1,E1097=0),1,IF(AND(L1097=0,M1097=1),0.5,IF(AND(L1097=1,M1097=0,E1097=0),0.5,0)))))))))))))),0.5*IF(K1097=1,IF(L1097+M1097=5,10,IF(AND(L1097=2,M1097=2),9.75,IF(AND(L1097=2,M1097=1),9.5,IF(AND(L1097=2,M1097=0.5),9.25,IF(AND(L1097=2,M1097=0),9,IF(AND(L1097=1,M1097=3),5.5,IF(AND(L1097=1,M1097=2),5.25,IF(AND(L1097=1,M1097=1,E1097=1),5,IF(AND(L1097=1,M1097=1,E1097=0.5),3,IF(AND(L1097=0,M1097=2),1,IF(AND(L1097=1,M1097=1,E1097=0),1,IF(AND(L1097=0,M1097=1),0.5,IF(AND(L1097=1,M1097=0),4.5*(E1097*4+1)/5,0))))))))))))),0.9*IF(L1097+M1097=5,10,IF(AND(L1097=2,M1097=2),9.75,IF(AND(L1097=2,M1097=1),9.5,IF(AND(L1097=2,M1097=0.5),9.25,IF(AND(L1097=2,M1097=0),9,IF(AND(L1097=1,M1097=3),5.5,IF(AND(L1097=1,M1097=2),5.25,IF(AND(L1097=1,M1097=1,E1097=1),5,IF(AND(L1097=1,M1097=1,E1097=0.5),3,IF(AND(L1097=0,M1097=2),1,IF(AND(L1097=1,M1097=1,E1097=0),1,IF(AND(L1097=0,M1097=1),0.5,IF(AND(L1097=1,M1097=0),4.5*(E1097*4+1)/5,0))))))))))))))))</f>
        <v>10</v>
      </c>
      <c r="Q1097" s="10">
        <v>10</v>
      </c>
      <c r="R1097" s="9">
        <v>0</v>
      </c>
      <c r="S1097" s="9">
        <v>0</v>
      </c>
      <c r="T1097" s="10">
        <v>0</v>
      </c>
      <c r="U1097" s="9">
        <v>0</v>
      </c>
      <c r="V1097" s="9"/>
      <c r="W1097" s="9">
        <v>0</v>
      </c>
      <c r="X1097" s="9">
        <v>0</v>
      </c>
      <c r="Y1097" s="10">
        <v>0</v>
      </c>
      <c r="Z1097" s="10">
        <v>0</v>
      </c>
      <c r="AA1097" s="9">
        <v>0</v>
      </c>
      <c r="AB1097" s="9">
        <v>0</v>
      </c>
      <c r="AC1097" s="9"/>
      <c r="AD1097" s="8">
        <v>0</v>
      </c>
      <c r="AE1097" s="10">
        <v>0</v>
      </c>
      <c r="AF1097" s="9">
        <v>0</v>
      </c>
      <c r="AG1097" s="9">
        <v>0</v>
      </c>
      <c r="AH1097" s="9">
        <f>AF1097*(AG1097+1)</f>
        <v>0</v>
      </c>
      <c r="AI1097" s="9">
        <v>0</v>
      </c>
      <c r="AJ1097" s="9">
        <v>0</v>
      </c>
      <c r="AK1097" s="9">
        <v>0</v>
      </c>
      <c r="AL1097" s="10"/>
      <c r="AM1097" s="10"/>
      <c r="AN1097" s="9">
        <v>0</v>
      </c>
      <c r="AO1097" s="10">
        <v>0</v>
      </c>
      <c r="AP1097" s="9">
        <v>0.5</v>
      </c>
      <c r="AQ1097" s="10"/>
      <c r="AR1097" s="10">
        <v>1</v>
      </c>
      <c r="AS1097" s="8">
        <v>1</v>
      </c>
      <c r="AT1097" s="8">
        <v>0</v>
      </c>
      <c r="AU1097" s="8">
        <v>1</v>
      </c>
      <c r="AV1097" s="8">
        <v>1</v>
      </c>
      <c r="AW1097" s="8">
        <v>1</v>
      </c>
    </row>
    <row r="1098" spans="1:49" x14ac:dyDescent="0.2">
      <c r="A1098" s="9" t="s">
        <v>99</v>
      </c>
      <c r="B1098" s="9">
        <v>2007</v>
      </c>
      <c r="C1098" s="9">
        <v>1</v>
      </c>
      <c r="D1098" s="9">
        <v>1</v>
      </c>
      <c r="E1098" s="9">
        <v>1</v>
      </c>
      <c r="F1098" s="9">
        <v>1</v>
      </c>
      <c r="G1098">
        <v>50</v>
      </c>
      <c r="H1098" s="9">
        <v>207.34200000000001</v>
      </c>
      <c r="I1098" s="9">
        <f>IF(G1098="n/a",828,G1098*201.6/H1098)</f>
        <v>48.615331191943739</v>
      </c>
      <c r="J1098" s="9">
        <v>5</v>
      </c>
      <c r="K1098" s="9">
        <v>0</v>
      </c>
      <c r="L1098" s="9">
        <v>2</v>
      </c>
      <c r="M1098">
        <v>2</v>
      </c>
      <c r="N1098" s="9">
        <v>1</v>
      </c>
      <c r="O1098">
        <v>1</v>
      </c>
      <c r="P1098" s="10">
        <f>IF(N1098=1,IF(K1098=1,IF(L1098+M1098=5,10,IF(AND(L1098=2,M1098=2),9.75,IF(AND(L1098=2,M1098=1),9.5,IF(AND(L1098=2,M1098=0.5),9.25,IF(AND(L1098=2,M1098=0),9,IF(AND(L1098=1,M1098=3),5.5,IF(AND(L1098=1,M1098=2),5.25,IF(AND(L1098=1,M1098=1,E1098=1),5,IF(AND(L1098=1,M1098=1,E1098=0.5),3,IF(AND(L1098=0,M1098=2),1,IF(AND(L1098=1,M1098=1,E1098=0),1,IF(AND(L1098=0,M1098=1),0.5,IF(AND(L1098=1,M1098=0),4.5*(E1098*4+1)/5,0))))))))))))),0.9*IF(L1098+M1098=5,10,IF(AND(L1098=2,M1098=2),9.75,IF(AND(L1098=2,M1098=1),9.5,IF(AND(L1098=2,M1098=0.5),9.25,IF(AND(L1098=2,M1098=0),9,IF(AND(L1098=1,M1098=3),5.5,IF(AND(L1098=1,M1098=2),5.25,IF(AND(L1098=1,M1098=1,E1098=1),5,IF(AND(L1098=1,M1098=1,E1098=0.5),3,IF(AND(L1098=0,M1098=2),1,IF(AND(L1098=1,M1098=1,E1098=0),1,IF(AND(L1098=0,M1098=1),0.5,IF(AND(L1098=1,M1098=0),4.5*(E1098*4+1)/5,0)))))))))))))),IF(N1098=0.5,0.75*IF(K1098=1,IF(L1098+M1098=5,10,IF(AND(L1098=2,M1098=2),9.75,IF(AND(L1098=2,M1098=1),9.5,IF(AND(L1098=2,M1098=0.5),9.25,IF(AND(L1098=2,M1098=0),9,IF(AND(L1098=1,M1098=3),5.5,IF(AND(L1098=1,M1098=2),5.25,IF(AND(L1098=1,M1098=1,E1098=1),5,IF(AND(L1098=1,M1098=1,E1098=0.5),3,IF(AND(L1098=0,M1098=2),1,IF(AND(L1098=1,M1098=1,E1098=0),1,IF(AND(L1098=0,M1098=1),0.5,IF(AND(L1098=1,M1098=0,E1098=0),0.5,0))))))))))))),0.9*IF(L1098+M1098=5,10,IF(AND(L1098=2,M1098=2),9.75,IF(AND(L1098=2,M1098=1),9.5,IF(AND(L1098=2,M1098=0.5),9.25,IF(AND(L1098=2,M1098=0),9,IF(AND(L1098=1,M1098=3),5.5,IF(AND(L1098=1,M1098=2),5.25,IF(AND(L1098=1,M1098=1,E1098=1),5,IF(AND(L1098=1,M1098=1,E1098=0.5),3,IF(AND(L1098=0,M1098=2),1,IF(AND(L1098=1,M1098=1,E1098=0),1,IF(AND(L1098=0,M1098=1),0.5,IF(AND(L1098=1,M1098=0,E1098=0),0.5,0)))))))))))))),0.5*IF(K1098=1,IF(L1098+M1098=5,10,IF(AND(L1098=2,M1098=2),9.75,IF(AND(L1098=2,M1098=1),9.5,IF(AND(L1098=2,M1098=0.5),9.25,IF(AND(L1098=2,M1098=0),9,IF(AND(L1098=1,M1098=3),5.5,IF(AND(L1098=1,M1098=2),5.25,IF(AND(L1098=1,M1098=1,E1098=1),5,IF(AND(L1098=1,M1098=1,E1098=0.5),3,IF(AND(L1098=0,M1098=2),1,IF(AND(L1098=1,M1098=1,E1098=0),1,IF(AND(L1098=0,M1098=1),0.5,IF(AND(L1098=1,M1098=0),4.5*(E1098*4+1)/5,0))))))))))))),0.9*IF(L1098+M1098=5,10,IF(AND(L1098=2,M1098=2),9.75,IF(AND(L1098=2,M1098=1),9.5,IF(AND(L1098=2,M1098=0.5),9.25,IF(AND(L1098=2,M1098=0),9,IF(AND(L1098=1,M1098=3),5.5,IF(AND(L1098=1,M1098=2),5.25,IF(AND(L1098=1,M1098=1,E1098=1),5,IF(AND(L1098=1,M1098=1,E1098=0.5),3,IF(AND(L1098=0,M1098=2),1,IF(AND(L1098=1,M1098=1,E1098=0),1,IF(AND(L1098=0,M1098=1),0.5,IF(AND(L1098=1,M1098=0),4.5*(E1098*4+1)/5,0))))))))))))))))</f>
        <v>8.7750000000000004</v>
      </c>
      <c r="Q1098" s="10">
        <v>7.2</v>
      </c>
      <c r="R1098" s="9">
        <v>0</v>
      </c>
      <c r="S1098" s="9">
        <v>0</v>
      </c>
      <c r="T1098" s="10">
        <v>0</v>
      </c>
      <c r="U1098" s="9">
        <v>0</v>
      </c>
      <c r="V1098" s="9"/>
      <c r="W1098" s="9">
        <v>0</v>
      </c>
      <c r="X1098" s="9">
        <v>0</v>
      </c>
      <c r="Y1098" s="10">
        <v>1</v>
      </c>
      <c r="Z1098" s="10">
        <v>1</v>
      </c>
      <c r="AA1098" s="9">
        <v>0</v>
      </c>
      <c r="AB1098" s="9">
        <v>0</v>
      </c>
      <c r="AC1098" s="9"/>
      <c r="AD1098" s="8">
        <v>0</v>
      </c>
      <c r="AE1098" s="10">
        <v>0</v>
      </c>
      <c r="AF1098" s="9">
        <v>0</v>
      </c>
      <c r="AG1098" s="9">
        <v>0</v>
      </c>
      <c r="AH1098" s="9">
        <f>AF1098*(AG1098+1)</f>
        <v>0</v>
      </c>
      <c r="AI1098" s="9">
        <v>0</v>
      </c>
      <c r="AJ1098" s="9">
        <v>0</v>
      </c>
      <c r="AK1098" s="9">
        <v>0</v>
      </c>
      <c r="AL1098" s="10"/>
      <c r="AM1098" s="10"/>
      <c r="AN1098" s="9">
        <v>0</v>
      </c>
      <c r="AO1098" s="10">
        <v>0</v>
      </c>
      <c r="AP1098" s="9">
        <v>0.5</v>
      </c>
      <c r="AQ1098" s="10"/>
      <c r="AR1098" s="10">
        <v>1</v>
      </c>
      <c r="AS1098" s="8">
        <v>0.5</v>
      </c>
      <c r="AT1098" s="8">
        <v>1</v>
      </c>
      <c r="AU1098" s="8">
        <v>1</v>
      </c>
      <c r="AV1098" s="8">
        <v>1</v>
      </c>
      <c r="AW1098" s="8">
        <v>1</v>
      </c>
    </row>
    <row r="1099" spans="1:49" x14ac:dyDescent="0.2">
      <c r="A1099" s="9" t="s">
        <v>100</v>
      </c>
      <c r="B1099" s="9">
        <v>2007</v>
      </c>
      <c r="C1099" s="9">
        <v>1</v>
      </c>
      <c r="D1099" s="9">
        <v>1</v>
      </c>
      <c r="E1099" s="9">
        <v>1</v>
      </c>
      <c r="F1099" s="9">
        <v>0</v>
      </c>
      <c r="G1099" s="9">
        <v>60</v>
      </c>
      <c r="H1099" s="9">
        <v>207.34200000000001</v>
      </c>
      <c r="I1099" s="9">
        <f>IF(G1099="n/a",828,G1099*201.6/H1099)</f>
        <v>58.338397430332492</v>
      </c>
      <c r="J1099" s="9">
        <v>5</v>
      </c>
      <c r="K1099" s="9">
        <v>0</v>
      </c>
      <c r="L1099">
        <v>2</v>
      </c>
      <c r="M1099" s="9">
        <v>1</v>
      </c>
      <c r="N1099" s="9">
        <v>1</v>
      </c>
      <c r="O1099" s="10">
        <v>1</v>
      </c>
      <c r="P1099" s="10">
        <f>IF(N1099=1,IF(K1099=1,IF(L1099+M1099=5,10,IF(AND(L1099=2,M1099=2),9.75,IF(AND(L1099=2,M1099=1),9.5,IF(AND(L1099=2,M1099=0.5),9.25,IF(AND(L1099=2,M1099=0),9,IF(AND(L1099=1,M1099=3),5.5,IF(AND(L1099=1,M1099=2),5.25,IF(AND(L1099=1,M1099=1,E1099=1),5,IF(AND(L1099=1,M1099=1,E1099=0.5),3,IF(AND(L1099=0,M1099=2),1,IF(AND(L1099=1,M1099=1,E1099=0),1,IF(AND(L1099=0,M1099=1),0.5,IF(AND(L1099=1,M1099=0),4.5*(E1099*4+1)/5,0))))))))))))),0.9*IF(L1099+M1099=5,10,IF(AND(L1099=2,M1099=2),9.75,IF(AND(L1099=2,M1099=1),9.5,IF(AND(L1099=2,M1099=0.5),9.25,IF(AND(L1099=2,M1099=0),9,IF(AND(L1099=1,M1099=3),5.5,IF(AND(L1099=1,M1099=2),5.25,IF(AND(L1099=1,M1099=1,E1099=1),5,IF(AND(L1099=1,M1099=1,E1099=0.5),3,IF(AND(L1099=0,M1099=2),1,IF(AND(L1099=1,M1099=1,E1099=0),1,IF(AND(L1099=0,M1099=1),0.5,IF(AND(L1099=1,M1099=0),4.5*(E1099*4+1)/5,0)))))))))))))),IF(N1099=0.5,0.75*IF(K1099=1,IF(L1099+M1099=5,10,IF(AND(L1099=2,M1099=2),9.75,IF(AND(L1099=2,M1099=1),9.5,IF(AND(L1099=2,M1099=0.5),9.25,IF(AND(L1099=2,M1099=0),9,IF(AND(L1099=1,M1099=3),5.5,IF(AND(L1099=1,M1099=2),5.25,IF(AND(L1099=1,M1099=1,E1099=1),5,IF(AND(L1099=1,M1099=1,E1099=0.5),3,IF(AND(L1099=0,M1099=2),1,IF(AND(L1099=1,M1099=1,E1099=0),1,IF(AND(L1099=0,M1099=1),0.5,IF(AND(L1099=1,M1099=0,E1099=0),0.5,0))))))))))))),0.9*IF(L1099+M1099=5,10,IF(AND(L1099=2,M1099=2),9.75,IF(AND(L1099=2,M1099=1),9.5,IF(AND(L1099=2,M1099=0.5),9.25,IF(AND(L1099=2,M1099=0),9,IF(AND(L1099=1,M1099=3),5.5,IF(AND(L1099=1,M1099=2),5.25,IF(AND(L1099=1,M1099=1,E1099=1),5,IF(AND(L1099=1,M1099=1,E1099=0.5),3,IF(AND(L1099=0,M1099=2),1,IF(AND(L1099=1,M1099=1,E1099=0),1,IF(AND(L1099=0,M1099=1),0.5,IF(AND(L1099=1,M1099=0,E1099=0),0.5,0)))))))))))))),0.5*IF(K1099=1,IF(L1099+M1099=5,10,IF(AND(L1099=2,M1099=2),9.75,IF(AND(L1099=2,M1099=1),9.5,IF(AND(L1099=2,M1099=0.5),9.25,IF(AND(L1099=2,M1099=0),9,IF(AND(L1099=1,M1099=3),5.5,IF(AND(L1099=1,M1099=2),5.25,IF(AND(L1099=1,M1099=1,E1099=1),5,IF(AND(L1099=1,M1099=1,E1099=0.5),3,IF(AND(L1099=0,M1099=2),1,IF(AND(L1099=1,M1099=1,E1099=0),1,IF(AND(L1099=0,M1099=1),0.5,IF(AND(L1099=1,M1099=0),4.5*(E1099*4+1)/5,0))))))))))))),0.9*IF(L1099+M1099=5,10,IF(AND(L1099=2,M1099=2),9.75,IF(AND(L1099=2,M1099=1),9.5,IF(AND(L1099=2,M1099=0.5),9.25,IF(AND(L1099=2,M1099=0),9,IF(AND(L1099=1,M1099=3),5.5,IF(AND(L1099=1,M1099=2),5.25,IF(AND(L1099=1,M1099=1,E1099=1),5,IF(AND(L1099=1,M1099=1,E1099=0.5),3,IF(AND(L1099=0,M1099=2),1,IF(AND(L1099=1,M1099=1,E1099=0),1,IF(AND(L1099=0,M1099=1),0.5,IF(AND(L1099=1,M1099=0),4.5*(E1099*4+1)/5,0))))))))))))))))</f>
        <v>8.5500000000000007</v>
      </c>
      <c r="Q1099" s="10">
        <v>7.2</v>
      </c>
      <c r="R1099" s="9">
        <v>0</v>
      </c>
      <c r="S1099" s="9">
        <v>0</v>
      </c>
      <c r="T1099" s="10">
        <v>0</v>
      </c>
      <c r="U1099" s="9">
        <v>0</v>
      </c>
      <c r="V1099" s="9"/>
      <c r="W1099" s="9">
        <v>1</v>
      </c>
      <c r="X1099" s="9">
        <v>0.5</v>
      </c>
      <c r="Y1099" s="9">
        <v>0</v>
      </c>
      <c r="Z1099" s="10">
        <v>1</v>
      </c>
      <c r="AA1099" s="9">
        <v>0</v>
      </c>
      <c r="AB1099" s="9">
        <v>0</v>
      </c>
      <c r="AC1099" s="9"/>
      <c r="AD1099" s="8">
        <v>0</v>
      </c>
      <c r="AE1099" s="10">
        <v>0</v>
      </c>
      <c r="AF1099" s="9">
        <v>0</v>
      </c>
      <c r="AG1099" s="9">
        <v>0</v>
      </c>
      <c r="AH1099" s="9">
        <f>AF1099*(AG1099+1)</f>
        <v>0</v>
      </c>
      <c r="AI1099" s="9">
        <v>0</v>
      </c>
      <c r="AJ1099" s="9">
        <v>0</v>
      </c>
      <c r="AK1099" s="9">
        <v>0</v>
      </c>
      <c r="AL1099" s="10"/>
      <c r="AM1099" s="10"/>
      <c r="AN1099" s="9">
        <v>0</v>
      </c>
      <c r="AO1099" s="10">
        <v>0</v>
      </c>
      <c r="AP1099" s="9">
        <v>1</v>
      </c>
      <c r="AQ1099" s="10"/>
      <c r="AR1099" s="10">
        <v>1</v>
      </c>
      <c r="AS1099" s="8">
        <v>0</v>
      </c>
      <c r="AT1099" s="8">
        <v>0.5</v>
      </c>
      <c r="AU1099" s="8">
        <v>0</v>
      </c>
      <c r="AV1099" s="8">
        <v>0</v>
      </c>
      <c r="AW1099" s="8">
        <v>1</v>
      </c>
    </row>
    <row r="1100" spans="1:49" x14ac:dyDescent="0.2">
      <c r="A1100" s="9" t="s">
        <v>101</v>
      </c>
      <c r="B1100" s="9">
        <v>2007</v>
      </c>
      <c r="C1100" s="9">
        <v>1</v>
      </c>
      <c r="D1100" s="9">
        <v>0</v>
      </c>
      <c r="E1100" s="9">
        <v>1</v>
      </c>
      <c r="F1100" s="9">
        <v>1</v>
      </c>
      <c r="G1100" s="9">
        <v>90</v>
      </c>
      <c r="H1100" s="9">
        <v>207.34200000000001</v>
      </c>
      <c r="I1100" s="9">
        <f>IF(G1100="n/a",828,G1100*201.6/H1100)</f>
        <v>87.507596145498738</v>
      </c>
      <c r="J1100" s="9">
        <v>5</v>
      </c>
      <c r="K1100">
        <v>0</v>
      </c>
      <c r="L1100" s="9">
        <v>2</v>
      </c>
      <c r="M1100" s="9">
        <v>2</v>
      </c>
      <c r="N1100" s="9">
        <v>1</v>
      </c>
      <c r="O1100" s="9">
        <v>1</v>
      </c>
      <c r="P1100" s="10">
        <f>IF(N1100=1,IF(K1100=1,IF(L1100+M1100=5,10,IF(AND(L1100=2,M1100=2),9.75,IF(AND(L1100=2,M1100=1),9.5,IF(AND(L1100=2,M1100=0.5),9.25,IF(AND(L1100=2,M1100=0),9,IF(AND(L1100=1,M1100=3),5.5,IF(AND(L1100=1,M1100=2),5.25,IF(AND(L1100=1,M1100=1,E1100=1),5,IF(AND(L1100=1,M1100=1,E1100=0.5),3,IF(AND(L1100=0,M1100=2),1,IF(AND(L1100=1,M1100=1,E1100=0),1,IF(AND(L1100=0,M1100=1),0.5,IF(AND(L1100=1,M1100=0),4.5*(E1100*4+1)/5,0))))))))))))),0.9*IF(L1100+M1100=5,10,IF(AND(L1100=2,M1100=2),9.75,IF(AND(L1100=2,M1100=1),9.5,IF(AND(L1100=2,M1100=0.5),9.25,IF(AND(L1100=2,M1100=0),9,IF(AND(L1100=1,M1100=3),5.5,IF(AND(L1100=1,M1100=2),5.25,IF(AND(L1100=1,M1100=1,E1100=1),5,IF(AND(L1100=1,M1100=1,E1100=0.5),3,IF(AND(L1100=0,M1100=2),1,IF(AND(L1100=1,M1100=1,E1100=0),1,IF(AND(L1100=0,M1100=1),0.5,IF(AND(L1100=1,M1100=0),4.5*(E1100*4+1)/5,0)))))))))))))),IF(N1100=0.5,0.75*IF(K1100=1,IF(L1100+M1100=5,10,IF(AND(L1100=2,M1100=2),9.75,IF(AND(L1100=2,M1100=1),9.5,IF(AND(L1100=2,M1100=0.5),9.25,IF(AND(L1100=2,M1100=0),9,IF(AND(L1100=1,M1100=3),5.5,IF(AND(L1100=1,M1100=2),5.25,IF(AND(L1100=1,M1100=1,E1100=1),5,IF(AND(L1100=1,M1100=1,E1100=0.5),3,IF(AND(L1100=0,M1100=2),1,IF(AND(L1100=1,M1100=1,E1100=0),1,IF(AND(L1100=0,M1100=1),0.5,IF(AND(L1100=1,M1100=0,E1100=0),0.5,0))))))))))))),0.9*IF(L1100+M1100=5,10,IF(AND(L1100=2,M1100=2),9.75,IF(AND(L1100=2,M1100=1),9.5,IF(AND(L1100=2,M1100=0.5),9.25,IF(AND(L1100=2,M1100=0),9,IF(AND(L1100=1,M1100=3),5.5,IF(AND(L1100=1,M1100=2),5.25,IF(AND(L1100=1,M1100=1,E1100=1),5,IF(AND(L1100=1,M1100=1,E1100=0.5),3,IF(AND(L1100=0,M1100=2),1,IF(AND(L1100=1,M1100=1,E1100=0),1,IF(AND(L1100=0,M1100=1),0.5,IF(AND(L1100=1,M1100=0,E1100=0),0.5,0)))))))))))))),0.5*IF(K1100=1,IF(L1100+M1100=5,10,IF(AND(L1100=2,M1100=2),9.75,IF(AND(L1100=2,M1100=1),9.5,IF(AND(L1100=2,M1100=0.5),9.25,IF(AND(L1100=2,M1100=0),9,IF(AND(L1100=1,M1100=3),5.5,IF(AND(L1100=1,M1100=2),5.25,IF(AND(L1100=1,M1100=1,E1100=1),5,IF(AND(L1100=1,M1100=1,E1100=0.5),3,IF(AND(L1100=0,M1100=2),1,IF(AND(L1100=1,M1100=1,E1100=0),1,IF(AND(L1100=0,M1100=1),0.5,IF(AND(L1100=1,M1100=0),4.5*(E1100*4+1)/5,0))))))))))))),0.9*IF(L1100+M1100=5,10,IF(AND(L1100=2,M1100=2),9.75,IF(AND(L1100=2,M1100=1),9.5,IF(AND(L1100=2,M1100=0.5),9.25,IF(AND(L1100=2,M1100=0),9,IF(AND(L1100=1,M1100=3),5.5,IF(AND(L1100=1,M1100=2),5.25,IF(AND(L1100=1,M1100=1,E1100=1),5,IF(AND(L1100=1,M1100=1,E1100=0.5),3,IF(AND(L1100=0,M1100=2),1,IF(AND(L1100=1,M1100=1,E1100=0),1,IF(AND(L1100=0,M1100=1),0.5,IF(AND(L1100=1,M1100=0),4.5*(E1100*4+1)/5,0))))))))))))))))</f>
        <v>8.7750000000000004</v>
      </c>
      <c r="Q1100" s="10">
        <v>7.2</v>
      </c>
      <c r="R1100" s="9">
        <v>0</v>
      </c>
      <c r="S1100" s="9">
        <v>0</v>
      </c>
      <c r="T1100" s="10">
        <v>0</v>
      </c>
      <c r="U1100" s="9">
        <v>0</v>
      </c>
      <c r="V1100" s="9"/>
      <c r="W1100" s="9">
        <v>0</v>
      </c>
      <c r="X1100" s="9">
        <v>0</v>
      </c>
      <c r="Y1100" s="9">
        <v>0</v>
      </c>
      <c r="Z1100" s="10">
        <v>0</v>
      </c>
      <c r="AA1100" s="9">
        <v>0</v>
      </c>
      <c r="AB1100" s="9">
        <v>1</v>
      </c>
      <c r="AC1100" s="9"/>
      <c r="AD1100" s="8">
        <v>0</v>
      </c>
      <c r="AE1100" s="10">
        <v>0</v>
      </c>
      <c r="AF1100" s="9">
        <v>0</v>
      </c>
      <c r="AG1100" s="9">
        <v>0</v>
      </c>
      <c r="AH1100" s="9">
        <f>AF1100*(AG1100+1)</f>
        <v>0</v>
      </c>
      <c r="AI1100" s="9">
        <v>0</v>
      </c>
      <c r="AJ1100" s="9">
        <v>0</v>
      </c>
      <c r="AK1100" s="9">
        <v>0</v>
      </c>
      <c r="AL1100" s="10"/>
      <c r="AM1100" s="10"/>
      <c r="AN1100" s="9">
        <v>0</v>
      </c>
      <c r="AO1100" s="9">
        <v>0.5</v>
      </c>
      <c r="AP1100" s="9">
        <v>0</v>
      </c>
      <c r="AQ1100" s="10"/>
      <c r="AR1100" s="10">
        <v>1</v>
      </c>
      <c r="AS1100" s="8">
        <v>1</v>
      </c>
      <c r="AT1100" s="8">
        <v>1</v>
      </c>
      <c r="AU1100" s="8">
        <v>1</v>
      </c>
      <c r="AV1100" s="8">
        <v>1</v>
      </c>
      <c r="AW1100" s="8">
        <v>1</v>
      </c>
    </row>
    <row r="1101" spans="1:49" x14ac:dyDescent="0.2">
      <c r="A1101" s="9" t="s">
        <v>102</v>
      </c>
      <c r="B1101" s="9">
        <v>2007</v>
      </c>
      <c r="C1101" s="9">
        <v>0</v>
      </c>
      <c r="D1101" s="9">
        <v>0</v>
      </c>
      <c r="E1101" s="9">
        <v>0</v>
      </c>
      <c r="F1101" s="9">
        <v>1</v>
      </c>
      <c r="G1101" s="9" t="s">
        <v>64</v>
      </c>
      <c r="H1101" s="9">
        <v>207.34200000000001</v>
      </c>
      <c r="I1101" s="9">
        <f>IF(G1101="n/a",828,G1101*201.6/H1101)</f>
        <v>828</v>
      </c>
      <c r="J1101" s="9">
        <v>0</v>
      </c>
      <c r="K1101" s="9">
        <v>0</v>
      </c>
      <c r="L1101">
        <v>2</v>
      </c>
      <c r="M1101" s="9">
        <v>0</v>
      </c>
      <c r="N1101" s="9">
        <v>1</v>
      </c>
      <c r="O1101" s="9">
        <v>1</v>
      </c>
      <c r="P1101" s="10">
        <f>IF(N1101=1,IF(K1101=1,IF(L1101+M1101=5,10,IF(AND(L1101=2,M1101=2),9.75,IF(AND(L1101=2,M1101=1),9.5,IF(AND(L1101=2,M1101=0.5),9.25,IF(AND(L1101=2,M1101=0),9,IF(AND(L1101=1,M1101=3),5.5,IF(AND(L1101=1,M1101=2),5.25,IF(AND(L1101=1,M1101=1,E1101=1),5,IF(AND(L1101=1,M1101=1,E1101=0.5),3,IF(AND(L1101=0,M1101=2),1,IF(AND(L1101=1,M1101=1,E1101=0),1,IF(AND(L1101=0,M1101=1),0.5,IF(AND(L1101=1,M1101=0),4.5*(E1101*4+1)/5,0))))))))))))),0.9*IF(L1101+M1101=5,10,IF(AND(L1101=2,M1101=2),9.75,IF(AND(L1101=2,M1101=1),9.5,IF(AND(L1101=2,M1101=0.5),9.25,IF(AND(L1101=2,M1101=0),9,IF(AND(L1101=1,M1101=3),5.5,IF(AND(L1101=1,M1101=2),5.25,IF(AND(L1101=1,M1101=1,E1101=1),5,IF(AND(L1101=1,M1101=1,E1101=0.5),3,IF(AND(L1101=0,M1101=2),1,IF(AND(L1101=1,M1101=1,E1101=0),1,IF(AND(L1101=0,M1101=1),0.5,IF(AND(L1101=1,M1101=0),4.5*(E1101*4+1)/5,0)))))))))))))),IF(N1101=0.5,0.75*IF(K1101=1,IF(L1101+M1101=5,10,IF(AND(L1101=2,M1101=2),9.75,IF(AND(L1101=2,M1101=1),9.5,IF(AND(L1101=2,M1101=0.5),9.25,IF(AND(L1101=2,M1101=0),9,IF(AND(L1101=1,M1101=3),5.5,IF(AND(L1101=1,M1101=2),5.25,IF(AND(L1101=1,M1101=1,E1101=1),5,IF(AND(L1101=1,M1101=1,E1101=0.5),3,IF(AND(L1101=0,M1101=2),1,IF(AND(L1101=1,M1101=1,E1101=0),1,IF(AND(L1101=0,M1101=1),0.5,IF(AND(L1101=1,M1101=0,E1101=0),0.5,0))))))))))))),0.9*IF(L1101+M1101=5,10,IF(AND(L1101=2,M1101=2),9.75,IF(AND(L1101=2,M1101=1),9.5,IF(AND(L1101=2,M1101=0.5),9.25,IF(AND(L1101=2,M1101=0),9,IF(AND(L1101=1,M1101=3),5.5,IF(AND(L1101=1,M1101=2),5.25,IF(AND(L1101=1,M1101=1,E1101=1),5,IF(AND(L1101=1,M1101=1,E1101=0.5),3,IF(AND(L1101=0,M1101=2),1,IF(AND(L1101=1,M1101=1,E1101=0),1,IF(AND(L1101=0,M1101=1),0.5,IF(AND(L1101=1,M1101=0,E1101=0),0.5,0)))))))))))))),0.5*IF(K1101=1,IF(L1101+M1101=5,10,IF(AND(L1101=2,M1101=2),9.75,IF(AND(L1101=2,M1101=1),9.5,IF(AND(L1101=2,M1101=0.5),9.25,IF(AND(L1101=2,M1101=0),9,IF(AND(L1101=1,M1101=3),5.5,IF(AND(L1101=1,M1101=2),5.25,IF(AND(L1101=1,M1101=1,E1101=1),5,IF(AND(L1101=1,M1101=1,E1101=0.5),3,IF(AND(L1101=0,M1101=2),1,IF(AND(L1101=1,M1101=1,E1101=0),1,IF(AND(L1101=0,M1101=1),0.5,IF(AND(L1101=1,M1101=0),4.5*(E1101*4+1)/5,0))))))))))))),0.9*IF(L1101+M1101=5,10,IF(AND(L1101=2,M1101=2),9.75,IF(AND(L1101=2,M1101=1),9.5,IF(AND(L1101=2,M1101=0.5),9.25,IF(AND(L1101=2,M1101=0),9,IF(AND(L1101=1,M1101=3),5.5,IF(AND(L1101=1,M1101=2),5.25,IF(AND(L1101=1,M1101=1,E1101=1),5,IF(AND(L1101=1,M1101=1,E1101=0.5),3,IF(AND(L1101=0,M1101=2),1,IF(AND(L1101=1,M1101=1,E1101=0),1,IF(AND(L1101=0,M1101=1),0.5,IF(AND(L1101=1,M1101=0),4.5*(E1101*4+1)/5,0))))))))))))))))</f>
        <v>8.1</v>
      </c>
      <c r="Q1101" s="10">
        <v>0</v>
      </c>
      <c r="R1101" s="9">
        <v>0</v>
      </c>
      <c r="S1101" s="9">
        <v>0</v>
      </c>
      <c r="T1101" s="10">
        <v>0</v>
      </c>
      <c r="U1101" s="9">
        <v>0</v>
      </c>
      <c r="V1101" s="9"/>
      <c r="W1101" s="9">
        <v>1</v>
      </c>
      <c r="X1101" s="9">
        <v>0.5</v>
      </c>
      <c r="Y1101" s="9">
        <v>0</v>
      </c>
      <c r="Z1101" s="10">
        <v>1</v>
      </c>
      <c r="AA1101" s="9">
        <v>0</v>
      </c>
      <c r="AB1101" s="9">
        <v>0</v>
      </c>
      <c r="AC1101" s="9"/>
      <c r="AD1101" s="8">
        <v>0</v>
      </c>
      <c r="AE1101" s="10">
        <v>0</v>
      </c>
      <c r="AF1101" s="9">
        <v>0</v>
      </c>
      <c r="AG1101" s="9">
        <v>0</v>
      </c>
      <c r="AH1101" s="9">
        <f>AF1101*(AG1101+1)</f>
        <v>0</v>
      </c>
      <c r="AI1101" s="9">
        <v>0</v>
      </c>
      <c r="AJ1101" s="9">
        <v>0</v>
      </c>
      <c r="AK1101" s="9">
        <v>0</v>
      </c>
      <c r="AL1101" s="10"/>
      <c r="AM1101" s="10"/>
      <c r="AN1101" s="9">
        <v>0</v>
      </c>
      <c r="AO1101" s="9">
        <v>0</v>
      </c>
      <c r="AP1101" s="9">
        <v>0.5</v>
      </c>
      <c r="AQ1101" s="10"/>
      <c r="AR1101" s="10">
        <v>1</v>
      </c>
      <c r="AS1101" s="8">
        <v>0.5</v>
      </c>
      <c r="AT1101" s="8">
        <v>1</v>
      </c>
      <c r="AU1101" s="8">
        <v>1</v>
      </c>
      <c r="AV1101" s="8">
        <v>1</v>
      </c>
      <c r="AW1101" s="8">
        <v>1</v>
      </c>
    </row>
    <row r="1102" spans="1:49" x14ac:dyDescent="0.2">
      <c r="A1102" s="9" t="s">
        <v>103</v>
      </c>
      <c r="B1102" s="9">
        <v>2007</v>
      </c>
      <c r="C1102" s="9">
        <v>1</v>
      </c>
      <c r="D1102" s="9">
        <v>0</v>
      </c>
      <c r="E1102" s="9">
        <v>1</v>
      </c>
      <c r="F1102" s="9">
        <v>1</v>
      </c>
      <c r="G1102" s="9">
        <v>74</v>
      </c>
      <c r="H1102" s="9">
        <v>207.34200000000001</v>
      </c>
      <c r="I1102" s="9">
        <f>IF(G1102="n/a",828,G1102*201.6/H1102)</f>
        <v>71.950690164076732</v>
      </c>
      <c r="J1102" s="9">
        <v>5</v>
      </c>
      <c r="K1102">
        <v>0</v>
      </c>
      <c r="L1102" s="9">
        <v>2</v>
      </c>
      <c r="M1102" s="9">
        <v>2</v>
      </c>
      <c r="N1102" s="9">
        <v>1</v>
      </c>
      <c r="O1102" s="9">
        <v>1</v>
      </c>
      <c r="P1102" s="10">
        <f>IF(N1102=1,IF(K1102=1,IF(L1102+M1102=5,10,IF(AND(L1102=2,M1102=2),9.75,IF(AND(L1102=2,M1102=1),9.5,IF(AND(L1102=2,M1102=0.5),9.25,IF(AND(L1102=2,M1102=0),9,IF(AND(L1102=1,M1102=3),5.5,IF(AND(L1102=1,M1102=2),5.25,IF(AND(L1102=1,M1102=1,E1102=1),5,IF(AND(L1102=1,M1102=1,E1102=0.5),3,IF(AND(L1102=0,M1102=2),1,IF(AND(L1102=1,M1102=1,E1102=0),1,IF(AND(L1102=0,M1102=1),0.5,IF(AND(L1102=1,M1102=0),4.5*(E1102*4+1)/5,0))))))))))))),0.9*IF(L1102+M1102=5,10,IF(AND(L1102=2,M1102=2),9.75,IF(AND(L1102=2,M1102=1),9.5,IF(AND(L1102=2,M1102=0.5),9.25,IF(AND(L1102=2,M1102=0),9,IF(AND(L1102=1,M1102=3),5.5,IF(AND(L1102=1,M1102=2),5.25,IF(AND(L1102=1,M1102=1,E1102=1),5,IF(AND(L1102=1,M1102=1,E1102=0.5),3,IF(AND(L1102=0,M1102=2),1,IF(AND(L1102=1,M1102=1,E1102=0),1,IF(AND(L1102=0,M1102=1),0.5,IF(AND(L1102=1,M1102=0),4.5*(E1102*4+1)/5,0)))))))))))))),IF(N1102=0.5,0.75*IF(K1102=1,IF(L1102+M1102=5,10,IF(AND(L1102=2,M1102=2),9.75,IF(AND(L1102=2,M1102=1),9.5,IF(AND(L1102=2,M1102=0.5),9.25,IF(AND(L1102=2,M1102=0),9,IF(AND(L1102=1,M1102=3),5.5,IF(AND(L1102=1,M1102=2),5.25,IF(AND(L1102=1,M1102=1,E1102=1),5,IF(AND(L1102=1,M1102=1,E1102=0.5),3,IF(AND(L1102=0,M1102=2),1,IF(AND(L1102=1,M1102=1,E1102=0),1,IF(AND(L1102=0,M1102=1),0.5,IF(AND(L1102=1,M1102=0,E1102=0),0.5,0))))))))))))),0.9*IF(L1102+M1102=5,10,IF(AND(L1102=2,M1102=2),9.75,IF(AND(L1102=2,M1102=1),9.5,IF(AND(L1102=2,M1102=0.5),9.25,IF(AND(L1102=2,M1102=0),9,IF(AND(L1102=1,M1102=3),5.5,IF(AND(L1102=1,M1102=2),5.25,IF(AND(L1102=1,M1102=1,E1102=1),5,IF(AND(L1102=1,M1102=1,E1102=0.5),3,IF(AND(L1102=0,M1102=2),1,IF(AND(L1102=1,M1102=1,E1102=0),1,IF(AND(L1102=0,M1102=1),0.5,IF(AND(L1102=1,M1102=0,E1102=0),0.5,0)))))))))))))),0.5*IF(K1102=1,IF(L1102+M1102=5,10,IF(AND(L1102=2,M1102=2),9.75,IF(AND(L1102=2,M1102=1),9.5,IF(AND(L1102=2,M1102=0.5),9.25,IF(AND(L1102=2,M1102=0),9,IF(AND(L1102=1,M1102=3),5.5,IF(AND(L1102=1,M1102=2),5.25,IF(AND(L1102=1,M1102=1,E1102=1),5,IF(AND(L1102=1,M1102=1,E1102=0.5),3,IF(AND(L1102=0,M1102=2),1,IF(AND(L1102=1,M1102=1,E1102=0),1,IF(AND(L1102=0,M1102=1),0.5,IF(AND(L1102=1,M1102=0),4.5*(E1102*4+1)/5,0))))))))))))),0.9*IF(L1102+M1102=5,10,IF(AND(L1102=2,M1102=2),9.75,IF(AND(L1102=2,M1102=1),9.5,IF(AND(L1102=2,M1102=0.5),9.25,IF(AND(L1102=2,M1102=0),9,IF(AND(L1102=1,M1102=3),5.5,IF(AND(L1102=1,M1102=2),5.25,IF(AND(L1102=1,M1102=1,E1102=1),5,IF(AND(L1102=1,M1102=1,E1102=0.5),3,IF(AND(L1102=0,M1102=2),1,IF(AND(L1102=1,M1102=1,E1102=0),1,IF(AND(L1102=0,M1102=1),0.5,IF(AND(L1102=1,M1102=0),4.5*(E1102*4+1)/5,0))))))))))))))))</f>
        <v>8.7750000000000004</v>
      </c>
      <c r="Q1102" s="10">
        <v>7.2</v>
      </c>
      <c r="R1102" s="9">
        <v>0</v>
      </c>
      <c r="S1102" s="9">
        <v>0</v>
      </c>
      <c r="T1102" s="10">
        <v>0</v>
      </c>
      <c r="U1102" s="9">
        <v>0</v>
      </c>
      <c r="V1102" s="9"/>
      <c r="W1102" s="9">
        <v>0</v>
      </c>
      <c r="X1102" s="9">
        <v>0</v>
      </c>
      <c r="Y1102" s="9">
        <v>0</v>
      </c>
      <c r="Z1102" s="10">
        <v>0</v>
      </c>
      <c r="AA1102" s="9">
        <v>0</v>
      </c>
      <c r="AB1102" s="9">
        <v>0</v>
      </c>
      <c r="AC1102" s="9"/>
      <c r="AD1102" s="8">
        <v>0</v>
      </c>
      <c r="AE1102" s="10">
        <v>0</v>
      </c>
      <c r="AF1102" s="9">
        <v>0</v>
      </c>
      <c r="AG1102" s="9">
        <v>0</v>
      </c>
      <c r="AH1102" s="9">
        <f>AF1102*(AG1102+1)</f>
        <v>0</v>
      </c>
      <c r="AI1102" s="9">
        <v>0</v>
      </c>
      <c r="AJ1102" s="9">
        <v>0</v>
      </c>
      <c r="AK1102" s="9">
        <v>0</v>
      </c>
      <c r="AL1102" s="10"/>
      <c r="AM1102" s="10"/>
      <c r="AN1102" s="9">
        <v>0</v>
      </c>
      <c r="AO1102" s="10">
        <v>0</v>
      </c>
      <c r="AP1102" s="9">
        <v>0</v>
      </c>
      <c r="AQ1102" s="10"/>
      <c r="AR1102" s="10">
        <v>1</v>
      </c>
      <c r="AS1102" s="8">
        <v>1</v>
      </c>
      <c r="AT1102" s="8">
        <v>1</v>
      </c>
      <c r="AU1102" s="8">
        <v>1</v>
      </c>
      <c r="AV1102" s="8">
        <v>1</v>
      </c>
      <c r="AW1102" s="8">
        <v>1</v>
      </c>
    </row>
    <row r="1103" spans="1:49" x14ac:dyDescent="0.2">
      <c r="A1103" s="9" t="s">
        <v>53</v>
      </c>
      <c r="B1103" s="9">
        <v>2008</v>
      </c>
      <c r="C1103" s="9">
        <v>1</v>
      </c>
      <c r="D1103" s="9">
        <v>0</v>
      </c>
      <c r="E1103" s="9">
        <v>0</v>
      </c>
      <c r="F1103" s="9">
        <v>0</v>
      </c>
      <c r="G1103" s="9">
        <v>20</v>
      </c>
      <c r="H1103" s="9">
        <v>215.303</v>
      </c>
      <c r="I1103" s="9">
        <f>IF(G1103="n/a",828,G1103*201.6/H1103)</f>
        <v>18.727096231822131</v>
      </c>
      <c r="J1103" s="9">
        <v>1</v>
      </c>
      <c r="K1103" s="9">
        <v>0</v>
      </c>
      <c r="L1103" s="9">
        <v>2</v>
      </c>
      <c r="M1103" s="9">
        <v>1</v>
      </c>
      <c r="N1103" s="9">
        <v>1</v>
      </c>
      <c r="O1103" s="10">
        <v>1</v>
      </c>
      <c r="P1103" s="10">
        <f>IF(N1103=1,IF(K1103=1,IF(L1103+M1103=5,10,IF(AND(L1103=2,M1103=2),9.75,IF(AND(L1103=2,M1103=1),9.5,IF(AND(L1103=2,M1103=0.5),9.25,IF(AND(L1103=2,M1103=0),9,IF(AND(L1103=1,M1103=3),5.5,IF(AND(L1103=1,M1103=2),5.25,IF(AND(L1103=1,M1103=1,E1103=1),5,IF(AND(L1103=1,M1103=1,E1103=0.5),3,IF(AND(L1103=0,M1103=2),1,IF(AND(L1103=1,M1103=1,E1103=0),1,IF(AND(L1103=0,M1103=1),0.5,IF(AND(L1103=1,M1103=0),4.5*(E1103*4+1)/5,0))))))))))))),0.9*IF(L1103+M1103=5,10,IF(AND(L1103=2,M1103=2),9.75,IF(AND(L1103=2,M1103=1),9.5,IF(AND(L1103=2,M1103=0.5),9.25,IF(AND(L1103=2,M1103=0),9,IF(AND(L1103=1,M1103=3),5.5,IF(AND(L1103=1,M1103=2),5.25,IF(AND(L1103=1,M1103=1,E1103=1),5,IF(AND(L1103=1,M1103=1,E1103=0.5),3,IF(AND(L1103=0,M1103=2),1,IF(AND(L1103=1,M1103=1,E1103=0),1,IF(AND(L1103=0,M1103=1),0.5,IF(AND(L1103=1,M1103=0),4.5*(E1103*4+1)/5,0)))))))))))))),IF(N1103=0.5,0.75*IF(K1103=1,IF(L1103+M1103=5,10,IF(AND(L1103=2,M1103=2),9.75,IF(AND(L1103=2,M1103=1),9.5,IF(AND(L1103=2,M1103=0.5),9.25,IF(AND(L1103=2,M1103=0),9,IF(AND(L1103=1,M1103=3),5.5,IF(AND(L1103=1,M1103=2),5.25,IF(AND(L1103=1,M1103=1,E1103=1),5,IF(AND(L1103=1,M1103=1,E1103=0.5),3,IF(AND(L1103=0,M1103=2),1,IF(AND(L1103=1,M1103=1,E1103=0),1,IF(AND(L1103=0,M1103=1),0.5,IF(AND(L1103=1,M1103=0,E1103=0),0.5,0))))))))))))),0.9*IF(L1103+M1103=5,10,IF(AND(L1103=2,M1103=2),9.75,IF(AND(L1103=2,M1103=1),9.5,IF(AND(L1103=2,M1103=0.5),9.25,IF(AND(L1103=2,M1103=0),9,IF(AND(L1103=1,M1103=3),5.5,IF(AND(L1103=1,M1103=2),5.25,IF(AND(L1103=1,M1103=1,E1103=1),5,IF(AND(L1103=1,M1103=1,E1103=0.5),3,IF(AND(L1103=0,M1103=2),1,IF(AND(L1103=1,M1103=1,E1103=0),1,IF(AND(L1103=0,M1103=1),0.5,IF(AND(L1103=1,M1103=0,E1103=0),0.5,0)))))))))))))),0.5*IF(K1103=1,IF(L1103+M1103=5,10,IF(AND(L1103=2,M1103=2),9.75,IF(AND(L1103=2,M1103=1),9.5,IF(AND(L1103=2,M1103=0.5),9.25,IF(AND(L1103=2,M1103=0),9,IF(AND(L1103=1,M1103=3),5.5,IF(AND(L1103=1,M1103=2),5.25,IF(AND(L1103=1,M1103=1,E1103=1),5,IF(AND(L1103=1,M1103=1,E1103=0.5),3,IF(AND(L1103=0,M1103=2),1,IF(AND(L1103=1,M1103=1,E1103=0),1,IF(AND(L1103=0,M1103=1),0.5,IF(AND(L1103=1,M1103=0),4.5*(E1103*4+1)/5,0))))))))))))),0.9*IF(L1103+M1103=5,10,IF(AND(L1103=2,M1103=2),9.75,IF(AND(L1103=2,M1103=1),9.5,IF(AND(L1103=2,M1103=0.5),9.25,IF(AND(L1103=2,M1103=0),9,IF(AND(L1103=1,M1103=3),5.5,IF(AND(L1103=1,M1103=2),5.25,IF(AND(L1103=1,M1103=1,E1103=1),5,IF(AND(L1103=1,M1103=1,E1103=0.5),3,IF(AND(L1103=0,M1103=2),1,IF(AND(L1103=1,M1103=1,E1103=0),1,IF(AND(L1103=0,M1103=1),0.5,IF(AND(L1103=1,M1103=0),4.5*(E1103*4+1)/5,0))))))))))))))))</f>
        <v>8.5500000000000007</v>
      </c>
      <c r="Q1103" s="10">
        <v>1.8</v>
      </c>
      <c r="R1103" s="9">
        <v>0</v>
      </c>
      <c r="S1103" s="9">
        <v>0</v>
      </c>
      <c r="T1103" s="9">
        <v>0</v>
      </c>
      <c r="U1103" s="9">
        <v>0</v>
      </c>
      <c r="V1103" s="9">
        <v>0</v>
      </c>
      <c r="W1103" s="9">
        <v>0</v>
      </c>
      <c r="X1103" s="9">
        <v>0</v>
      </c>
      <c r="Y1103" s="9">
        <v>0</v>
      </c>
      <c r="Z1103" s="9">
        <v>1</v>
      </c>
      <c r="AA1103" s="9">
        <v>0</v>
      </c>
      <c r="AB1103" s="9">
        <v>1</v>
      </c>
      <c r="AC1103" s="9">
        <v>0.5</v>
      </c>
      <c r="AD1103" s="9">
        <v>0</v>
      </c>
      <c r="AE1103" s="9">
        <v>0</v>
      </c>
      <c r="AF1103" s="9">
        <v>0</v>
      </c>
      <c r="AG1103" s="9">
        <v>0</v>
      </c>
      <c r="AH1103" s="9">
        <f>AF1103*(AG1103+1)</f>
        <v>0</v>
      </c>
      <c r="AI1103" s="9">
        <v>0</v>
      </c>
      <c r="AJ1103" s="9">
        <v>0</v>
      </c>
      <c r="AK1103" s="9">
        <v>0</v>
      </c>
      <c r="AL1103" s="10">
        <v>0</v>
      </c>
      <c r="AM1103" s="10">
        <v>0</v>
      </c>
      <c r="AN1103" s="9">
        <v>0</v>
      </c>
      <c r="AO1103" s="10">
        <v>1</v>
      </c>
      <c r="AP1103" s="9">
        <v>1</v>
      </c>
      <c r="AQ1103" s="10">
        <v>0</v>
      </c>
      <c r="AR1103" s="9">
        <v>1</v>
      </c>
      <c r="AS1103" s="9">
        <v>1</v>
      </c>
      <c r="AT1103" s="9">
        <v>1</v>
      </c>
      <c r="AU1103" s="9">
        <v>0</v>
      </c>
      <c r="AV1103" s="9">
        <v>0</v>
      </c>
      <c r="AW1103" s="9">
        <v>1</v>
      </c>
    </row>
    <row r="1104" spans="1:49" x14ac:dyDescent="0.2">
      <c r="A1104" s="9" t="s">
        <v>54</v>
      </c>
      <c r="B1104" s="9">
        <v>2008</v>
      </c>
      <c r="C1104" s="9">
        <v>2</v>
      </c>
      <c r="D1104" s="9">
        <v>2</v>
      </c>
      <c r="E1104" s="9">
        <v>2</v>
      </c>
      <c r="F1104" s="9">
        <v>0</v>
      </c>
      <c r="G1104" s="9">
        <v>0</v>
      </c>
      <c r="H1104" s="9">
        <v>215.303</v>
      </c>
      <c r="I1104" s="9">
        <f>IF(G1104="n/a",828,G1104*201.6/H1104)</f>
        <v>0</v>
      </c>
      <c r="J1104" s="9">
        <v>25</v>
      </c>
      <c r="K1104" s="9">
        <v>0</v>
      </c>
      <c r="L1104" s="9">
        <v>2</v>
      </c>
      <c r="M1104" s="9">
        <v>3</v>
      </c>
      <c r="N1104" s="9">
        <v>1</v>
      </c>
      <c r="O1104" s="10">
        <v>1</v>
      </c>
      <c r="P1104" s="10">
        <f>IF(N1104=1,IF(K1104=1,IF(L1104+M1104=5,10,IF(AND(L1104=2,M1104=2),9.75,IF(AND(L1104=2,M1104=1),9.5,IF(AND(L1104=2,M1104=0.5),9.25,IF(AND(L1104=2,M1104=0),9,IF(AND(L1104=1,M1104=3),5.5,IF(AND(L1104=1,M1104=2),5.25,IF(AND(L1104=1,M1104=1,E1104=1),5,IF(AND(L1104=1,M1104=1,E1104=0.5),3,IF(AND(L1104=0,M1104=2),1,IF(AND(L1104=1,M1104=1,E1104=0),1,IF(AND(L1104=0,M1104=1),0.5,IF(AND(L1104=1,M1104=0),4.5*(E1104*4+1)/5,0))))))))))))),0.9*IF(L1104+M1104=5,10,IF(AND(L1104=2,M1104=2),9.75,IF(AND(L1104=2,M1104=1),9.5,IF(AND(L1104=2,M1104=0.5),9.25,IF(AND(L1104=2,M1104=0),9,IF(AND(L1104=1,M1104=3),5.5,IF(AND(L1104=1,M1104=2),5.25,IF(AND(L1104=1,M1104=1,E1104=1),5,IF(AND(L1104=1,M1104=1,E1104=0.5),3,IF(AND(L1104=0,M1104=2),1,IF(AND(L1104=1,M1104=1,E1104=0),1,IF(AND(L1104=0,M1104=1),0.5,IF(AND(L1104=1,M1104=0),4.5*(E1104*4+1)/5,0)))))))))))))),IF(N1104=0.5,0.75*IF(K1104=1,IF(L1104+M1104=5,10,IF(AND(L1104=2,M1104=2),9.75,IF(AND(L1104=2,M1104=1),9.5,IF(AND(L1104=2,M1104=0.5),9.25,IF(AND(L1104=2,M1104=0),9,IF(AND(L1104=1,M1104=3),5.5,IF(AND(L1104=1,M1104=2),5.25,IF(AND(L1104=1,M1104=1,E1104=1),5,IF(AND(L1104=1,M1104=1,E1104=0.5),3,IF(AND(L1104=0,M1104=2),1,IF(AND(L1104=1,M1104=1,E1104=0),1,IF(AND(L1104=0,M1104=1),0.5,IF(AND(L1104=1,M1104=0,E1104=0),0.5,0))))))))))))),0.9*IF(L1104+M1104=5,10,IF(AND(L1104=2,M1104=2),9.75,IF(AND(L1104=2,M1104=1),9.5,IF(AND(L1104=2,M1104=0.5),9.25,IF(AND(L1104=2,M1104=0),9,IF(AND(L1104=1,M1104=3),5.5,IF(AND(L1104=1,M1104=2),5.25,IF(AND(L1104=1,M1104=1,E1104=1),5,IF(AND(L1104=1,M1104=1,E1104=0.5),3,IF(AND(L1104=0,M1104=2),1,IF(AND(L1104=1,M1104=1,E1104=0),1,IF(AND(L1104=0,M1104=1),0.5,IF(AND(L1104=1,M1104=0,E1104=0),0.5,0)))))))))))))),0.5*IF(K1104=1,IF(L1104+M1104=5,10,IF(AND(L1104=2,M1104=2),9.75,IF(AND(L1104=2,M1104=1),9.5,IF(AND(L1104=2,M1104=0.5),9.25,IF(AND(L1104=2,M1104=0),9,IF(AND(L1104=1,M1104=3),5.5,IF(AND(L1104=1,M1104=2),5.25,IF(AND(L1104=1,M1104=1,E1104=1),5,IF(AND(L1104=1,M1104=1,E1104=0.5),3,IF(AND(L1104=0,M1104=2),1,IF(AND(L1104=1,M1104=1,E1104=0),1,IF(AND(L1104=0,M1104=1),0.5,IF(AND(L1104=1,M1104=0),4.5*(E1104*4+1)/5,0))))))))))))),0.9*IF(L1104+M1104=5,10,IF(AND(L1104=2,M1104=2),9.75,IF(AND(L1104=2,M1104=1),9.5,IF(AND(L1104=2,M1104=0.5),9.25,IF(AND(L1104=2,M1104=0),9,IF(AND(L1104=1,M1104=3),5.5,IF(AND(L1104=1,M1104=2),5.25,IF(AND(L1104=1,M1104=1,E1104=1),5,IF(AND(L1104=1,M1104=1,E1104=0.5),3,IF(AND(L1104=0,M1104=2),1,IF(AND(L1104=1,M1104=1,E1104=0),1,IF(AND(L1104=0,M1104=1),0.5,IF(AND(L1104=1,M1104=0),4.5*(E1104*4+1)/5,0))))))))))))))))</f>
        <v>9</v>
      </c>
      <c r="Q1104" s="10">
        <v>9</v>
      </c>
      <c r="R1104" s="9">
        <v>0</v>
      </c>
      <c r="S1104" s="9">
        <v>0</v>
      </c>
      <c r="T1104" s="9">
        <v>0</v>
      </c>
      <c r="U1104" s="9">
        <v>0</v>
      </c>
      <c r="V1104" s="9">
        <v>0</v>
      </c>
      <c r="W1104" s="9">
        <v>1</v>
      </c>
      <c r="X1104" s="9">
        <v>0</v>
      </c>
      <c r="Y1104" s="9">
        <v>0</v>
      </c>
      <c r="Z1104" s="9">
        <v>0</v>
      </c>
      <c r="AA1104" s="9">
        <v>0</v>
      </c>
      <c r="AB1104" s="9">
        <v>0</v>
      </c>
      <c r="AC1104" s="9">
        <v>0</v>
      </c>
      <c r="AD1104" s="9">
        <v>0</v>
      </c>
      <c r="AE1104" s="9">
        <v>0</v>
      </c>
      <c r="AF1104" s="9">
        <v>0</v>
      </c>
      <c r="AG1104" s="9">
        <v>0</v>
      </c>
      <c r="AH1104" s="9">
        <f>AF1104*(AG1104+1)</f>
        <v>0</v>
      </c>
      <c r="AI1104" s="9">
        <v>0</v>
      </c>
      <c r="AJ1104" s="9">
        <v>0</v>
      </c>
      <c r="AK1104" s="9">
        <v>0</v>
      </c>
      <c r="AL1104" s="10">
        <v>0</v>
      </c>
      <c r="AM1104" s="10">
        <v>0</v>
      </c>
      <c r="AN1104" s="9">
        <v>0</v>
      </c>
      <c r="AO1104" s="10">
        <v>0.5</v>
      </c>
      <c r="AP1104" s="9">
        <v>0.25</v>
      </c>
      <c r="AQ1104" s="10">
        <v>0</v>
      </c>
      <c r="AR1104" s="9">
        <v>1</v>
      </c>
      <c r="AS1104" s="9">
        <v>1</v>
      </c>
      <c r="AT1104" s="9">
        <v>1</v>
      </c>
      <c r="AU1104" s="9">
        <v>1</v>
      </c>
      <c r="AV1104" s="9">
        <v>1</v>
      </c>
      <c r="AW1104" s="9">
        <v>1</v>
      </c>
    </row>
    <row r="1105" spans="1:49" x14ac:dyDescent="0.2">
      <c r="A1105" s="9" t="s">
        <v>55</v>
      </c>
      <c r="B1105" s="9">
        <v>2008</v>
      </c>
      <c r="C1105" s="9">
        <v>1</v>
      </c>
      <c r="D1105" s="9">
        <v>1</v>
      </c>
      <c r="E1105" s="9">
        <v>1</v>
      </c>
      <c r="F1105" s="9">
        <v>1</v>
      </c>
      <c r="G1105" s="9">
        <v>60</v>
      </c>
      <c r="H1105" s="9">
        <v>215.303</v>
      </c>
      <c r="I1105" s="9">
        <f>IF(G1105="n/a",828,G1105*201.6/H1105)</f>
        <v>56.181288695466392</v>
      </c>
      <c r="J1105" s="9">
        <v>5</v>
      </c>
      <c r="K1105" s="9">
        <v>1</v>
      </c>
      <c r="L1105" s="9">
        <v>2</v>
      </c>
      <c r="M1105" s="9">
        <v>2</v>
      </c>
      <c r="N1105" s="9">
        <v>0.5</v>
      </c>
      <c r="O1105" s="10">
        <v>1</v>
      </c>
      <c r="P1105" s="10">
        <f>IF(N1105=1,IF(K1105=1,IF(L1105+M1105=5,10,IF(AND(L1105=2,M1105=2),9.75,IF(AND(L1105=2,M1105=1),9.5,IF(AND(L1105=2,M1105=0.5),9.25,IF(AND(L1105=2,M1105=0),9,IF(AND(L1105=1,M1105=3),5.5,IF(AND(L1105=1,M1105=2),5.25,IF(AND(L1105=1,M1105=1,E1105=1),5,IF(AND(L1105=1,M1105=1,E1105=0.5),3,IF(AND(L1105=0,M1105=2),1,IF(AND(L1105=1,M1105=1,E1105=0),1,IF(AND(L1105=0,M1105=1),0.5,IF(AND(L1105=1,M1105=0),4.5*(E1105*4+1)/5,0))))))))))))),0.9*IF(L1105+M1105=5,10,IF(AND(L1105=2,M1105=2),9.75,IF(AND(L1105=2,M1105=1),9.5,IF(AND(L1105=2,M1105=0.5),9.25,IF(AND(L1105=2,M1105=0),9,IF(AND(L1105=1,M1105=3),5.5,IF(AND(L1105=1,M1105=2),5.25,IF(AND(L1105=1,M1105=1,E1105=1),5,IF(AND(L1105=1,M1105=1,E1105=0.5),3,IF(AND(L1105=0,M1105=2),1,IF(AND(L1105=1,M1105=1,E1105=0),1,IF(AND(L1105=0,M1105=1),0.5,IF(AND(L1105=1,M1105=0),4.5*(E1105*4+1)/5,0)))))))))))))),IF(N1105=0.5,0.75*IF(K1105=1,IF(L1105+M1105=5,10,IF(AND(L1105=2,M1105=2),9.75,IF(AND(L1105=2,M1105=1),9.5,IF(AND(L1105=2,M1105=0.5),9.25,IF(AND(L1105=2,M1105=0),9,IF(AND(L1105=1,M1105=3),5.5,IF(AND(L1105=1,M1105=2),5.25,IF(AND(L1105=1,M1105=1,E1105=1),5,IF(AND(L1105=1,M1105=1,E1105=0.5),3,IF(AND(L1105=0,M1105=2),1,IF(AND(L1105=1,M1105=1,E1105=0),1,IF(AND(L1105=0,M1105=1),0.5,IF(AND(L1105=1,M1105=0,E1105=0),0.5,0))))))))))))),0.9*IF(L1105+M1105=5,10,IF(AND(L1105=2,M1105=2),9.75,IF(AND(L1105=2,M1105=1),9.5,IF(AND(L1105=2,M1105=0.5),9.25,IF(AND(L1105=2,M1105=0),9,IF(AND(L1105=1,M1105=3),5.5,IF(AND(L1105=1,M1105=2),5.25,IF(AND(L1105=1,M1105=1,E1105=1),5,IF(AND(L1105=1,M1105=1,E1105=0.5),3,IF(AND(L1105=0,M1105=2),1,IF(AND(L1105=1,M1105=1,E1105=0),1,IF(AND(L1105=0,M1105=1),0.5,IF(AND(L1105=1,M1105=0,E1105=0),0.5,0)))))))))))))),0.5*IF(K1105=1,IF(L1105+M1105=5,10,IF(AND(L1105=2,M1105=2),9.75,IF(AND(L1105=2,M1105=1),9.5,IF(AND(L1105=2,M1105=0.5),9.25,IF(AND(L1105=2,M1105=0),9,IF(AND(L1105=1,M1105=3),5.5,IF(AND(L1105=1,M1105=2),5.25,IF(AND(L1105=1,M1105=1,E1105=1),5,IF(AND(L1105=1,M1105=1,E1105=0.5),3,IF(AND(L1105=0,M1105=2),1,IF(AND(L1105=1,M1105=1,E1105=0),1,IF(AND(L1105=0,M1105=1),0.5,IF(AND(L1105=1,M1105=0),4.5*(E1105*4+1)/5,0))))))))))))),0.9*IF(L1105+M1105=5,10,IF(AND(L1105=2,M1105=2),9.75,IF(AND(L1105=2,M1105=1),9.5,IF(AND(L1105=2,M1105=0.5),9.25,IF(AND(L1105=2,M1105=0),9,IF(AND(L1105=1,M1105=3),5.5,IF(AND(L1105=1,M1105=2),5.25,IF(AND(L1105=1,M1105=1,E1105=1),5,IF(AND(L1105=1,M1105=1,E1105=0.5),3,IF(AND(L1105=0,M1105=2),1,IF(AND(L1105=1,M1105=1,E1105=0),1,IF(AND(L1105=0,M1105=1),0.5,IF(AND(L1105=1,M1105=0),4.5*(E1105*4+1)/5,0))))))))))))))))</f>
        <v>7.3125</v>
      </c>
      <c r="Q1105" s="10">
        <v>8</v>
      </c>
      <c r="R1105" s="9">
        <v>0</v>
      </c>
      <c r="S1105" s="9">
        <v>0</v>
      </c>
      <c r="T1105" s="9">
        <v>0</v>
      </c>
      <c r="U1105" s="9">
        <v>0</v>
      </c>
      <c r="V1105" s="9">
        <v>0</v>
      </c>
      <c r="W1105" s="9">
        <v>1</v>
      </c>
      <c r="X1105" s="9">
        <v>0</v>
      </c>
      <c r="Y1105" s="9">
        <v>0</v>
      </c>
      <c r="Z1105" s="9">
        <v>0</v>
      </c>
      <c r="AA1105" s="9">
        <v>0</v>
      </c>
      <c r="AB1105" s="9">
        <v>0</v>
      </c>
      <c r="AC1105" s="9">
        <v>0</v>
      </c>
      <c r="AD1105" s="9">
        <v>0</v>
      </c>
      <c r="AE1105" s="9">
        <v>0</v>
      </c>
      <c r="AF1105" s="9">
        <v>0</v>
      </c>
      <c r="AG1105" s="9">
        <v>0</v>
      </c>
      <c r="AH1105" s="9">
        <f>AF1105*(AG1105+1)</f>
        <v>0</v>
      </c>
      <c r="AI1105" s="9">
        <v>0</v>
      </c>
      <c r="AJ1105" s="9">
        <v>0</v>
      </c>
      <c r="AK1105" s="9">
        <v>0</v>
      </c>
      <c r="AL1105" s="10">
        <v>0</v>
      </c>
      <c r="AM1105" s="10">
        <v>0</v>
      </c>
      <c r="AN1105" s="9">
        <v>0</v>
      </c>
      <c r="AO1105" s="10">
        <v>1</v>
      </c>
      <c r="AP1105" s="10">
        <v>0</v>
      </c>
      <c r="AQ1105" s="10">
        <v>0</v>
      </c>
      <c r="AR1105" s="9">
        <v>1</v>
      </c>
      <c r="AS1105" s="9">
        <v>1</v>
      </c>
      <c r="AT1105" s="9">
        <v>1</v>
      </c>
      <c r="AU1105" s="9">
        <v>1</v>
      </c>
      <c r="AV1105" s="9">
        <v>1</v>
      </c>
      <c r="AW1105" s="9">
        <v>1</v>
      </c>
    </row>
    <row r="1106" spans="1:49" x14ac:dyDescent="0.2">
      <c r="A1106" s="9" t="s">
        <v>56</v>
      </c>
      <c r="B1106" s="9">
        <v>2008</v>
      </c>
      <c r="C1106" s="9">
        <v>1</v>
      </c>
      <c r="D1106" s="9">
        <v>0</v>
      </c>
      <c r="E1106" s="9">
        <v>1</v>
      </c>
      <c r="F1106" s="9">
        <v>1</v>
      </c>
      <c r="G1106" s="9">
        <v>144.25</v>
      </c>
      <c r="H1106" s="9">
        <v>215.303</v>
      </c>
      <c r="I1106" s="9">
        <f>IF(G1106="n/a",828,G1106*201.6/H1106)</f>
        <v>135.0691815720171</v>
      </c>
      <c r="J1106" s="9">
        <v>5</v>
      </c>
      <c r="K1106" s="9">
        <v>0</v>
      </c>
      <c r="L1106" s="9">
        <v>0</v>
      </c>
      <c r="M1106" s="9">
        <v>1</v>
      </c>
      <c r="N1106" s="9">
        <v>1</v>
      </c>
      <c r="O1106" s="9">
        <v>1</v>
      </c>
      <c r="P1106" s="10">
        <f>IF(N1106=1,IF(K1106=1,IF(L1106+M1106=5,10,IF(AND(L1106=2,M1106=2),9.75,IF(AND(L1106=2,M1106=1),9.5,IF(AND(L1106=2,M1106=0.5),9.25,IF(AND(L1106=2,M1106=0),9,IF(AND(L1106=1,M1106=3),5.5,IF(AND(L1106=1,M1106=2),5.25,IF(AND(L1106=1,M1106=1,E1106=1),5,IF(AND(L1106=1,M1106=1,E1106=0.5),3,IF(AND(L1106=0,M1106=2),1,IF(AND(L1106=1,M1106=1,E1106=0),1,IF(AND(L1106=0,M1106=1),0.5,IF(AND(L1106=1,M1106=0),4.5*(E1106*4+1)/5,0))))))))))))),0.9*IF(L1106+M1106=5,10,IF(AND(L1106=2,M1106=2),9.75,IF(AND(L1106=2,M1106=1),9.5,IF(AND(L1106=2,M1106=0.5),9.25,IF(AND(L1106=2,M1106=0),9,IF(AND(L1106=1,M1106=3),5.5,IF(AND(L1106=1,M1106=2),5.25,IF(AND(L1106=1,M1106=1,E1106=1),5,IF(AND(L1106=1,M1106=1,E1106=0.5),3,IF(AND(L1106=0,M1106=2),1,IF(AND(L1106=1,M1106=1,E1106=0),1,IF(AND(L1106=0,M1106=1),0.5,IF(AND(L1106=1,M1106=0),4.5*(E1106*4+1)/5,0)))))))))))))),IF(N1106=0.5,0.75*IF(K1106=1,IF(L1106+M1106=5,10,IF(AND(L1106=2,M1106=2),9.75,IF(AND(L1106=2,M1106=1),9.5,IF(AND(L1106=2,M1106=0.5),9.25,IF(AND(L1106=2,M1106=0),9,IF(AND(L1106=1,M1106=3),5.5,IF(AND(L1106=1,M1106=2),5.25,IF(AND(L1106=1,M1106=1,E1106=1),5,IF(AND(L1106=1,M1106=1,E1106=0.5),3,IF(AND(L1106=0,M1106=2),1,IF(AND(L1106=1,M1106=1,E1106=0),1,IF(AND(L1106=0,M1106=1),0.5,IF(AND(L1106=1,M1106=0,E1106=0),0.5,0))))))))))))),0.9*IF(L1106+M1106=5,10,IF(AND(L1106=2,M1106=2),9.75,IF(AND(L1106=2,M1106=1),9.5,IF(AND(L1106=2,M1106=0.5),9.25,IF(AND(L1106=2,M1106=0),9,IF(AND(L1106=1,M1106=3),5.5,IF(AND(L1106=1,M1106=2),5.25,IF(AND(L1106=1,M1106=1,E1106=1),5,IF(AND(L1106=1,M1106=1,E1106=0.5),3,IF(AND(L1106=0,M1106=2),1,IF(AND(L1106=1,M1106=1,E1106=0),1,IF(AND(L1106=0,M1106=1),0.5,IF(AND(L1106=1,M1106=0,E1106=0),0.5,0)))))))))))))),0.5*IF(K1106=1,IF(L1106+M1106=5,10,IF(AND(L1106=2,M1106=2),9.75,IF(AND(L1106=2,M1106=1),9.5,IF(AND(L1106=2,M1106=0.5),9.25,IF(AND(L1106=2,M1106=0),9,IF(AND(L1106=1,M1106=3),5.5,IF(AND(L1106=1,M1106=2),5.25,IF(AND(L1106=1,M1106=1,E1106=1),5,IF(AND(L1106=1,M1106=1,E1106=0.5),3,IF(AND(L1106=0,M1106=2),1,IF(AND(L1106=1,M1106=1,E1106=0),1,IF(AND(L1106=0,M1106=1),0.5,IF(AND(L1106=1,M1106=0),4.5*(E1106*4+1)/5,0))))))))))))),0.9*IF(L1106+M1106=5,10,IF(AND(L1106=2,M1106=2),9.75,IF(AND(L1106=2,M1106=1),9.5,IF(AND(L1106=2,M1106=0.5),9.25,IF(AND(L1106=2,M1106=0),9,IF(AND(L1106=1,M1106=3),5.5,IF(AND(L1106=1,M1106=2),5.25,IF(AND(L1106=1,M1106=1,E1106=1),5,IF(AND(L1106=1,M1106=1,E1106=0.5),3,IF(AND(L1106=0,M1106=2),1,IF(AND(L1106=1,M1106=1,E1106=0),1,IF(AND(L1106=0,M1106=1),0.5,IF(AND(L1106=1,M1106=0),4.5*(E1106*4+1)/5,0))))))))))))))))</f>
        <v>0.45</v>
      </c>
      <c r="Q1106" s="10">
        <v>7.2</v>
      </c>
      <c r="R1106" s="9">
        <v>0</v>
      </c>
      <c r="S1106" s="9">
        <v>0</v>
      </c>
      <c r="T1106" s="9">
        <v>0</v>
      </c>
      <c r="U1106" s="9">
        <v>0</v>
      </c>
      <c r="V1106" s="9">
        <v>0</v>
      </c>
      <c r="W1106" s="9">
        <v>1</v>
      </c>
      <c r="X1106" s="9">
        <v>0</v>
      </c>
      <c r="Y1106" s="9">
        <v>0</v>
      </c>
      <c r="Z1106" s="9">
        <v>0</v>
      </c>
      <c r="AA1106" s="9">
        <v>0</v>
      </c>
      <c r="AB1106" s="9">
        <v>0</v>
      </c>
      <c r="AC1106" s="9">
        <v>0</v>
      </c>
      <c r="AD1106" s="9">
        <v>0</v>
      </c>
      <c r="AE1106" s="9">
        <v>0</v>
      </c>
      <c r="AF1106" s="9">
        <v>0</v>
      </c>
      <c r="AG1106" s="9">
        <v>0</v>
      </c>
      <c r="AH1106" s="9">
        <f>AF1106*(AG1106+1)</f>
        <v>0</v>
      </c>
      <c r="AI1106" s="9">
        <v>0</v>
      </c>
      <c r="AJ1106" s="9">
        <v>0</v>
      </c>
      <c r="AK1106" s="9">
        <v>0</v>
      </c>
      <c r="AL1106" s="10">
        <v>0</v>
      </c>
      <c r="AM1106" s="10">
        <v>0</v>
      </c>
      <c r="AN1106" s="9">
        <v>0</v>
      </c>
      <c r="AO1106" s="10">
        <v>0</v>
      </c>
      <c r="AP1106" s="10">
        <v>0</v>
      </c>
      <c r="AQ1106" s="10">
        <v>0</v>
      </c>
      <c r="AR1106" s="9">
        <v>1</v>
      </c>
      <c r="AS1106" s="9">
        <v>0.5</v>
      </c>
      <c r="AT1106" s="9">
        <v>1</v>
      </c>
      <c r="AU1106" s="9">
        <v>1</v>
      </c>
      <c r="AV1106" s="9">
        <v>1</v>
      </c>
      <c r="AW1106" s="9">
        <v>1</v>
      </c>
    </row>
    <row r="1107" spans="1:49" x14ac:dyDescent="0.2">
      <c r="A1107" s="9" t="s">
        <v>57</v>
      </c>
      <c r="B1107" s="9">
        <v>2008</v>
      </c>
      <c r="C1107" s="9">
        <v>1</v>
      </c>
      <c r="D1107" s="9">
        <v>0</v>
      </c>
      <c r="E1107" s="9">
        <v>0</v>
      </c>
      <c r="F1107" s="9">
        <v>1</v>
      </c>
      <c r="G1107" s="9">
        <f>G1108-0.5</f>
        <v>152</v>
      </c>
      <c r="H1107" s="9">
        <v>215.303</v>
      </c>
      <c r="I1107" s="9">
        <f>IF(G1107="n/a",828,G1107*201.6/H1107)</f>
        <v>142.32593136184821</v>
      </c>
      <c r="J1107" s="9">
        <v>2</v>
      </c>
      <c r="K1107" s="9">
        <v>0</v>
      </c>
      <c r="L1107" s="9">
        <v>0</v>
      </c>
      <c r="M1107" s="9">
        <v>1</v>
      </c>
      <c r="N1107" s="9">
        <v>1</v>
      </c>
      <c r="O1107" s="10">
        <v>1</v>
      </c>
      <c r="P1107" s="10">
        <f>IF(N1107=1,IF(K1107=1,IF(L1107+M1107=5,10,IF(AND(L1107=2,M1107=2),9.75,IF(AND(L1107=2,M1107=1),9.5,IF(AND(L1107=2,M1107=0.5),9.25,IF(AND(L1107=2,M1107=0),9,IF(AND(L1107=1,M1107=3),5.5,IF(AND(L1107=1,M1107=2),5.25,IF(AND(L1107=1,M1107=1,E1107=1),5,IF(AND(L1107=1,M1107=1,E1107=0.5),3,IF(AND(L1107=0,M1107=2),1,IF(AND(L1107=1,M1107=1,E1107=0),1,IF(AND(L1107=0,M1107=1),0.5,IF(AND(L1107=1,M1107=0),4.5*(E1107*4+1)/5,0))))))))))))),0.9*IF(L1107+M1107=5,10,IF(AND(L1107=2,M1107=2),9.75,IF(AND(L1107=2,M1107=1),9.5,IF(AND(L1107=2,M1107=0.5),9.25,IF(AND(L1107=2,M1107=0),9,IF(AND(L1107=1,M1107=3),5.5,IF(AND(L1107=1,M1107=2),5.25,IF(AND(L1107=1,M1107=1,E1107=1),5,IF(AND(L1107=1,M1107=1,E1107=0.5),3,IF(AND(L1107=0,M1107=2),1,IF(AND(L1107=1,M1107=1,E1107=0),1,IF(AND(L1107=0,M1107=1),0.5,IF(AND(L1107=1,M1107=0),4.5*(E1107*4+1)/5,0)))))))))))))),IF(N1107=0.5,0.75*IF(K1107=1,IF(L1107+M1107=5,10,IF(AND(L1107=2,M1107=2),9.75,IF(AND(L1107=2,M1107=1),9.5,IF(AND(L1107=2,M1107=0.5),9.25,IF(AND(L1107=2,M1107=0),9,IF(AND(L1107=1,M1107=3),5.5,IF(AND(L1107=1,M1107=2),5.25,IF(AND(L1107=1,M1107=1,E1107=1),5,IF(AND(L1107=1,M1107=1,E1107=0.5),3,IF(AND(L1107=0,M1107=2),1,IF(AND(L1107=1,M1107=1,E1107=0),1,IF(AND(L1107=0,M1107=1),0.5,IF(AND(L1107=1,M1107=0,E1107=0),0.5,0))))))))))))),0.9*IF(L1107+M1107=5,10,IF(AND(L1107=2,M1107=2),9.75,IF(AND(L1107=2,M1107=1),9.5,IF(AND(L1107=2,M1107=0.5),9.25,IF(AND(L1107=2,M1107=0),9,IF(AND(L1107=1,M1107=3),5.5,IF(AND(L1107=1,M1107=2),5.25,IF(AND(L1107=1,M1107=1,E1107=1),5,IF(AND(L1107=1,M1107=1,E1107=0.5),3,IF(AND(L1107=0,M1107=2),1,IF(AND(L1107=1,M1107=1,E1107=0),1,IF(AND(L1107=0,M1107=1),0.5,IF(AND(L1107=1,M1107=0,E1107=0),0.5,0)))))))))))))),0.5*IF(K1107=1,IF(L1107+M1107=5,10,IF(AND(L1107=2,M1107=2),9.75,IF(AND(L1107=2,M1107=1),9.5,IF(AND(L1107=2,M1107=0.5),9.25,IF(AND(L1107=2,M1107=0),9,IF(AND(L1107=1,M1107=3),5.5,IF(AND(L1107=1,M1107=2),5.25,IF(AND(L1107=1,M1107=1,E1107=1),5,IF(AND(L1107=1,M1107=1,E1107=0.5),3,IF(AND(L1107=0,M1107=2),1,IF(AND(L1107=1,M1107=1,E1107=0),1,IF(AND(L1107=0,M1107=1),0.5,IF(AND(L1107=1,M1107=0),4.5*(E1107*4+1)/5,0))))))))))))),0.9*IF(L1107+M1107=5,10,IF(AND(L1107=2,M1107=2),9.75,IF(AND(L1107=2,M1107=1),9.5,IF(AND(L1107=2,M1107=0.5),9.25,IF(AND(L1107=2,M1107=0),9,IF(AND(L1107=1,M1107=3),5.5,IF(AND(L1107=1,M1107=2),5.25,IF(AND(L1107=1,M1107=1,E1107=1),5,IF(AND(L1107=1,M1107=1,E1107=0.5),3,IF(AND(L1107=0,M1107=2),1,IF(AND(L1107=1,M1107=1,E1107=0),1,IF(AND(L1107=0,M1107=1),0.5,IF(AND(L1107=1,M1107=0),4.5*(E1107*4+1)/5,0))))))))))))))))</f>
        <v>0.45</v>
      </c>
      <c r="Q1107" s="10">
        <v>1.8</v>
      </c>
      <c r="R1107" s="9">
        <v>1</v>
      </c>
      <c r="S1107" s="9">
        <v>1</v>
      </c>
      <c r="T1107" s="10">
        <v>1</v>
      </c>
      <c r="U1107" s="9">
        <v>0</v>
      </c>
      <c r="V1107" s="9">
        <v>1</v>
      </c>
      <c r="W1107" s="9">
        <v>1</v>
      </c>
      <c r="X1107" s="9">
        <v>1</v>
      </c>
      <c r="Y1107" s="9">
        <v>1</v>
      </c>
      <c r="Z1107" s="9">
        <v>1</v>
      </c>
      <c r="AA1107" s="9">
        <v>1</v>
      </c>
      <c r="AB1107" s="9">
        <v>1</v>
      </c>
      <c r="AC1107" s="9">
        <v>0.5</v>
      </c>
      <c r="AD1107" s="9">
        <v>0</v>
      </c>
      <c r="AE1107" s="9">
        <v>1</v>
      </c>
      <c r="AF1107" s="9">
        <v>0.5</v>
      </c>
      <c r="AG1107" s="9">
        <v>0.5</v>
      </c>
      <c r="AH1107" s="9">
        <f>AF1107*(AG1107+1)</f>
        <v>0.75</v>
      </c>
      <c r="AI1107" s="9">
        <v>0.5</v>
      </c>
      <c r="AJ1107" s="9">
        <v>1</v>
      </c>
      <c r="AK1107" s="9">
        <v>1</v>
      </c>
      <c r="AL1107" s="10">
        <v>1</v>
      </c>
      <c r="AM1107" s="10">
        <v>0</v>
      </c>
      <c r="AN1107" s="10">
        <v>0</v>
      </c>
      <c r="AO1107" s="10">
        <v>0.5</v>
      </c>
      <c r="AP1107" s="10">
        <v>1</v>
      </c>
      <c r="AQ1107" s="10">
        <v>0</v>
      </c>
      <c r="AR1107" s="9">
        <v>0</v>
      </c>
      <c r="AS1107" s="9">
        <v>0</v>
      </c>
      <c r="AT1107" s="9">
        <v>0</v>
      </c>
      <c r="AU1107" s="9">
        <v>0</v>
      </c>
      <c r="AV1107" s="9">
        <v>0</v>
      </c>
      <c r="AW1107" s="9">
        <v>0</v>
      </c>
    </row>
    <row r="1108" spans="1:49" x14ac:dyDescent="0.2">
      <c r="A1108" s="9" t="s">
        <v>58</v>
      </c>
      <c r="B1108" s="9">
        <v>2008</v>
      </c>
      <c r="C1108" s="9">
        <v>1</v>
      </c>
      <c r="D1108" s="9">
        <v>0</v>
      </c>
      <c r="E1108" s="9">
        <v>1</v>
      </c>
      <c r="F1108" s="9">
        <v>1</v>
      </c>
      <c r="G1108" s="9">
        <v>152.5</v>
      </c>
      <c r="H1108" s="9">
        <v>215.303</v>
      </c>
      <c r="I1108" s="9">
        <f>IF(G1108="n/a",828,G1108*201.6/H1108)</f>
        <v>142.79410876764373</v>
      </c>
      <c r="J1108" s="9">
        <v>5</v>
      </c>
      <c r="K1108" s="9">
        <v>1</v>
      </c>
      <c r="L1108" s="9">
        <v>2</v>
      </c>
      <c r="M1108" s="9">
        <v>3</v>
      </c>
      <c r="N1108" s="9">
        <v>0.5</v>
      </c>
      <c r="O1108" s="10">
        <v>1</v>
      </c>
      <c r="P1108" s="10">
        <f>IF(N1108=1,IF(K1108=1,IF(L1108+M1108=5,10,IF(AND(L1108=2,M1108=2),9.75,IF(AND(L1108=2,M1108=1),9.5,IF(AND(L1108=2,M1108=0.5),9.25,IF(AND(L1108=2,M1108=0),9,IF(AND(L1108=1,M1108=3),5.5,IF(AND(L1108=1,M1108=2),5.25,IF(AND(L1108=1,M1108=1,E1108=1),5,IF(AND(L1108=1,M1108=1,E1108=0.5),3,IF(AND(L1108=0,M1108=2),1,IF(AND(L1108=1,M1108=1,E1108=0),1,IF(AND(L1108=0,M1108=1),0.5,IF(AND(L1108=1,M1108=0),4.5*(E1108*4+1)/5,0))))))))))))),0.9*IF(L1108+M1108=5,10,IF(AND(L1108=2,M1108=2),9.75,IF(AND(L1108=2,M1108=1),9.5,IF(AND(L1108=2,M1108=0.5),9.25,IF(AND(L1108=2,M1108=0),9,IF(AND(L1108=1,M1108=3),5.5,IF(AND(L1108=1,M1108=2),5.25,IF(AND(L1108=1,M1108=1,E1108=1),5,IF(AND(L1108=1,M1108=1,E1108=0.5),3,IF(AND(L1108=0,M1108=2),1,IF(AND(L1108=1,M1108=1,E1108=0),1,IF(AND(L1108=0,M1108=1),0.5,IF(AND(L1108=1,M1108=0),4.5*(E1108*4+1)/5,0)))))))))))))),IF(N1108=0.5,0.75*IF(K1108=1,IF(L1108+M1108=5,10,IF(AND(L1108=2,M1108=2),9.75,IF(AND(L1108=2,M1108=1),9.5,IF(AND(L1108=2,M1108=0.5),9.25,IF(AND(L1108=2,M1108=0),9,IF(AND(L1108=1,M1108=3),5.5,IF(AND(L1108=1,M1108=2),5.25,IF(AND(L1108=1,M1108=1,E1108=1),5,IF(AND(L1108=1,M1108=1,E1108=0.5),3,IF(AND(L1108=0,M1108=2),1,IF(AND(L1108=1,M1108=1,E1108=0),1,IF(AND(L1108=0,M1108=1),0.5,IF(AND(L1108=1,M1108=0,E1108=0),0.5,0))))))))))))),0.9*IF(L1108+M1108=5,10,IF(AND(L1108=2,M1108=2),9.75,IF(AND(L1108=2,M1108=1),9.5,IF(AND(L1108=2,M1108=0.5),9.25,IF(AND(L1108=2,M1108=0),9,IF(AND(L1108=1,M1108=3),5.5,IF(AND(L1108=1,M1108=2),5.25,IF(AND(L1108=1,M1108=1,E1108=1),5,IF(AND(L1108=1,M1108=1,E1108=0.5),3,IF(AND(L1108=0,M1108=2),1,IF(AND(L1108=1,M1108=1,E1108=0),1,IF(AND(L1108=0,M1108=1),0.5,IF(AND(L1108=1,M1108=0,E1108=0),0.5,0)))))))))))))),0.5*IF(K1108=1,IF(L1108+M1108=5,10,IF(AND(L1108=2,M1108=2),9.75,IF(AND(L1108=2,M1108=1),9.5,IF(AND(L1108=2,M1108=0.5),9.25,IF(AND(L1108=2,M1108=0),9,IF(AND(L1108=1,M1108=3),5.5,IF(AND(L1108=1,M1108=2),5.25,IF(AND(L1108=1,M1108=1,E1108=1),5,IF(AND(L1108=1,M1108=1,E1108=0.5),3,IF(AND(L1108=0,M1108=2),1,IF(AND(L1108=1,M1108=1,E1108=0),1,IF(AND(L1108=0,M1108=1),0.5,IF(AND(L1108=1,M1108=0),4.5*(E1108*4+1)/5,0))))))))))))),0.9*IF(L1108+M1108=5,10,IF(AND(L1108=2,M1108=2),9.75,IF(AND(L1108=2,M1108=1),9.5,IF(AND(L1108=2,M1108=0.5),9.25,IF(AND(L1108=2,M1108=0),9,IF(AND(L1108=1,M1108=3),5.5,IF(AND(L1108=1,M1108=2),5.25,IF(AND(L1108=1,M1108=1,E1108=1),5,IF(AND(L1108=1,M1108=1,E1108=0.5),3,IF(AND(L1108=0,M1108=2),1,IF(AND(L1108=1,M1108=1,E1108=0),1,IF(AND(L1108=0,M1108=1),0.5,IF(AND(L1108=1,M1108=0),4.5*(E1108*4+1)/5,0))))))))))))))))</f>
        <v>7.5</v>
      </c>
      <c r="Q1108" s="10">
        <v>8</v>
      </c>
      <c r="R1108" s="9">
        <v>0.5</v>
      </c>
      <c r="S1108" s="9">
        <v>0.5</v>
      </c>
      <c r="T1108" s="10">
        <v>0</v>
      </c>
      <c r="U1108" s="9">
        <v>0</v>
      </c>
      <c r="V1108" s="9">
        <v>1</v>
      </c>
      <c r="W1108" s="9">
        <v>0</v>
      </c>
      <c r="X1108" s="9">
        <v>0</v>
      </c>
      <c r="Y1108" s="9">
        <v>0</v>
      </c>
      <c r="Z1108" s="9">
        <v>0</v>
      </c>
      <c r="AA1108" s="9">
        <v>0</v>
      </c>
      <c r="AB1108" s="9">
        <v>0</v>
      </c>
      <c r="AC1108" s="9">
        <v>0.5</v>
      </c>
      <c r="AD1108" s="9">
        <v>0</v>
      </c>
      <c r="AE1108" s="9">
        <v>1</v>
      </c>
      <c r="AF1108" s="9">
        <v>0</v>
      </c>
      <c r="AG1108" s="9">
        <v>0</v>
      </c>
      <c r="AH1108" s="9">
        <f>AF1108*(AG1108+1)</f>
        <v>0</v>
      </c>
      <c r="AI1108" s="9">
        <v>0</v>
      </c>
      <c r="AJ1108" s="9">
        <v>0</v>
      </c>
      <c r="AK1108" s="9">
        <v>0</v>
      </c>
      <c r="AL1108" s="10">
        <v>0.5</v>
      </c>
      <c r="AM1108" s="10">
        <v>0</v>
      </c>
      <c r="AN1108" s="9">
        <v>0</v>
      </c>
      <c r="AO1108" s="10">
        <v>0</v>
      </c>
      <c r="AP1108" s="10">
        <v>0.5</v>
      </c>
      <c r="AQ1108" s="10">
        <v>0</v>
      </c>
      <c r="AR1108" s="9">
        <v>1</v>
      </c>
      <c r="AS1108" s="9">
        <v>1</v>
      </c>
      <c r="AT1108" s="9">
        <v>1</v>
      </c>
      <c r="AU1108" s="9">
        <v>1</v>
      </c>
      <c r="AV1108" s="9">
        <v>1</v>
      </c>
      <c r="AW1108" s="9">
        <v>1</v>
      </c>
    </row>
    <row r="1109" spans="1:49" x14ac:dyDescent="0.2">
      <c r="A1109" s="9" t="s">
        <v>59</v>
      </c>
      <c r="B1109" s="9">
        <v>2008</v>
      </c>
      <c r="C1109" s="9">
        <v>1</v>
      </c>
      <c r="D1109" s="9">
        <v>1</v>
      </c>
      <c r="E1109" s="9">
        <v>0.5</v>
      </c>
      <c r="F1109" s="9">
        <v>1</v>
      </c>
      <c r="G1109" s="9">
        <v>70</v>
      </c>
      <c r="H1109" s="9">
        <v>215.303</v>
      </c>
      <c r="I1109" s="9">
        <f>IF(G1109="n/a",828,G1109*201.6/H1109)</f>
        <v>65.544836811377451</v>
      </c>
      <c r="J1109" s="9">
        <v>5</v>
      </c>
      <c r="K1109" s="9">
        <v>0</v>
      </c>
      <c r="L1109" s="9">
        <v>1</v>
      </c>
      <c r="M1109" s="9">
        <v>1</v>
      </c>
      <c r="N1109" s="9">
        <v>0</v>
      </c>
      <c r="O1109" s="10">
        <v>0</v>
      </c>
      <c r="P1109" s="10">
        <f>IF(N1109=1,IF(K1109=1,IF(L1109+M1109=5,10,IF(AND(L1109=2,M1109=2),9.75,IF(AND(L1109=2,M1109=1),9.5,IF(AND(L1109=2,M1109=0.5),9.25,IF(AND(L1109=2,M1109=0),9,IF(AND(L1109=1,M1109=3),5.5,IF(AND(L1109=1,M1109=2),5.25,IF(AND(L1109=1,M1109=1,E1109=1),5,IF(AND(L1109=1,M1109=1,E1109=0.5),3,IF(AND(L1109=0,M1109=2),1,IF(AND(L1109=1,M1109=1,E1109=0),1,IF(AND(L1109=0,M1109=1),0.5,IF(AND(L1109=1,M1109=0),4.5*(E1109*4+1)/5,0))))))))))))),0.9*IF(L1109+M1109=5,10,IF(AND(L1109=2,M1109=2),9.75,IF(AND(L1109=2,M1109=1),9.5,IF(AND(L1109=2,M1109=0.5),9.25,IF(AND(L1109=2,M1109=0),9,IF(AND(L1109=1,M1109=3),5.5,IF(AND(L1109=1,M1109=2),5.25,IF(AND(L1109=1,M1109=1,E1109=1),5,IF(AND(L1109=1,M1109=1,E1109=0.5),3,IF(AND(L1109=0,M1109=2),1,IF(AND(L1109=1,M1109=1,E1109=0),1,IF(AND(L1109=0,M1109=1),0.5,IF(AND(L1109=1,M1109=0),4.5*(E1109*4+1)/5,0)))))))))))))),IF(N1109=0.5,0.75*IF(K1109=1,IF(L1109+M1109=5,10,IF(AND(L1109=2,M1109=2),9.75,IF(AND(L1109=2,M1109=1),9.5,IF(AND(L1109=2,M1109=0.5),9.25,IF(AND(L1109=2,M1109=0),9,IF(AND(L1109=1,M1109=3),5.5,IF(AND(L1109=1,M1109=2),5.25,IF(AND(L1109=1,M1109=1,E1109=1),5,IF(AND(L1109=1,M1109=1,E1109=0.5),3,IF(AND(L1109=0,M1109=2),1,IF(AND(L1109=1,M1109=1,E1109=0),1,IF(AND(L1109=0,M1109=1),0.5,IF(AND(L1109=1,M1109=0,E1109=0),0.5,0))))))))))))),0.9*IF(L1109+M1109=5,10,IF(AND(L1109=2,M1109=2),9.75,IF(AND(L1109=2,M1109=1),9.5,IF(AND(L1109=2,M1109=0.5),9.25,IF(AND(L1109=2,M1109=0),9,IF(AND(L1109=1,M1109=3),5.5,IF(AND(L1109=1,M1109=2),5.25,IF(AND(L1109=1,M1109=1,E1109=1),5,IF(AND(L1109=1,M1109=1,E1109=0.5),3,IF(AND(L1109=0,M1109=2),1,IF(AND(L1109=1,M1109=1,E1109=0),1,IF(AND(L1109=0,M1109=1),0.5,IF(AND(L1109=1,M1109=0,E1109=0),0.5,0)))))))))))))),0.5*IF(K1109=1,IF(L1109+M1109=5,10,IF(AND(L1109=2,M1109=2),9.75,IF(AND(L1109=2,M1109=1),9.5,IF(AND(L1109=2,M1109=0.5),9.25,IF(AND(L1109=2,M1109=0),9,IF(AND(L1109=1,M1109=3),5.5,IF(AND(L1109=1,M1109=2),5.25,IF(AND(L1109=1,M1109=1,E1109=1),5,IF(AND(L1109=1,M1109=1,E1109=0.5),3,IF(AND(L1109=0,M1109=2),1,IF(AND(L1109=1,M1109=1,E1109=0),1,IF(AND(L1109=0,M1109=1),0.5,IF(AND(L1109=1,M1109=0),4.5*(E1109*4+1)/5,0))))))))))))),0.9*IF(L1109+M1109=5,10,IF(AND(L1109=2,M1109=2),9.75,IF(AND(L1109=2,M1109=1),9.5,IF(AND(L1109=2,M1109=0.5),9.25,IF(AND(L1109=2,M1109=0),9,IF(AND(L1109=1,M1109=3),5.5,IF(AND(L1109=1,M1109=2),5.25,IF(AND(L1109=1,M1109=1,E1109=1),5,IF(AND(L1109=1,M1109=1,E1109=0.5),3,IF(AND(L1109=0,M1109=2),1,IF(AND(L1109=1,M1109=1,E1109=0),1,IF(AND(L1109=0,M1109=1),0.5,IF(AND(L1109=1,M1109=0),4.5*(E1109*4+1)/5,0))))))))))))))))</f>
        <v>1.35</v>
      </c>
      <c r="Q1109" s="10">
        <v>2.25</v>
      </c>
      <c r="R1109" s="9">
        <v>1</v>
      </c>
      <c r="S1109" s="9">
        <v>0</v>
      </c>
      <c r="T1109" s="10">
        <v>0.5</v>
      </c>
      <c r="U1109" s="9">
        <v>0</v>
      </c>
      <c r="V1109" s="9">
        <v>1</v>
      </c>
      <c r="W1109" s="9">
        <v>1</v>
      </c>
      <c r="X1109" s="9">
        <v>0.5</v>
      </c>
      <c r="Y1109" s="9">
        <v>0</v>
      </c>
      <c r="Z1109" s="9">
        <v>1</v>
      </c>
      <c r="AA1109" s="9">
        <v>0</v>
      </c>
      <c r="AB1109" s="9">
        <v>1</v>
      </c>
      <c r="AC1109" s="9">
        <v>0.5</v>
      </c>
      <c r="AD1109" s="9">
        <v>1</v>
      </c>
      <c r="AE1109" s="9">
        <v>1</v>
      </c>
      <c r="AF1109" s="9">
        <v>0.5</v>
      </c>
      <c r="AG1109" s="9">
        <v>1</v>
      </c>
      <c r="AH1109" s="9">
        <f>AF1109*(AG1109+1)</f>
        <v>1</v>
      </c>
      <c r="AI1109" s="9">
        <v>0.5</v>
      </c>
      <c r="AJ1109" s="9">
        <v>0</v>
      </c>
      <c r="AK1109" s="9">
        <v>1</v>
      </c>
      <c r="AL1109" s="10">
        <v>1</v>
      </c>
      <c r="AM1109" s="10">
        <v>0</v>
      </c>
      <c r="AN1109" s="9">
        <v>0</v>
      </c>
      <c r="AO1109" s="10">
        <v>0.5</v>
      </c>
      <c r="AP1109" s="10">
        <v>1</v>
      </c>
      <c r="AQ1109" s="10">
        <v>0</v>
      </c>
      <c r="AR1109" s="9">
        <v>1</v>
      </c>
      <c r="AS1109" s="9">
        <v>0.5</v>
      </c>
      <c r="AT1109" s="9">
        <v>1</v>
      </c>
      <c r="AU1109" s="9">
        <v>1</v>
      </c>
      <c r="AV1109" s="9">
        <v>1</v>
      </c>
      <c r="AW1109" s="9">
        <v>1</v>
      </c>
    </row>
    <row r="1110" spans="1:49" x14ac:dyDescent="0.2">
      <c r="A1110" s="9" t="s">
        <v>60</v>
      </c>
      <c r="B1110" s="9">
        <v>2008</v>
      </c>
      <c r="C1110" s="9">
        <v>1</v>
      </c>
      <c r="D1110" s="9">
        <v>0</v>
      </c>
      <c r="E1110" s="9">
        <v>0</v>
      </c>
      <c r="F1110" s="9">
        <v>1</v>
      </c>
      <c r="G1110" s="9">
        <f>34.5+75</f>
        <v>109.5</v>
      </c>
      <c r="H1110" s="9">
        <v>215.303</v>
      </c>
      <c r="I1110" s="9">
        <f>IF(G1110="n/a",828,G1110*201.6/H1110)</f>
        <v>102.53085186922617</v>
      </c>
      <c r="J1110" s="9">
        <v>2</v>
      </c>
      <c r="K1110" s="9">
        <v>0</v>
      </c>
      <c r="L1110" s="9">
        <v>2</v>
      </c>
      <c r="M1110" s="9">
        <v>2</v>
      </c>
      <c r="N1110" s="9">
        <v>0.5</v>
      </c>
      <c r="O1110" s="10">
        <v>1</v>
      </c>
      <c r="P1110" s="10">
        <f>IF(N1110=1,IF(K1110=1,IF(L1110+M1110=5,10,IF(AND(L1110=2,M1110=2),9.75,IF(AND(L1110=2,M1110=1),9.5,IF(AND(L1110=2,M1110=0.5),9.25,IF(AND(L1110=2,M1110=0),9,IF(AND(L1110=1,M1110=3),5.5,IF(AND(L1110=1,M1110=2),5.25,IF(AND(L1110=1,M1110=1,E1110=1),5,IF(AND(L1110=1,M1110=1,E1110=0.5),3,IF(AND(L1110=0,M1110=2),1,IF(AND(L1110=1,M1110=1,E1110=0),1,IF(AND(L1110=0,M1110=1),0.5,IF(AND(L1110=1,M1110=0),4.5*(E1110*4+1)/5,0))))))))))))),0.9*IF(L1110+M1110=5,10,IF(AND(L1110=2,M1110=2),9.75,IF(AND(L1110=2,M1110=1),9.5,IF(AND(L1110=2,M1110=0.5),9.25,IF(AND(L1110=2,M1110=0),9,IF(AND(L1110=1,M1110=3),5.5,IF(AND(L1110=1,M1110=2),5.25,IF(AND(L1110=1,M1110=1,E1110=1),5,IF(AND(L1110=1,M1110=1,E1110=0.5),3,IF(AND(L1110=0,M1110=2),1,IF(AND(L1110=1,M1110=1,E1110=0),1,IF(AND(L1110=0,M1110=1),0.5,IF(AND(L1110=1,M1110=0),4.5*(E1110*4+1)/5,0)))))))))))))),IF(N1110=0.5,0.75*IF(K1110=1,IF(L1110+M1110=5,10,IF(AND(L1110=2,M1110=2),9.75,IF(AND(L1110=2,M1110=1),9.5,IF(AND(L1110=2,M1110=0.5),9.25,IF(AND(L1110=2,M1110=0),9,IF(AND(L1110=1,M1110=3),5.5,IF(AND(L1110=1,M1110=2),5.25,IF(AND(L1110=1,M1110=1,E1110=1),5,IF(AND(L1110=1,M1110=1,E1110=0.5),3,IF(AND(L1110=0,M1110=2),1,IF(AND(L1110=1,M1110=1,E1110=0),1,IF(AND(L1110=0,M1110=1),0.5,IF(AND(L1110=1,M1110=0,E1110=0),0.5,0))))))))))))),0.9*IF(L1110+M1110=5,10,IF(AND(L1110=2,M1110=2),9.75,IF(AND(L1110=2,M1110=1),9.5,IF(AND(L1110=2,M1110=0.5),9.25,IF(AND(L1110=2,M1110=0),9,IF(AND(L1110=1,M1110=3),5.5,IF(AND(L1110=1,M1110=2),5.25,IF(AND(L1110=1,M1110=1,E1110=1),5,IF(AND(L1110=1,M1110=1,E1110=0.5),3,IF(AND(L1110=0,M1110=2),1,IF(AND(L1110=1,M1110=1,E1110=0),1,IF(AND(L1110=0,M1110=1),0.5,IF(AND(L1110=1,M1110=0,E1110=0),0.5,0)))))))))))))),0.5*IF(K1110=1,IF(L1110+M1110=5,10,IF(AND(L1110=2,M1110=2),9.75,IF(AND(L1110=2,M1110=1),9.5,IF(AND(L1110=2,M1110=0.5),9.25,IF(AND(L1110=2,M1110=0),9,IF(AND(L1110=1,M1110=3),5.5,IF(AND(L1110=1,M1110=2),5.25,IF(AND(L1110=1,M1110=1,E1110=1),5,IF(AND(L1110=1,M1110=1,E1110=0.5),3,IF(AND(L1110=0,M1110=2),1,IF(AND(L1110=1,M1110=1,E1110=0),1,IF(AND(L1110=0,M1110=1),0.5,IF(AND(L1110=1,M1110=0),4.5*(E1110*4+1)/5,0))))))))))))),0.9*IF(L1110+M1110=5,10,IF(AND(L1110=2,M1110=2),9.75,IF(AND(L1110=2,M1110=1),9.5,IF(AND(L1110=2,M1110=0.5),9.25,IF(AND(L1110=2,M1110=0),9,IF(AND(L1110=1,M1110=3),5.5,IF(AND(L1110=1,M1110=2),5.25,IF(AND(L1110=1,M1110=1,E1110=1),5,IF(AND(L1110=1,M1110=1,E1110=0.5),3,IF(AND(L1110=0,M1110=2),1,IF(AND(L1110=1,M1110=1,E1110=0),1,IF(AND(L1110=0,M1110=1),0.5,IF(AND(L1110=1,M1110=0),4.5*(E1110*4+1)/5,0))))))))))))))))</f>
        <v>6.5812500000000007</v>
      </c>
      <c r="Q1110" s="10">
        <v>1.8</v>
      </c>
      <c r="R1110" s="9">
        <v>0</v>
      </c>
      <c r="S1110" s="9">
        <v>0</v>
      </c>
      <c r="T1110" s="10">
        <v>0</v>
      </c>
      <c r="U1110" s="9">
        <v>0</v>
      </c>
      <c r="V1110" s="9">
        <v>1</v>
      </c>
      <c r="W1110" s="9">
        <v>1</v>
      </c>
      <c r="X1110" s="9">
        <v>0</v>
      </c>
      <c r="Y1110" s="9">
        <v>0</v>
      </c>
      <c r="Z1110" s="9">
        <v>1</v>
      </c>
      <c r="AA1110" s="9">
        <v>0</v>
      </c>
      <c r="AB1110" s="9">
        <v>0</v>
      </c>
      <c r="AC1110" s="9">
        <v>0.5</v>
      </c>
      <c r="AD1110" s="9">
        <v>0</v>
      </c>
      <c r="AE1110" s="9">
        <v>0</v>
      </c>
      <c r="AF1110" s="9">
        <v>0</v>
      </c>
      <c r="AG1110" s="9">
        <v>0</v>
      </c>
      <c r="AH1110" s="9">
        <f>AF1110*(AG1110+1)</f>
        <v>0</v>
      </c>
      <c r="AI1110" s="9">
        <v>0</v>
      </c>
      <c r="AJ1110" s="9">
        <v>0</v>
      </c>
      <c r="AK1110" s="9">
        <v>0</v>
      </c>
      <c r="AL1110" s="10">
        <v>0.5</v>
      </c>
      <c r="AM1110" s="10">
        <v>0</v>
      </c>
      <c r="AN1110" s="9">
        <v>0</v>
      </c>
      <c r="AO1110" s="10">
        <v>0.5</v>
      </c>
      <c r="AP1110" s="10">
        <v>0.5</v>
      </c>
      <c r="AQ1110" s="10">
        <v>1</v>
      </c>
      <c r="AR1110" s="9">
        <v>1</v>
      </c>
      <c r="AS1110" s="9">
        <v>0</v>
      </c>
      <c r="AT1110" s="9">
        <v>0</v>
      </c>
      <c r="AU1110" s="9">
        <v>1</v>
      </c>
      <c r="AV1110" s="9">
        <v>0</v>
      </c>
      <c r="AW1110" s="9">
        <v>0.5</v>
      </c>
    </row>
    <row r="1111" spans="1:49" x14ac:dyDescent="0.2">
      <c r="A1111" s="9" t="s">
        <v>61</v>
      </c>
      <c r="B1111" s="9">
        <v>2008</v>
      </c>
      <c r="C1111" s="9">
        <v>1</v>
      </c>
      <c r="D1111" s="9">
        <v>1</v>
      </c>
      <c r="E1111" s="9">
        <v>1</v>
      </c>
      <c r="F1111" s="9">
        <v>1</v>
      </c>
      <c r="G1111" s="9">
        <v>123</v>
      </c>
      <c r="H1111" s="9">
        <v>215.303</v>
      </c>
      <c r="I1111" s="9">
        <f>IF(G1111="n/a",828,G1111*201.6/H1111)</f>
        <v>115.17164182570609</v>
      </c>
      <c r="J1111" s="9">
        <v>7</v>
      </c>
      <c r="K1111" s="9">
        <v>0</v>
      </c>
      <c r="L1111" s="9">
        <v>0</v>
      </c>
      <c r="M1111" s="9">
        <v>1</v>
      </c>
      <c r="N1111" s="9">
        <v>1</v>
      </c>
      <c r="O1111" s="10">
        <v>1</v>
      </c>
      <c r="P1111" s="10">
        <f>IF(N1111=1,IF(K1111=1,IF(L1111+M1111=5,10,IF(AND(L1111=2,M1111=2),9.75,IF(AND(L1111=2,M1111=1),9.5,IF(AND(L1111=2,M1111=0.5),9.25,IF(AND(L1111=2,M1111=0),9,IF(AND(L1111=1,M1111=3),5.5,IF(AND(L1111=1,M1111=2),5.25,IF(AND(L1111=1,M1111=1,E1111=1),5,IF(AND(L1111=1,M1111=1,E1111=0.5),3,IF(AND(L1111=0,M1111=2),1,IF(AND(L1111=1,M1111=1,E1111=0),1,IF(AND(L1111=0,M1111=1),0.5,IF(AND(L1111=1,M1111=0),4.5*(E1111*4+1)/5,0))))))))))))),0.9*IF(L1111+M1111=5,10,IF(AND(L1111=2,M1111=2),9.75,IF(AND(L1111=2,M1111=1),9.5,IF(AND(L1111=2,M1111=0.5),9.25,IF(AND(L1111=2,M1111=0),9,IF(AND(L1111=1,M1111=3),5.5,IF(AND(L1111=1,M1111=2),5.25,IF(AND(L1111=1,M1111=1,E1111=1),5,IF(AND(L1111=1,M1111=1,E1111=0.5),3,IF(AND(L1111=0,M1111=2),1,IF(AND(L1111=1,M1111=1,E1111=0),1,IF(AND(L1111=0,M1111=1),0.5,IF(AND(L1111=1,M1111=0),4.5*(E1111*4+1)/5,0)))))))))))))),IF(N1111=0.5,0.75*IF(K1111=1,IF(L1111+M1111=5,10,IF(AND(L1111=2,M1111=2),9.75,IF(AND(L1111=2,M1111=1),9.5,IF(AND(L1111=2,M1111=0.5),9.25,IF(AND(L1111=2,M1111=0),9,IF(AND(L1111=1,M1111=3),5.5,IF(AND(L1111=1,M1111=2),5.25,IF(AND(L1111=1,M1111=1,E1111=1),5,IF(AND(L1111=1,M1111=1,E1111=0.5),3,IF(AND(L1111=0,M1111=2),1,IF(AND(L1111=1,M1111=1,E1111=0),1,IF(AND(L1111=0,M1111=1),0.5,IF(AND(L1111=1,M1111=0,E1111=0),0.5,0))))))))))))),0.9*IF(L1111+M1111=5,10,IF(AND(L1111=2,M1111=2),9.75,IF(AND(L1111=2,M1111=1),9.5,IF(AND(L1111=2,M1111=0.5),9.25,IF(AND(L1111=2,M1111=0),9,IF(AND(L1111=1,M1111=3),5.5,IF(AND(L1111=1,M1111=2),5.25,IF(AND(L1111=1,M1111=1,E1111=1),5,IF(AND(L1111=1,M1111=1,E1111=0.5),3,IF(AND(L1111=0,M1111=2),1,IF(AND(L1111=1,M1111=1,E1111=0),1,IF(AND(L1111=0,M1111=1),0.5,IF(AND(L1111=1,M1111=0,E1111=0),0.5,0)))))))))))))),0.5*IF(K1111=1,IF(L1111+M1111=5,10,IF(AND(L1111=2,M1111=2),9.75,IF(AND(L1111=2,M1111=1),9.5,IF(AND(L1111=2,M1111=0.5),9.25,IF(AND(L1111=2,M1111=0),9,IF(AND(L1111=1,M1111=3),5.5,IF(AND(L1111=1,M1111=2),5.25,IF(AND(L1111=1,M1111=1,E1111=1),5,IF(AND(L1111=1,M1111=1,E1111=0.5),3,IF(AND(L1111=0,M1111=2),1,IF(AND(L1111=1,M1111=1,E1111=0),1,IF(AND(L1111=0,M1111=1),0.5,IF(AND(L1111=1,M1111=0),4.5*(E1111*4+1)/5,0))))))))))))),0.9*IF(L1111+M1111=5,10,IF(AND(L1111=2,M1111=2),9.75,IF(AND(L1111=2,M1111=1),9.5,IF(AND(L1111=2,M1111=0.5),9.25,IF(AND(L1111=2,M1111=0),9,IF(AND(L1111=1,M1111=3),5.5,IF(AND(L1111=1,M1111=2),5.25,IF(AND(L1111=1,M1111=1,E1111=1),5,IF(AND(L1111=1,M1111=1,E1111=0.5),3,IF(AND(L1111=0,M1111=2),1,IF(AND(L1111=1,M1111=1,E1111=0),1,IF(AND(L1111=0,M1111=1),0.5,IF(AND(L1111=1,M1111=0),4.5*(E1111*4+1)/5,0))))))))))))))))</f>
        <v>0.45</v>
      </c>
      <c r="Q1111" s="10">
        <v>7.2</v>
      </c>
      <c r="R1111" s="9">
        <v>0</v>
      </c>
      <c r="S1111" s="9">
        <v>0</v>
      </c>
      <c r="T1111" s="10">
        <v>0</v>
      </c>
      <c r="U1111" s="9">
        <v>0</v>
      </c>
      <c r="V1111" s="9">
        <v>1</v>
      </c>
      <c r="W1111" s="9">
        <v>1</v>
      </c>
      <c r="X1111">
        <v>0.5</v>
      </c>
      <c r="Y1111" s="9">
        <v>0</v>
      </c>
      <c r="Z1111" s="9">
        <v>0.5</v>
      </c>
      <c r="AA1111" s="9">
        <v>0</v>
      </c>
      <c r="AB1111" s="9">
        <v>0</v>
      </c>
      <c r="AC1111" s="9">
        <v>0</v>
      </c>
      <c r="AD1111" s="9">
        <v>0</v>
      </c>
      <c r="AE1111" s="9">
        <v>0</v>
      </c>
      <c r="AF1111" s="9">
        <v>0</v>
      </c>
      <c r="AG1111" s="9">
        <v>0</v>
      </c>
      <c r="AH1111" s="9">
        <f>AF1111*(AG1111+1)</f>
        <v>0</v>
      </c>
      <c r="AI1111" s="9">
        <v>0</v>
      </c>
      <c r="AJ1111" s="9">
        <v>0</v>
      </c>
      <c r="AK1111" s="9">
        <v>0</v>
      </c>
      <c r="AL1111" s="10">
        <v>1</v>
      </c>
      <c r="AM1111" s="10">
        <v>0</v>
      </c>
      <c r="AN1111" s="9">
        <v>0</v>
      </c>
      <c r="AO1111" s="10">
        <v>1</v>
      </c>
      <c r="AP1111" s="10">
        <v>0</v>
      </c>
      <c r="AQ1111" s="10">
        <v>1</v>
      </c>
      <c r="AR1111" s="9">
        <v>1</v>
      </c>
      <c r="AS1111" s="9">
        <v>1</v>
      </c>
      <c r="AT1111" s="9">
        <v>1</v>
      </c>
      <c r="AU1111" s="9">
        <v>1</v>
      </c>
      <c r="AV1111" s="9">
        <v>1</v>
      </c>
      <c r="AW1111" s="9">
        <v>1</v>
      </c>
    </row>
    <row r="1112" spans="1:49" x14ac:dyDescent="0.2">
      <c r="A1112" s="9" t="s">
        <v>62</v>
      </c>
      <c r="B1112" s="9">
        <v>2008</v>
      </c>
      <c r="C1112" s="9">
        <v>1</v>
      </c>
      <c r="D1112" s="9">
        <v>0</v>
      </c>
      <c r="E1112" s="9">
        <v>1</v>
      </c>
      <c r="F1112" s="9">
        <v>0</v>
      </c>
      <c r="G1112">
        <v>65</v>
      </c>
      <c r="H1112" s="9">
        <v>215.303</v>
      </c>
      <c r="I1112" s="9">
        <f>IF(G1112="n/a",828,G1112*201.6/H1112)</f>
        <v>60.863062753421922</v>
      </c>
      <c r="J1112" s="9">
        <v>5</v>
      </c>
      <c r="K1112" s="9">
        <v>0</v>
      </c>
      <c r="L1112" s="9">
        <v>1</v>
      </c>
      <c r="M1112" s="9">
        <v>3</v>
      </c>
      <c r="N1112" s="9">
        <v>1</v>
      </c>
      <c r="O1112" s="10">
        <v>1</v>
      </c>
      <c r="P1112" s="10">
        <f>IF(N1112=1,IF(K1112=1,IF(L1112+M1112=5,10,IF(AND(L1112=2,M1112=2),9.75,IF(AND(L1112=2,M1112=1),9.5,IF(AND(L1112=2,M1112=0.5),9.25,IF(AND(L1112=2,M1112=0),9,IF(AND(L1112=1,M1112=3),5.5,IF(AND(L1112=1,M1112=2),5.25,IF(AND(L1112=1,M1112=1,E1112=1),5,IF(AND(L1112=1,M1112=1,E1112=0.5),3,IF(AND(L1112=0,M1112=2),1,IF(AND(L1112=1,M1112=1,E1112=0),1,IF(AND(L1112=0,M1112=1),0.5,IF(AND(L1112=1,M1112=0),4.5*(E1112*4+1)/5,0))))))))))))),0.9*IF(L1112+M1112=5,10,IF(AND(L1112=2,M1112=2),9.75,IF(AND(L1112=2,M1112=1),9.5,IF(AND(L1112=2,M1112=0.5),9.25,IF(AND(L1112=2,M1112=0),9,IF(AND(L1112=1,M1112=3),5.5,IF(AND(L1112=1,M1112=2),5.25,IF(AND(L1112=1,M1112=1,E1112=1),5,IF(AND(L1112=1,M1112=1,E1112=0.5),3,IF(AND(L1112=0,M1112=2),1,IF(AND(L1112=1,M1112=1,E1112=0),1,IF(AND(L1112=0,M1112=1),0.5,IF(AND(L1112=1,M1112=0),4.5*(E1112*4+1)/5,0)))))))))))))),IF(N1112=0.5,0.75*IF(K1112=1,IF(L1112+M1112=5,10,IF(AND(L1112=2,M1112=2),9.75,IF(AND(L1112=2,M1112=1),9.5,IF(AND(L1112=2,M1112=0.5),9.25,IF(AND(L1112=2,M1112=0),9,IF(AND(L1112=1,M1112=3),5.5,IF(AND(L1112=1,M1112=2),5.25,IF(AND(L1112=1,M1112=1,E1112=1),5,IF(AND(L1112=1,M1112=1,E1112=0.5),3,IF(AND(L1112=0,M1112=2),1,IF(AND(L1112=1,M1112=1,E1112=0),1,IF(AND(L1112=0,M1112=1),0.5,IF(AND(L1112=1,M1112=0,E1112=0),0.5,0))))))))))))),0.9*IF(L1112+M1112=5,10,IF(AND(L1112=2,M1112=2),9.75,IF(AND(L1112=2,M1112=1),9.5,IF(AND(L1112=2,M1112=0.5),9.25,IF(AND(L1112=2,M1112=0),9,IF(AND(L1112=1,M1112=3),5.5,IF(AND(L1112=1,M1112=2),5.25,IF(AND(L1112=1,M1112=1,E1112=1),5,IF(AND(L1112=1,M1112=1,E1112=0.5),3,IF(AND(L1112=0,M1112=2),1,IF(AND(L1112=1,M1112=1,E1112=0),1,IF(AND(L1112=0,M1112=1),0.5,IF(AND(L1112=1,M1112=0,E1112=0),0.5,0)))))))))))))),0.5*IF(K1112=1,IF(L1112+M1112=5,10,IF(AND(L1112=2,M1112=2),9.75,IF(AND(L1112=2,M1112=1),9.5,IF(AND(L1112=2,M1112=0.5),9.25,IF(AND(L1112=2,M1112=0),9,IF(AND(L1112=1,M1112=3),5.5,IF(AND(L1112=1,M1112=2),5.25,IF(AND(L1112=1,M1112=1,E1112=1),5,IF(AND(L1112=1,M1112=1,E1112=0.5),3,IF(AND(L1112=0,M1112=2),1,IF(AND(L1112=1,M1112=1,E1112=0),1,IF(AND(L1112=0,M1112=1),0.5,IF(AND(L1112=1,M1112=0),4.5*(E1112*4+1)/5,0))))))))))))),0.9*IF(L1112+M1112=5,10,IF(AND(L1112=2,M1112=2),9.75,IF(AND(L1112=2,M1112=1),9.5,IF(AND(L1112=2,M1112=0.5),9.25,IF(AND(L1112=2,M1112=0),9,IF(AND(L1112=1,M1112=3),5.5,IF(AND(L1112=1,M1112=2),5.25,IF(AND(L1112=1,M1112=1,E1112=1),5,IF(AND(L1112=1,M1112=1,E1112=0.5),3,IF(AND(L1112=0,M1112=2),1,IF(AND(L1112=1,M1112=1,E1112=0),1,IF(AND(L1112=0,M1112=1),0.5,IF(AND(L1112=1,M1112=0),4.5*(E1112*4+1)/5,0))))))))))))))))</f>
        <v>4.95</v>
      </c>
      <c r="Q1112" s="10">
        <v>7.2</v>
      </c>
      <c r="R1112" s="9">
        <v>0</v>
      </c>
      <c r="S1112" s="9">
        <v>0</v>
      </c>
      <c r="T1112" s="10">
        <v>0</v>
      </c>
      <c r="U1112" s="9">
        <v>0</v>
      </c>
      <c r="V1112" s="9">
        <v>0</v>
      </c>
      <c r="W1112" s="9">
        <v>0</v>
      </c>
      <c r="X1112" s="9">
        <v>0</v>
      </c>
      <c r="Y1112" s="9">
        <v>0</v>
      </c>
      <c r="Z1112" s="9">
        <v>1</v>
      </c>
      <c r="AA1112" s="9">
        <v>0</v>
      </c>
      <c r="AB1112" s="9">
        <v>0</v>
      </c>
      <c r="AC1112" s="9">
        <v>0.5</v>
      </c>
      <c r="AD1112" s="9">
        <v>0</v>
      </c>
      <c r="AE1112" s="9">
        <v>0</v>
      </c>
      <c r="AF1112" s="9">
        <v>0</v>
      </c>
      <c r="AG1112" s="9">
        <v>0</v>
      </c>
      <c r="AH1112" s="9">
        <f>AF1112*(AG1112+1)</f>
        <v>0</v>
      </c>
      <c r="AI1112" s="9">
        <v>0</v>
      </c>
      <c r="AJ1112" s="9">
        <v>0</v>
      </c>
      <c r="AK1112" s="9">
        <v>0</v>
      </c>
      <c r="AL1112" s="10">
        <v>0.5</v>
      </c>
      <c r="AM1112" s="10">
        <v>0</v>
      </c>
      <c r="AN1112" s="9">
        <v>0</v>
      </c>
      <c r="AO1112" s="10">
        <v>1</v>
      </c>
      <c r="AP1112" s="10">
        <v>0.5</v>
      </c>
      <c r="AQ1112" s="10">
        <v>0</v>
      </c>
      <c r="AR1112" s="9">
        <v>1</v>
      </c>
      <c r="AS1112" s="9">
        <v>1</v>
      </c>
      <c r="AT1112" s="9">
        <v>1</v>
      </c>
      <c r="AU1112" s="9">
        <v>1</v>
      </c>
      <c r="AV1112" s="9">
        <v>1</v>
      </c>
      <c r="AW1112" s="9">
        <v>1</v>
      </c>
    </row>
    <row r="1113" spans="1:49" x14ac:dyDescent="0.2">
      <c r="A1113" s="9" t="s">
        <v>63</v>
      </c>
      <c r="B1113" s="9">
        <v>2008</v>
      </c>
      <c r="C1113" s="9">
        <v>1</v>
      </c>
      <c r="D1113" s="9">
        <v>0</v>
      </c>
      <c r="E1113" s="9">
        <v>0</v>
      </c>
      <c r="F1113" s="9">
        <v>1</v>
      </c>
      <c r="G1113" s="9" t="s">
        <v>64</v>
      </c>
      <c r="H1113" s="9">
        <v>215.303</v>
      </c>
      <c r="I1113" s="9">
        <f>IF(G1113="n/a",828,G1113*201.6/H1113)</f>
        <v>828</v>
      </c>
      <c r="J1113" s="9">
        <v>0</v>
      </c>
      <c r="K1113" s="9">
        <v>0</v>
      </c>
      <c r="L1113" s="9">
        <v>0</v>
      </c>
      <c r="M1113" s="9">
        <v>0</v>
      </c>
      <c r="N1113" s="9">
        <v>0</v>
      </c>
      <c r="O1113" s="9">
        <v>0</v>
      </c>
      <c r="P1113" s="10">
        <f>IF(N1113=1,IF(K1113=1,IF(L1113+M1113=5,10,IF(AND(L1113=2,M1113=2),9.75,IF(AND(L1113=2,M1113=1),9.5,IF(AND(L1113=2,M1113=0.5),9.25,IF(AND(L1113=2,M1113=0),9,IF(AND(L1113=1,M1113=3),5.5,IF(AND(L1113=1,M1113=2),5.25,IF(AND(L1113=1,M1113=1,E1113=1),5,IF(AND(L1113=1,M1113=1,E1113=0.5),3,IF(AND(L1113=0,M1113=2),1,IF(AND(L1113=1,M1113=1,E1113=0),1,IF(AND(L1113=0,M1113=1),0.5,IF(AND(L1113=1,M1113=0),4.5*(E1113*4+1)/5,0))))))))))))),0.9*IF(L1113+M1113=5,10,IF(AND(L1113=2,M1113=2),9.75,IF(AND(L1113=2,M1113=1),9.5,IF(AND(L1113=2,M1113=0.5),9.25,IF(AND(L1113=2,M1113=0),9,IF(AND(L1113=1,M1113=3),5.5,IF(AND(L1113=1,M1113=2),5.25,IF(AND(L1113=1,M1113=1,E1113=1),5,IF(AND(L1113=1,M1113=1,E1113=0.5),3,IF(AND(L1113=0,M1113=2),1,IF(AND(L1113=1,M1113=1,E1113=0),1,IF(AND(L1113=0,M1113=1),0.5,IF(AND(L1113=1,M1113=0),4.5*(E1113*4+1)/5,0)))))))))))))),IF(N1113=0.5,0.75*IF(K1113=1,IF(L1113+M1113=5,10,IF(AND(L1113=2,M1113=2),9.75,IF(AND(L1113=2,M1113=1),9.5,IF(AND(L1113=2,M1113=0.5),9.25,IF(AND(L1113=2,M1113=0),9,IF(AND(L1113=1,M1113=3),5.5,IF(AND(L1113=1,M1113=2),5.25,IF(AND(L1113=1,M1113=1,E1113=1),5,IF(AND(L1113=1,M1113=1,E1113=0.5),3,IF(AND(L1113=0,M1113=2),1,IF(AND(L1113=1,M1113=1,E1113=0),1,IF(AND(L1113=0,M1113=1),0.5,IF(AND(L1113=1,M1113=0,E1113=0),0.5,0))))))))))))),0.9*IF(L1113+M1113=5,10,IF(AND(L1113=2,M1113=2),9.75,IF(AND(L1113=2,M1113=1),9.5,IF(AND(L1113=2,M1113=0.5),9.25,IF(AND(L1113=2,M1113=0),9,IF(AND(L1113=1,M1113=3),5.5,IF(AND(L1113=1,M1113=2),5.25,IF(AND(L1113=1,M1113=1,E1113=1),5,IF(AND(L1113=1,M1113=1,E1113=0.5),3,IF(AND(L1113=0,M1113=2),1,IF(AND(L1113=1,M1113=1,E1113=0),1,IF(AND(L1113=0,M1113=1),0.5,IF(AND(L1113=1,M1113=0,E1113=0),0.5,0)))))))))))))),0.5*IF(K1113=1,IF(L1113+M1113=5,10,IF(AND(L1113=2,M1113=2),9.75,IF(AND(L1113=2,M1113=1),9.5,IF(AND(L1113=2,M1113=0.5),9.25,IF(AND(L1113=2,M1113=0),9,IF(AND(L1113=1,M1113=3),5.5,IF(AND(L1113=1,M1113=2),5.25,IF(AND(L1113=1,M1113=1,E1113=1),5,IF(AND(L1113=1,M1113=1,E1113=0.5),3,IF(AND(L1113=0,M1113=2),1,IF(AND(L1113=1,M1113=1,E1113=0),1,IF(AND(L1113=0,M1113=1),0.5,IF(AND(L1113=1,M1113=0),4.5*(E1113*4+1)/5,0))))))))))))),0.9*IF(L1113+M1113=5,10,IF(AND(L1113=2,M1113=2),9.75,IF(AND(L1113=2,M1113=1),9.5,IF(AND(L1113=2,M1113=0.5),9.25,IF(AND(L1113=2,M1113=0),9,IF(AND(L1113=1,M1113=3),5.5,IF(AND(L1113=1,M1113=2),5.25,IF(AND(L1113=1,M1113=1,E1113=1),5,IF(AND(L1113=1,M1113=1,E1113=0.5),3,IF(AND(L1113=0,M1113=2),1,IF(AND(L1113=1,M1113=1,E1113=0),1,IF(AND(L1113=0,M1113=1),0.5,IF(AND(L1113=1,M1113=0),4.5*(E1113*4+1)/5,0))))))))))))))))</f>
        <v>0</v>
      </c>
      <c r="Q1113" s="10">
        <v>0.9</v>
      </c>
      <c r="R1113" s="9">
        <v>1</v>
      </c>
      <c r="S1113" s="9">
        <v>1</v>
      </c>
      <c r="T1113" s="10">
        <v>0</v>
      </c>
      <c r="U1113" s="9">
        <v>0</v>
      </c>
      <c r="V1113" s="9">
        <v>0</v>
      </c>
      <c r="W1113" s="9">
        <v>1</v>
      </c>
      <c r="X1113" s="9">
        <v>1</v>
      </c>
      <c r="Y1113" s="9">
        <v>0</v>
      </c>
      <c r="Z1113" s="9">
        <v>1</v>
      </c>
      <c r="AA1113" s="9">
        <v>0</v>
      </c>
      <c r="AB1113" s="9">
        <v>0</v>
      </c>
      <c r="AC1113" s="9">
        <v>0.5</v>
      </c>
      <c r="AD1113" s="9">
        <v>0</v>
      </c>
      <c r="AE1113" s="9">
        <v>1</v>
      </c>
      <c r="AF1113" s="9">
        <v>1</v>
      </c>
      <c r="AG1113" s="9">
        <v>1</v>
      </c>
      <c r="AH1113" s="9">
        <f>AF1113*(AG1113+1)</f>
        <v>2</v>
      </c>
      <c r="AI1113" s="9">
        <v>1</v>
      </c>
      <c r="AJ1113" s="9">
        <v>1</v>
      </c>
      <c r="AK1113" s="9">
        <v>0</v>
      </c>
      <c r="AL1113" s="10">
        <v>3</v>
      </c>
      <c r="AM1113" s="10">
        <v>0</v>
      </c>
      <c r="AN1113" s="9">
        <v>0</v>
      </c>
      <c r="AO1113" s="10">
        <v>0.5</v>
      </c>
      <c r="AP1113" s="10">
        <v>0</v>
      </c>
      <c r="AQ1113" s="10">
        <v>0</v>
      </c>
      <c r="AR1113" s="9">
        <v>1</v>
      </c>
      <c r="AS1113" s="9">
        <v>0</v>
      </c>
      <c r="AT1113" s="9">
        <v>0</v>
      </c>
      <c r="AU1113" s="9">
        <v>0</v>
      </c>
      <c r="AV1113" s="9">
        <v>0</v>
      </c>
      <c r="AW1113" s="9">
        <v>0</v>
      </c>
    </row>
    <row r="1114" spans="1:49" x14ac:dyDescent="0.2">
      <c r="A1114" s="9" t="s">
        <v>65</v>
      </c>
      <c r="B1114" s="9">
        <v>2008</v>
      </c>
      <c r="C1114" s="9">
        <v>1</v>
      </c>
      <c r="D1114" s="9">
        <v>1</v>
      </c>
      <c r="E1114" s="9">
        <v>1</v>
      </c>
      <c r="F1114" s="9">
        <v>1</v>
      </c>
      <c r="G1114" s="9">
        <v>35</v>
      </c>
      <c r="H1114" s="9">
        <v>215.303</v>
      </c>
      <c r="I1114" s="9">
        <f>IF(G1114="n/a",828,G1114*201.6/H1114)</f>
        <v>32.772418405688725</v>
      </c>
      <c r="J1114" s="9">
        <v>5</v>
      </c>
      <c r="K1114" s="9">
        <v>0</v>
      </c>
      <c r="L1114" s="9">
        <v>2</v>
      </c>
      <c r="M1114" s="9">
        <v>2</v>
      </c>
      <c r="N1114" s="9">
        <v>1</v>
      </c>
      <c r="O1114" s="10">
        <v>1</v>
      </c>
      <c r="P1114" s="10">
        <f>IF(N1114=1,IF(K1114=1,IF(L1114+M1114=5,10,IF(AND(L1114=2,M1114=2),9.75,IF(AND(L1114=2,M1114=1),9.5,IF(AND(L1114=2,M1114=0.5),9.25,IF(AND(L1114=2,M1114=0),9,IF(AND(L1114=1,M1114=3),5.5,IF(AND(L1114=1,M1114=2),5.25,IF(AND(L1114=1,M1114=1,E1114=1),5,IF(AND(L1114=1,M1114=1,E1114=0.5),3,IF(AND(L1114=0,M1114=2),1,IF(AND(L1114=1,M1114=1,E1114=0),1,IF(AND(L1114=0,M1114=1),0.5,IF(AND(L1114=1,M1114=0),4.5*(E1114*4+1)/5,0))))))))))))),0.9*IF(L1114+M1114=5,10,IF(AND(L1114=2,M1114=2),9.75,IF(AND(L1114=2,M1114=1),9.5,IF(AND(L1114=2,M1114=0.5),9.25,IF(AND(L1114=2,M1114=0),9,IF(AND(L1114=1,M1114=3),5.5,IF(AND(L1114=1,M1114=2),5.25,IF(AND(L1114=1,M1114=1,E1114=1),5,IF(AND(L1114=1,M1114=1,E1114=0.5),3,IF(AND(L1114=0,M1114=2),1,IF(AND(L1114=1,M1114=1,E1114=0),1,IF(AND(L1114=0,M1114=1),0.5,IF(AND(L1114=1,M1114=0),4.5*(E1114*4+1)/5,0)))))))))))))),IF(N1114=0.5,0.75*IF(K1114=1,IF(L1114+M1114=5,10,IF(AND(L1114=2,M1114=2),9.75,IF(AND(L1114=2,M1114=1),9.5,IF(AND(L1114=2,M1114=0.5),9.25,IF(AND(L1114=2,M1114=0),9,IF(AND(L1114=1,M1114=3),5.5,IF(AND(L1114=1,M1114=2),5.25,IF(AND(L1114=1,M1114=1,E1114=1),5,IF(AND(L1114=1,M1114=1,E1114=0.5),3,IF(AND(L1114=0,M1114=2),1,IF(AND(L1114=1,M1114=1,E1114=0),1,IF(AND(L1114=0,M1114=1),0.5,IF(AND(L1114=1,M1114=0,E1114=0),0.5,0))))))))))))),0.9*IF(L1114+M1114=5,10,IF(AND(L1114=2,M1114=2),9.75,IF(AND(L1114=2,M1114=1),9.5,IF(AND(L1114=2,M1114=0.5),9.25,IF(AND(L1114=2,M1114=0),9,IF(AND(L1114=1,M1114=3),5.5,IF(AND(L1114=1,M1114=2),5.25,IF(AND(L1114=1,M1114=1,E1114=1),5,IF(AND(L1114=1,M1114=1,E1114=0.5),3,IF(AND(L1114=0,M1114=2),1,IF(AND(L1114=1,M1114=1,E1114=0),1,IF(AND(L1114=0,M1114=1),0.5,IF(AND(L1114=1,M1114=0,E1114=0),0.5,0)))))))))))))),0.5*IF(K1114=1,IF(L1114+M1114=5,10,IF(AND(L1114=2,M1114=2),9.75,IF(AND(L1114=2,M1114=1),9.5,IF(AND(L1114=2,M1114=0.5),9.25,IF(AND(L1114=2,M1114=0),9,IF(AND(L1114=1,M1114=3),5.5,IF(AND(L1114=1,M1114=2),5.25,IF(AND(L1114=1,M1114=1,E1114=1),5,IF(AND(L1114=1,M1114=1,E1114=0.5),3,IF(AND(L1114=0,M1114=2),1,IF(AND(L1114=1,M1114=1,E1114=0),1,IF(AND(L1114=0,M1114=1),0.5,IF(AND(L1114=1,M1114=0),4.5*(E1114*4+1)/5,0))))))))))))),0.9*IF(L1114+M1114=5,10,IF(AND(L1114=2,M1114=2),9.75,IF(AND(L1114=2,M1114=1),9.5,IF(AND(L1114=2,M1114=0.5),9.25,IF(AND(L1114=2,M1114=0),9,IF(AND(L1114=1,M1114=3),5.5,IF(AND(L1114=1,M1114=2),5.25,IF(AND(L1114=1,M1114=1,E1114=1),5,IF(AND(L1114=1,M1114=1,E1114=0.5),3,IF(AND(L1114=0,M1114=2),1,IF(AND(L1114=1,M1114=1,E1114=0),1,IF(AND(L1114=0,M1114=1),0.5,IF(AND(L1114=1,M1114=0),4.5*(E1114*4+1)/5,0))))))))))))))))</f>
        <v>8.7750000000000004</v>
      </c>
      <c r="Q1114" s="10">
        <v>7.2</v>
      </c>
      <c r="R1114" s="9">
        <v>0</v>
      </c>
      <c r="S1114" s="9">
        <v>0</v>
      </c>
      <c r="T1114" s="10">
        <v>0</v>
      </c>
      <c r="U1114" s="9">
        <v>0</v>
      </c>
      <c r="V1114" s="9">
        <v>0</v>
      </c>
      <c r="W1114" s="9">
        <v>1</v>
      </c>
      <c r="X1114" s="9">
        <v>0</v>
      </c>
      <c r="Y1114" s="9">
        <v>0</v>
      </c>
      <c r="Z1114" s="9">
        <v>0</v>
      </c>
      <c r="AA1114" s="9">
        <v>0</v>
      </c>
      <c r="AB1114" s="9">
        <v>0</v>
      </c>
      <c r="AC1114" s="9">
        <v>0</v>
      </c>
      <c r="AD1114" s="9">
        <v>0</v>
      </c>
      <c r="AE1114" s="9">
        <v>0</v>
      </c>
      <c r="AF1114" s="9">
        <v>0</v>
      </c>
      <c r="AG1114" s="9">
        <v>0</v>
      </c>
      <c r="AH1114" s="9">
        <f>AF1114*(AG1114+1)</f>
        <v>0</v>
      </c>
      <c r="AI1114" s="9">
        <v>0</v>
      </c>
      <c r="AJ1114" s="9">
        <v>0</v>
      </c>
      <c r="AK1114" s="9">
        <v>0</v>
      </c>
      <c r="AL1114" s="10">
        <v>0</v>
      </c>
      <c r="AM1114" s="10">
        <v>0</v>
      </c>
      <c r="AN1114" s="9">
        <v>0</v>
      </c>
      <c r="AO1114" s="10">
        <v>0.5</v>
      </c>
      <c r="AP1114" s="10">
        <v>0</v>
      </c>
      <c r="AQ1114" s="10">
        <v>0</v>
      </c>
      <c r="AR1114" s="9">
        <v>1</v>
      </c>
      <c r="AS1114" s="9">
        <v>1</v>
      </c>
      <c r="AT1114" s="9">
        <v>1</v>
      </c>
      <c r="AU1114" s="9">
        <v>1</v>
      </c>
      <c r="AV1114" s="9">
        <v>1</v>
      </c>
      <c r="AW1114" s="9">
        <v>1</v>
      </c>
    </row>
    <row r="1115" spans="1:49" x14ac:dyDescent="0.2">
      <c r="A1115" s="9" t="s">
        <v>66</v>
      </c>
      <c r="B1115" s="9">
        <v>2008</v>
      </c>
      <c r="C1115" s="9">
        <v>0</v>
      </c>
      <c r="D1115" s="9">
        <v>0</v>
      </c>
      <c r="E1115" s="9">
        <v>0</v>
      </c>
      <c r="F1115" s="9">
        <v>1</v>
      </c>
      <c r="G1115" s="9" t="s">
        <v>64</v>
      </c>
      <c r="H1115" s="9">
        <v>215.303</v>
      </c>
      <c r="I1115" s="9">
        <f>IF(G1115="n/a",828,G1115*201.6/H1115)</f>
        <v>828</v>
      </c>
      <c r="J1115" s="9">
        <v>0</v>
      </c>
      <c r="K1115" s="9">
        <v>0</v>
      </c>
      <c r="L1115" s="9">
        <v>0</v>
      </c>
      <c r="M1115" s="9">
        <v>0</v>
      </c>
      <c r="N1115" s="9">
        <v>0</v>
      </c>
      <c r="O1115" s="10">
        <v>0</v>
      </c>
      <c r="P1115" s="10">
        <f>IF(N1115=1,IF(K1115=1,IF(L1115+M1115=5,10,IF(AND(L1115=2,M1115=2),9.75,IF(AND(L1115=2,M1115=1),9.5,IF(AND(L1115=2,M1115=0.5),9.25,IF(AND(L1115=2,M1115=0),9,IF(AND(L1115=1,M1115=3),5.5,IF(AND(L1115=1,M1115=2),5.25,IF(AND(L1115=1,M1115=1,E1115=1),5,IF(AND(L1115=1,M1115=1,E1115=0.5),3,IF(AND(L1115=0,M1115=2),1,IF(AND(L1115=1,M1115=1,E1115=0),1,IF(AND(L1115=0,M1115=1),0.5,IF(AND(L1115=1,M1115=0),4.5*(E1115*4+1)/5,0))))))))))))),0.9*IF(L1115+M1115=5,10,IF(AND(L1115=2,M1115=2),9.75,IF(AND(L1115=2,M1115=1),9.5,IF(AND(L1115=2,M1115=0.5),9.25,IF(AND(L1115=2,M1115=0),9,IF(AND(L1115=1,M1115=3),5.5,IF(AND(L1115=1,M1115=2),5.25,IF(AND(L1115=1,M1115=1,E1115=1),5,IF(AND(L1115=1,M1115=1,E1115=0.5),3,IF(AND(L1115=0,M1115=2),1,IF(AND(L1115=1,M1115=1,E1115=0),1,IF(AND(L1115=0,M1115=1),0.5,IF(AND(L1115=1,M1115=0),4.5*(E1115*4+1)/5,0)))))))))))))),IF(N1115=0.5,0.75*IF(K1115=1,IF(L1115+M1115=5,10,IF(AND(L1115=2,M1115=2),9.75,IF(AND(L1115=2,M1115=1),9.5,IF(AND(L1115=2,M1115=0.5),9.25,IF(AND(L1115=2,M1115=0),9,IF(AND(L1115=1,M1115=3),5.5,IF(AND(L1115=1,M1115=2),5.25,IF(AND(L1115=1,M1115=1,E1115=1),5,IF(AND(L1115=1,M1115=1,E1115=0.5),3,IF(AND(L1115=0,M1115=2),1,IF(AND(L1115=1,M1115=1,E1115=0),1,IF(AND(L1115=0,M1115=1),0.5,IF(AND(L1115=1,M1115=0,E1115=0),0.5,0))))))))))))),0.9*IF(L1115+M1115=5,10,IF(AND(L1115=2,M1115=2),9.75,IF(AND(L1115=2,M1115=1),9.5,IF(AND(L1115=2,M1115=0.5),9.25,IF(AND(L1115=2,M1115=0),9,IF(AND(L1115=1,M1115=3),5.5,IF(AND(L1115=1,M1115=2),5.25,IF(AND(L1115=1,M1115=1,E1115=1),5,IF(AND(L1115=1,M1115=1,E1115=0.5),3,IF(AND(L1115=0,M1115=2),1,IF(AND(L1115=1,M1115=1,E1115=0),1,IF(AND(L1115=0,M1115=1),0.5,IF(AND(L1115=1,M1115=0,E1115=0),0.5,0)))))))))))))),0.5*IF(K1115=1,IF(L1115+M1115=5,10,IF(AND(L1115=2,M1115=2),9.75,IF(AND(L1115=2,M1115=1),9.5,IF(AND(L1115=2,M1115=0.5),9.25,IF(AND(L1115=2,M1115=0),9,IF(AND(L1115=1,M1115=3),5.5,IF(AND(L1115=1,M1115=2),5.25,IF(AND(L1115=1,M1115=1,E1115=1),5,IF(AND(L1115=1,M1115=1,E1115=0.5),3,IF(AND(L1115=0,M1115=2),1,IF(AND(L1115=1,M1115=1,E1115=0),1,IF(AND(L1115=0,M1115=1),0.5,IF(AND(L1115=1,M1115=0),4.5*(E1115*4+1)/5,0))))))))))))),0.9*IF(L1115+M1115=5,10,IF(AND(L1115=2,M1115=2),9.75,IF(AND(L1115=2,M1115=1),9.5,IF(AND(L1115=2,M1115=0.5),9.25,IF(AND(L1115=2,M1115=0),9,IF(AND(L1115=1,M1115=3),5.5,IF(AND(L1115=1,M1115=2),5.25,IF(AND(L1115=1,M1115=1,E1115=1),5,IF(AND(L1115=1,M1115=1,E1115=0.5),3,IF(AND(L1115=0,M1115=2),1,IF(AND(L1115=1,M1115=1,E1115=0),1,IF(AND(L1115=0,M1115=1),0.5,IF(AND(L1115=1,M1115=0),4.5*(E1115*4+1)/5,0))))))))))))))))</f>
        <v>0</v>
      </c>
      <c r="Q1115" s="10">
        <v>0</v>
      </c>
      <c r="R1115" s="9">
        <v>0.5</v>
      </c>
      <c r="S1115" s="9">
        <v>0.5</v>
      </c>
      <c r="T1115" s="10">
        <v>0</v>
      </c>
      <c r="U1115" s="9">
        <v>1</v>
      </c>
      <c r="V1115" s="9">
        <v>1</v>
      </c>
      <c r="W1115" s="9">
        <v>1</v>
      </c>
      <c r="X1115" s="9">
        <v>1</v>
      </c>
      <c r="Y1115" s="9">
        <v>0</v>
      </c>
      <c r="Z1115" s="9">
        <v>0.5</v>
      </c>
      <c r="AA1115" s="9">
        <v>0</v>
      </c>
      <c r="AB1115" s="9">
        <v>0</v>
      </c>
      <c r="AC1115" s="9">
        <v>0.5</v>
      </c>
      <c r="AD1115" s="9">
        <v>0</v>
      </c>
      <c r="AE1115" s="9">
        <v>1</v>
      </c>
      <c r="AF1115" s="9">
        <v>1</v>
      </c>
      <c r="AG1115" s="9">
        <v>0</v>
      </c>
      <c r="AH1115" s="9">
        <f>AF1115*(AG1115+1)</f>
        <v>1</v>
      </c>
      <c r="AI1115" s="9">
        <v>0.25</v>
      </c>
      <c r="AJ1115" s="9">
        <v>1</v>
      </c>
      <c r="AK1115" s="9">
        <v>1</v>
      </c>
      <c r="AL1115" s="10">
        <v>1</v>
      </c>
      <c r="AM1115" s="10">
        <v>0</v>
      </c>
      <c r="AN1115" s="9">
        <v>0</v>
      </c>
      <c r="AO1115" s="10">
        <v>0.5</v>
      </c>
      <c r="AP1115" s="10">
        <v>0.5</v>
      </c>
      <c r="AQ1115" s="10">
        <v>0</v>
      </c>
      <c r="AR1115" s="9">
        <v>1</v>
      </c>
      <c r="AS1115" s="9">
        <v>0</v>
      </c>
      <c r="AT1115" s="9">
        <v>0</v>
      </c>
      <c r="AU1115" s="9">
        <v>0</v>
      </c>
      <c r="AV1115" s="9">
        <v>0</v>
      </c>
      <c r="AW1115" s="9">
        <v>1</v>
      </c>
    </row>
    <row r="1116" spans="1:49" x14ac:dyDescent="0.2">
      <c r="A1116" s="9" t="s">
        <v>67</v>
      </c>
      <c r="B1116" s="9">
        <v>2008</v>
      </c>
      <c r="C1116" s="9">
        <v>1</v>
      </c>
      <c r="D1116" s="9">
        <v>0.5</v>
      </c>
      <c r="E1116" s="9">
        <v>1</v>
      </c>
      <c r="F1116" s="9">
        <v>0</v>
      </c>
      <c r="G1116" s="9">
        <v>41.8</v>
      </c>
      <c r="H1116" s="9">
        <v>215.303</v>
      </c>
      <c r="I1116" s="9">
        <f>IF(G1116="n/a",828,G1116*201.6/H1116)</f>
        <v>39.139631124508249</v>
      </c>
      <c r="J1116" s="9">
        <v>4</v>
      </c>
      <c r="K1116" s="9">
        <v>0</v>
      </c>
      <c r="L1116" s="9">
        <v>1</v>
      </c>
      <c r="M1116" s="9">
        <v>1</v>
      </c>
      <c r="N1116" s="9">
        <v>1</v>
      </c>
      <c r="O1116" s="10">
        <v>1</v>
      </c>
      <c r="P1116" s="10">
        <f>IF(N1116=1,IF(K1116=1,IF(L1116+M1116=5,10,IF(AND(L1116=2,M1116=2),9.75,IF(AND(L1116=2,M1116=1),9.5,IF(AND(L1116=2,M1116=0.5),9.25,IF(AND(L1116=2,M1116=0),9,IF(AND(L1116=1,M1116=3),5.5,IF(AND(L1116=1,M1116=2),5.25,IF(AND(L1116=1,M1116=1,E1116=1),5,IF(AND(L1116=1,M1116=1,E1116=0.5),3,IF(AND(L1116=0,M1116=2),1,IF(AND(L1116=1,M1116=1,E1116=0),1,IF(AND(L1116=0,M1116=1),0.5,IF(AND(L1116=1,M1116=0),4.5*(E1116*4+1)/5,0))))))))))))),0.9*IF(L1116+M1116=5,10,IF(AND(L1116=2,M1116=2),9.75,IF(AND(L1116=2,M1116=1),9.5,IF(AND(L1116=2,M1116=0.5),9.25,IF(AND(L1116=2,M1116=0),9,IF(AND(L1116=1,M1116=3),5.5,IF(AND(L1116=1,M1116=2),5.25,IF(AND(L1116=1,M1116=1,E1116=1),5,IF(AND(L1116=1,M1116=1,E1116=0.5),3,IF(AND(L1116=0,M1116=2),1,IF(AND(L1116=1,M1116=1,E1116=0),1,IF(AND(L1116=0,M1116=1),0.5,IF(AND(L1116=1,M1116=0),4.5*(E1116*4+1)/5,0)))))))))))))),IF(N1116=0.5,0.75*IF(K1116=1,IF(L1116+M1116=5,10,IF(AND(L1116=2,M1116=2),9.75,IF(AND(L1116=2,M1116=1),9.5,IF(AND(L1116=2,M1116=0.5),9.25,IF(AND(L1116=2,M1116=0),9,IF(AND(L1116=1,M1116=3),5.5,IF(AND(L1116=1,M1116=2),5.25,IF(AND(L1116=1,M1116=1,E1116=1),5,IF(AND(L1116=1,M1116=1,E1116=0.5),3,IF(AND(L1116=0,M1116=2),1,IF(AND(L1116=1,M1116=1,E1116=0),1,IF(AND(L1116=0,M1116=1),0.5,IF(AND(L1116=1,M1116=0,E1116=0),0.5,0))))))))))))),0.9*IF(L1116+M1116=5,10,IF(AND(L1116=2,M1116=2),9.75,IF(AND(L1116=2,M1116=1),9.5,IF(AND(L1116=2,M1116=0.5),9.25,IF(AND(L1116=2,M1116=0),9,IF(AND(L1116=1,M1116=3),5.5,IF(AND(L1116=1,M1116=2),5.25,IF(AND(L1116=1,M1116=1,E1116=1),5,IF(AND(L1116=1,M1116=1,E1116=0.5),3,IF(AND(L1116=0,M1116=2),1,IF(AND(L1116=1,M1116=1,E1116=0),1,IF(AND(L1116=0,M1116=1),0.5,IF(AND(L1116=1,M1116=0,E1116=0),0.5,0)))))))))))))),0.5*IF(K1116=1,IF(L1116+M1116=5,10,IF(AND(L1116=2,M1116=2),9.75,IF(AND(L1116=2,M1116=1),9.5,IF(AND(L1116=2,M1116=0.5),9.25,IF(AND(L1116=2,M1116=0),9,IF(AND(L1116=1,M1116=3),5.5,IF(AND(L1116=1,M1116=2),5.25,IF(AND(L1116=1,M1116=1,E1116=1),5,IF(AND(L1116=1,M1116=1,E1116=0.5),3,IF(AND(L1116=0,M1116=2),1,IF(AND(L1116=1,M1116=1,E1116=0),1,IF(AND(L1116=0,M1116=1),0.5,IF(AND(L1116=1,M1116=0),4.5*(E1116*4+1)/5,0))))))))))))),0.9*IF(L1116+M1116=5,10,IF(AND(L1116=2,M1116=2),9.75,IF(AND(L1116=2,M1116=1),9.5,IF(AND(L1116=2,M1116=0.5),9.25,IF(AND(L1116=2,M1116=0),9,IF(AND(L1116=1,M1116=3),5.5,IF(AND(L1116=1,M1116=2),5.25,IF(AND(L1116=1,M1116=1,E1116=1),5,IF(AND(L1116=1,M1116=1,E1116=0.5),3,IF(AND(L1116=0,M1116=2),1,IF(AND(L1116=1,M1116=1,E1116=0),1,IF(AND(L1116=0,M1116=1),0.5,IF(AND(L1116=1,M1116=0),4.5*(E1116*4+1)/5,0))))))))))))))))</f>
        <v>4.5</v>
      </c>
      <c r="Q1116" s="10">
        <v>7.2</v>
      </c>
      <c r="R1116" s="9">
        <v>0</v>
      </c>
      <c r="S1116" s="9">
        <v>0</v>
      </c>
      <c r="T1116" s="10">
        <v>0</v>
      </c>
      <c r="U1116" s="10">
        <v>0</v>
      </c>
      <c r="V1116" s="9">
        <v>0</v>
      </c>
      <c r="W1116" s="9">
        <v>1</v>
      </c>
      <c r="X1116" s="9">
        <v>0</v>
      </c>
      <c r="Y1116" s="9">
        <v>0</v>
      </c>
      <c r="Z1116" s="9">
        <v>1</v>
      </c>
      <c r="AA1116" s="9">
        <v>0</v>
      </c>
      <c r="AB1116" s="9">
        <v>0</v>
      </c>
      <c r="AC1116" s="9">
        <v>0</v>
      </c>
      <c r="AD1116" s="9">
        <v>0</v>
      </c>
      <c r="AE1116" s="9">
        <v>0</v>
      </c>
      <c r="AF1116" s="9">
        <v>0</v>
      </c>
      <c r="AG1116" s="9">
        <v>0</v>
      </c>
      <c r="AH1116" s="9">
        <f>AF1116*(AG1116+1)</f>
        <v>0</v>
      </c>
      <c r="AI1116" s="9">
        <v>0</v>
      </c>
      <c r="AJ1116" s="9">
        <v>0</v>
      </c>
      <c r="AK1116" s="9">
        <v>0</v>
      </c>
      <c r="AL1116" s="10">
        <v>1</v>
      </c>
      <c r="AM1116" s="10">
        <v>0</v>
      </c>
      <c r="AN1116" s="9">
        <v>0</v>
      </c>
      <c r="AO1116" s="10">
        <v>0.5</v>
      </c>
      <c r="AP1116" s="10">
        <v>0</v>
      </c>
      <c r="AQ1116" s="10">
        <v>0</v>
      </c>
      <c r="AR1116" s="9">
        <v>1</v>
      </c>
      <c r="AS1116" s="9">
        <v>1</v>
      </c>
      <c r="AT1116" s="9">
        <v>1</v>
      </c>
      <c r="AU1116" s="9">
        <v>1</v>
      </c>
      <c r="AV1116" s="9">
        <v>0</v>
      </c>
      <c r="AW1116" s="9">
        <v>1</v>
      </c>
    </row>
    <row r="1117" spans="1:49" x14ac:dyDescent="0.2">
      <c r="A1117" s="9" t="s">
        <v>68</v>
      </c>
      <c r="B1117" s="9">
        <v>2008</v>
      </c>
      <c r="C1117" s="9">
        <v>1</v>
      </c>
      <c r="D1117" s="9">
        <v>0.5</v>
      </c>
      <c r="E1117" s="9">
        <v>0</v>
      </c>
      <c r="F1117" s="9">
        <v>1</v>
      </c>
      <c r="G1117" s="9">
        <v>10</v>
      </c>
      <c r="H1117" s="9">
        <v>215.303</v>
      </c>
      <c r="I1117" s="9">
        <f>IF(G1117="n/a",828,G1117*201.6/H1117)</f>
        <v>9.3635481159110654</v>
      </c>
      <c r="J1117" s="9">
        <v>1</v>
      </c>
      <c r="K1117" s="9">
        <v>0</v>
      </c>
      <c r="L1117" s="9">
        <v>1</v>
      </c>
      <c r="M1117" s="9">
        <v>1</v>
      </c>
      <c r="N1117" s="9">
        <v>1</v>
      </c>
      <c r="O1117" s="9">
        <v>1</v>
      </c>
      <c r="P1117" s="10">
        <f>IF(N1117=1,IF(K1117=1,IF(L1117+M1117=5,10,IF(AND(L1117=2,M1117=2),9.75,IF(AND(L1117=2,M1117=1),9.5,IF(AND(L1117=2,M1117=0.5),9.25,IF(AND(L1117=2,M1117=0),9,IF(AND(L1117=1,M1117=3),5.5,IF(AND(L1117=1,M1117=2),5.25,IF(AND(L1117=1,M1117=1,E1117=1),5,IF(AND(L1117=1,M1117=1,E1117=0.5),3,IF(AND(L1117=0,M1117=2),1,IF(AND(L1117=1,M1117=1,E1117=0),1,IF(AND(L1117=0,M1117=1),0.5,IF(AND(L1117=1,M1117=0),4.5*(E1117*4+1)/5,0))))))))))))),0.9*IF(L1117+M1117=5,10,IF(AND(L1117=2,M1117=2),9.75,IF(AND(L1117=2,M1117=1),9.5,IF(AND(L1117=2,M1117=0.5),9.25,IF(AND(L1117=2,M1117=0),9,IF(AND(L1117=1,M1117=3),5.5,IF(AND(L1117=1,M1117=2),5.25,IF(AND(L1117=1,M1117=1,E1117=1),5,IF(AND(L1117=1,M1117=1,E1117=0.5),3,IF(AND(L1117=0,M1117=2),1,IF(AND(L1117=1,M1117=1,E1117=0),1,IF(AND(L1117=0,M1117=1),0.5,IF(AND(L1117=1,M1117=0),4.5*(E1117*4+1)/5,0)))))))))))))),IF(N1117=0.5,0.75*IF(K1117=1,IF(L1117+M1117=5,10,IF(AND(L1117=2,M1117=2),9.75,IF(AND(L1117=2,M1117=1),9.5,IF(AND(L1117=2,M1117=0.5),9.25,IF(AND(L1117=2,M1117=0),9,IF(AND(L1117=1,M1117=3),5.5,IF(AND(L1117=1,M1117=2),5.25,IF(AND(L1117=1,M1117=1,E1117=1),5,IF(AND(L1117=1,M1117=1,E1117=0.5),3,IF(AND(L1117=0,M1117=2),1,IF(AND(L1117=1,M1117=1,E1117=0),1,IF(AND(L1117=0,M1117=1),0.5,IF(AND(L1117=1,M1117=0,E1117=0),0.5,0))))))))))))),0.9*IF(L1117+M1117=5,10,IF(AND(L1117=2,M1117=2),9.75,IF(AND(L1117=2,M1117=1),9.5,IF(AND(L1117=2,M1117=0.5),9.25,IF(AND(L1117=2,M1117=0),9,IF(AND(L1117=1,M1117=3),5.5,IF(AND(L1117=1,M1117=2),5.25,IF(AND(L1117=1,M1117=1,E1117=1),5,IF(AND(L1117=1,M1117=1,E1117=0.5),3,IF(AND(L1117=0,M1117=2),1,IF(AND(L1117=1,M1117=1,E1117=0),1,IF(AND(L1117=0,M1117=1),0.5,IF(AND(L1117=1,M1117=0,E1117=0),0.5,0)))))))))))))),0.5*IF(K1117=1,IF(L1117+M1117=5,10,IF(AND(L1117=2,M1117=2),9.75,IF(AND(L1117=2,M1117=1),9.5,IF(AND(L1117=2,M1117=0.5),9.25,IF(AND(L1117=2,M1117=0),9,IF(AND(L1117=1,M1117=3),5.5,IF(AND(L1117=1,M1117=2),5.25,IF(AND(L1117=1,M1117=1,E1117=1),5,IF(AND(L1117=1,M1117=1,E1117=0.5),3,IF(AND(L1117=0,M1117=2),1,IF(AND(L1117=1,M1117=1,E1117=0),1,IF(AND(L1117=0,M1117=1),0.5,IF(AND(L1117=1,M1117=0),4.5*(E1117*4+1)/5,0))))))))))))),0.9*IF(L1117+M1117=5,10,IF(AND(L1117=2,M1117=2),9.75,IF(AND(L1117=2,M1117=1),9.5,IF(AND(L1117=2,M1117=0.5),9.25,IF(AND(L1117=2,M1117=0),9,IF(AND(L1117=1,M1117=3),5.5,IF(AND(L1117=1,M1117=2),5.25,IF(AND(L1117=1,M1117=1,E1117=1),5,IF(AND(L1117=1,M1117=1,E1117=0.5),3,IF(AND(L1117=0,M1117=2),1,IF(AND(L1117=1,M1117=1,E1117=0),1,IF(AND(L1117=0,M1117=1),0.5,IF(AND(L1117=1,M1117=0),4.5*(E1117*4+1)/5,0))))))))))))))))</f>
        <v>0.9</v>
      </c>
      <c r="Q1117" s="10">
        <v>1.8</v>
      </c>
      <c r="R1117" s="9">
        <v>0</v>
      </c>
      <c r="S1117" s="9">
        <v>0</v>
      </c>
      <c r="T1117" s="10">
        <v>0</v>
      </c>
      <c r="U1117" s="10">
        <v>0</v>
      </c>
      <c r="V1117" s="9">
        <v>0</v>
      </c>
      <c r="W1117" s="9">
        <v>1</v>
      </c>
      <c r="X1117" s="9">
        <v>0</v>
      </c>
      <c r="Y1117" s="9">
        <v>0</v>
      </c>
      <c r="Z1117" s="9">
        <v>0</v>
      </c>
      <c r="AA1117" s="9">
        <v>0</v>
      </c>
      <c r="AB1117" s="9">
        <v>0</v>
      </c>
      <c r="AC1117" s="9">
        <v>0</v>
      </c>
      <c r="AD1117" s="9">
        <v>0</v>
      </c>
      <c r="AE1117" s="9">
        <v>1</v>
      </c>
      <c r="AF1117" s="9">
        <v>0.5</v>
      </c>
      <c r="AG1117" s="9">
        <v>0</v>
      </c>
      <c r="AH1117" s="9">
        <f>AF1117*(AG1117+1)</f>
        <v>0.5</v>
      </c>
      <c r="AI1117" s="9">
        <v>0</v>
      </c>
      <c r="AJ1117" s="9">
        <v>0</v>
      </c>
      <c r="AK1117" s="9">
        <v>0</v>
      </c>
      <c r="AL1117" s="10">
        <v>1</v>
      </c>
      <c r="AM1117" s="10">
        <v>0</v>
      </c>
      <c r="AN1117" s="9">
        <v>0</v>
      </c>
      <c r="AO1117" s="10">
        <v>0.5</v>
      </c>
      <c r="AP1117" s="10">
        <v>0</v>
      </c>
      <c r="AQ1117" s="10">
        <v>0</v>
      </c>
      <c r="AR1117" s="9">
        <v>0</v>
      </c>
      <c r="AS1117" s="9">
        <v>0</v>
      </c>
      <c r="AT1117" s="9">
        <v>0</v>
      </c>
      <c r="AU1117" s="9">
        <v>0</v>
      </c>
      <c r="AV1117" s="9">
        <v>0</v>
      </c>
      <c r="AW1117" s="9">
        <v>0</v>
      </c>
    </row>
    <row r="1118" spans="1:49" x14ac:dyDescent="0.2">
      <c r="A1118" s="9" t="s">
        <v>69</v>
      </c>
      <c r="B1118" s="9">
        <v>2008</v>
      </c>
      <c r="C1118" s="9">
        <v>1</v>
      </c>
      <c r="D1118" s="9">
        <v>0</v>
      </c>
      <c r="E1118" s="9">
        <v>1</v>
      </c>
      <c r="F1118" s="9">
        <v>1</v>
      </c>
      <c r="G1118" s="9">
        <v>150</v>
      </c>
      <c r="H1118" s="9">
        <v>215.303</v>
      </c>
      <c r="I1118" s="9">
        <f>IF(G1118="n/a",828,G1118*201.6/H1118)</f>
        <v>140.45322173866597</v>
      </c>
      <c r="J1118" s="9">
        <v>4</v>
      </c>
      <c r="K1118" s="9">
        <v>0</v>
      </c>
      <c r="L1118" s="9">
        <v>2</v>
      </c>
      <c r="M1118" s="9">
        <v>2</v>
      </c>
      <c r="N1118" s="9">
        <v>0.5</v>
      </c>
      <c r="O1118" s="10">
        <v>1</v>
      </c>
      <c r="P1118" s="10">
        <f>IF(N1118=1,IF(K1118=1,IF(L1118+M1118=5,10,IF(AND(L1118=2,M1118=2),9.75,IF(AND(L1118=2,M1118=1),9.5,IF(AND(L1118=2,M1118=0.5),9.25,IF(AND(L1118=2,M1118=0),9,IF(AND(L1118=1,M1118=3),5.5,IF(AND(L1118=1,M1118=2),5.25,IF(AND(L1118=1,M1118=1,E1118=1),5,IF(AND(L1118=1,M1118=1,E1118=0.5),3,IF(AND(L1118=0,M1118=2),1,IF(AND(L1118=1,M1118=1,E1118=0),1,IF(AND(L1118=0,M1118=1),0.5,IF(AND(L1118=1,M1118=0),4.5*(E1118*4+1)/5,0))))))))))))),0.9*IF(L1118+M1118=5,10,IF(AND(L1118=2,M1118=2),9.75,IF(AND(L1118=2,M1118=1),9.5,IF(AND(L1118=2,M1118=0.5),9.25,IF(AND(L1118=2,M1118=0),9,IF(AND(L1118=1,M1118=3),5.5,IF(AND(L1118=1,M1118=2),5.25,IF(AND(L1118=1,M1118=1,E1118=1),5,IF(AND(L1118=1,M1118=1,E1118=0.5),3,IF(AND(L1118=0,M1118=2),1,IF(AND(L1118=1,M1118=1,E1118=0),1,IF(AND(L1118=0,M1118=1),0.5,IF(AND(L1118=1,M1118=0),4.5*(E1118*4+1)/5,0)))))))))))))),IF(N1118=0.5,0.75*IF(K1118=1,IF(L1118+M1118=5,10,IF(AND(L1118=2,M1118=2),9.75,IF(AND(L1118=2,M1118=1),9.5,IF(AND(L1118=2,M1118=0.5),9.25,IF(AND(L1118=2,M1118=0),9,IF(AND(L1118=1,M1118=3),5.5,IF(AND(L1118=1,M1118=2),5.25,IF(AND(L1118=1,M1118=1,E1118=1),5,IF(AND(L1118=1,M1118=1,E1118=0.5),3,IF(AND(L1118=0,M1118=2),1,IF(AND(L1118=1,M1118=1,E1118=0),1,IF(AND(L1118=0,M1118=1),0.5,IF(AND(L1118=1,M1118=0,E1118=0),0.5,0))))))))))))),0.9*IF(L1118+M1118=5,10,IF(AND(L1118=2,M1118=2),9.75,IF(AND(L1118=2,M1118=1),9.5,IF(AND(L1118=2,M1118=0.5),9.25,IF(AND(L1118=2,M1118=0),9,IF(AND(L1118=1,M1118=3),5.5,IF(AND(L1118=1,M1118=2),5.25,IF(AND(L1118=1,M1118=1,E1118=1),5,IF(AND(L1118=1,M1118=1,E1118=0.5),3,IF(AND(L1118=0,M1118=2),1,IF(AND(L1118=1,M1118=1,E1118=0),1,IF(AND(L1118=0,M1118=1),0.5,IF(AND(L1118=1,M1118=0,E1118=0),0.5,0)))))))))))))),0.5*IF(K1118=1,IF(L1118+M1118=5,10,IF(AND(L1118=2,M1118=2),9.75,IF(AND(L1118=2,M1118=1),9.5,IF(AND(L1118=2,M1118=0.5),9.25,IF(AND(L1118=2,M1118=0),9,IF(AND(L1118=1,M1118=3),5.5,IF(AND(L1118=1,M1118=2),5.25,IF(AND(L1118=1,M1118=1,E1118=1),5,IF(AND(L1118=1,M1118=1,E1118=0.5),3,IF(AND(L1118=0,M1118=2),1,IF(AND(L1118=1,M1118=1,E1118=0),1,IF(AND(L1118=0,M1118=1),0.5,IF(AND(L1118=1,M1118=0),4.5*(E1118*4+1)/5,0))))))))))))),0.9*IF(L1118+M1118=5,10,IF(AND(L1118=2,M1118=2),9.75,IF(AND(L1118=2,M1118=1),9.5,IF(AND(L1118=2,M1118=0.5),9.25,IF(AND(L1118=2,M1118=0),9,IF(AND(L1118=1,M1118=3),5.5,IF(AND(L1118=1,M1118=2),5.25,IF(AND(L1118=1,M1118=1,E1118=1),5,IF(AND(L1118=1,M1118=1,E1118=0.5),3,IF(AND(L1118=0,M1118=2),1,IF(AND(L1118=1,M1118=1,E1118=0),1,IF(AND(L1118=0,M1118=1),0.5,IF(AND(L1118=1,M1118=0),4.5*(E1118*4+1)/5,0))))))))))))))))</f>
        <v>6.5812500000000007</v>
      </c>
      <c r="Q1118" s="10">
        <v>7.2</v>
      </c>
      <c r="R1118" s="9">
        <v>0</v>
      </c>
      <c r="S1118" s="9">
        <v>0</v>
      </c>
      <c r="T1118" s="10">
        <v>0</v>
      </c>
      <c r="U1118" s="10">
        <v>0</v>
      </c>
      <c r="V1118" s="9">
        <v>0</v>
      </c>
      <c r="W1118" s="9">
        <v>0</v>
      </c>
      <c r="X1118" s="9">
        <v>0</v>
      </c>
      <c r="Y1118" s="9">
        <v>0</v>
      </c>
      <c r="Z1118" s="9">
        <v>0</v>
      </c>
      <c r="AA1118" s="9">
        <v>0</v>
      </c>
      <c r="AB1118" s="9">
        <v>0</v>
      </c>
      <c r="AC1118" s="9">
        <v>0</v>
      </c>
      <c r="AD1118" s="9">
        <v>0</v>
      </c>
      <c r="AE1118" s="9">
        <v>0</v>
      </c>
      <c r="AF1118" s="9">
        <v>0</v>
      </c>
      <c r="AG1118" s="9">
        <v>0</v>
      </c>
      <c r="AH1118" s="9">
        <f>AF1118*(AG1118+1)</f>
        <v>0</v>
      </c>
      <c r="AI1118" s="9">
        <v>0</v>
      </c>
      <c r="AJ1118" s="9">
        <v>0</v>
      </c>
      <c r="AK1118" s="9">
        <v>0</v>
      </c>
      <c r="AL1118" s="10">
        <v>0</v>
      </c>
      <c r="AM1118" s="10">
        <v>0</v>
      </c>
      <c r="AN1118" s="9">
        <v>0</v>
      </c>
      <c r="AO1118" s="10">
        <v>1</v>
      </c>
      <c r="AP1118" s="10">
        <v>0</v>
      </c>
      <c r="AQ1118" s="10">
        <v>0</v>
      </c>
      <c r="AR1118" s="9">
        <v>0</v>
      </c>
      <c r="AS1118" s="9">
        <v>1</v>
      </c>
      <c r="AT1118" s="9">
        <v>1</v>
      </c>
      <c r="AU1118" s="9">
        <v>1</v>
      </c>
      <c r="AV1118" s="9">
        <v>1</v>
      </c>
      <c r="AW1118" s="9">
        <v>1</v>
      </c>
    </row>
    <row r="1119" spans="1:49" x14ac:dyDescent="0.2">
      <c r="A1119" s="9" t="s">
        <v>70</v>
      </c>
      <c r="B1119" s="9">
        <v>2008</v>
      </c>
      <c r="C1119" s="9">
        <v>1</v>
      </c>
      <c r="D1119" s="9">
        <v>0</v>
      </c>
      <c r="E1119" s="9">
        <v>1</v>
      </c>
      <c r="F1119" s="9">
        <v>1</v>
      </c>
      <c r="G1119" s="9">
        <v>60</v>
      </c>
      <c r="H1119" s="9">
        <v>215.303</v>
      </c>
      <c r="I1119" s="9">
        <f>IF(G1119="n/a",828,G1119*201.6/H1119)</f>
        <v>56.181288695466392</v>
      </c>
      <c r="J1119" s="9">
        <v>5</v>
      </c>
      <c r="K1119" s="9">
        <v>0</v>
      </c>
      <c r="L1119" s="9">
        <v>2</v>
      </c>
      <c r="M1119" s="9">
        <v>2</v>
      </c>
      <c r="N1119" s="9">
        <v>1</v>
      </c>
      <c r="O1119" s="10">
        <v>1</v>
      </c>
      <c r="P1119" s="10">
        <f>IF(N1119=1,IF(K1119=1,IF(L1119+M1119=5,10,IF(AND(L1119=2,M1119=2),9.75,IF(AND(L1119=2,M1119=1),9.5,IF(AND(L1119=2,M1119=0.5),9.25,IF(AND(L1119=2,M1119=0),9,IF(AND(L1119=1,M1119=3),5.5,IF(AND(L1119=1,M1119=2),5.25,IF(AND(L1119=1,M1119=1,E1119=1),5,IF(AND(L1119=1,M1119=1,E1119=0.5),3,IF(AND(L1119=0,M1119=2),1,IF(AND(L1119=1,M1119=1,E1119=0),1,IF(AND(L1119=0,M1119=1),0.5,IF(AND(L1119=1,M1119=0),4.5*(E1119*4+1)/5,0))))))))))))),0.9*IF(L1119+M1119=5,10,IF(AND(L1119=2,M1119=2),9.75,IF(AND(L1119=2,M1119=1),9.5,IF(AND(L1119=2,M1119=0.5),9.25,IF(AND(L1119=2,M1119=0),9,IF(AND(L1119=1,M1119=3),5.5,IF(AND(L1119=1,M1119=2),5.25,IF(AND(L1119=1,M1119=1,E1119=1),5,IF(AND(L1119=1,M1119=1,E1119=0.5),3,IF(AND(L1119=0,M1119=2),1,IF(AND(L1119=1,M1119=1,E1119=0),1,IF(AND(L1119=0,M1119=1),0.5,IF(AND(L1119=1,M1119=0),4.5*(E1119*4+1)/5,0)))))))))))))),IF(N1119=0.5,0.75*IF(K1119=1,IF(L1119+M1119=5,10,IF(AND(L1119=2,M1119=2),9.75,IF(AND(L1119=2,M1119=1),9.5,IF(AND(L1119=2,M1119=0.5),9.25,IF(AND(L1119=2,M1119=0),9,IF(AND(L1119=1,M1119=3),5.5,IF(AND(L1119=1,M1119=2),5.25,IF(AND(L1119=1,M1119=1,E1119=1),5,IF(AND(L1119=1,M1119=1,E1119=0.5),3,IF(AND(L1119=0,M1119=2),1,IF(AND(L1119=1,M1119=1,E1119=0),1,IF(AND(L1119=0,M1119=1),0.5,IF(AND(L1119=1,M1119=0,E1119=0),0.5,0))))))))))))),0.9*IF(L1119+M1119=5,10,IF(AND(L1119=2,M1119=2),9.75,IF(AND(L1119=2,M1119=1),9.5,IF(AND(L1119=2,M1119=0.5),9.25,IF(AND(L1119=2,M1119=0),9,IF(AND(L1119=1,M1119=3),5.5,IF(AND(L1119=1,M1119=2),5.25,IF(AND(L1119=1,M1119=1,E1119=1),5,IF(AND(L1119=1,M1119=1,E1119=0.5),3,IF(AND(L1119=0,M1119=2),1,IF(AND(L1119=1,M1119=1,E1119=0),1,IF(AND(L1119=0,M1119=1),0.5,IF(AND(L1119=1,M1119=0,E1119=0),0.5,0)))))))))))))),0.5*IF(K1119=1,IF(L1119+M1119=5,10,IF(AND(L1119=2,M1119=2),9.75,IF(AND(L1119=2,M1119=1),9.5,IF(AND(L1119=2,M1119=0.5),9.25,IF(AND(L1119=2,M1119=0),9,IF(AND(L1119=1,M1119=3),5.5,IF(AND(L1119=1,M1119=2),5.25,IF(AND(L1119=1,M1119=1,E1119=1),5,IF(AND(L1119=1,M1119=1,E1119=0.5),3,IF(AND(L1119=0,M1119=2),1,IF(AND(L1119=1,M1119=1,E1119=0),1,IF(AND(L1119=0,M1119=1),0.5,IF(AND(L1119=1,M1119=0),4.5*(E1119*4+1)/5,0))))))))))))),0.9*IF(L1119+M1119=5,10,IF(AND(L1119=2,M1119=2),9.75,IF(AND(L1119=2,M1119=1),9.5,IF(AND(L1119=2,M1119=0.5),9.25,IF(AND(L1119=2,M1119=0),9,IF(AND(L1119=1,M1119=3),5.5,IF(AND(L1119=1,M1119=2),5.25,IF(AND(L1119=1,M1119=1,E1119=1),5,IF(AND(L1119=1,M1119=1,E1119=0.5),3,IF(AND(L1119=0,M1119=2),1,IF(AND(L1119=1,M1119=1,E1119=0),1,IF(AND(L1119=0,M1119=1),0.5,IF(AND(L1119=1,M1119=0),4.5*(E1119*4+1)/5,0))))))))))))))))</f>
        <v>8.7750000000000004</v>
      </c>
      <c r="Q1119" s="10">
        <v>7.2</v>
      </c>
      <c r="R1119" s="9">
        <v>0</v>
      </c>
      <c r="S1119" s="9">
        <v>0</v>
      </c>
      <c r="T1119" s="10">
        <v>0</v>
      </c>
      <c r="U1119" s="10">
        <v>0</v>
      </c>
      <c r="V1119" s="9">
        <v>0</v>
      </c>
      <c r="W1119" s="9">
        <v>0</v>
      </c>
      <c r="X1119" s="9">
        <v>0</v>
      </c>
      <c r="Y1119" s="9">
        <v>0</v>
      </c>
      <c r="Z1119" s="9">
        <v>0</v>
      </c>
      <c r="AA1119" s="9">
        <v>0</v>
      </c>
      <c r="AB1119" s="9">
        <v>0</v>
      </c>
      <c r="AC1119" s="9">
        <v>0</v>
      </c>
      <c r="AD1119" s="9">
        <v>0</v>
      </c>
      <c r="AE1119" s="9">
        <v>0</v>
      </c>
      <c r="AF1119" s="9">
        <v>0</v>
      </c>
      <c r="AG1119" s="9">
        <v>0</v>
      </c>
      <c r="AH1119" s="9">
        <f>AF1119*(AG1119+1)</f>
        <v>0</v>
      </c>
      <c r="AI1119" s="9">
        <v>0</v>
      </c>
      <c r="AJ1119" s="9">
        <v>0</v>
      </c>
      <c r="AK1119" s="9">
        <v>0</v>
      </c>
      <c r="AL1119" s="10">
        <v>0.5</v>
      </c>
      <c r="AM1119" s="10">
        <v>0</v>
      </c>
      <c r="AN1119" s="9">
        <v>0</v>
      </c>
      <c r="AO1119" s="10">
        <v>1</v>
      </c>
      <c r="AP1119" s="10">
        <v>0</v>
      </c>
      <c r="AQ1119" s="10">
        <v>0</v>
      </c>
      <c r="AR1119" s="10">
        <v>1</v>
      </c>
      <c r="AS1119" s="9">
        <v>1</v>
      </c>
      <c r="AT1119" s="9">
        <v>1</v>
      </c>
      <c r="AU1119" s="9">
        <v>1</v>
      </c>
      <c r="AV1119" s="9">
        <v>1</v>
      </c>
      <c r="AW1119" s="9">
        <v>1</v>
      </c>
    </row>
    <row r="1120" spans="1:49" x14ac:dyDescent="0.2">
      <c r="A1120" s="9" t="s">
        <v>71</v>
      </c>
      <c r="B1120" s="9">
        <v>2008</v>
      </c>
      <c r="C1120" s="9">
        <v>1</v>
      </c>
      <c r="D1120" s="9">
        <v>0</v>
      </c>
      <c r="E1120" s="9">
        <v>1</v>
      </c>
      <c r="F1120" s="9">
        <v>1</v>
      </c>
      <c r="G1120" s="9">
        <v>150</v>
      </c>
      <c r="H1120" s="9">
        <v>215.303</v>
      </c>
      <c r="I1120" s="9">
        <f>IF(G1120="n/a",828,G1120*201.6/H1120)</f>
        <v>140.45322173866597</v>
      </c>
      <c r="J1120" s="9">
        <v>4</v>
      </c>
      <c r="K1120" s="9">
        <v>0</v>
      </c>
      <c r="L1120" s="9">
        <v>2</v>
      </c>
      <c r="M1120" s="9">
        <v>2</v>
      </c>
      <c r="N1120" s="9">
        <v>1</v>
      </c>
      <c r="O1120" s="9">
        <v>1</v>
      </c>
      <c r="P1120" s="10">
        <f>IF(N1120=1,IF(K1120=1,IF(L1120+M1120=5,10,IF(AND(L1120=2,M1120=2),9.75,IF(AND(L1120=2,M1120=1),9.5,IF(AND(L1120=2,M1120=0.5),9.25,IF(AND(L1120=2,M1120=0),9,IF(AND(L1120=1,M1120=3),5.5,IF(AND(L1120=1,M1120=2),5.25,IF(AND(L1120=1,M1120=1,E1120=1),5,IF(AND(L1120=1,M1120=1,E1120=0.5),3,IF(AND(L1120=0,M1120=2),1,IF(AND(L1120=1,M1120=1,E1120=0),1,IF(AND(L1120=0,M1120=1),0.5,IF(AND(L1120=1,M1120=0),4.5*(E1120*4+1)/5,0))))))))))))),0.9*IF(L1120+M1120=5,10,IF(AND(L1120=2,M1120=2),9.75,IF(AND(L1120=2,M1120=1),9.5,IF(AND(L1120=2,M1120=0.5),9.25,IF(AND(L1120=2,M1120=0),9,IF(AND(L1120=1,M1120=3),5.5,IF(AND(L1120=1,M1120=2),5.25,IF(AND(L1120=1,M1120=1,E1120=1),5,IF(AND(L1120=1,M1120=1,E1120=0.5),3,IF(AND(L1120=0,M1120=2),1,IF(AND(L1120=1,M1120=1,E1120=0),1,IF(AND(L1120=0,M1120=1),0.5,IF(AND(L1120=1,M1120=0),4.5*(E1120*4+1)/5,0)))))))))))))),IF(N1120=0.5,0.75*IF(K1120=1,IF(L1120+M1120=5,10,IF(AND(L1120=2,M1120=2),9.75,IF(AND(L1120=2,M1120=1),9.5,IF(AND(L1120=2,M1120=0.5),9.25,IF(AND(L1120=2,M1120=0),9,IF(AND(L1120=1,M1120=3),5.5,IF(AND(L1120=1,M1120=2),5.25,IF(AND(L1120=1,M1120=1,E1120=1),5,IF(AND(L1120=1,M1120=1,E1120=0.5),3,IF(AND(L1120=0,M1120=2),1,IF(AND(L1120=1,M1120=1,E1120=0),1,IF(AND(L1120=0,M1120=1),0.5,IF(AND(L1120=1,M1120=0,E1120=0),0.5,0))))))))))))),0.9*IF(L1120+M1120=5,10,IF(AND(L1120=2,M1120=2),9.75,IF(AND(L1120=2,M1120=1),9.5,IF(AND(L1120=2,M1120=0.5),9.25,IF(AND(L1120=2,M1120=0),9,IF(AND(L1120=1,M1120=3),5.5,IF(AND(L1120=1,M1120=2),5.25,IF(AND(L1120=1,M1120=1,E1120=1),5,IF(AND(L1120=1,M1120=1,E1120=0.5),3,IF(AND(L1120=0,M1120=2),1,IF(AND(L1120=1,M1120=1,E1120=0),1,IF(AND(L1120=0,M1120=1),0.5,IF(AND(L1120=1,M1120=0,E1120=0),0.5,0)))))))))))))),0.5*IF(K1120=1,IF(L1120+M1120=5,10,IF(AND(L1120=2,M1120=2),9.75,IF(AND(L1120=2,M1120=1),9.5,IF(AND(L1120=2,M1120=0.5),9.25,IF(AND(L1120=2,M1120=0),9,IF(AND(L1120=1,M1120=3),5.5,IF(AND(L1120=1,M1120=2),5.25,IF(AND(L1120=1,M1120=1,E1120=1),5,IF(AND(L1120=1,M1120=1,E1120=0.5),3,IF(AND(L1120=0,M1120=2),1,IF(AND(L1120=1,M1120=1,E1120=0),1,IF(AND(L1120=0,M1120=1),0.5,IF(AND(L1120=1,M1120=0),4.5*(E1120*4+1)/5,0))))))))))))),0.9*IF(L1120+M1120=5,10,IF(AND(L1120=2,M1120=2),9.75,IF(AND(L1120=2,M1120=1),9.5,IF(AND(L1120=2,M1120=0.5),9.25,IF(AND(L1120=2,M1120=0),9,IF(AND(L1120=1,M1120=3),5.5,IF(AND(L1120=1,M1120=2),5.25,IF(AND(L1120=1,M1120=1,E1120=1),5,IF(AND(L1120=1,M1120=1,E1120=0.5),3,IF(AND(L1120=0,M1120=2),1,IF(AND(L1120=1,M1120=1,E1120=0),1,IF(AND(L1120=0,M1120=1),0.5,IF(AND(L1120=1,M1120=0),4.5*(E1120*4+1)/5,0))))))))))))))))</f>
        <v>8.7750000000000004</v>
      </c>
      <c r="Q1120" s="10">
        <v>7.2</v>
      </c>
      <c r="R1120" s="9">
        <v>0</v>
      </c>
      <c r="S1120" s="9">
        <v>0</v>
      </c>
      <c r="T1120" s="10">
        <v>0</v>
      </c>
      <c r="U1120" s="10">
        <v>0</v>
      </c>
      <c r="V1120" s="9">
        <v>0</v>
      </c>
      <c r="W1120" s="9">
        <v>1</v>
      </c>
      <c r="X1120" s="9">
        <v>0</v>
      </c>
      <c r="Y1120" s="9">
        <v>0</v>
      </c>
      <c r="Z1120" s="9">
        <v>0</v>
      </c>
      <c r="AA1120" s="9">
        <v>0</v>
      </c>
      <c r="AB1120" s="9">
        <v>0</v>
      </c>
      <c r="AC1120" s="9">
        <v>0</v>
      </c>
      <c r="AD1120" s="9">
        <v>0</v>
      </c>
      <c r="AE1120" s="9">
        <v>0</v>
      </c>
      <c r="AF1120" s="9">
        <v>0</v>
      </c>
      <c r="AG1120" s="9">
        <v>0</v>
      </c>
      <c r="AH1120" s="9">
        <f>AF1120*(AG1120+1)</f>
        <v>0</v>
      </c>
      <c r="AI1120" s="9">
        <v>0</v>
      </c>
      <c r="AJ1120" s="9">
        <v>0</v>
      </c>
      <c r="AK1120" s="9">
        <v>0</v>
      </c>
      <c r="AL1120" s="10">
        <v>0</v>
      </c>
      <c r="AM1120" s="10">
        <v>0</v>
      </c>
      <c r="AN1120" s="9">
        <v>0</v>
      </c>
      <c r="AO1120" s="10">
        <v>1</v>
      </c>
      <c r="AP1120" s="10">
        <v>0</v>
      </c>
      <c r="AQ1120" s="9">
        <v>0</v>
      </c>
      <c r="AR1120" s="10">
        <v>1</v>
      </c>
      <c r="AS1120" s="9">
        <v>0.5</v>
      </c>
      <c r="AT1120" s="9">
        <v>0.5</v>
      </c>
      <c r="AU1120" s="9">
        <v>0.5</v>
      </c>
      <c r="AV1120" s="9">
        <v>0.5</v>
      </c>
      <c r="AW1120" s="9">
        <v>0.5</v>
      </c>
    </row>
    <row r="1121" spans="1:49" x14ac:dyDescent="0.2">
      <c r="A1121" s="9" t="s">
        <v>72</v>
      </c>
      <c r="B1121" s="9">
        <v>2008</v>
      </c>
      <c r="C1121" s="9">
        <v>1</v>
      </c>
      <c r="D1121" s="9">
        <v>1</v>
      </c>
      <c r="E1121" s="9">
        <v>1</v>
      </c>
      <c r="F1121" s="9">
        <v>0</v>
      </c>
      <c r="G1121" s="9">
        <v>55</v>
      </c>
      <c r="H1121" s="9">
        <v>215.303</v>
      </c>
      <c r="I1121" s="9">
        <f>IF(G1121="n/a",828,G1121*201.6/H1121)</f>
        <v>51.499514637510856</v>
      </c>
      <c r="J1121" s="9">
        <v>4</v>
      </c>
      <c r="K1121" s="9">
        <v>1</v>
      </c>
      <c r="L1121" s="9">
        <v>2</v>
      </c>
      <c r="M1121" s="9">
        <v>1</v>
      </c>
      <c r="N1121" s="9">
        <v>1</v>
      </c>
      <c r="O1121" s="10">
        <v>1</v>
      </c>
      <c r="P1121" s="10">
        <f>IF(N1121=1,IF(K1121=1,IF(L1121+M1121=5,10,IF(AND(L1121=2,M1121=2),9.75,IF(AND(L1121=2,M1121=1),9.5,IF(AND(L1121=2,M1121=0.5),9.25,IF(AND(L1121=2,M1121=0),9,IF(AND(L1121=1,M1121=3),5.5,IF(AND(L1121=1,M1121=2),5.25,IF(AND(L1121=1,M1121=1,E1121=1),5,IF(AND(L1121=1,M1121=1,E1121=0.5),3,IF(AND(L1121=0,M1121=2),1,IF(AND(L1121=1,M1121=1,E1121=0),1,IF(AND(L1121=0,M1121=1),0.5,IF(AND(L1121=1,M1121=0),4.5*(E1121*4+1)/5,0))))))))))))),0.9*IF(L1121+M1121=5,10,IF(AND(L1121=2,M1121=2),9.75,IF(AND(L1121=2,M1121=1),9.5,IF(AND(L1121=2,M1121=0.5),9.25,IF(AND(L1121=2,M1121=0),9,IF(AND(L1121=1,M1121=3),5.5,IF(AND(L1121=1,M1121=2),5.25,IF(AND(L1121=1,M1121=1,E1121=1),5,IF(AND(L1121=1,M1121=1,E1121=0.5),3,IF(AND(L1121=0,M1121=2),1,IF(AND(L1121=1,M1121=1,E1121=0),1,IF(AND(L1121=0,M1121=1),0.5,IF(AND(L1121=1,M1121=0),4.5*(E1121*4+1)/5,0)))))))))))))),IF(N1121=0.5,0.75*IF(K1121=1,IF(L1121+M1121=5,10,IF(AND(L1121=2,M1121=2),9.75,IF(AND(L1121=2,M1121=1),9.5,IF(AND(L1121=2,M1121=0.5),9.25,IF(AND(L1121=2,M1121=0),9,IF(AND(L1121=1,M1121=3),5.5,IF(AND(L1121=1,M1121=2),5.25,IF(AND(L1121=1,M1121=1,E1121=1),5,IF(AND(L1121=1,M1121=1,E1121=0.5),3,IF(AND(L1121=0,M1121=2),1,IF(AND(L1121=1,M1121=1,E1121=0),1,IF(AND(L1121=0,M1121=1),0.5,IF(AND(L1121=1,M1121=0,E1121=0),0.5,0))))))))))))),0.9*IF(L1121+M1121=5,10,IF(AND(L1121=2,M1121=2),9.75,IF(AND(L1121=2,M1121=1),9.5,IF(AND(L1121=2,M1121=0.5),9.25,IF(AND(L1121=2,M1121=0),9,IF(AND(L1121=1,M1121=3),5.5,IF(AND(L1121=1,M1121=2),5.25,IF(AND(L1121=1,M1121=1,E1121=1),5,IF(AND(L1121=1,M1121=1,E1121=0.5),3,IF(AND(L1121=0,M1121=2),1,IF(AND(L1121=1,M1121=1,E1121=0),1,IF(AND(L1121=0,M1121=1),0.5,IF(AND(L1121=1,M1121=0,E1121=0),0.5,0)))))))))))))),0.5*IF(K1121=1,IF(L1121+M1121=5,10,IF(AND(L1121=2,M1121=2),9.75,IF(AND(L1121=2,M1121=1),9.5,IF(AND(L1121=2,M1121=0.5),9.25,IF(AND(L1121=2,M1121=0),9,IF(AND(L1121=1,M1121=3),5.5,IF(AND(L1121=1,M1121=2),5.25,IF(AND(L1121=1,M1121=1,E1121=1),5,IF(AND(L1121=1,M1121=1,E1121=0.5),3,IF(AND(L1121=0,M1121=2),1,IF(AND(L1121=1,M1121=1,E1121=0),1,IF(AND(L1121=0,M1121=1),0.5,IF(AND(L1121=1,M1121=0),4.5*(E1121*4+1)/5,0))))))))))))),0.9*IF(L1121+M1121=5,10,IF(AND(L1121=2,M1121=2),9.75,IF(AND(L1121=2,M1121=1),9.5,IF(AND(L1121=2,M1121=0.5),9.25,IF(AND(L1121=2,M1121=0),9,IF(AND(L1121=1,M1121=3),5.5,IF(AND(L1121=1,M1121=2),5.25,IF(AND(L1121=1,M1121=1,E1121=1),5,IF(AND(L1121=1,M1121=1,E1121=0.5),3,IF(AND(L1121=0,M1121=2),1,IF(AND(L1121=1,M1121=1,E1121=0),1,IF(AND(L1121=0,M1121=1),0.5,IF(AND(L1121=1,M1121=0),4.5*(E1121*4+1)/5,0))))))))))))))))</f>
        <v>9.5</v>
      </c>
      <c r="Q1121" s="10">
        <v>8</v>
      </c>
      <c r="R1121" s="9">
        <v>0</v>
      </c>
      <c r="S1121" s="9">
        <v>0</v>
      </c>
      <c r="T1121" s="10">
        <v>0</v>
      </c>
      <c r="U1121" s="10">
        <v>0</v>
      </c>
      <c r="V1121" s="9">
        <v>0</v>
      </c>
      <c r="W1121" s="9">
        <v>1</v>
      </c>
      <c r="X1121" s="9">
        <v>0</v>
      </c>
      <c r="Y1121" s="9">
        <v>0</v>
      </c>
      <c r="Z1121" s="9">
        <v>0.5</v>
      </c>
      <c r="AA1121" s="9">
        <v>0</v>
      </c>
      <c r="AB1121" s="9">
        <v>0</v>
      </c>
      <c r="AC1121" s="9">
        <v>0.5</v>
      </c>
      <c r="AD1121" s="9">
        <v>0</v>
      </c>
      <c r="AE1121" s="9">
        <v>0</v>
      </c>
      <c r="AF1121" s="9">
        <v>0</v>
      </c>
      <c r="AG1121" s="9">
        <v>0</v>
      </c>
      <c r="AH1121" s="9">
        <f>AF1121*(AG1121+1)</f>
        <v>0</v>
      </c>
      <c r="AI1121" s="9">
        <v>0</v>
      </c>
      <c r="AJ1121" s="9">
        <v>0</v>
      </c>
      <c r="AK1121" s="9">
        <v>0</v>
      </c>
      <c r="AL1121" s="10">
        <v>0</v>
      </c>
      <c r="AM1121" s="10">
        <v>0</v>
      </c>
      <c r="AN1121" s="9">
        <v>0</v>
      </c>
      <c r="AO1121" s="10">
        <v>0.5</v>
      </c>
      <c r="AP1121" s="10">
        <v>0.5</v>
      </c>
      <c r="AQ1121" s="10">
        <v>0</v>
      </c>
      <c r="AR1121" s="10">
        <v>1</v>
      </c>
      <c r="AS1121" s="9">
        <v>1</v>
      </c>
      <c r="AT1121" s="9">
        <v>1</v>
      </c>
      <c r="AU1121" s="9">
        <v>1</v>
      </c>
      <c r="AV1121" s="9">
        <v>1</v>
      </c>
      <c r="AW1121" s="9">
        <v>1</v>
      </c>
    </row>
    <row r="1122" spans="1:49" x14ac:dyDescent="0.2">
      <c r="A1122" s="9" t="s">
        <v>73</v>
      </c>
      <c r="B1122" s="9">
        <v>2008</v>
      </c>
      <c r="C1122" s="9">
        <v>1</v>
      </c>
      <c r="D1122" s="9">
        <v>1</v>
      </c>
      <c r="E1122" s="9">
        <v>0</v>
      </c>
      <c r="F1122" s="9">
        <v>0</v>
      </c>
      <c r="G1122" s="9">
        <v>112.25</v>
      </c>
      <c r="H1122" s="9">
        <v>215.303</v>
      </c>
      <c r="I1122" s="9">
        <f>IF(G1122="n/a",828,G1122*201.6/H1122)</f>
        <v>105.10582760110169</v>
      </c>
      <c r="J1122" s="9">
        <v>2</v>
      </c>
      <c r="K1122" s="9">
        <v>0</v>
      </c>
      <c r="L1122" s="9">
        <v>1</v>
      </c>
      <c r="M1122" s="9">
        <v>0</v>
      </c>
      <c r="N1122" s="9">
        <v>1</v>
      </c>
      <c r="O1122" s="10">
        <v>1</v>
      </c>
      <c r="P1122" s="10">
        <f>IF(N1122=1,IF(K1122=1,IF(L1122+M1122=5,10,IF(AND(L1122=2,M1122=2),9.75,IF(AND(L1122=2,M1122=1),9.5,IF(AND(L1122=2,M1122=0.5),9.25,IF(AND(L1122=2,M1122=0),9,IF(AND(L1122=1,M1122=3),5.5,IF(AND(L1122=1,M1122=2),5.25,IF(AND(L1122=1,M1122=1,E1122=1),5,IF(AND(L1122=1,M1122=1,E1122=0.5),3,IF(AND(L1122=0,M1122=2),1,IF(AND(L1122=1,M1122=1,E1122=0),1,IF(AND(L1122=0,M1122=1),0.5,IF(AND(L1122=1,M1122=0),4.5*(E1122*4+1)/5,0))))))))))))),0.9*IF(L1122+M1122=5,10,IF(AND(L1122=2,M1122=2),9.75,IF(AND(L1122=2,M1122=1),9.5,IF(AND(L1122=2,M1122=0.5),9.25,IF(AND(L1122=2,M1122=0),9,IF(AND(L1122=1,M1122=3),5.5,IF(AND(L1122=1,M1122=2),5.25,IF(AND(L1122=1,M1122=1,E1122=1),5,IF(AND(L1122=1,M1122=1,E1122=0.5),3,IF(AND(L1122=0,M1122=2),1,IF(AND(L1122=1,M1122=1,E1122=0),1,IF(AND(L1122=0,M1122=1),0.5,IF(AND(L1122=1,M1122=0),4.5*(E1122*4+1)/5,0)))))))))))))),IF(N1122=0.5,0.75*IF(K1122=1,IF(L1122+M1122=5,10,IF(AND(L1122=2,M1122=2),9.75,IF(AND(L1122=2,M1122=1),9.5,IF(AND(L1122=2,M1122=0.5),9.25,IF(AND(L1122=2,M1122=0),9,IF(AND(L1122=1,M1122=3),5.5,IF(AND(L1122=1,M1122=2),5.25,IF(AND(L1122=1,M1122=1,E1122=1),5,IF(AND(L1122=1,M1122=1,E1122=0.5),3,IF(AND(L1122=0,M1122=2),1,IF(AND(L1122=1,M1122=1,E1122=0),1,IF(AND(L1122=0,M1122=1),0.5,IF(AND(L1122=1,M1122=0,E1122=0),0.5,0))))))))))))),0.9*IF(L1122+M1122=5,10,IF(AND(L1122=2,M1122=2),9.75,IF(AND(L1122=2,M1122=1),9.5,IF(AND(L1122=2,M1122=0.5),9.25,IF(AND(L1122=2,M1122=0),9,IF(AND(L1122=1,M1122=3),5.5,IF(AND(L1122=1,M1122=2),5.25,IF(AND(L1122=1,M1122=1,E1122=1),5,IF(AND(L1122=1,M1122=1,E1122=0.5),3,IF(AND(L1122=0,M1122=2),1,IF(AND(L1122=1,M1122=1,E1122=0),1,IF(AND(L1122=0,M1122=1),0.5,IF(AND(L1122=1,M1122=0,E1122=0),0.5,0)))))))))))))),0.5*IF(K1122=1,IF(L1122+M1122=5,10,IF(AND(L1122=2,M1122=2),9.75,IF(AND(L1122=2,M1122=1),9.5,IF(AND(L1122=2,M1122=0.5),9.25,IF(AND(L1122=2,M1122=0),9,IF(AND(L1122=1,M1122=3),5.5,IF(AND(L1122=1,M1122=2),5.25,IF(AND(L1122=1,M1122=1,E1122=1),5,IF(AND(L1122=1,M1122=1,E1122=0.5),3,IF(AND(L1122=0,M1122=2),1,IF(AND(L1122=1,M1122=1,E1122=0),1,IF(AND(L1122=0,M1122=1),0.5,IF(AND(L1122=1,M1122=0),4.5*(E1122*4+1)/5,0))))))))))))),0.9*IF(L1122+M1122=5,10,IF(AND(L1122=2,M1122=2),9.75,IF(AND(L1122=2,M1122=1),9.5,IF(AND(L1122=2,M1122=0.5),9.25,IF(AND(L1122=2,M1122=0),9,IF(AND(L1122=1,M1122=3),5.5,IF(AND(L1122=1,M1122=2),5.25,IF(AND(L1122=1,M1122=1,E1122=1),5,IF(AND(L1122=1,M1122=1,E1122=0.5),3,IF(AND(L1122=0,M1122=2),1,IF(AND(L1122=1,M1122=1,E1122=0),1,IF(AND(L1122=0,M1122=1),0.5,IF(AND(L1122=1,M1122=0),4.5*(E1122*4+1)/5,0))))))))))))))))</f>
        <v>0.81</v>
      </c>
      <c r="Q1122" s="10">
        <v>1.8</v>
      </c>
      <c r="R1122" s="9">
        <v>1</v>
      </c>
      <c r="S1122" s="9">
        <v>1</v>
      </c>
      <c r="T1122" s="10">
        <v>0.5</v>
      </c>
      <c r="U1122" s="10">
        <v>0</v>
      </c>
      <c r="V1122" s="9">
        <v>0</v>
      </c>
      <c r="W1122" s="9">
        <v>1</v>
      </c>
      <c r="X1122" s="9">
        <v>0.5</v>
      </c>
      <c r="Y1122" s="9">
        <v>1</v>
      </c>
      <c r="Z1122">
        <v>1</v>
      </c>
      <c r="AA1122" s="9">
        <v>0</v>
      </c>
      <c r="AB1122" s="9">
        <v>0</v>
      </c>
      <c r="AC1122" s="9">
        <v>0</v>
      </c>
      <c r="AD1122" s="9">
        <v>0</v>
      </c>
      <c r="AE1122" s="9">
        <v>1</v>
      </c>
      <c r="AF1122" s="9">
        <v>0</v>
      </c>
      <c r="AG1122" s="9">
        <v>0</v>
      </c>
      <c r="AH1122" s="9">
        <f>AF1122*(AG1122+1)</f>
        <v>0</v>
      </c>
      <c r="AI1122" s="9">
        <v>0.5</v>
      </c>
      <c r="AJ1122" s="9">
        <v>1</v>
      </c>
      <c r="AK1122" s="9">
        <v>1</v>
      </c>
      <c r="AL1122" s="10">
        <v>1.5</v>
      </c>
      <c r="AM1122" s="10">
        <v>0</v>
      </c>
      <c r="AN1122" s="9">
        <v>1</v>
      </c>
      <c r="AO1122" s="10">
        <v>0</v>
      </c>
      <c r="AP1122" s="10">
        <v>1</v>
      </c>
      <c r="AQ1122" s="10">
        <v>0</v>
      </c>
      <c r="AR1122" s="10">
        <v>0</v>
      </c>
      <c r="AS1122" s="9">
        <v>0.5</v>
      </c>
      <c r="AT1122" s="9">
        <v>1</v>
      </c>
      <c r="AU1122" s="9">
        <v>1</v>
      </c>
      <c r="AV1122" s="9">
        <v>1</v>
      </c>
      <c r="AW1122" s="9">
        <v>1</v>
      </c>
    </row>
    <row r="1123" spans="1:49" x14ac:dyDescent="0.2">
      <c r="A1123" s="9" t="s">
        <v>74</v>
      </c>
      <c r="B1123" s="9">
        <v>2008</v>
      </c>
      <c r="C1123" s="9">
        <v>1</v>
      </c>
      <c r="D1123" s="9">
        <v>1</v>
      </c>
      <c r="E1123" s="9">
        <v>0</v>
      </c>
      <c r="F1123" s="9">
        <v>1</v>
      </c>
      <c r="G1123" s="9">
        <v>25</v>
      </c>
      <c r="H1123" s="9">
        <v>215.303</v>
      </c>
      <c r="I1123" s="9">
        <f>IF(G1123="n/a",828,G1123*201.6/H1123)</f>
        <v>23.408870289777663</v>
      </c>
      <c r="J1123" s="9">
        <v>4</v>
      </c>
      <c r="K1123" s="9">
        <v>0</v>
      </c>
      <c r="L1123" s="9">
        <v>1</v>
      </c>
      <c r="M1123" s="9">
        <v>1</v>
      </c>
      <c r="N1123" s="9">
        <v>0</v>
      </c>
      <c r="O1123" s="10">
        <v>0</v>
      </c>
      <c r="P1123" s="10">
        <f>IF(N1123=1,IF(K1123=1,IF(L1123+M1123=5,10,IF(AND(L1123=2,M1123=2),9.75,IF(AND(L1123=2,M1123=1),9.5,IF(AND(L1123=2,M1123=0.5),9.25,IF(AND(L1123=2,M1123=0),9,IF(AND(L1123=1,M1123=3),5.5,IF(AND(L1123=1,M1123=2),5.25,IF(AND(L1123=1,M1123=1,E1123=1),5,IF(AND(L1123=1,M1123=1,E1123=0.5),3,IF(AND(L1123=0,M1123=2),1,IF(AND(L1123=1,M1123=1,E1123=0),1,IF(AND(L1123=0,M1123=1),0.5,IF(AND(L1123=1,M1123=0),4.5*(E1123*4+1)/5,0))))))))))))),0.9*IF(L1123+M1123=5,10,IF(AND(L1123=2,M1123=2),9.75,IF(AND(L1123=2,M1123=1),9.5,IF(AND(L1123=2,M1123=0.5),9.25,IF(AND(L1123=2,M1123=0),9,IF(AND(L1123=1,M1123=3),5.5,IF(AND(L1123=1,M1123=2),5.25,IF(AND(L1123=1,M1123=1,E1123=1),5,IF(AND(L1123=1,M1123=1,E1123=0.5),3,IF(AND(L1123=0,M1123=2),1,IF(AND(L1123=1,M1123=1,E1123=0),1,IF(AND(L1123=0,M1123=1),0.5,IF(AND(L1123=1,M1123=0),4.5*(E1123*4+1)/5,0)))))))))))))),IF(N1123=0.5,0.75*IF(K1123=1,IF(L1123+M1123=5,10,IF(AND(L1123=2,M1123=2),9.75,IF(AND(L1123=2,M1123=1),9.5,IF(AND(L1123=2,M1123=0.5),9.25,IF(AND(L1123=2,M1123=0),9,IF(AND(L1123=1,M1123=3),5.5,IF(AND(L1123=1,M1123=2),5.25,IF(AND(L1123=1,M1123=1,E1123=1),5,IF(AND(L1123=1,M1123=1,E1123=0.5),3,IF(AND(L1123=0,M1123=2),1,IF(AND(L1123=1,M1123=1,E1123=0),1,IF(AND(L1123=0,M1123=1),0.5,IF(AND(L1123=1,M1123=0,E1123=0),0.5,0))))))))))))),0.9*IF(L1123+M1123=5,10,IF(AND(L1123=2,M1123=2),9.75,IF(AND(L1123=2,M1123=1),9.5,IF(AND(L1123=2,M1123=0.5),9.25,IF(AND(L1123=2,M1123=0),9,IF(AND(L1123=1,M1123=3),5.5,IF(AND(L1123=1,M1123=2),5.25,IF(AND(L1123=1,M1123=1,E1123=1),5,IF(AND(L1123=1,M1123=1,E1123=0.5),3,IF(AND(L1123=0,M1123=2),1,IF(AND(L1123=1,M1123=1,E1123=0),1,IF(AND(L1123=0,M1123=1),0.5,IF(AND(L1123=1,M1123=0,E1123=0),0.5,0)))))))))))))),0.5*IF(K1123=1,IF(L1123+M1123=5,10,IF(AND(L1123=2,M1123=2),9.75,IF(AND(L1123=2,M1123=1),9.5,IF(AND(L1123=2,M1123=0.5),9.25,IF(AND(L1123=2,M1123=0),9,IF(AND(L1123=1,M1123=3),5.5,IF(AND(L1123=1,M1123=2),5.25,IF(AND(L1123=1,M1123=1,E1123=1),5,IF(AND(L1123=1,M1123=1,E1123=0.5),3,IF(AND(L1123=0,M1123=2),1,IF(AND(L1123=1,M1123=1,E1123=0),1,IF(AND(L1123=0,M1123=1),0.5,IF(AND(L1123=1,M1123=0),4.5*(E1123*4+1)/5,0))))))))))))),0.9*IF(L1123+M1123=5,10,IF(AND(L1123=2,M1123=2),9.75,IF(AND(L1123=2,M1123=1),9.5,IF(AND(L1123=2,M1123=0.5),9.25,IF(AND(L1123=2,M1123=0),9,IF(AND(L1123=1,M1123=3),5.5,IF(AND(L1123=1,M1123=2),5.25,IF(AND(L1123=1,M1123=1,E1123=1),5,IF(AND(L1123=1,M1123=1,E1123=0.5),3,IF(AND(L1123=0,M1123=2),1,IF(AND(L1123=1,M1123=1,E1123=0),1,IF(AND(L1123=0,M1123=1),0.5,IF(AND(L1123=1,M1123=0),4.5*(E1123*4+1)/5,0))))))))))))))))</f>
        <v>0.45</v>
      </c>
      <c r="Q1123" s="10">
        <v>0.9</v>
      </c>
      <c r="R1123" s="9">
        <v>1</v>
      </c>
      <c r="S1123" s="9">
        <v>1</v>
      </c>
      <c r="T1123" s="10">
        <v>0</v>
      </c>
      <c r="U1123" s="9">
        <v>0</v>
      </c>
      <c r="V1123" s="9">
        <v>1</v>
      </c>
      <c r="W1123" s="9">
        <v>1</v>
      </c>
      <c r="X1123" s="9">
        <v>0</v>
      </c>
      <c r="Y1123" s="9">
        <v>0</v>
      </c>
      <c r="Z1123">
        <v>1</v>
      </c>
      <c r="AA1123" s="9">
        <v>1</v>
      </c>
      <c r="AB1123" s="9">
        <v>1</v>
      </c>
      <c r="AC1123" s="9">
        <v>1</v>
      </c>
      <c r="AD1123" s="9">
        <v>1</v>
      </c>
      <c r="AE1123" s="9">
        <v>1</v>
      </c>
      <c r="AF1123" s="9">
        <v>1</v>
      </c>
      <c r="AG1123" s="9">
        <v>1</v>
      </c>
      <c r="AH1123" s="9">
        <f>AF1123*(AG1123+1)</f>
        <v>2</v>
      </c>
      <c r="AI1123" s="9">
        <v>0</v>
      </c>
      <c r="AJ1123" s="9">
        <v>1</v>
      </c>
      <c r="AK1123" s="9">
        <v>2</v>
      </c>
      <c r="AL1123" s="10">
        <v>3</v>
      </c>
      <c r="AM1123" s="10">
        <v>0</v>
      </c>
      <c r="AN1123" s="9">
        <v>0</v>
      </c>
      <c r="AO1123" s="10">
        <v>0.5</v>
      </c>
      <c r="AP1123" s="10">
        <v>1</v>
      </c>
      <c r="AQ1123" s="10">
        <v>0</v>
      </c>
      <c r="AR1123" s="10">
        <v>0</v>
      </c>
      <c r="AS1123" s="9">
        <v>0.5</v>
      </c>
      <c r="AT1123" s="9">
        <v>0</v>
      </c>
      <c r="AU1123" s="9">
        <v>0.5</v>
      </c>
      <c r="AV1123" s="9">
        <v>0.5</v>
      </c>
      <c r="AW1123" s="9">
        <v>0.5</v>
      </c>
    </row>
    <row r="1124" spans="1:49" x14ac:dyDescent="0.2">
      <c r="A1124" s="9" t="s">
        <v>75</v>
      </c>
      <c r="B1124" s="9">
        <v>2008</v>
      </c>
      <c r="C1124" s="9">
        <v>1</v>
      </c>
      <c r="D1124" s="9">
        <v>0</v>
      </c>
      <c r="E1124" s="9">
        <v>1</v>
      </c>
      <c r="F1124" s="9">
        <v>1</v>
      </c>
      <c r="G1124" s="9">
        <v>120</v>
      </c>
      <c r="H1124" s="9">
        <v>215.303</v>
      </c>
      <c r="I1124" s="9">
        <f>IF(G1124="n/a",828,G1124*201.6/H1124)</f>
        <v>112.36257739093278</v>
      </c>
      <c r="J1124" s="9">
        <v>5</v>
      </c>
      <c r="K1124" s="9">
        <v>0</v>
      </c>
      <c r="L1124" s="9">
        <v>2</v>
      </c>
      <c r="M1124">
        <v>1</v>
      </c>
      <c r="N1124" s="9">
        <v>1</v>
      </c>
      <c r="O1124" s="10">
        <v>1</v>
      </c>
      <c r="P1124" s="10">
        <f>IF(N1124=1,IF(K1124=1,IF(L1124+M1124=5,10,IF(AND(L1124=2,M1124=2),9.75,IF(AND(L1124=2,M1124=1),9.5,IF(AND(L1124=2,M1124=0.5),9.25,IF(AND(L1124=2,M1124=0),9,IF(AND(L1124=1,M1124=3),5.5,IF(AND(L1124=1,M1124=2),5.25,IF(AND(L1124=1,M1124=1,E1124=1),5,IF(AND(L1124=1,M1124=1,E1124=0.5),3,IF(AND(L1124=0,M1124=2),1,IF(AND(L1124=1,M1124=1,E1124=0),1,IF(AND(L1124=0,M1124=1),0.5,IF(AND(L1124=1,M1124=0),4.5*(E1124*4+1)/5,0))))))))))))),0.9*IF(L1124+M1124=5,10,IF(AND(L1124=2,M1124=2),9.75,IF(AND(L1124=2,M1124=1),9.5,IF(AND(L1124=2,M1124=0.5),9.25,IF(AND(L1124=2,M1124=0),9,IF(AND(L1124=1,M1124=3),5.5,IF(AND(L1124=1,M1124=2),5.25,IF(AND(L1124=1,M1124=1,E1124=1),5,IF(AND(L1124=1,M1124=1,E1124=0.5),3,IF(AND(L1124=0,M1124=2),1,IF(AND(L1124=1,M1124=1,E1124=0),1,IF(AND(L1124=0,M1124=1),0.5,IF(AND(L1124=1,M1124=0),4.5*(E1124*4+1)/5,0)))))))))))))),IF(N1124=0.5,0.75*IF(K1124=1,IF(L1124+M1124=5,10,IF(AND(L1124=2,M1124=2),9.75,IF(AND(L1124=2,M1124=1),9.5,IF(AND(L1124=2,M1124=0.5),9.25,IF(AND(L1124=2,M1124=0),9,IF(AND(L1124=1,M1124=3),5.5,IF(AND(L1124=1,M1124=2),5.25,IF(AND(L1124=1,M1124=1,E1124=1),5,IF(AND(L1124=1,M1124=1,E1124=0.5),3,IF(AND(L1124=0,M1124=2),1,IF(AND(L1124=1,M1124=1,E1124=0),1,IF(AND(L1124=0,M1124=1),0.5,IF(AND(L1124=1,M1124=0,E1124=0),0.5,0))))))))))))),0.9*IF(L1124+M1124=5,10,IF(AND(L1124=2,M1124=2),9.75,IF(AND(L1124=2,M1124=1),9.5,IF(AND(L1124=2,M1124=0.5),9.25,IF(AND(L1124=2,M1124=0),9,IF(AND(L1124=1,M1124=3),5.5,IF(AND(L1124=1,M1124=2),5.25,IF(AND(L1124=1,M1124=1,E1124=1),5,IF(AND(L1124=1,M1124=1,E1124=0.5),3,IF(AND(L1124=0,M1124=2),1,IF(AND(L1124=1,M1124=1,E1124=0),1,IF(AND(L1124=0,M1124=1),0.5,IF(AND(L1124=1,M1124=0,E1124=0),0.5,0)))))))))))))),0.5*IF(K1124=1,IF(L1124+M1124=5,10,IF(AND(L1124=2,M1124=2),9.75,IF(AND(L1124=2,M1124=1),9.5,IF(AND(L1124=2,M1124=0.5),9.25,IF(AND(L1124=2,M1124=0),9,IF(AND(L1124=1,M1124=3),5.5,IF(AND(L1124=1,M1124=2),5.25,IF(AND(L1124=1,M1124=1,E1124=1),5,IF(AND(L1124=1,M1124=1,E1124=0.5),3,IF(AND(L1124=0,M1124=2),1,IF(AND(L1124=1,M1124=1,E1124=0),1,IF(AND(L1124=0,M1124=1),0.5,IF(AND(L1124=1,M1124=0),4.5*(E1124*4+1)/5,0))))))))))))),0.9*IF(L1124+M1124=5,10,IF(AND(L1124=2,M1124=2),9.75,IF(AND(L1124=2,M1124=1),9.5,IF(AND(L1124=2,M1124=0.5),9.25,IF(AND(L1124=2,M1124=0),9,IF(AND(L1124=1,M1124=3),5.5,IF(AND(L1124=1,M1124=2),5.25,IF(AND(L1124=1,M1124=1,E1124=1),5,IF(AND(L1124=1,M1124=1,E1124=0.5),3,IF(AND(L1124=0,M1124=2),1,IF(AND(L1124=1,M1124=1,E1124=0),1,IF(AND(L1124=0,M1124=1),0.5,IF(AND(L1124=1,M1124=0),4.5*(E1124*4+1)/5,0))))))))))))))))</f>
        <v>8.5500000000000007</v>
      </c>
      <c r="Q1124" s="10">
        <v>7.2</v>
      </c>
      <c r="R1124" s="9">
        <v>0</v>
      </c>
      <c r="S1124" s="9">
        <v>0</v>
      </c>
      <c r="T1124" s="10">
        <v>0</v>
      </c>
      <c r="U1124" s="9">
        <v>0</v>
      </c>
      <c r="V1124" s="9">
        <v>1</v>
      </c>
      <c r="W1124" s="9">
        <v>1</v>
      </c>
      <c r="X1124" s="9">
        <v>0</v>
      </c>
      <c r="Y1124" s="9">
        <v>0</v>
      </c>
      <c r="Z1124" s="9">
        <v>0.5</v>
      </c>
      <c r="AA1124" s="9">
        <v>0</v>
      </c>
      <c r="AB1124" s="9">
        <v>0</v>
      </c>
      <c r="AC1124" s="9">
        <v>0.5</v>
      </c>
      <c r="AD1124" s="9">
        <v>0</v>
      </c>
      <c r="AE1124" s="9">
        <v>0.5</v>
      </c>
      <c r="AF1124" s="9">
        <v>0.5</v>
      </c>
      <c r="AG1124" s="9">
        <v>0.5</v>
      </c>
      <c r="AH1124" s="9">
        <f>AF1124*(AG1124+1)</f>
        <v>0.75</v>
      </c>
      <c r="AI1124" s="9">
        <v>0.5</v>
      </c>
      <c r="AJ1124" s="9">
        <v>0</v>
      </c>
      <c r="AK1124" s="9">
        <v>1</v>
      </c>
      <c r="AL1124" s="10">
        <v>0</v>
      </c>
      <c r="AM1124" s="10">
        <v>0</v>
      </c>
      <c r="AN1124" s="9">
        <v>0</v>
      </c>
      <c r="AO1124" s="10">
        <v>1</v>
      </c>
      <c r="AP1124" s="9">
        <v>1</v>
      </c>
      <c r="AQ1124" s="10">
        <v>0</v>
      </c>
      <c r="AR1124" s="10">
        <v>1</v>
      </c>
      <c r="AS1124" s="9">
        <v>1</v>
      </c>
      <c r="AT1124" s="9">
        <v>0</v>
      </c>
      <c r="AU1124" s="9">
        <v>0</v>
      </c>
      <c r="AV1124" s="9">
        <v>0</v>
      </c>
      <c r="AW1124" s="9">
        <v>0</v>
      </c>
    </row>
    <row r="1125" spans="1:49" x14ac:dyDescent="0.2">
      <c r="A1125" s="9" t="s">
        <v>76</v>
      </c>
      <c r="B1125" s="9">
        <v>2008</v>
      </c>
      <c r="C1125" s="9">
        <v>1</v>
      </c>
      <c r="D1125" s="9">
        <v>1</v>
      </c>
      <c r="E1125" s="9">
        <v>1</v>
      </c>
      <c r="F1125" s="9">
        <v>1</v>
      </c>
      <c r="G1125" s="9">
        <v>100</v>
      </c>
      <c r="H1125" s="9">
        <v>215.303</v>
      </c>
      <c r="I1125" s="9">
        <f>IF(G1125="n/a",828,G1125*201.6/H1125)</f>
        <v>93.635481159110654</v>
      </c>
      <c r="J1125" s="9">
        <v>5</v>
      </c>
      <c r="K1125" s="9">
        <v>1</v>
      </c>
      <c r="L1125" s="9">
        <v>1</v>
      </c>
      <c r="M1125" s="9">
        <v>1</v>
      </c>
      <c r="N1125" s="9">
        <v>1</v>
      </c>
      <c r="O1125" s="10">
        <v>1</v>
      </c>
      <c r="P1125" s="10">
        <f>IF(N1125=1,IF(K1125=1,IF(L1125+M1125=5,10,IF(AND(L1125=2,M1125=2),9.75,IF(AND(L1125=2,M1125=1),9.5,IF(AND(L1125=2,M1125=0.5),9.25,IF(AND(L1125=2,M1125=0),9,IF(AND(L1125=1,M1125=3),5.5,IF(AND(L1125=1,M1125=2),5.25,IF(AND(L1125=1,M1125=1,E1125=1),5,IF(AND(L1125=1,M1125=1,E1125=0.5),3,IF(AND(L1125=0,M1125=2),1,IF(AND(L1125=1,M1125=1,E1125=0),1,IF(AND(L1125=0,M1125=1),0.5,IF(AND(L1125=1,M1125=0),4.5*(E1125*4+1)/5,0))))))))))))),0.9*IF(L1125+M1125=5,10,IF(AND(L1125=2,M1125=2),9.75,IF(AND(L1125=2,M1125=1),9.5,IF(AND(L1125=2,M1125=0.5),9.25,IF(AND(L1125=2,M1125=0),9,IF(AND(L1125=1,M1125=3),5.5,IF(AND(L1125=1,M1125=2),5.25,IF(AND(L1125=1,M1125=1,E1125=1),5,IF(AND(L1125=1,M1125=1,E1125=0.5),3,IF(AND(L1125=0,M1125=2),1,IF(AND(L1125=1,M1125=1,E1125=0),1,IF(AND(L1125=0,M1125=1),0.5,IF(AND(L1125=1,M1125=0),4.5*(E1125*4+1)/5,0)))))))))))))),IF(N1125=0.5,0.75*IF(K1125=1,IF(L1125+M1125=5,10,IF(AND(L1125=2,M1125=2),9.75,IF(AND(L1125=2,M1125=1),9.5,IF(AND(L1125=2,M1125=0.5),9.25,IF(AND(L1125=2,M1125=0),9,IF(AND(L1125=1,M1125=3),5.5,IF(AND(L1125=1,M1125=2),5.25,IF(AND(L1125=1,M1125=1,E1125=1),5,IF(AND(L1125=1,M1125=1,E1125=0.5),3,IF(AND(L1125=0,M1125=2),1,IF(AND(L1125=1,M1125=1,E1125=0),1,IF(AND(L1125=0,M1125=1),0.5,IF(AND(L1125=1,M1125=0,E1125=0),0.5,0))))))))))))),0.9*IF(L1125+M1125=5,10,IF(AND(L1125=2,M1125=2),9.75,IF(AND(L1125=2,M1125=1),9.5,IF(AND(L1125=2,M1125=0.5),9.25,IF(AND(L1125=2,M1125=0),9,IF(AND(L1125=1,M1125=3),5.5,IF(AND(L1125=1,M1125=2),5.25,IF(AND(L1125=1,M1125=1,E1125=1),5,IF(AND(L1125=1,M1125=1,E1125=0.5),3,IF(AND(L1125=0,M1125=2),1,IF(AND(L1125=1,M1125=1,E1125=0),1,IF(AND(L1125=0,M1125=1),0.5,IF(AND(L1125=1,M1125=0,E1125=0),0.5,0)))))))))))))),0.5*IF(K1125=1,IF(L1125+M1125=5,10,IF(AND(L1125=2,M1125=2),9.75,IF(AND(L1125=2,M1125=1),9.5,IF(AND(L1125=2,M1125=0.5),9.25,IF(AND(L1125=2,M1125=0),9,IF(AND(L1125=1,M1125=3),5.5,IF(AND(L1125=1,M1125=2),5.25,IF(AND(L1125=1,M1125=1,E1125=1),5,IF(AND(L1125=1,M1125=1,E1125=0.5),3,IF(AND(L1125=0,M1125=2),1,IF(AND(L1125=1,M1125=1,E1125=0),1,IF(AND(L1125=0,M1125=1),0.5,IF(AND(L1125=1,M1125=0),4.5*(E1125*4+1)/5,0))))))))))))),0.9*IF(L1125+M1125=5,10,IF(AND(L1125=2,M1125=2),9.75,IF(AND(L1125=2,M1125=1),9.5,IF(AND(L1125=2,M1125=0.5),9.25,IF(AND(L1125=2,M1125=0),9,IF(AND(L1125=1,M1125=3),5.5,IF(AND(L1125=1,M1125=2),5.25,IF(AND(L1125=1,M1125=1,E1125=1),5,IF(AND(L1125=1,M1125=1,E1125=0.5),3,IF(AND(L1125=0,M1125=2),1,IF(AND(L1125=1,M1125=1,E1125=0),1,IF(AND(L1125=0,M1125=1),0.5,IF(AND(L1125=1,M1125=0),4.5*(E1125*4+1)/5,0))))))))))))))))</f>
        <v>5</v>
      </c>
      <c r="Q1125" s="10">
        <v>8</v>
      </c>
      <c r="R1125" s="9">
        <v>0</v>
      </c>
      <c r="S1125" s="9">
        <v>0</v>
      </c>
      <c r="T1125" s="10">
        <v>0</v>
      </c>
      <c r="U1125" s="9">
        <v>0</v>
      </c>
      <c r="V1125" s="9">
        <v>1</v>
      </c>
      <c r="W1125" s="9">
        <v>1</v>
      </c>
      <c r="X1125" s="9">
        <v>0.5</v>
      </c>
      <c r="Y1125" s="9">
        <v>0</v>
      </c>
      <c r="Z1125" s="9">
        <v>0.5</v>
      </c>
      <c r="AA1125" s="9">
        <v>0</v>
      </c>
      <c r="AB1125" s="9">
        <v>1</v>
      </c>
      <c r="AC1125" s="9">
        <v>0.5</v>
      </c>
      <c r="AD1125" s="9">
        <v>0</v>
      </c>
      <c r="AE1125" s="9">
        <v>0</v>
      </c>
      <c r="AF1125" s="9">
        <v>0.5</v>
      </c>
      <c r="AG1125" s="9">
        <v>0</v>
      </c>
      <c r="AH1125" s="9">
        <f>AF1125*(AG1125+1)</f>
        <v>0.5</v>
      </c>
      <c r="AI1125" s="9">
        <v>0</v>
      </c>
      <c r="AJ1125" s="9">
        <v>1</v>
      </c>
      <c r="AK1125" s="9">
        <v>0</v>
      </c>
      <c r="AL1125" s="10">
        <v>1.5</v>
      </c>
      <c r="AM1125" s="10">
        <v>0</v>
      </c>
      <c r="AN1125" s="9">
        <v>0</v>
      </c>
      <c r="AO1125" s="10">
        <v>0.5</v>
      </c>
      <c r="AP1125" s="9">
        <v>0</v>
      </c>
      <c r="AQ1125" s="10">
        <v>0</v>
      </c>
      <c r="AR1125" s="10">
        <v>0</v>
      </c>
      <c r="AS1125" s="9">
        <v>0.5</v>
      </c>
      <c r="AT1125" s="9">
        <v>0</v>
      </c>
      <c r="AU1125" s="9">
        <v>1</v>
      </c>
      <c r="AV1125" s="9">
        <v>0.5</v>
      </c>
      <c r="AW1125" s="9">
        <v>1</v>
      </c>
    </row>
    <row r="1126" spans="1:49" x14ac:dyDescent="0.2">
      <c r="A1126" s="9" t="s">
        <v>77</v>
      </c>
      <c r="B1126" s="9">
        <v>2008</v>
      </c>
      <c r="C1126" s="9">
        <v>1</v>
      </c>
      <c r="D1126" s="9">
        <v>0</v>
      </c>
      <c r="E1126" s="9">
        <v>1</v>
      </c>
      <c r="F1126" s="9">
        <v>0</v>
      </c>
      <c r="G1126" s="9">
        <v>132</v>
      </c>
      <c r="H1126" s="9">
        <v>215.303</v>
      </c>
      <c r="I1126" s="9">
        <f>IF(G1126="n/a",828,G1126*201.6/H1126)</f>
        <v>123.59883513002606</v>
      </c>
      <c r="J1126" s="9">
        <v>5</v>
      </c>
      <c r="K1126">
        <v>0</v>
      </c>
      <c r="L1126" s="9">
        <v>1</v>
      </c>
      <c r="M1126" s="9">
        <v>3</v>
      </c>
      <c r="N1126" s="9">
        <v>1</v>
      </c>
      <c r="O1126" s="10">
        <v>1</v>
      </c>
      <c r="P1126" s="10">
        <f>IF(N1126=1,IF(K1126=1,IF(L1126+M1126=5,10,IF(AND(L1126=2,M1126=2),9.75,IF(AND(L1126=2,M1126=1),9.5,IF(AND(L1126=2,M1126=0.5),9.25,IF(AND(L1126=2,M1126=0),9,IF(AND(L1126=1,M1126=3),5.5,IF(AND(L1126=1,M1126=2),5.25,IF(AND(L1126=1,M1126=1,E1126=1),5,IF(AND(L1126=1,M1126=1,E1126=0.5),3,IF(AND(L1126=0,M1126=2),1,IF(AND(L1126=1,M1126=1,E1126=0),1,IF(AND(L1126=0,M1126=1),0.5,IF(AND(L1126=1,M1126=0),4.5*(E1126*4+1)/5,0))))))))))))),0.9*IF(L1126+M1126=5,10,IF(AND(L1126=2,M1126=2),9.75,IF(AND(L1126=2,M1126=1),9.5,IF(AND(L1126=2,M1126=0.5),9.25,IF(AND(L1126=2,M1126=0),9,IF(AND(L1126=1,M1126=3),5.5,IF(AND(L1126=1,M1126=2),5.25,IF(AND(L1126=1,M1126=1,E1126=1),5,IF(AND(L1126=1,M1126=1,E1126=0.5),3,IF(AND(L1126=0,M1126=2),1,IF(AND(L1126=1,M1126=1,E1126=0),1,IF(AND(L1126=0,M1126=1),0.5,IF(AND(L1126=1,M1126=0),4.5*(E1126*4+1)/5,0)))))))))))))),IF(N1126=0.5,0.75*IF(K1126=1,IF(L1126+M1126=5,10,IF(AND(L1126=2,M1126=2),9.75,IF(AND(L1126=2,M1126=1),9.5,IF(AND(L1126=2,M1126=0.5),9.25,IF(AND(L1126=2,M1126=0),9,IF(AND(L1126=1,M1126=3),5.5,IF(AND(L1126=1,M1126=2),5.25,IF(AND(L1126=1,M1126=1,E1126=1),5,IF(AND(L1126=1,M1126=1,E1126=0.5),3,IF(AND(L1126=0,M1126=2),1,IF(AND(L1126=1,M1126=1,E1126=0),1,IF(AND(L1126=0,M1126=1),0.5,IF(AND(L1126=1,M1126=0,E1126=0),0.5,0))))))))))))),0.9*IF(L1126+M1126=5,10,IF(AND(L1126=2,M1126=2),9.75,IF(AND(L1126=2,M1126=1),9.5,IF(AND(L1126=2,M1126=0.5),9.25,IF(AND(L1126=2,M1126=0),9,IF(AND(L1126=1,M1126=3),5.5,IF(AND(L1126=1,M1126=2),5.25,IF(AND(L1126=1,M1126=1,E1126=1),5,IF(AND(L1126=1,M1126=1,E1126=0.5),3,IF(AND(L1126=0,M1126=2),1,IF(AND(L1126=1,M1126=1,E1126=0),1,IF(AND(L1126=0,M1126=1),0.5,IF(AND(L1126=1,M1126=0,E1126=0),0.5,0)))))))))))))),0.5*IF(K1126=1,IF(L1126+M1126=5,10,IF(AND(L1126=2,M1126=2),9.75,IF(AND(L1126=2,M1126=1),9.5,IF(AND(L1126=2,M1126=0.5),9.25,IF(AND(L1126=2,M1126=0),9,IF(AND(L1126=1,M1126=3),5.5,IF(AND(L1126=1,M1126=2),5.25,IF(AND(L1126=1,M1126=1,E1126=1),5,IF(AND(L1126=1,M1126=1,E1126=0.5),3,IF(AND(L1126=0,M1126=2),1,IF(AND(L1126=1,M1126=1,E1126=0),1,IF(AND(L1126=0,M1126=1),0.5,IF(AND(L1126=1,M1126=0),4.5*(E1126*4+1)/5,0))))))))))))),0.9*IF(L1126+M1126=5,10,IF(AND(L1126=2,M1126=2),9.75,IF(AND(L1126=2,M1126=1),9.5,IF(AND(L1126=2,M1126=0.5),9.25,IF(AND(L1126=2,M1126=0),9,IF(AND(L1126=1,M1126=3),5.5,IF(AND(L1126=1,M1126=2),5.25,IF(AND(L1126=1,M1126=1,E1126=1),5,IF(AND(L1126=1,M1126=1,E1126=0.5),3,IF(AND(L1126=0,M1126=2),1,IF(AND(L1126=1,M1126=1,E1126=0),1,IF(AND(L1126=0,M1126=1),0.5,IF(AND(L1126=1,M1126=0),4.5*(E1126*4+1)/5,0))))))))))))))))</f>
        <v>4.95</v>
      </c>
      <c r="Q1126" s="10">
        <v>7.2</v>
      </c>
      <c r="R1126" s="9">
        <v>0</v>
      </c>
      <c r="S1126" s="9">
        <v>0</v>
      </c>
      <c r="T1126" s="10">
        <v>0</v>
      </c>
      <c r="U1126" s="9">
        <v>0</v>
      </c>
      <c r="V1126" s="9">
        <v>1</v>
      </c>
      <c r="W1126" s="9">
        <v>0</v>
      </c>
      <c r="X1126" s="9">
        <v>0</v>
      </c>
      <c r="Y1126" s="9">
        <v>0</v>
      </c>
      <c r="Z1126" s="9">
        <v>0</v>
      </c>
      <c r="AA1126" s="9">
        <v>0</v>
      </c>
      <c r="AB1126" s="9">
        <v>0</v>
      </c>
      <c r="AC1126" s="9">
        <v>0.5</v>
      </c>
      <c r="AD1126" s="9">
        <v>0</v>
      </c>
      <c r="AE1126" s="9">
        <v>0</v>
      </c>
      <c r="AF1126" s="9">
        <v>0</v>
      </c>
      <c r="AG1126" s="9">
        <v>0</v>
      </c>
      <c r="AH1126" s="9">
        <f>AF1126*(AG1126+1)</f>
        <v>0</v>
      </c>
      <c r="AI1126" s="9">
        <v>0</v>
      </c>
      <c r="AJ1126" s="9">
        <v>0</v>
      </c>
      <c r="AK1126" s="9">
        <v>0</v>
      </c>
      <c r="AL1126" s="10">
        <v>0.5</v>
      </c>
      <c r="AM1126" s="10">
        <v>0</v>
      </c>
      <c r="AN1126" s="9">
        <v>0</v>
      </c>
      <c r="AO1126" s="10">
        <v>1</v>
      </c>
      <c r="AP1126" s="9">
        <v>0</v>
      </c>
      <c r="AQ1126" s="10">
        <v>0</v>
      </c>
      <c r="AR1126" s="10">
        <v>1</v>
      </c>
      <c r="AS1126" s="9">
        <v>1</v>
      </c>
      <c r="AT1126" s="9">
        <v>0.5</v>
      </c>
      <c r="AU1126" s="9">
        <v>1</v>
      </c>
      <c r="AV1126" s="9">
        <v>1</v>
      </c>
      <c r="AW1126" s="9">
        <v>1</v>
      </c>
    </row>
    <row r="1127" spans="1:49" x14ac:dyDescent="0.2">
      <c r="A1127" s="9" t="s">
        <v>78</v>
      </c>
      <c r="B1127" s="9">
        <v>2008</v>
      </c>
      <c r="C1127" s="9">
        <v>1</v>
      </c>
      <c r="D1127" s="9">
        <v>0</v>
      </c>
      <c r="E1127" s="9">
        <v>1</v>
      </c>
      <c r="F1127" s="9">
        <v>1</v>
      </c>
      <c r="G1127" s="9">
        <v>100</v>
      </c>
      <c r="H1127" s="9">
        <v>215.303</v>
      </c>
      <c r="I1127" s="9">
        <f>IF(G1127="n/a",828,G1127*201.6/H1127)</f>
        <v>93.635481159110654</v>
      </c>
      <c r="J1127" s="9">
        <v>3</v>
      </c>
      <c r="K1127" s="9">
        <v>0</v>
      </c>
      <c r="L1127" s="9">
        <v>2</v>
      </c>
      <c r="M1127" s="9">
        <v>3</v>
      </c>
      <c r="N1127" s="9">
        <v>0</v>
      </c>
      <c r="O1127" s="9">
        <v>1</v>
      </c>
      <c r="P1127" s="10">
        <f>IF(N1127=1,IF(K1127=1,IF(L1127+M1127=5,10,IF(AND(L1127=2,M1127=2),9.75,IF(AND(L1127=2,M1127=1),9.5,IF(AND(L1127=2,M1127=0.5),9.25,IF(AND(L1127=2,M1127=0),9,IF(AND(L1127=1,M1127=3),5.5,IF(AND(L1127=1,M1127=2),5.25,IF(AND(L1127=1,M1127=1,E1127=1),5,IF(AND(L1127=1,M1127=1,E1127=0.5),3,IF(AND(L1127=0,M1127=2),1,IF(AND(L1127=1,M1127=1,E1127=0),1,IF(AND(L1127=0,M1127=1),0.5,IF(AND(L1127=1,M1127=0),4.5*(E1127*4+1)/5,0))))))))))))),0.9*IF(L1127+M1127=5,10,IF(AND(L1127=2,M1127=2),9.75,IF(AND(L1127=2,M1127=1),9.5,IF(AND(L1127=2,M1127=0.5),9.25,IF(AND(L1127=2,M1127=0),9,IF(AND(L1127=1,M1127=3),5.5,IF(AND(L1127=1,M1127=2),5.25,IF(AND(L1127=1,M1127=1,E1127=1),5,IF(AND(L1127=1,M1127=1,E1127=0.5),3,IF(AND(L1127=0,M1127=2),1,IF(AND(L1127=1,M1127=1,E1127=0),1,IF(AND(L1127=0,M1127=1),0.5,IF(AND(L1127=1,M1127=0),4.5*(E1127*4+1)/5,0)))))))))))))),IF(N1127=0.5,0.75*IF(K1127=1,IF(L1127+M1127=5,10,IF(AND(L1127=2,M1127=2),9.75,IF(AND(L1127=2,M1127=1),9.5,IF(AND(L1127=2,M1127=0.5),9.25,IF(AND(L1127=2,M1127=0),9,IF(AND(L1127=1,M1127=3),5.5,IF(AND(L1127=1,M1127=2),5.25,IF(AND(L1127=1,M1127=1,E1127=1),5,IF(AND(L1127=1,M1127=1,E1127=0.5),3,IF(AND(L1127=0,M1127=2),1,IF(AND(L1127=1,M1127=1,E1127=0),1,IF(AND(L1127=0,M1127=1),0.5,IF(AND(L1127=1,M1127=0,E1127=0),0.5,0))))))))))))),0.9*IF(L1127+M1127=5,10,IF(AND(L1127=2,M1127=2),9.75,IF(AND(L1127=2,M1127=1),9.5,IF(AND(L1127=2,M1127=0.5),9.25,IF(AND(L1127=2,M1127=0),9,IF(AND(L1127=1,M1127=3),5.5,IF(AND(L1127=1,M1127=2),5.25,IF(AND(L1127=1,M1127=1,E1127=1),5,IF(AND(L1127=1,M1127=1,E1127=0.5),3,IF(AND(L1127=0,M1127=2),1,IF(AND(L1127=1,M1127=1,E1127=0),1,IF(AND(L1127=0,M1127=1),0.5,IF(AND(L1127=1,M1127=0,E1127=0),0.5,0)))))))))))))),0.5*IF(K1127=1,IF(L1127+M1127=5,10,IF(AND(L1127=2,M1127=2),9.75,IF(AND(L1127=2,M1127=1),9.5,IF(AND(L1127=2,M1127=0.5),9.25,IF(AND(L1127=2,M1127=0),9,IF(AND(L1127=1,M1127=3),5.5,IF(AND(L1127=1,M1127=2),5.25,IF(AND(L1127=1,M1127=1,E1127=1),5,IF(AND(L1127=1,M1127=1,E1127=0.5),3,IF(AND(L1127=0,M1127=2),1,IF(AND(L1127=1,M1127=1,E1127=0),1,IF(AND(L1127=0,M1127=1),0.5,IF(AND(L1127=1,M1127=0),4.5*(E1127*4+1)/5,0))))))))))))),0.9*IF(L1127+M1127=5,10,IF(AND(L1127=2,M1127=2),9.75,IF(AND(L1127=2,M1127=1),9.5,IF(AND(L1127=2,M1127=0.5),9.25,IF(AND(L1127=2,M1127=0),9,IF(AND(L1127=1,M1127=3),5.5,IF(AND(L1127=1,M1127=2),5.25,IF(AND(L1127=1,M1127=1,E1127=1),5,IF(AND(L1127=1,M1127=1,E1127=0.5),3,IF(AND(L1127=0,M1127=2),1,IF(AND(L1127=1,M1127=1,E1127=0),1,IF(AND(L1127=0,M1127=1),0.5,IF(AND(L1127=1,M1127=0),4.5*(E1127*4+1)/5,0))))))))))))))))</f>
        <v>4.5</v>
      </c>
      <c r="Q1127" s="10">
        <v>7.2</v>
      </c>
      <c r="R1127" s="9">
        <v>0</v>
      </c>
      <c r="S1127" s="9">
        <v>0</v>
      </c>
      <c r="T1127" s="10">
        <v>0</v>
      </c>
      <c r="U1127" s="9">
        <v>0</v>
      </c>
      <c r="V1127" s="9">
        <v>0</v>
      </c>
      <c r="W1127" s="9">
        <v>0</v>
      </c>
      <c r="X1127" s="9">
        <v>0</v>
      </c>
      <c r="Y1127" s="9">
        <v>0</v>
      </c>
      <c r="Z1127" s="9">
        <v>0</v>
      </c>
      <c r="AA1127" s="9">
        <v>0</v>
      </c>
      <c r="AB1127" s="9">
        <v>0</v>
      </c>
      <c r="AC1127" s="9">
        <v>0</v>
      </c>
      <c r="AD1127" s="9">
        <v>0</v>
      </c>
      <c r="AE1127" s="9">
        <v>0</v>
      </c>
      <c r="AF1127" s="9">
        <v>0</v>
      </c>
      <c r="AG1127" s="9">
        <v>0</v>
      </c>
      <c r="AH1127" s="9">
        <f>AF1127*(AG1127+1)</f>
        <v>0</v>
      </c>
      <c r="AI1127" s="9">
        <v>0</v>
      </c>
      <c r="AJ1127" s="9">
        <v>0</v>
      </c>
      <c r="AK1127" s="9">
        <v>0</v>
      </c>
      <c r="AL1127" s="10">
        <v>0</v>
      </c>
      <c r="AM1127" s="10">
        <v>0</v>
      </c>
      <c r="AN1127" s="9">
        <v>0</v>
      </c>
      <c r="AO1127" s="10">
        <v>0.5</v>
      </c>
      <c r="AP1127" s="9">
        <v>0</v>
      </c>
      <c r="AQ1127" s="10">
        <v>0</v>
      </c>
      <c r="AR1127" s="10">
        <v>1</v>
      </c>
      <c r="AS1127" s="9">
        <v>0.5</v>
      </c>
      <c r="AT1127" s="9">
        <v>0.5</v>
      </c>
      <c r="AU1127" s="9">
        <v>0.5</v>
      </c>
      <c r="AV1127" s="9">
        <v>0.5</v>
      </c>
      <c r="AW1127" s="9">
        <v>1</v>
      </c>
    </row>
    <row r="1128" spans="1:49" x14ac:dyDescent="0.2">
      <c r="A1128" s="9" t="s">
        <v>79</v>
      </c>
      <c r="B1128" s="9">
        <v>2008</v>
      </c>
      <c r="C1128" s="9">
        <v>1</v>
      </c>
      <c r="D1128" s="9">
        <v>0</v>
      </c>
      <c r="E1128" s="9">
        <v>1</v>
      </c>
      <c r="F1128" s="9">
        <v>1</v>
      </c>
      <c r="G1128" s="9">
        <v>55</v>
      </c>
      <c r="H1128" s="9">
        <v>215.303</v>
      </c>
      <c r="I1128" s="9">
        <f>IF(G1128="n/a",828,G1128*201.6/H1128)</f>
        <v>51.499514637510856</v>
      </c>
      <c r="J1128" s="9">
        <v>4</v>
      </c>
      <c r="K1128" s="9">
        <v>0</v>
      </c>
      <c r="L1128" s="9">
        <v>2</v>
      </c>
      <c r="M1128" s="9">
        <v>3</v>
      </c>
      <c r="N1128" s="9">
        <v>1</v>
      </c>
      <c r="O1128" s="9">
        <v>1</v>
      </c>
      <c r="P1128" s="10">
        <f>IF(N1128=1,IF(K1128=1,IF(L1128+M1128=5,10,IF(AND(L1128=2,M1128=2),9.75,IF(AND(L1128=2,M1128=1),9.5,IF(AND(L1128=2,M1128=0.5),9.25,IF(AND(L1128=2,M1128=0),9,IF(AND(L1128=1,M1128=3),5.5,IF(AND(L1128=1,M1128=2),5.25,IF(AND(L1128=1,M1128=1,E1128=1),5,IF(AND(L1128=1,M1128=1,E1128=0.5),3,IF(AND(L1128=0,M1128=2),1,IF(AND(L1128=1,M1128=1,E1128=0),1,IF(AND(L1128=0,M1128=1),0.5,IF(AND(L1128=1,M1128=0),4.5*(E1128*4+1)/5,0))))))))))))),0.9*IF(L1128+M1128=5,10,IF(AND(L1128=2,M1128=2),9.75,IF(AND(L1128=2,M1128=1),9.5,IF(AND(L1128=2,M1128=0.5),9.25,IF(AND(L1128=2,M1128=0),9,IF(AND(L1128=1,M1128=3),5.5,IF(AND(L1128=1,M1128=2),5.25,IF(AND(L1128=1,M1128=1,E1128=1),5,IF(AND(L1128=1,M1128=1,E1128=0.5),3,IF(AND(L1128=0,M1128=2),1,IF(AND(L1128=1,M1128=1,E1128=0),1,IF(AND(L1128=0,M1128=1),0.5,IF(AND(L1128=1,M1128=0),4.5*(E1128*4+1)/5,0)))))))))))))),IF(N1128=0.5,0.75*IF(K1128=1,IF(L1128+M1128=5,10,IF(AND(L1128=2,M1128=2),9.75,IF(AND(L1128=2,M1128=1),9.5,IF(AND(L1128=2,M1128=0.5),9.25,IF(AND(L1128=2,M1128=0),9,IF(AND(L1128=1,M1128=3),5.5,IF(AND(L1128=1,M1128=2),5.25,IF(AND(L1128=1,M1128=1,E1128=1),5,IF(AND(L1128=1,M1128=1,E1128=0.5),3,IF(AND(L1128=0,M1128=2),1,IF(AND(L1128=1,M1128=1,E1128=0),1,IF(AND(L1128=0,M1128=1),0.5,IF(AND(L1128=1,M1128=0,E1128=0),0.5,0))))))))))))),0.9*IF(L1128+M1128=5,10,IF(AND(L1128=2,M1128=2),9.75,IF(AND(L1128=2,M1128=1),9.5,IF(AND(L1128=2,M1128=0.5),9.25,IF(AND(L1128=2,M1128=0),9,IF(AND(L1128=1,M1128=3),5.5,IF(AND(L1128=1,M1128=2),5.25,IF(AND(L1128=1,M1128=1,E1128=1),5,IF(AND(L1128=1,M1128=1,E1128=0.5),3,IF(AND(L1128=0,M1128=2),1,IF(AND(L1128=1,M1128=1,E1128=0),1,IF(AND(L1128=0,M1128=1),0.5,IF(AND(L1128=1,M1128=0,E1128=0),0.5,0)))))))))))))),0.5*IF(K1128=1,IF(L1128+M1128=5,10,IF(AND(L1128=2,M1128=2),9.75,IF(AND(L1128=2,M1128=1),9.5,IF(AND(L1128=2,M1128=0.5),9.25,IF(AND(L1128=2,M1128=0),9,IF(AND(L1128=1,M1128=3),5.5,IF(AND(L1128=1,M1128=2),5.25,IF(AND(L1128=1,M1128=1,E1128=1),5,IF(AND(L1128=1,M1128=1,E1128=0.5),3,IF(AND(L1128=0,M1128=2),1,IF(AND(L1128=1,M1128=1,E1128=0),1,IF(AND(L1128=0,M1128=1),0.5,IF(AND(L1128=1,M1128=0),4.5*(E1128*4+1)/5,0))))))))))))),0.9*IF(L1128+M1128=5,10,IF(AND(L1128=2,M1128=2),9.75,IF(AND(L1128=2,M1128=1),9.5,IF(AND(L1128=2,M1128=0.5),9.25,IF(AND(L1128=2,M1128=0),9,IF(AND(L1128=1,M1128=3),5.5,IF(AND(L1128=1,M1128=2),5.25,IF(AND(L1128=1,M1128=1,E1128=1),5,IF(AND(L1128=1,M1128=1,E1128=0.5),3,IF(AND(L1128=0,M1128=2),1,IF(AND(L1128=1,M1128=1,E1128=0),1,IF(AND(L1128=0,M1128=1),0.5,IF(AND(L1128=1,M1128=0),4.5*(E1128*4+1)/5,0))))))))))))))))</f>
        <v>9</v>
      </c>
      <c r="Q1128" s="10">
        <v>7.2</v>
      </c>
      <c r="R1128" s="9">
        <v>0</v>
      </c>
      <c r="S1128" s="9">
        <v>0</v>
      </c>
      <c r="T1128" s="10">
        <v>0</v>
      </c>
      <c r="U1128" s="9">
        <v>0</v>
      </c>
      <c r="V1128" s="9">
        <v>0</v>
      </c>
      <c r="W1128" s="9">
        <v>1</v>
      </c>
      <c r="X1128" s="9">
        <v>0</v>
      </c>
      <c r="Y1128" s="9">
        <v>0</v>
      </c>
      <c r="Z1128" s="9">
        <v>0</v>
      </c>
      <c r="AA1128" s="9">
        <v>0</v>
      </c>
      <c r="AB1128" s="9">
        <v>0</v>
      </c>
      <c r="AC1128" s="9">
        <v>0</v>
      </c>
      <c r="AD1128" s="9">
        <v>0</v>
      </c>
      <c r="AE1128" s="9">
        <v>0</v>
      </c>
      <c r="AF1128" s="9">
        <v>0</v>
      </c>
      <c r="AG1128" s="9">
        <v>0</v>
      </c>
      <c r="AH1128" s="9">
        <f>AF1128*(AG1128+1)</f>
        <v>0</v>
      </c>
      <c r="AI1128" s="9">
        <v>0</v>
      </c>
      <c r="AJ1128" s="9">
        <v>0</v>
      </c>
      <c r="AK1128" s="9">
        <v>0</v>
      </c>
      <c r="AL1128" s="10">
        <v>0</v>
      </c>
      <c r="AM1128" s="10">
        <v>0</v>
      </c>
      <c r="AN1128" s="9">
        <v>0</v>
      </c>
      <c r="AO1128" s="10">
        <v>0</v>
      </c>
      <c r="AP1128" s="9">
        <v>0</v>
      </c>
      <c r="AQ1128" s="10">
        <v>0</v>
      </c>
      <c r="AR1128" s="10">
        <v>1</v>
      </c>
      <c r="AS1128" s="9">
        <v>0.5</v>
      </c>
      <c r="AT1128" s="9">
        <v>1</v>
      </c>
      <c r="AU1128" s="9">
        <v>1</v>
      </c>
      <c r="AV1128" s="9">
        <v>1</v>
      </c>
      <c r="AW1128" s="9">
        <v>1</v>
      </c>
    </row>
    <row r="1129" spans="1:49" x14ac:dyDescent="0.2">
      <c r="A1129" s="9" t="s">
        <v>80</v>
      </c>
      <c r="B1129" s="9">
        <v>2008</v>
      </c>
      <c r="C1129" s="9">
        <v>1</v>
      </c>
      <c r="D1129" s="9">
        <v>0</v>
      </c>
      <c r="E1129" s="9">
        <v>1</v>
      </c>
      <c r="F1129" s="9">
        <v>1</v>
      </c>
      <c r="G1129" s="9">
        <v>100</v>
      </c>
      <c r="H1129" s="9">
        <v>215.303</v>
      </c>
      <c r="I1129" s="9">
        <f>IF(G1129="n/a",828,G1129*201.6/H1129)</f>
        <v>93.635481159110654</v>
      </c>
      <c r="J1129" s="9">
        <v>5</v>
      </c>
      <c r="K1129" s="9">
        <v>0</v>
      </c>
      <c r="L1129" s="9">
        <v>2</v>
      </c>
      <c r="M1129" s="9">
        <v>2</v>
      </c>
      <c r="N1129" s="9">
        <v>0.5</v>
      </c>
      <c r="O1129" s="10">
        <v>0.5</v>
      </c>
      <c r="P1129" s="10">
        <f>IF(N1129=1,IF(K1129=1,IF(L1129+M1129=5,10,IF(AND(L1129=2,M1129=2),9.75,IF(AND(L1129=2,M1129=1),9.5,IF(AND(L1129=2,M1129=0.5),9.25,IF(AND(L1129=2,M1129=0),9,IF(AND(L1129=1,M1129=3),5.5,IF(AND(L1129=1,M1129=2),5.25,IF(AND(L1129=1,M1129=1,E1129=1),5,IF(AND(L1129=1,M1129=1,E1129=0.5),3,IF(AND(L1129=0,M1129=2),1,IF(AND(L1129=1,M1129=1,E1129=0),1,IF(AND(L1129=0,M1129=1),0.5,IF(AND(L1129=1,M1129=0),4.5*(E1129*4+1)/5,0))))))))))))),0.9*IF(L1129+M1129=5,10,IF(AND(L1129=2,M1129=2),9.75,IF(AND(L1129=2,M1129=1),9.5,IF(AND(L1129=2,M1129=0.5),9.25,IF(AND(L1129=2,M1129=0),9,IF(AND(L1129=1,M1129=3),5.5,IF(AND(L1129=1,M1129=2),5.25,IF(AND(L1129=1,M1129=1,E1129=1),5,IF(AND(L1129=1,M1129=1,E1129=0.5),3,IF(AND(L1129=0,M1129=2),1,IF(AND(L1129=1,M1129=1,E1129=0),1,IF(AND(L1129=0,M1129=1),0.5,IF(AND(L1129=1,M1129=0),4.5*(E1129*4+1)/5,0)))))))))))))),IF(N1129=0.5,0.75*IF(K1129=1,IF(L1129+M1129=5,10,IF(AND(L1129=2,M1129=2),9.75,IF(AND(L1129=2,M1129=1),9.5,IF(AND(L1129=2,M1129=0.5),9.25,IF(AND(L1129=2,M1129=0),9,IF(AND(L1129=1,M1129=3),5.5,IF(AND(L1129=1,M1129=2),5.25,IF(AND(L1129=1,M1129=1,E1129=1),5,IF(AND(L1129=1,M1129=1,E1129=0.5),3,IF(AND(L1129=0,M1129=2),1,IF(AND(L1129=1,M1129=1,E1129=0),1,IF(AND(L1129=0,M1129=1),0.5,IF(AND(L1129=1,M1129=0,E1129=0),0.5,0))))))))))))),0.9*IF(L1129+M1129=5,10,IF(AND(L1129=2,M1129=2),9.75,IF(AND(L1129=2,M1129=1),9.5,IF(AND(L1129=2,M1129=0.5),9.25,IF(AND(L1129=2,M1129=0),9,IF(AND(L1129=1,M1129=3),5.5,IF(AND(L1129=1,M1129=2),5.25,IF(AND(L1129=1,M1129=1,E1129=1),5,IF(AND(L1129=1,M1129=1,E1129=0.5),3,IF(AND(L1129=0,M1129=2),1,IF(AND(L1129=1,M1129=1,E1129=0),1,IF(AND(L1129=0,M1129=1),0.5,IF(AND(L1129=1,M1129=0,E1129=0),0.5,0)))))))))))))),0.5*IF(K1129=1,IF(L1129+M1129=5,10,IF(AND(L1129=2,M1129=2),9.75,IF(AND(L1129=2,M1129=1),9.5,IF(AND(L1129=2,M1129=0.5),9.25,IF(AND(L1129=2,M1129=0),9,IF(AND(L1129=1,M1129=3),5.5,IF(AND(L1129=1,M1129=2),5.25,IF(AND(L1129=1,M1129=1,E1129=1),5,IF(AND(L1129=1,M1129=1,E1129=0.5),3,IF(AND(L1129=0,M1129=2),1,IF(AND(L1129=1,M1129=1,E1129=0),1,IF(AND(L1129=0,M1129=1),0.5,IF(AND(L1129=1,M1129=0),4.5*(E1129*4+1)/5,0))))))))))))),0.9*IF(L1129+M1129=5,10,IF(AND(L1129=2,M1129=2),9.75,IF(AND(L1129=2,M1129=1),9.5,IF(AND(L1129=2,M1129=0.5),9.25,IF(AND(L1129=2,M1129=0),9,IF(AND(L1129=1,M1129=3),5.5,IF(AND(L1129=1,M1129=2),5.25,IF(AND(L1129=1,M1129=1,E1129=1),5,IF(AND(L1129=1,M1129=1,E1129=0.5),3,IF(AND(L1129=0,M1129=2),1,IF(AND(L1129=1,M1129=1,E1129=0),1,IF(AND(L1129=0,M1129=1),0.5,IF(AND(L1129=1,M1129=0),4.5*(E1129*4+1)/5,0))))))))))))))))</f>
        <v>6.5812500000000007</v>
      </c>
      <c r="Q1129" s="10">
        <v>5.4</v>
      </c>
      <c r="R1129" s="9">
        <v>0</v>
      </c>
      <c r="S1129" s="9">
        <v>0</v>
      </c>
      <c r="T1129" s="10">
        <v>0</v>
      </c>
      <c r="U1129" s="9">
        <v>0</v>
      </c>
      <c r="V1129" s="9">
        <v>0.5</v>
      </c>
      <c r="W1129" s="10">
        <v>0</v>
      </c>
      <c r="X1129" s="9">
        <v>0</v>
      </c>
      <c r="Y1129" s="9">
        <v>0</v>
      </c>
      <c r="Z1129" s="9">
        <v>0.5</v>
      </c>
      <c r="AA1129" s="9">
        <v>0</v>
      </c>
      <c r="AB1129" s="9">
        <v>0</v>
      </c>
      <c r="AC1129" s="9">
        <v>0</v>
      </c>
      <c r="AD1129" s="9">
        <v>0</v>
      </c>
      <c r="AE1129" s="9">
        <v>0.5</v>
      </c>
      <c r="AF1129" s="9">
        <v>0.5</v>
      </c>
      <c r="AG1129" s="9">
        <v>0</v>
      </c>
      <c r="AH1129" s="9">
        <f>AF1129*(AG1129+1)</f>
        <v>0.5</v>
      </c>
      <c r="AI1129" s="9">
        <v>0.25</v>
      </c>
      <c r="AJ1129" s="9">
        <v>0</v>
      </c>
      <c r="AK1129" s="9">
        <v>0</v>
      </c>
      <c r="AL1129" s="10">
        <v>0</v>
      </c>
      <c r="AM1129" s="10">
        <v>0</v>
      </c>
      <c r="AN1129" s="9">
        <v>0</v>
      </c>
      <c r="AO1129" s="10">
        <v>0.5</v>
      </c>
      <c r="AP1129" s="9">
        <v>0.25</v>
      </c>
      <c r="AQ1129" s="10">
        <v>1</v>
      </c>
      <c r="AR1129" s="10">
        <v>1</v>
      </c>
      <c r="AS1129" s="9">
        <v>1</v>
      </c>
      <c r="AT1129" s="9">
        <v>1</v>
      </c>
      <c r="AU1129" s="9">
        <v>1</v>
      </c>
      <c r="AV1129" s="9">
        <v>1</v>
      </c>
      <c r="AW1129" s="9">
        <v>1</v>
      </c>
    </row>
    <row r="1130" spans="1:49" x14ac:dyDescent="0.2">
      <c r="A1130" s="9" t="s">
        <v>81</v>
      </c>
      <c r="B1130" s="9">
        <v>2008</v>
      </c>
      <c r="C1130" s="9">
        <v>1</v>
      </c>
      <c r="D1130" s="9">
        <v>1</v>
      </c>
      <c r="E1130" s="9">
        <v>1</v>
      </c>
      <c r="F1130" s="9">
        <v>1</v>
      </c>
      <c r="G1130">
        <v>96.25</v>
      </c>
      <c r="H1130" s="9">
        <v>215.303</v>
      </c>
      <c r="I1130" s="9">
        <f>IF(G1130="n/a",828,G1130*201.6/H1130)</f>
        <v>90.124150615643998</v>
      </c>
      <c r="J1130" s="9">
        <v>5</v>
      </c>
      <c r="K1130" s="9">
        <v>0</v>
      </c>
      <c r="L1130" s="9">
        <v>2</v>
      </c>
      <c r="M1130" s="9">
        <v>2</v>
      </c>
      <c r="N1130" s="9">
        <v>1</v>
      </c>
      <c r="O1130" s="10">
        <v>1</v>
      </c>
      <c r="P1130" s="10">
        <f>IF(N1130=1,IF(K1130=1,IF(L1130+M1130=5,10,IF(AND(L1130=2,M1130=2),9.75,IF(AND(L1130=2,M1130=1),9.5,IF(AND(L1130=2,M1130=0.5),9.25,IF(AND(L1130=2,M1130=0),9,IF(AND(L1130=1,M1130=3),5.5,IF(AND(L1130=1,M1130=2),5.25,IF(AND(L1130=1,M1130=1,E1130=1),5,IF(AND(L1130=1,M1130=1,E1130=0.5),3,IF(AND(L1130=0,M1130=2),1,IF(AND(L1130=1,M1130=1,E1130=0),1,IF(AND(L1130=0,M1130=1),0.5,IF(AND(L1130=1,M1130=0),4.5*(E1130*4+1)/5,0))))))))))))),0.9*IF(L1130+M1130=5,10,IF(AND(L1130=2,M1130=2),9.75,IF(AND(L1130=2,M1130=1),9.5,IF(AND(L1130=2,M1130=0.5),9.25,IF(AND(L1130=2,M1130=0),9,IF(AND(L1130=1,M1130=3),5.5,IF(AND(L1130=1,M1130=2),5.25,IF(AND(L1130=1,M1130=1,E1130=1),5,IF(AND(L1130=1,M1130=1,E1130=0.5),3,IF(AND(L1130=0,M1130=2),1,IF(AND(L1130=1,M1130=1,E1130=0),1,IF(AND(L1130=0,M1130=1),0.5,IF(AND(L1130=1,M1130=0),4.5*(E1130*4+1)/5,0)))))))))))))),IF(N1130=0.5,0.75*IF(K1130=1,IF(L1130+M1130=5,10,IF(AND(L1130=2,M1130=2),9.75,IF(AND(L1130=2,M1130=1),9.5,IF(AND(L1130=2,M1130=0.5),9.25,IF(AND(L1130=2,M1130=0),9,IF(AND(L1130=1,M1130=3),5.5,IF(AND(L1130=1,M1130=2),5.25,IF(AND(L1130=1,M1130=1,E1130=1),5,IF(AND(L1130=1,M1130=1,E1130=0.5),3,IF(AND(L1130=0,M1130=2),1,IF(AND(L1130=1,M1130=1,E1130=0),1,IF(AND(L1130=0,M1130=1),0.5,IF(AND(L1130=1,M1130=0,E1130=0),0.5,0))))))))))))),0.9*IF(L1130+M1130=5,10,IF(AND(L1130=2,M1130=2),9.75,IF(AND(L1130=2,M1130=1),9.5,IF(AND(L1130=2,M1130=0.5),9.25,IF(AND(L1130=2,M1130=0),9,IF(AND(L1130=1,M1130=3),5.5,IF(AND(L1130=1,M1130=2),5.25,IF(AND(L1130=1,M1130=1,E1130=1),5,IF(AND(L1130=1,M1130=1,E1130=0.5),3,IF(AND(L1130=0,M1130=2),1,IF(AND(L1130=1,M1130=1,E1130=0),1,IF(AND(L1130=0,M1130=1),0.5,IF(AND(L1130=1,M1130=0,E1130=0),0.5,0)))))))))))))),0.5*IF(K1130=1,IF(L1130+M1130=5,10,IF(AND(L1130=2,M1130=2),9.75,IF(AND(L1130=2,M1130=1),9.5,IF(AND(L1130=2,M1130=0.5),9.25,IF(AND(L1130=2,M1130=0),9,IF(AND(L1130=1,M1130=3),5.5,IF(AND(L1130=1,M1130=2),5.25,IF(AND(L1130=1,M1130=1,E1130=1),5,IF(AND(L1130=1,M1130=1,E1130=0.5),3,IF(AND(L1130=0,M1130=2),1,IF(AND(L1130=1,M1130=1,E1130=0),1,IF(AND(L1130=0,M1130=1),0.5,IF(AND(L1130=1,M1130=0),4.5*(E1130*4+1)/5,0))))))))))))),0.9*IF(L1130+M1130=5,10,IF(AND(L1130=2,M1130=2),9.75,IF(AND(L1130=2,M1130=1),9.5,IF(AND(L1130=2,M1130=0.5),9.25,IF(AND(L1130=2,M1130=0),9,IF(AND(L1130=1,M1130=3),5.5,IF(AND(L1130=1,M1130=2),5.25,IF(AND(L1130=1,M1130=1,E1130=1),5,IF(AND(L1130=1,M1130=1,E1130=0.5),3,IF(AND(L1130=0,M1130=2),1,IF(AND(L1130=1,M1130=1,E1130=0),1,IF(AND(L1130=0,M1130=1),0.5,IF(AND(L1130=1,M1130=0),4.5*(E1130*4+1)/5,0))))))))))))))))</f>
        <v>8.7750000000000004</v>
      </c>
      <c r="Q1130" s="10">
        <v>7.2</v>
      </c>
      <c r="R1130" s="9">
        <v>0</v>
      </c>
      <c r="S1130" s="9">
        <v>0</v>
      </c>
      <c r="T1130" s="10">
        <v>0</v>
      </c>
      <c r="U1130" s="9">
        <v>0</v>
      </c>
      <c r="V1130" s="9">
        <v>0</v>
      </c>
      <c r="W1130" s="10">
        <v>1</v>
      </c>
      <c r="X1130" s="9">
        <v>0</v>
      </c>
      <c r="Y1130" s="9">
        <v>0</v>
      </c>
      <c r="Z1130" s="9">
        <v>0</v>
      </c>
      <c r="AA1130" s="9">
        <v>0</v>
      </c>
      <c r="AB1130" s="9">
        <v>0</v>
      </c>
      <c r="AC1130" s="9">
        <v>0</v>
      </c>
      <c r="AD1130" s="9">
        <v>0</v>
      </c>
      <c r="AE1130" s="9">
        <v>0</v>
      </c>
      <c r="AF1130" s="9">
        <v>0</v>
      </c>
      <c r="AG1130" s="9">
        <v>0</v>
      </c>
      <c r="AH1130" s="9">
        <f>AF1130*(AG1130+1)</f>
        <v>0</v>
      </c>
      <c r="AI1130" s="9">
        <v>0</v>
      </c>
      <c r="AJ1130" s="9">
        <v>0</v>
      </c>
      <c r="AK1130" s="9">
        <v>0</v>
      </c>
      <c r="AL1130" s="10">
        <v>1</v>
      </c>
      <c r="AM1130" s="10">
        <v>0</v>
      </c>
      <c r="AN1130" s="9">
        <v>0</v>
      </c>
      <c r="AO1130" s="10">
        <v>0</v>
      </c>
      <c r="AP1130" s="9">
        <v>0</v>
      </c>
      <c r="AQ1130" s="10">
        <v>0</v>
      </c>
      <c r="AR1130" s="10">
        <v>1</v>
      </c>
      <c r="AS1130" s="9">
        <v>1</v>
      </c>
      <c r="AT1130" s="9">
        <v>1</v>
      </c>
      <c r="AU1130" s="9">
        <v>1</v>
      </c>
      <c r="AV1130" s="9">
        <v>1</v>
      </c>
      <c r="AW1130" s="9">
        <v>1</v>
      </c>
    </row>
    <row r="1131" spans="1:49" x14ac:dyDescent="0.2">
      <c r="A1131" s="9" t="s">
        <v>82</v>
      </c>
      <c r="B1131" s="9">
        <v>2008</v>
      </c>
      <c r="C1131" s="9">
        <v>1</v>
      </c>
      <c r="D1131" s="9">
        <v>1</v>
      </c>
      <c r="E1131" s="9">
        <v>1</v>
      </c>
      <c r="F1131" s="9">
        <v>0</v>
      </c>
      <c r="G1131" s="9">
        <v>10</v>
      </c>
      <c r="H1131" s="9">
        <v>215.303</v>
      </c>
      <c r="I1131" s="9">
        <f>IF(G1131="n/a",828,G1131*201.6/H1131)</f>
        <v>9.3635481159110654</v>
      </c>
      <c r="J1131" s="9">
        <v>4</v>
      </c>
      <c r="K1131" s="9">
        <v>1</v>
      </c>
      <c r="L1131" s="9">
        <v>2</v>
      </c>
      <c r="M1131" s="9">
        <v>1</v>
      </c>
      <c r="N1131" s="9">
        <v>1</v>
      </c>
      <c r="O1131" s="10">
        <v>1</v>
      </c>
      <c r="P1131" s="10">
        <f>IF(N1131=1,IF(K1131=1,IF(L1131+M1131=5,10,IF(AND(L1131=2,M1131=2),9.75,IF(AND(L1131=2,M1131=1),9.5,IF(AND(L1131=2,M1131=0.5),9.25,IF(AND(L1131=2,M1131=0),9,IF(AND(L1131=1,M1131=3),5.5,IF(AND(L1131=1,M1131=2),5.25,IF(AND(L1131=1,M1131=1,E1131=1),5,IF(AND(L1131=1,M1131=1,E1131=0.5),3,IF(AND(L1131=0,M1131=2),1,IF(AND(L1131=1,M1131=1,E1131=0),1,IF(AND(L1131=0,M1131=1),0.5,IF(AND(L1131=1,M1131=0),4.5*(E1131*4+1)/5,0))))))))))))),0.9*IF(L1131+M1131=5,10,IF(AND(L1131=2,M1131=2),9.75,IF(AND(L1131=2,M1131=1),9.5,IF(AND(L1131=2,M1131=0.5),9.25,IF(AND(L1131=2,M1131=0),9,IF(AND(L1131=1,M1131=3),5.5,IF(AND(L1131=1,M1131=2),5.25,IF(AND(L1131=1,M1131=1,E1131=1),5,IF(AND(L1131=1,M1131=1,E1131=0.5),3,IF(AND(L1131=0,M1131=2),1,IF(AND(L1131=1,M1131=1,E1131=0),1,IF(AND(L1131=0,M1131=1),0.5,IF(AND(L1131=1,M1131=0),4.5*(E1131*4+1)/5,0)))))))))))))),IF(N1131=0.5,0.75*IF(K1131=1,IF(L1131+M1131=5,10,IF(AND(L1131=2,M1131=2),9.75,IF(AND(L1131=2,M1131=1),9.5,IF(AND(L1131=2,M1131=0.5),9.25,IF(AND(L1131=2,M1131=0),9,IF(AND(L1131=1,M1131=3),5.5,IF(AND(L1131=1,M1131=2),5.25,IF(AND(L1131=1,M1131=1,E1131=1),5,IF(AND(L1131=1,M1131=1,E1131=0.5),3,IF(AND(L1131=0,M1131=2),1,IF(AND(L1131=1,M1131=1,E1131=0),1,IF(AND(L1131=0,M1131=1),0.5,IF(AND(L1131=1,M1131=0,E1131=0),0.5,0))))))))))))),0.9*IF(L1131+M1131=5,10,IF(AND(L1131=2,M1131=2),9.75,IF(AND(L1131=2,M1131=1),9.5,IF(AND(L1131=2,M1131=0.5),9.25,IF(AND(L1131=2,M1131=0),9,IF(AND(L1131=1,M1131=3),5.5,IF(AND(L1131=1,M1131=2),5.25,IF(AND(L1131=1,M1131=1,E1131=1),5,IF(AND(L1131=1,M1131=1,E1131=0.5),3,IF(AND(L1131=0,M1131=2),1,IF(AND(L1131=1,M1131=1,E1131=0),1,IF(AND(L1131=0,M1131=1),0.5,IF(AND(L1131=1,M1131=0,E1131=0),0.5,0)))))))))))))),0.5*IF(K1131=1,IF(L1131+M1131=5,10,IF(AND(L1131=2,M1131=2),9.75,IF(AND(L1131=2,M1131=1),9.5,IF(AND(L1131=2,M1131=0.5),9.25,IF(AND(L1131=2,M1131=0),9,IF(AND(L1131=1,M1131=3),5.5,IF(AND(L1131=1,M1131=2),5.25,IF(AND(L1131=1,M1131=1,E1131=1),5,IF(AND(L1131=1,M1131=1,E1131=0.5),3,IF(AND(L1131=0,M1131=2),1,IF(AND(L1131=1,M1131=1,E1131=0),1,IF(AND(L1131=0,M1131=1),0.5,IF(AND(L1131=1,M1131=0),4.5*(E1131*4+1)/5,0))))))))))))),0.9*IF(L1131+M1131=5,10,IF(AND(L1131=2,M1131=2),9.75,IF(AND(L1131=2,M1131=1),9.5,IF(AND(L1131=2,M1131=0.5),9.25,IF(AND(L1131=2,M1131=0),9,IF(AND(L1131=1,M1131=3),5.5,IF(AND(L1131=1,M1131=2),5.25,IF(AND(L1131=1,M1131=1,E1131=1),5,IF(AND(L1131=1,M1131=1,E1131=0.5),3,IF(AND(L1131=0,M1131=2),1,IF(AND(L1131=1,M1131=1,E1131=0),1,IF(AND(L1131=0,M1131=1),0.5,IF(AND(L1131=1,M1131=0),4.5*(E1131*4+1)/5,0))))))))))))))))</f>
        <v>9.5</v>
      </c>
      <c r="Q1131" s="10">
        <v>8</v>
      </c>
      <c r="R1131" s="9">
        <v>0</v>
      </c>
      <c r="S1131" s="9">
        <v>0</v>
      </c>
      <c r="T1131" s="10">
        <v>0</v>
      </c>
      <c r="U1131" s="9">
        <v>0</v>
      </c>
      <c r="V1131" s="9">
        <v>0</v>
      </c>
      <c r="W1131" s="10">
        <v>0</v>
      </c>
      <c r="X1131" s="9">
        <v>0</v>
      </c>
      <c r="Y1131" s="9">
        <v>0</v>
      </c>
      <c r="Z1131" s="9">
        <v>1</v>
      </c>
      <c r="AA1131" s="9">
        <v>0</v>
      </c>
      <c r="AB1131" s="9">
        <v>0</v>
      </c>
      <c r="AC1131" s="9">
        <v>0</v>
      </c>
      <c r="AD1131" s="9">
        <v>0</v>
      </c>
      <c r="AE1131" s="9">
        <v>0</v>
      </c>
      <c r="AF1131" s="9">
        <v>0</v>
      </c>
      <c r="AG1131" s="9">
        <v>0</v>
      </c>
      <c r="AH1131" s="9">
        <f>AF1131*(AG1131+1)</f>
        <v>0</v>
      </c>
      <c r="AI1131" s="9">
        <v>0</v>
      </c>
      <c r="AJ1131" s="9">
        <v>0</v>
      </c>
      <c r="AK1131" s="9">
        <v>0</v>
      </c>
      <c r="AL1131" s="10">
        <v>1</v>
      </c>
      <c r="AM1131" s="10">
        <v>0</v>
      </c>
      <c r="AN1131" s="9">
        <v>0</v>
      </c>
      <c r="AO1131" s="10">
        <v>0</v>
      </c>
      <c r="AP1131" s="9">
        <v>0</v>
      </c>
      <c r="AQ1131" s="10">
        <v>1</v>
      </c>
      <c r="AR1131" s="10">
        <v>1</v>
      </c>
      <c r="AS1131" s="9">
        <v>1</v>
      </c>
      <c r="AT1131" s="9">
        <v>1</v>
      </c>
      <c r="AU1131" s="9">
        <v>1</v>
      </c>
      <c r="AV1131" s="9">
        <v>1</v>
      </c>
      <c r="AW1131" s="9">
        <v>1</v>
      </c>
    </row>
    <row r="1132" spans="1:49" x14ac:dyDescent="0.2">
      <c r="A1132" s="9" t="s">
        <v>83</v>
      </c>
      <c r="B1132" s="9">
        <v>2008</v>
      </c>
      <c r="C1132" s="9">
        <v>1</v>
      </c>
      <c r="D1132" s="9">
        <v>1</v>
      </c>
      <c r="E1132" s="9">
        <v>0</v>
      </c>
      <c r="F1132" s="9">
        <v>1</v>
      </c>
      <c r="G1132">
        <v>20</v>
      </c>
      <c r="H1132" s="9">
        <v>215.303</v>
      </c>
      <c r="I1132" s="9">
        <f>IF(G1132="n/a",828,G1132*201.6/H1132)</f>
        <v>18.727096231822131</v>
      </c>
      <c r="J1132" s="9">
        <v>2</v>
      </c>
      <c r="K1132" s="9">
        <v>0</v>
      </c>
      <c r="L1132" s="9">
        <v>1</v>
      </c>
      <c r="M1132">
        <v>1</v>
      </c>
      <c r="N1132">
        <v>0</v>
      </c>
      <c r="O1132">
        <v>0</v>
      </c>
      <c r="P1132" s="10">
        <f>IF(N1132=1,IF(K1132=1,IF(L1132+M1132=5,10,IF(AND(L1132=2,M1132=2),9.75,IF(AND(L1132=2,M1132=1),9.5,IF(AND(L1132=2,M1132=0.5),9.25,IF(AND(L1132=2,M1132=0),9,IF(AND(L1132=1,M1132=3),5.5,IF(AND(L1132=1,M1132=2),5.25,IF(AND(L1132=1,M1132=1,E1132=1),5,IF(AND(L1132=1,M1132=1,E1132=0.5),3,IF(AND(L1132=0,M1132=2),1,IF(AND(L1132=1,M1132=1,E1132=0),1,IF(AND(L1132=0,M1132=1),0.5,IF(AND(L1132=1,M1132=0),4.5*(E1132*4+1)/5,0))))))))))))),0.9*IF(L1132+M1132=5,10,IF(AND(L1132=2,M1132=2),9.75,IF(AND(L1132=2,M1132=1),9.5,IF(AND(L1132=2,M1132=0.5),9.25,IF(AND(L1132=2,M1132=0),9,IF(AND(L1132=1,M1132=3),5.5,IF(AND(L1132=1,M1132=2),5.25,IF(AND(L1132=1,M1132=1,E1132=1),5,IF(AND(L1132=1,M1132=1,E1132=0.5),3,IF(AND(L1132=0,M1132=2),1,IF(AND(L1132=1,M1132=1,E1132=0),1,IF(AND(L1132=0,M1132=1),0.5,IF(AND(L1132=1,M1132=0),4.5*(E1132*4+1)/5,0)))))))))))))),IF(N1132=0.5,0.75*IF(K1132=1,IF(L1132+M1132=5,10,IF(AND(L1132=2,M1132=2),9.75,IF(AND(L1132=2,M1132=1),9.5,IF(AND(L1132=2,M1132=0.5),9.25,IF(AND(L1132=2,M1132=0),9,IF(AND(L1132=1,M1132=3),5.5,IF(AND(L1132=1,M1132=2),5.25,IF(AND(L1132=1,M1132=1,E1132=1),5,IF(AND(L1132=1,M1132=1,E1132=0.5),3,IF(AND(L1132=0,M1132=2),1,IF(AND(L1132=1,M1132=1,E1132=0),1,IF(AND(L1132=0,M1132=1),0.5,IF(AND(L1132=1,M1132=0,E1132=0),0.5,0))))))))))))),0.9*IF(L1132+M1132=5,10,IF(AND(L1132=2,M1132=2),9.75,IF(AND(L1132=2,M1132=1),9.5,IF(AND(L1132=2,M1132=0.5),9.25,IF(AND(L1132=2,M1132=0),9,IF(AND(L1132=1,M1132=3),5.5,IF(AND(L1132=1,M1132=2),5.25,IF(AND(L1132=1,M1132=1,E1132=1),5,IF(AND(L1132=1,M1132=1,E1132=0.5),3,IF(AND(L1132=0,M1132=2),1,IF(AND(L1132=1,M1132=1,E1132=0),1,IF(AND(L1132=0,M1132=1),0.5,IF(AND(L1132=1,M1132=0,E1132=0),0.5,0)))))))))))))),0.5*IF(K1132=1,IF(L1132+M1132=5,10,IF(AND(L1132=2,M1132=2),9.75,IF(AND(L1132=2,M1132=1),9.5,IF(AND(L1132=2,M1132=0.5),9.25,IF(AND(L1132=2,M1132=0),9,IF(AND(L1132=1,M1132=3),5.5,IF(AND(L1132=1,M1132=2),5.25,IF(AND(L1132=1,M1132=1,E1132=1),5,IF(AND(L1132=1,M1132=1,E1132=0.5),3,IF(AND(L1132=0,M1132=2),1,IF(AND(L1132=1,M1132=1,E1132=0),1,IF(AND(L1132=0,M1132=1),0.5,IF(AND(L1132=1,M1132=0),4.5*(E1132*4+1)/5,0))))))))))))),0.9*IF(L1132+M1132=5,10,IF(AND(L1132=2,M1132=2),9.75,IF(AND(L1132=2,M1132=1),9.5,IF(AND(L1132=2,M1132=0.5),9.25,IF(AND(L1132=2,M1132=0),9,IF(AND(L1132=1,M1132=3),5.5,IF(AND(L1132=1,M1132=2),5.25,IF(AND(L1132=1,M1132=1,E1132=1),5,IF(AND(L1132=1,M1132=1,E1132=0.5),3,IF(AND(L1132=0,M1132=2),1,IF(AND(L1132=1,M1132=1,E1132=0),1,IF(AND(L1132=0,M1132=1),0.5,IF(AND(L1132=1,M1132=0),4.5*(E1132*4+1)/5,0))))))))))))))))</f>
        <v>0.45</v>
      </c>
      <c r="Q1132" s="10">
        <v>0.9</v>
      </c>
      <c r="R1132" s="9">
        <v>1</v>
      </c>
      <c r="S1132" s="9">
        <v>1</v>
      </c>
      <c r="T1132" s="10">
        <v>0</v>
      </c>
      <c r="U1132" s="9">
        <v>0</v>
      </c>
      <c r="V1132" s="9">
        <v>1</v>
      </c>
      <c r="W1132" s="10">
        <v>1</v>
      </c>
      <c r="X1132" s="10">
        <v>0.5</v>
      </c>
      <c r="Y1132" s="9">
        <v>0</v>
      </c>
      <c r="Z1132" s="9">
        <v>1</v>
      </c>
      <c r="AA1132" s="9">
        <v>0</v>
      </c>
      <c r="AB1132" s="9">
        <v>1</v>
      </c>
      <c r="AC1132" s="9">
        <v>0.5</v>
      </c>
      <c r="AD1132" s="9">
        <v>1</v>
      </c>
      <c r="AE1132" s="9">
        <v>1</v>
      </c>
      <c r="AF1132" s="9">
        <v>1</v>
      </c>
      <c r="AG1132" s="9">
        <v>0</v>
      </c>
      <c r="AH1132" s="9">
        <f>AF1132*(AG1132+1)</f>
        <v>1</v>
      </c>
      <c r="AI1132" s="9">
        <v>0.5</v>
      </c>
      <c r="AJ1132" s="9">
        <v>0</v>
      </c>
      <c r="AK1132" s="9">
        <v>1</v>
      </c>
      <c r="AL1132" s="10">
        <v>1.5</v>
      </c>
      <c r="AM1132" s="10">
        <v>1</v>
      </c>
      <c r="AN1132" s="9">
        <v>0</v>
      </c>
      <c r="AO1132" s="10">
        <v>0.5</v>
      </c>
      <c r="AP1132" s="9">
        <v>1</v>
      </c>
      <c r="AQ1132" s="10">
        <v>0</v>
      </c>
      <c r="AR1132" s="10">
        <v>0</v>
      </c>
      <c r="AS1132" s="9">
        <v>0.5</v>
      </c>
      <c r="AT1132" s="9">
        <v>0</v>
      </c>
      <c r="AU1132" s="9">
        <v>0</v>
      </c>
      <c r="AV1132" s="9">
        <v>0</v>
      </c>
      <c r="AW1132" s="9">
        <v>0</v>
      </c>
    </row>
    <row r="1133" spans="1:49" x14ac:dyDescent="0.2">
      <c r="A1133" s="9" t="s">
        <v>84</v>
      </c>
      <c r="B1133" s="9">
        <v>2008</v>
      </c>
      <c r="C1133" s="9">
        <v>1</v>
      </c>
      <c r="D1133" s="9">
        <v>0</v>
      </c>
      <c r="E1133" s="9">
        <v>1</v>
      </c>
      <c r="F1133" s="9">
        <v>1</v>
      </c>
      <c r="G1133" s="9">
        <v>100</v>
      </c>
      <c r="H1133" s="9">
        <v>215.303</v>
      </c>
      <c r="I1133" s="9">
        <f>IF(G1133="n/a",828,G1133*201.6/H1133)</f>
        <v>93.635481159110654</v>
      </c>
      <c r="J1133" s="9">
        <v>4</v>
      </c>
      <c r="K1133" s="9">
        <v>0</v>
      </c>
      <c r="L1133" s="9">
        <v>2</v>
      </c>
      <c r="M1133" s="9">
        <v>3</v>
      </c>
      <c r="N1133" s="9">
        <v>1</v>
      </c>
      <c r="O1133" s="10">
        <v>1</v>
      </c>
      <c r="P1133" s="10">
        <f>IF(N1133=1,IF(K1133=1,IF(L1133+M1133=5,10,IF(AND(L1133=2,M1133=2),9.75,IF(AND(L1133=2,M1133=1),9.5,IF(AND(L1133=2,M1133=0.5),9.25,IF(AND(L1133=2,M1133=0),9,IF(AND(L1133=1,M1133=3),5.5,IF(AND(L1133=1,M1133=2),5.25,IF(AND(L1133=1,M1133=1,E1133=1),5,IF(AND(L1133=1,M1133=1,E1133=0.5),3,IF(AND(L1133=0,M1133=2),1,IF(AND(L1133=1,M1133=1,E1133=0),1,IF(AND(L1133=0,M1133=1),0.5,IF(AND(L1133=1,M1133=0),4.5*(E1133*4+1)/5,0))))))))))))),0.9*IF(L1133+M1133=5,10,IF(AND(L1133=2,M1133=2),9.75,IF(AND(L1133=2,M1133=1),9.5,IF(AND(L1133=2,M1133=0.5),9.25,IF(AND(L1133=2,M1133=0),9,IF(AND(L1133=1,M1133=3),5.5,IF(AND(L1133=1,M1133=2),5.25,IF(AND(L1133=1,M1133=1,E1133=1),5,IF(AND(L1133=1,M1133=1,E1133=0.5),3,IF(AND(L1133=0,M1133=2),1,IF(AND(L1133=1,M1133=1,E1133=0),1,IF(AND(L1133=0,M1133=1),0.5,IF(AND(L1133=1,M1133=0),4.5*(E1133*4+1)/5,0)))))))))))))),IF(N1133=0.5,0.75*IF(K1133=1,IF(L1133+M1133=5,10,IF(AND(L1133=2,M1133=2),9.75,IF(AND(L1133=2,M1133=1),9.5,IF(AND(L1133=2,M1133=0.5),9.25,IF(AND(L1133=2,M1133=0),9,IF(AND(L1133=1,M1133=3),5.5,IF(AND(L1133=1,M1133=2),5.25,IF(AND(L1133=1,M1133=1,E1133=1),5,IF(AND(L1133=1,M1133=1,E1133=0.5),3,IF(AND(L1133=0,M1133=2),1,IF(AND(L1133=1,M1133=1,E1133=0),1,IF(AND(L1133=0,M1133=1),0.5,IF(AND(L1133=1,M1133=0,E1133=0),0.5,0))))))))))))),0.9*IF(L1133+M1133=5,10,IF(AND(L1133=2,M1133=2),9.75,IF(AND(L1133=2,M1133=1),9.5,IF(AND(L1133=2,M1133=0.5),9.25,IF(AND(L1133=2,M1133=0),9,IF(AND(L1133=1,M1133=3),5.5,IF(AND(L1133=1,M1133=2),5.25,IF(AND(L1133=1,M1133=1,E1133=1),5,IF(AND(L1133=1,M1133=1,E1133=0.5),3,IF(AND(L1133=0,M1133=2),1,IF(AND(L1133=1,M1133=1,E1133=0),1,IF(AND(L1133=0,M1133=1),0.5,IF(AND(L1133=1,M1133=0,E1133=0),0.5,0)))))))))))))),0.5*IF(K1133=1,IF(L1133+M1133=5,10,IF(AND(L1133=2,M1133=2),9.75,IF(AND(L1133=2,M1133=1),9.5,IF(AND(L1133=2,M1133=0.5),9.25,IF(AND(L1133=2,M1133=0),9,IF(AND(L1133=1,M1133=3),5.5,IF(AND(L1133=1,M1133=2),5.25,IF(AND(L1133=1,M1133=1,E1133=1),5,IF(AND(L1133=1,M1133=1,E1133=0.5),3,IF(AND(L1133=0,M1133=2),1,IF(AND(L1133=1,M1133=1,E1133=0),1,IF(AND(L1133=0,M1133=1),0.5,IF(AND(L1133=1,M1133=0),4.5*(E1133*4+1)/5,0))))))))))))),0.9*IF(L1133+M1133=5,10,IF(AND(L1133=2,M1133=2),9.75,IF(AND(L1133=2,M1133=1),9.5,IF(AND(L1133=2,M1133=0.5),9.25,IF(AND(L1133=2,M1133=0),9,IF(AND(L1133=1,M1133=3),5.5,IF(AND(L1133=1,M1133=2),5.25,IF(AND(L1133=1,M1133=1,E1133=1),5,IF(AND(L1133=1,M1133=1,E1133=0.5),3,IF(AND(L1133=0,M1133=2),1,IF(AND(L1133=1,M1133=1,E1133=0),1,IF(AND(L1133=0,M1133=1),0.5,IF(AND(L1133=1,M1133=0),4.5*(E1133*4+1)/5,0))))))))))))))))</f>
        <v>9</v>
      </c>
      <c r="Q1133" s="10">
        <v>7.2</v>
      </c>
      <c r="R1133" s="9">
        <v>0</v>
      </c>
      <c r="S1133" s="9">
        <v>0</v>
      </c>
      <c r="T1133" s="10">
        <v>0</v>
      </c>
      <c r="U1133" s="9">
        <v>0</v>
      </c>
      <c r="V1133" s="9">
        <v>0</v>
      </c>
      <c r="W1133" s="9">
        <v>1</v>
      </c>
      <c r="X1133" s="10">
        <v>0</v>
      </c>
      <c r="Y1133" s="10">
        <v>0</v>
      </c>
      <c r="Z1133" s="9">
        <v>0</v>
      </c>
      <c r="AA1133" s="9">
        <v>0</v>
      </c>
      <c r="AB1133" s="9">
        <v>0</v>
      </c>
      <c r="AC1133" s="9">
        <v>0</v>
      </c>
      <c r="AD1133" s="9">
        <v>0</v>
      </c>
      <c r="AE1133" s="9">
        <v>0</v>
      </c>
      <c r="AF1133" s="9">
        <v>0</v>
      </c>
      <c r="AG1133" s="9">
        <v>0</v>
      </c>
      <c r="AH1133" s="9">
        <f>AF1133*(AG1133+1)</f>
        <v>0</v>
      </c>
      <c r="AI1133" s="9">
        <v>0</v>
      </c>
      <c r="AJ1133" s="9">
        <v>0</v>
      </c>
      <c r="AK1133" s="9">
        <v>0</v>
      </c>
      <c r="AL1133" s="10">
        <v>0</v>
      </c>
      <c r="AM1133" s="10">
        <v>0</v>
      </c>
      <c r="AN1133" s="9">
        <v>0</v>
      </c>
      <c r="AO1133" s="10">
        <v>0</v>
      </c>
      <c r="AP1133" s="9">
        <v>0</v>
      </c>
      <c r="AQ1133" s="10">
        <v>0</v>
      </c>
      <c r="AR1133" s="10">
        <v>1</v>
      </c>
      <c r="AS1133" s="9">
        <v>1</v>
      </c>
      <c r="AT1133" s="9">
        <v>1</v>
      </c>
      <c r="AU1133" s="9">
        <v>1</v>
      </c>
      <c r="AV1133" s="9">
        <v>1</v>
      </c>
      <c r="AW1133" s="9">
        <v>1</v>
      </c>
    </row>
    <row r="1134" spans="1:49" x14ac:dyDescent="0.2">
      <c r="A1134" s="9" t="s">
        <v>85</v>
      </c>
      <c r="B1134" s="9">
        <v>2008</v>
      </c>
      <c r="C1134" s="9">
        <v>1</v>
      </c>
      <c r="D1134" s="9">
        <v>0</v>
      </c>
      <c r="E1134" s="9">
        <v>0</v>
      </c>
      <c r="F1134" s="9">
        <v>1</v>
      </c>
      <c r="G1134" s="9">
        <v>20</v>
      </c>
      <c r="H1134" s="9">
        <v>215.303</v>
      </c>
      <c r="I1134" s="9">
        <f>IF(G1134="n/a",828,G1134*201.6/H1134)</f>
        <v>18.727096231822131</v>
      </c>
      <c r="J1134" s="9">
        <v>3</v>
      </c>
      <c r="K1134" s="9">
        <v>0</v>
      </c>
      <c r="L1134" s="9">
        <v>1</v>
      </c>
      <c r="M1134">
        <v>1</v>
      </c>
      <c r="N1134">
        <v>0.5</v>
      </c>
      <c r="O1134">
        <v>0.5</v>
      </c>
      <c r="P1134" s="10">
        <f>IF(N1134=1,IF(K1134=1,IF(L1134+M1134=5,10,IF(AND(L1134=2,M1134=2),9.75,IF(AND(L1134=2,M1134=1),9.5,IF(AND(L1134=2,M1134=0.5),9.25,IF(AND(L1134=2,M1134=0),9,IF(AND(L1134=1,M1134=3),5.5,IF(AND(L1134=1,M1134=2),5.25,IF(AND(L1134=1,M1134=1,E1134=1),5,IF(AND(L1134=1,M1134=1,E1134=0.5),3,IF(AND(L1134=0,M1134=2),1,IF(AND(L1134=1,M1134=1,E1134=0),1,IF(AND(L1134=0,M1134=1),0.5,IF(AND(L1134=1,M1134=0),4.5*(E1134*4+1)/5,0))))))))))))),0.9*IF(L1134+M1134=5,10,IF(AND(L1134=2,M1134=2),9.75,IF(AND(L1134=2,M1134=1),9.5,IF(AND(L1134=2,M1134=0.5),9.25,IF(AND(L1134=2,M1134=0),9,IF(AND(L1134=1,M1134=3),5.5,IF(AND(L1134=1,M1134=2),5.25,IF(AND(L1134=1,M1134=1,E1134=1),5,IF(AND(L1134=1,M1134=1,E1134=0.5),3,IF(AND(L1134=0,M1134=2),1,IF(AND(L1134=1,M1134=1,E1134=0),1,IF(AND(L1134=0,M1134=1),0.5,IF(AND(L1134=1,M1134=0),4.5*(E1134*4+1)/5,0)))))))))))))),IF(N1134=0.5,0.75*IF(K1134=1,IF(L1134+M1134=5,10,IF(AND(L1134=2,M1134=2),9.75,IF(AND(L1134=2,M1134=1),9.5,IF(AND(L1134=2,M1134=0.5),9.25,IF(AND(L1134=2,M1134=0),9,IF(AND(L1134=1,M1134=3),5.5,IF(AND(L1134=1,M1134=2),5.25,IF(AND(L1134=1,M1134=1,E1134=1),5,IF(AND(L1134=1,M1134=1,E1134=0.5),3,IF(AND(L1134=0,M1134=2),1,IF(AND(L1134=1,M1134=1,E1134=0),1,IF(AND(L1134=0,M1134=1),0.5,IF(AND(L1134=1,M1134=0,E1134=0),0.5,0))))))))))))),0.9*IF(L1134+M1134=5,10,IF(AND(L1134=2,M1134=2),9.75,IF(AND(L1134=2,M1134=1),9.5,IF(AND(L1134=2,M1134=0.5),9.25,IF(AND(L1134=2,M1134=0),9,IF(AND(L1134=1,M1134=3),5.5,IF(AND(L1134=1,M1134=2),5.25,IF(AND(L1134=1,M1134=1,E1134=1),5,IF(AND(L1134=1,M1134=1,E1134=0.5),3,IF(AND(L1134=0,M1134=2),1,IF(AND(L1134=1,M1134=1,E1134=0),1,IF(AND(L1134=0,M1134=1),0.5,IF(AND(L1134=1,M1134=0,E1134=0),0.5,0)))))))))))))),0.5*IF(K1134=1,IF(L1134+M1134=5,10,IF(AND(L1134=2,M1134=2),9.75,IF(AND(L1134=2,M1134=1),9.5,IF(AND(L1134=2,M1134=0.5),9.25,IF(AND(L1134=2,M1134=0),9,IF(AND(L1134=1,M1134=3),5.5,IF(AND(L1134=1,M1134=2),5.25,IF(AND(L1134=1,M1134=1,E1134=1),5,IF(AND(L1134=1,M1134=1,E1134=0.5),3,IF(AND(L1134=0,M1134=2),1,IF(AND(L1134=1,M1134=1,E1134=0),1,IF(AND(L1134=0,M1134=1),0.5,IF(AND(L1134=1,M1134=0),4.5*(E1134*4+1)/5,0))))))))))))),0.9*IF(L1134+M1134=5,10,IF(AND(L1134=2,M1134=2),9.75,IF(AND(L1134=2,M1134=1),9.5,IF(AND(L1134=2,M1134=0.5),9.25,IF(AND(L1134=2,M1134=0),9,IF(AND(L1134=1,M1134=3),5.5,IF(AND(L1134=1,M1134=2),5.25,IF(AND(L1134=1,M1134=1,E1134=1),5,IF(AND(L1134=1,M1134=1,E1134=0.5),3,IF(AND(L1134=0,M1134=2),1,IF(AND(L1134=1,M1134=1,E1134=0),1,IF(AND(L1134=0,M1134=1),0.5,IF(AND(L1134=1,M1134=0),4.5*(E1134*4+1)/5,0))))))))))))))))</f>
        <v>0.67500000000000004</v>
      </c>
      <c r="Q1134" s="10">
        <v>1.35</v>
      </c>
      <c r="R1134" s="9">
        <v>1</v>
      </c>
      <c r="S1134" s="9">
        <v>1</v>
      </c>
      <c r="T1134" s="10">
        <v>0</v>
      </c>
      <c r="U1134" s="9">
        <v>0</v>
      </c>
      <c r="V1134" s="9">
        <v>1</v>
      </c>
      <c r="W1134" s="9">
        <v>1</v>
      </c>
      <c r="X1134" s="10">
        <v>0</v>
      </c>
      <c r="Y1134" s="10">
        <v>0</v>
      </c>
      <c r="Z1134" s="9">
        <v>1</v>
      </c>
      <c r="AA1134" s="9">
        <v>0</v>
      </c>
      <c r="AB1134" s="9">
        <v>0</v>
      </c>
      <c r="AC1134" s="9">
        <v>0.5</v>
      </c>
      <c r="AD1134" s="8">
        <v>1</v>
      </c>
      <c r="AE1134" s="9">
        <v>1</v>
      </c>
      <c r="AF1134" s="9">
        <v>0.5</v>
      </c>
      <c r="AG1134" s="9">
        <v>0</v>
      </c>
      <c r="AH1134" s="9">
        <f>AF1134*(AG1134+1)</f>
        <v>0.5</v>
      </c>
      <c r="AI1134" s="9">
        <v>0.5</v>
      </c>
      <c r="AJ1134" s="9">
        <v>0</v>
      </c>
      <c r="AK1134" s="9">
        <v>1</v>
      </c>
      <c r="AL1134" s="10">
        <v>0</v>
      </c>
      <c r="AM1134" s="10">
        <v>0</v>
      </c>
      <c r="AN1134" s="9">
        <v>1</v>
      </c>
      <c r="AO1134" s="10">
        <v>0.5</v>
      </c>
      <c r="AP1134" s="9">
        <v>1</v>
      </c>
      <c r="AQ1134" s="10">
        <v>0</v>
      </c>
      <c r="AR1134" s="10">
        <v>0</v>
      </c>
      <c r="AS1134" s="9">
        <v>0</v>
      </c>
      <c r="AT1134" s="9">
        <v>0</v>
      </c>
      <c r="AU1134" s="9">
        <v>0</v>
      </c>
      <c r="AV1134" s="9">
        <v>0</v>
      </c>
      <c r="AW1134" s="9">
        <v>0.5</v>
      </c>
    </row>
    <row r="1135" spans="1:49" x14ac:dyDescent="0.2">
      <c r="A1135" s="9" t="s">
        <v>86</v>
      </c>
      <c r="B1135" s="9">
        <v>2008</v>
      </c>
      <c r="C1135" s="9">
        <v>1</v>
      </c>
      <c r="D1135" s="9">
        <v>0</v>
      </c>
      <c r="E1135" s="9">
        <v>1</v>
      </c>
      <c r="F1135" s="9">
        <v>1</v>
      </c>
      <c r="G1135" s="9">
        <v>90</v>
      </c>
      <c r="H1135" s="9">
        <v>215.303</v>
      </c>
      <c r="I1135" s="9">
        <f>IF(G1135="n/a",828,G1135*201.6/H1135)</f>
        <v>84.271933043199581</v>
      </c>
      <c r="J1135" s="9">
        <v>5</v>
      </c>
      <c r="K1135" s="9">
        <v>0</v>
      </c>
      <c r="L1135" s="9">
        <v>2</v>
      </c>
      <c r="M1135">
        <v>2</v>
      </c>
      <c r="N1135">
        <v>0.5</v>
      </c>
      <c r="O1135">
        <v>1</v>
      </c>
      <c r="P1135" s="10">
        <f>IF(N1135=1,IF(K1135=1,IF(L1135+M1135=5,10,IF(AND(L1135=2,M1135=2),9.75,IF(AND(L1135=2,M1135=1),9.5,IF(AND(L1135=2,M1135=0.5),9.25,IF(AND(L1135=2,M1135=0),9,IF(AND(L1135=1,M1135=3),5.5,IF(AND(L1135=1,M1135=2),5.25,IF(AND(L1135=1,M1135=1,E1135=1),5,IF(AND(L1135=1,M1135=1,E1135=0.5),3,IF(AND(L1135=0,M1135=2),1,IF(AND(L1135=1,M1135=1,E1135=0),1,IF(AND(L1135=0,M1135=1),0.5,IF(AND(L1135=1,M1135=0),4.5*(E1135*4+1)/5,0))))))))))))),0.9*IF(L1135+M1135=5,10,IF(AND(L1135=2,M1135=2),9.75,IF(AND(L1135=2,M1135=1),9.5,IF(AND(L1135=2,M1135=0.5),9.25,IF(AND(L1135=2,M1135=0),9,IF(AND(L1135=1,M1135=3),5.5,IF(AND(L1135=1,M1135=2),5.25,IF(AND(L1135=1,M1135=1,E1135=1),5,IF(AND(L1135=1,M1135=1,E1135=0.5),3,IF(AND(L1135=0,M1135=2),1,IF(AND(L1135=1,M1135=1,E1135=0),1,IF(AND(L1135=0,M1135=1),0.5,IF(AND(L1135=1,M1135=0),4.5*(E1135*4+1)/5,0)))))))))))))),IF(N1135=0.5,0.75*IF(K1135=1,IF(L1135+M1135=5,10,IF(AND(L1135=2,M1135=2),9.75,IF(AND(L1135=2,M1135=1),9.5,IF(AND(L1135=2,M1135=0.5),9.25,IF(AND(L1135=2,M1135=0),9,IF(AND(L1135=1,M1135=3),5.5,IF(AND(L1135=1,M1135=2),5.25,IF(AND(L1135=1,M1135=1,E1135=1),5,IF(AND(L1135=1,M1135=1,E1135=0.5),3,IF(AND(L1135=0,M1135=2),1,IF(AND(L1135=1,M1135=1,E1135=0),1,IF(AND(L1135=0,M1135=1),0.5,IF(AND(L1135=1,M1135=0,E1135=0),0.5,0))))))))))))),0.9*IF(L1135+M1135=5,10,IF(AND(L1135=2,M1135=2),9.75,IF(AND(L1135=2,M1135=1),9.5,IF(AND(L1135=2,M1135=0.5),9.25,IF(AND(L1135=2,M1135=0),9,IF(AND(L1135=1,M1135=3),5.5,IF(AND(L1135=1,M1135=2),5.25,IF(AND(L1135=1,M1135=1,E1135=1),5,IF(AND(L1135=1,M1135=1,E1135=0.5),3,IF(AND(L1135=0,M1135=2),1,IF(AND(L1135=1,M1135=1,E1135=0),1,IF(AND(L1135=0,M1135=1),0.5,IF(AND(L1135=1,M1135=0,E1135=0),0.5,0)))))))))))))),0.5*IF(K1135=1,IF(L1135+M1135=5,10,IF(AND(L1135=2,M1135=2),9.75,IF(AND(L1135=2,M1135=1),9.5,IF(AND(L1135=2,M1135=0.5),9.25,IF(AND(L1135=2,M1135=0),9,IF(AND(L1135=1,M1135=3),5.5,IF(AND(L1135=1,M1135=2),5.25,IF(AND(L1135=1,M1135=1,E1135=1),5,IF(AND(L1135=1,M1135=1,E1135=0.5),3,IF(AND(L1135=0,M1135=2),1,IF(AND(L1135=1,M1135=1,E1135=0),1,IF(AND(L1135=0,M1135=1),0.5,IF(AND(L1135=1,M1135=0),4.5*(E1135*4+1)/5,0))))))))))))),0.9*IF(L1135+M1135=5,10,IF(AND(L1135=2,M1135=2),9.75,IF(AND(L1135=2,M1135=1),9.5,IF(AND(L1135=2,M1135=0.5),9.25,IF(AND(L1135=2,M1135=0),9,IF(AND(L1135=1,M1135=3),5.5,IF(AND(L1135=1,M1135=2),5.25,IF(AND(L1135=1,M1135=1,E1135=1),5,IF(AND(L1135=1,M1135=1,E1135=0.5),3,IF(AND(L1135=0,M1135=2),1,IF(AND(L1135=1,M1135=1,E1135=0),1,IF(AND(L1135=0,M1135=1),0.5,IF(AND(L1135=1,M1135=0),4.5*(E1135*4+1)/5,0))))))))))))))))</f>
        <v>6.5812500000000007</v>
      </c>
      <c r="Q1135" s="10">
        <v>7.2</v>
      </c>
      <c r="R1135" s="9">
        <v>0</v>
      </c>
      <c r="S1135" s="9">
        <v>0</v>
      </c>
      <c r="T1135" s="10">
        <v>0</v>
      </c>
      <c r="U1135" s="9">
        <v>0</v>
      </c>
      <c r="V1135" s="9">
        <v>1</v>
      </c>
      <c r="W1135" s="9">
        <v>0</v>
      </c>
      <c r="X1135" s="10">
        <v>0</v>
      </c>
      <c r="Y1135" s="10">
        <v>0</v>
      </c>
      <c r="Z1135" s="9">
        <v>0.5</v>
      </c>
      <c r="AA1135" s="9">
        <v>0</v>
      </c>
      <c r="AB1135" s="9">
        <v>0</v>
      </c>
      <c r="AC1135" s="9">
        <v>0.5</v>
      </c>
      <c r="AD1135" s="8">
        <v>0</v>
      </c>
      <c r="AE1135" s="9">
        <v>1</v>
      </c>
      <c r="AF1135" s="9">
        <v>0.5</v>
      </c>
      <c r="AG1135" s="9">
        <v>0</v>
      </c>
      <c r="AH1135" s="9">
        <f>AF1135*(AG1135+1)</f>
        <v>0.5</v>
      </c>
      <c r="AI1135" s="9">
        <v>0</v>
      </c>
      <c r="AJ1135" s="9">
        <v>0</v>
      </c>
      <c r="AK1135" s="9">
        <v>0</v>
      </c>
      <c r="AL1135" s="10">
        <v>1</v>
      </c>
      <c r="AM1135" s="10">
        <v>0</v>
      </c>
      <c r="AN1135" s="9">
        <v>0</v>
      </c>
      <c r="AO1135" s="9">
        <v>0.5</v>
      </c>
      <c r="AP1135" s="9">
        <v>0.5</v>
      </c>
      <c r="AQ1135" s="10">
        <v>0</v>
      </c>
      <c r="AR1135" s="10">
        <v>1</v>
      </c>
      <c r="AS1135" s="9">
        <v>0.5</v>
      </c>
      <c r="AT1135" s="9">
        <v>0.5</v>
      </c>
      <c r="AU1135" s="9">
        <v>0.5</v>
      </c>
      <c r="AV1135" s="9">
        <v>0.5</v>
      </c>
      <c r="AW1135" s="9">
        <v>0.5</v>
      </c>
    </row>
    <row r="1136" spans="1:49" x14ac:dyDescent="0.2">
      <c r="A1136" s="9" t="s">
        <v>87</v>
      </c>
      <c r="B1136" s="9">
        <v>2008</v>
      </c>
      <c r="C1136" s="9">
        <v>1</v>
      </c>
      <c r="D1136" s="9">
        <v>1</v>
      </c>
      <c r="E1136" s="9">
        <v>1</v>
      </c>
      <c r="F1136" s="9">
        <v>1</v>
      </c>
      <c r="G1136" s="9">
        <v>50</v>
      </c>
      <c r="H1136" s="9">
        <v>215.303</v>
      </c>
      <c r="I1136" s="9">
        <f>IF(G1136="n/a",828,G1136*201.6/H1136)</f>
        <v>46.817740579555327</v>
      </c>
      <c r="J1136" s="9">
        <v>3</v>
      </c>
      <c r="K1136" s="9">
        <v>0</v>
      </c>
      <c r="L1136" s="9">
        <v>1</v>
      </c>
      <c r="M1136" s="9">
        <v>1</v>
      </c>
      <c r="N1136" s="9">
        <v>1</v>
      </c>
      <c r="O1136" s="9">
        <v>1</v>
      </c>
      <c r="P1136" s="10">
        <f>IF(N1136=1,IF(K1136=1,IF(L1136+M1136=5,10,IF(AND(L1136=2,M1136=2),9.75,IF(AND(L1136=2,M1136=1),9.5,IF(AND(L1136=2,M1136=0.5),9.25,IF(AND(L1136=2,M1136=0),9,IF(AND(L1136=1,M1136=3),5.5,IF(AND(L1136=1,M1136=2),5.25,IF(AND(L1136=1,M1136=1,E1136=1),5,IF(AND(L1136=1,M1136=1,E1136=0.5),3,IF(AND(L1136=0,M1136=2),1,IF(AND(L1136=1,M1136=1,E1136=0),1,IF(AND(L1136=0,M1136=1),0.5,IF(AND(L1136=1,M1136=0),4.5*(E1136*4+1)/5,0))))))))))))),0.9*IF(L1136+M1136=5,10,IF(AND(L1136=2,M1136=2),9.75,IF(AND(L1136=2,M1136=1),9.5,IF(AND(L1136=2,M1136=0.5),9.25,IF(AND(L1136=2,M1136=0),9,IF(AND(L1136=1,M1136=3),5.5,IF(AND(L1136=1,M1136=2),5.25,IF(AND(L1136=1,M1136=1,E1136=1),5,IF(AND(L1136=1,M1136=1,E1136=0.5),3,IF(AND(L1136=0,M1136=2),1,IF(AND(L1136=1,M1136=1,E1136=0),1,IF(AND(L1136=0,M1136=1),0.5,IF(AND(L1136=1,M1136=0),4.5*(E1136*4+1)/5,0)))))))))))))),IF(N1136=0.5,0.75*IF(K1136=1,IF(L1136+M1136=5,10,IF(AND(L1136=2,M1136=2),9.75,IF(AND(L1136=2,M1136=1),9.5,IF(AND(L1136=2,M1136=0.5),9.25,IF(AND(L1136=2,M1136=0),9,IF(AND(L1136=1,M1136=3),5.5,IF(AND(L1136=1,M1136=2),5.25,IF(AND(L1136=1,M1136=1,E1136=1),5,IF(AND(L1136=1,M1136=1,E1136=0.5),3,IF(AND(L1136=0,M1136=2),1,IF(AND(L1136=1,M1136=1,E1136=0),1,IF(AND(L1136=0,M1136=1),0.5,IF(AND(L1136=1,M1136=0,E1136=0),0.5,0))))))))))))),0.9*IF(L1136+M1136=5,10,IF(AND(L1136=2,M1136=2),9.75,IF(AND(L1136=2,M1136=1),9.5,IF(AND(L1136=2,M1136=0.5),9.25,IF(AND(L1136=2,M1136=0),9,IF(AND(L1136=1,M1136=3),5.5,IF(AND(L1136=1,M1136=2),5.25,IF(AND(L1136=1,M1136=1,E1136=1),5,IF(AND(L1136=1,M1136=1,E1136=0.5),3,IF(AND(L1136=0,M1136=2),1,IF(AND(L1136=1,M1136=1,E1136=0),1,IF(AND(L1136=0,M1136=1),0.5,IF(AND(L1136=1,M1136=0,E1136=0),0.5,0)))))))))))))),0.5*IF(K1136=1,IF(L1136+M1136=5,10,IF(AND(L1136=2,M1136=2),9.75,IF(AND(L1136=2,M1136=1),9.5,IF(AND(L1136=2,M1136=0.5),9.25,IF(AND(L1136=2,M1136=0),9,IF(AND(L1136=1,M1136=3),5.5,IF(AND(L1136=1,M1136=2),5.25,IF(AND(L1136=1,M1136=1,E1136=1),5,IF(AND(L1136=1,M1136=1,E1136=0.5),3,IF(AND(L1136=0,M1136=2),1,IF(AND(L1136=1,M1136=1,E1136=0),1,IF(AND(L1136=0,M1136=1),0.5,IF(AND(L1136=1,M1136=0),4.5*(E1136*4+1)/5,0))))))))))))),0.9*IF(L1136+M1136=5,10,IF(AND(L1136=2,M1136=2),9.75,IF(AND(L1136=2,M1136=1),9.5,IF(AND(L1136=2,M1136=0.5),9.25,IF(AND(L1136=2,M1136=0),9,IF(AND(L1136=1,M1136=3),5.5,IF(AND(L1136=1,M1136=2),5.25,IF(AND(L1136=1,M1136=1,E1136=1),5,IF(AND(L1136=1,M1136=1,E1136=0.5),3,IF(AND(L1136=0,M1136=2),1,IF(AND(L1136=1,M1136=1,E1136=0),1,IF(AND(L1136=0,M1136=1),0.5,IF(AND(L1136=1,M1136=0),4.5*(E1136*4+1)/5,0))))))))))))))))</f>
        <v>4.5</v>
      </c>
      <c r="Q1136" s="10">
        <v>7.2</v>
      </c>
      <c r="R1136" s="9">
        <v>0</v>
      </c>
      <c r="S1136" s="9">
        <v>0</v>
      </c>
      <c r="T1136" s="10">
        <v>0</v>
      </c>
      <c r="U1136" s="9">
        <v>0</v>
      </c>
      <c r="V1136" s="9">
        <v>1</v>
      </c>
      <c r="W1136" s="9">
        <v>0</v>
      </c>
      <c r="X1136" s="10">
        <v>0</v>
      </c>
      <c r="Y1136" s="10">
        <v>0</v>
      </c>
      <c r="Z1136" s="9">
        <v>0</v>
      </c>
      <c r="AA1136" s="9">
        <v>0</v>
      </c>
      <c r="AB1136" s="9">
        <v>0</v>
      </c>
      <c r="AC1136" s="9">
        <v>0</v>
      </c>
      <c r="AD1136" s="8">
        <v>0</v>
      </c>
      <c r="AE1136" s="9">
        <v>0</v>
      </c>
      <c r="AF1136" s="9">
        <v>0</v>
      </c>
      <c r="AG1136" s="9">
        <v>0</v>
      </c>
      <c r="AH1136" s="9">
        <f>AF1136*(AG1136+1)</f>
        <v>0</v>
      </c>
      <c r="AI1136" s="9">
        <v>0</v>
      </c>
      <c r="AJ1136" s="9">
        <v>0</v>
      </c>
      <c r="AK1136" s="9">
        <v>0</v>
      </c>
      <c r="AL1136" s="10">
        <v>0</v>
      </c>
      <c r="AM1136" s="10">
        <v>0</v>
      </c>
      <c r="AN1136" s="9">
        <v>0</v>
      </c>
      <c r="AO1136" s="10">
        <v>0.5</v>
      </c>
      <c r="AP1136" s="9">
        <v>0</v>
      </c>
      <c r="AQ1136" s="10">
        <v>0</v>
      </c>
      <c r="AR1136" s="10">
        <v>1</v>
      </c>
      <c r="AS1136" s="9">
        <v>0.5</v>
      </c>
      <c r="AT1136" s="9">
        <v>0.5</v>
      </c>
      <c r="AU1136" s="9">
        <v>1</v>
      </c>
      <c r="AV1136" s="9">
        <v>1</v>
      </c>
      <c r="AW1136" s="9">
        <v>1</v>
      </c>
    </row>
    <row r="1137" spans="1:49" x14ac:dyDescent="0.2">
      <c r="A1137" s="9" t="s">
        <v>88</v>
      </c>
      <c r="B1137" s="9">
        <v>2008</v>
      </c>
      <c r="C1137" s="9">
        <v>1</v>
      </c>
      <c r="D1137">
        <v>0.5</v>
      </c>
      <c r="E1137" s="9">
        <v>1</v>
      </c>
      <c r="F1137" s="9">
        <v>1</v>
      </c>
      <c r="G1137" s="9">
        <v>67</v>
      </c>
      <c r="H1137" s="9">
        <v>215.303</v>
      </c>
      <c r="I1137" s="9">
        <f>IF(G1137="n/a",828,G1137*201.6/H1137)</f>
        <v>62.735772376604132</v>
      </c>
      <c r="J1137" s="9">
        <v>5</v>
      </c>
      <c r="K1137" s="9">
        <v>0</v>
      </c>
      <c r="L1137" s="9">
        <v>2</v>
      </c>
      <c r="M1137" s="9">
        <v>1</v>
      </c>
      <c r="N1137">
        <v>1</v>
      </c>
      <c r="O1137">
        <v>1</v>
      </c>
      <c r="P1137" s="10">
        <f>IF(N1137=1,IF(K1137=1,IF(L1137+M1137=5,10,IF(AND(L1137=2,M1137=2),9.75,IF(AND(L1137=2,M1137=1),9.5,IF(AND(L1137=2,M1137=0.5),9.25,IF(AND(L1137=2,M1137=0),9,IF(AND(L1137=1,M1137=3),5.5,IF(AND(L1137=1,M1137=2),5.25,IF(AND(L1137=1,M1137=1,E1137=1),5,IF(AND(L1137=1,M1137=1,E1137=0.5),3,IF(AND(L1137=0,M1137=2),1,IF(AND(L1137=1,M1137=1,E1137=0),1,IF(AND(L1137=0,M1137=1),0.5,IF(AND(L1137=1,M1137=0),4.5*(E1137*4+1)/5,0))))))))))))),0.9*IF(L1137+M1137=5,10,IF(AND(L1137=2,M1137=2),9.75,IF(AND(L1137=2,M1137=1),9.5,IF(AND(L1137=2,M1137=0.5),9.25,IF(AND(L1137=2,M1137=0),9,IF(AND(L1137=1,M1137=3),5.5,IF(AND(L1137=1,M1137=2),5.25,IF(AND(L1137=1,M1137=1,E1137=1),5,IF(AND(L1137=1,M1137=1,E1137=0.5),3,IF(AND(L1137=0,M1137=2),1,IF(AND(L1137=1,M1137=1,E1137=0),1,IF(AND(L1137=0,M1137=1),0.5,IF(AND(L1137=1,M1137=0),4.5*(E1137*4+1)/5,0)))))))))))))),IF(N1137=0.5,0.75*IF(K1137=1,IF(L1137+M1137=5,10,IF(AND(L1137=2,M1137=2),9.75,IF(AND(L1137=2,M1137=1),9.5,IF(AND(L1137=2,M1137=0.5),9.25,IF(AND(L1137=2,M1137=0),9,IF(AND(L1137=1,M1137=3),5.5,IF(AND(L1137=1,M1137=2),5.25,IF(AND(L1137=1,M1137=1,E1137=1),5,IF(AND(L1137=1,M1137=1,E1137=0.5),3,IF(AND(L1137=0,M1137=2),1,IF(AND(L1137=1,M1137=1,E1137=0),1,IF(AND(L1137=0,M1137=1),0.5,IF(AND(L1137=1,M1137=0,E1137=0),0.5,0))))))))))))),0.9*IF(L1137+M1137=5,10,IF(AND(L1137=2,M1137=2),9.75,IF(AND(L1137=2,M1137=1),9.5,IF(AND(L1137=2,M1137=0.5),9.25,IF(AND(L1137=2,M1137=0),9,IF(AND(L1137=1,M1137=3),5.5,IF(AND(L1137=1,M1137=2),5.25,IF(AND(L1137=1,M1137=1,E1137=1),5,IF(AND(L1137=1,M1137=1,E1137=0.5),3,IF(AND(L1137=0,M1137=2),1,IF(AND(L1137=1,M1137=1,E1137=0),1,IF(AND(L1137=0,M1137=1),0.5,IF(AND(L1137=1,M1137=0,E1137=0),0.5,0)))))))))))))),0.5*IF(K1137=1,IF(L1137+M1137=5,10,IF(AND(L1137=2,M1137=2),9.75,IF(AND(L1137=2,M1137=1),9.5,IF(AND(L1137=2,M1137=0.5),9.25,IF(AND(L1137=2,M1137=0),9,IF(AND(L1137=1,M1137=3),5.5,IF(AND(L1137=1,M1137=2),5.25,IF(AND(L1137=1,M1137=1,E1137=1),5,IF(AND(L1137=1,M1137=1,E1137=0.5),3,IF(AND(L1137=0,M1137=2),1,IF(AND(L1137=1,M1137=1,E1137=0),1,IF(AND(L1137=0,M1137=1),0.5,IF(AND(L1137=1,M1137=0),4.5*(E1137*4+1)/5,0))))))))))))),0.9*IF(L1137+M1137=5,10,IF(AND(L1137=2,M1137=2),9.75,IF(AND(L1137=2,M1137=1),9.5,IF(AND(L1137=2,M1137=0.5),9.25,IF(AND(L1137=2,M1137=0),9,IF(AND(L1137=1,M1137=3),5.5,IF(AND(L1137=1,M1137=2),5.25,IF(AND(L1137=1,M1137=1,E1137=1),5,IF(AND(L1137=1,M1137=1,E1137=0.5),3,IF(AND(L1137=0,M1137=2),1,IF(AND(L1137=1,M1137=1,E1137=0),1,IF(AND(L1137=0,M1137=1),0.5,IF(AND(L1137=1,M1137=0),4.5*(E1137*4+1)/5,0))))))))))))))))</f>
        <v>8.5500000000000007</v>
      </c>
      <c r="Q1137" s="10">
        <v>7.2</v>
      </c>
      <c r="R1137" s="9">
        <v>0</v>
      </c>
      <c r="S1137" s="9">
        <v>0</v>
      </c>
      <c r="T1137" s="10">
        <v>0</v>
      </c>
      <c r="U1137" s="9">
        <v>0</v>
      </c>
      <c r="V1137" s="9">
        <v>0</v>
      </c>
      <c r="W1137" s="9">
        <v>1</v>
      </c>
      <c r="X1137" s="10">
        <v>0</v>
      </c>
      <c r="Y1137" s="10">
        <v>0</v>
      </c>
      <c r="Z1137" s="9">
        <v>0</v>
      </c>
      <c r="AA1137" s="9">
        <v>0</v>
      </c>
      <c r="AB1137" s="9">
        <v>0</v>
      </c>
      <c r="AC1137" s="9">
        <v>0</v>
      </c>
      <c r="AD1137" s="8">
        <v>1</v>
      </c>
      <c r="AE1137" s="9">
        <v>0</v>
      </c>
      <c r="AF1137" s="9">
        <v>0</v>
      </c>
      <c r="AG1137" s="9">
        <v>0</v>
      </c>
      <c r="AH1137" s="9">
        <f>AF1137*(AG1137+1)</f>
        <v>0</v>
      </c>
      <c r="AI1137" s="9">
        <v>0</v>
      </c>
      <c r="AJ1137" s="9">
        <v>0</v>
      </c>
      <c r="AK1137" s="9">
        <v>0</v>
      </c>
      <c r="AL1137" s="10">
        <v>0</v>
      </c>
      <c r="AM1137" s="10">
        <v>0</v>
      </c>
      <c r="AN1137" s="9">
        <v>0</v>
      </c>
      <c r="AO1137" s="10">
        <v>0.75</v>
      </c>
      <c r="AP1137" s="10">
        <v>0</v>
      </c>
      <c r="AQ1137" s="10">
        <v>0</v>
      </c>
      <c r="AR1137" s="10">
        <v>1</v>
      </c>
      <c r="AS1137" s="9">
        <v>1</v>
      </c>
      <c r="AT1137" s="9">
        <v>1</v>
      </c>
      <c r="AU1137" s="9">
        <v>1</v>
      </c>
      <c r="AV1137" s="9">
        <v>1</v>
      </c>
      <c r="AW1137" s="9">
        <v>1</v>
      </c>
    </row>
    <row r="1138" spans="1:49" x14ac:dyDescent="0.2">
      <c r="A1138" s="9" t="s">
        <v>89</v>
      </c>
      <c r="B1138" s="9">
        <v>2008</v>
      </c>
      <c r="C1138" s="9">
        <v>1</v>
      </c>
      <c r="D1138" s="9">
        <v>0</v>
      </c>
      <c r="E1138" s="9">
        <v>1</v>
      </c>
      <c r="F1138" s="9">
        <v>1</v>
      </c>
      <c r="G1138" s="9">
        <v>125</v>
      </c>
      <c r="H1138" s="9">
        <v>215.303</v>
      </c>
      <c r="I1138" s="9">
        <f>IF(G1138="n/a",828,G1138*201.6/H1138)</f>
        <v>117.04435144888831</v>
      </c>
      <c r="J1138" s="9">
        <v>5</v>
      </c>
      <c r="K1138" s="9">
        <v>0</v>
      </c>
      <c r="L1138" s="9">
        <v>0</v>
      </c>
      <c r="M1138" s="9">
        <v>1</v>
      </c>
      <c r="N1138" s="9">
        <v>1</v>
      </c>
      <c r="O1138" s="9">
        <v>1</v>
      </c>
      <c r="P1138" s="10">
        <f>IF(N1138=1,IF(K1138=1,IF(L1138+M1138=5,10,IF(AND(L1138=2,M1138=2),9.75,IF(AND(L1138=2,M1138=1),9.5,IF(AND(L1138=2,M1138=0.5),9.25,IF(AND(L1138=2,M1138=0),9,IF(AND(L1138=1,M1138=3),5.5,IF(AND(L1138=1,M1138=2),5.25,IF(AND(L1138=1,M1138=1,E1138=1),5,IF(AND(L1138=1,M1138=1,E1138=0.5),3,IF(AND(L1138=0,M1138=2),1,IF(AND(L1138=1,M1138=1,E1138=0),1,IF(AND(L1138=0,M1138=1),0.5,IF(AND(L1138=1,M1138=0),4.5*(E1138*4+1)/5,0))))))))))))),0.9*IF(L1138+M1138=5,10,IF(AND(L1138=2,M1138=2),9.75,IF(AND(L1138=2,M1138=1),9.5,IF(AND(L1138=2,M1138=0.5),9.25,IF(AND(L1138=2,M1138=0),9,IF(AND(L1138=1,M1138=3),5.5,IF(AND(L1138=1,M1138=2),5.25,IF(AND(L1138=1,M1138=1,E1138=1),5,IF(AND(L1138=1,M1138=1,E1138=0.5),3,IF(AND(L1138=0,M1138=2),1,IF(AND(L1138=1,M1138=1,E1138=0),1,IF(AND(L1138=0,M1138=1),0.5,IF(AND(L1138=1,M1138=0),4.5*(E1138*4+1)/5,0)))))))))))))),IF(N1138=0.5,0.75*IF(K1138=1,IF(L1138+M1138=5,10,IF(AND(L1138=2,M1138=2),9.75,IF(AND(L1138=2,M1138=1),9.5,IF(AND(L1138=2,M1138=0.5),9.25,IF(AND(L1138=2,M1138=0),9,IF(AND(L1138=1,M1138=3),5.5,IF(AND(L1138=1,M1138=2),5.25,IF(AND(L1138=1,M1138=1,E1138=1),5,IF(AND(L1138=1,M1138=1,E1138=0.5),3,IF(AND(L1138=0,M1138=2),1,IF(AND(L1138=1,M1138=1,E1138=0),1,IF(AND(L1138=0,M1138=1),0.5,IF(AND(L1138=1,M1138=0,E1138=0),0.5,0))))))))))))),0.9*IF(L1138+M1138=5,10,IF(AND(L1138=2,M1138=2),9.75,IF(AND(L1138=2,M1138=1),9.5,IF(AND(L1138=2,M1138=0.5),9.25,IF(AND(L1138=2,M1138=0),9,IF(AND(L1138=1,M1138=3),5.5,IF(AND(L1138=1,M1138=2),5.25,IF(AND(L1138=1,M1138=1,E1138=1),5,IF(AND(L1138=1,M1138=1,E1138=0.5),3,IF(AND(L1138=0,M1138=2),1,IF(AND(L1138=1,M1138=1,E1138=0),1,IF(AND(L1138=0,M1138=1),0.5,IF(AND(L1138=1,M1138=0,E1138=0),0.5,0)))))))))))))),0.5*IF(K1138=1,IF(L1138+M1138=5,10,IF(AND(L1138=2,M1138=2),9.75,IF(AND(L1138=2,M1138=1),9.5,IF(AND(L1138=2,M1138=0.5),9.25,IF(AND(L1138=2,M1138=0),9,IF(AND(L1138=1,M1138=3),5.5,IF(AND(L1138=1,M1138=2),5.25,IF(AND(L1138=1,M1138=1,E1138=1),5,IF(AND(L1138=1,M1138=1,E1138=0.5),3,IF(AND(L1138=0,M1138=2),1,IF(AND(L1138=1,M1138=1,E1138=0),1,IF(AND(L1138=0,M1138=1),0.5,IF(AND(L1138=1,M1138=0),4.5*(E1138*4+1)/5,0))))))))))))),0.9*IF(L1138+M1138=5,10,IF(AND(L1138=2,M1138=2),9.75,IF(AND(L1138=2,M1138=1),9.5,IF(AND(L1138=2,M1138=0.5),9.25,IF(AND(L1138=2,M1138=0),9,IF(AND(L1138=1,M1138=3),5.5,IF(AND(L1138=1,M1138=2),5.25,IF(AND(L1138=1,M1138=1,E1138=1),5,IF(AND(L1138=1,M1138=1,E1138=0.5),3,IF(AND(L1138=0,M1138=2),1,IF(AND(L1138=1,M1138=1,E1138=0),1,IF(AND(L1138=0,M1138=1),0.5,IF(AND(L1138=1,M1138=0),4.5*(E1138*4+1)/5,0))))))))))))))))</f>
        <v>0.45</v>
      </c>
      <c r="Q1138" s="10">
        <v>7.2</v>
      </c>
      <c r="R1138" s="9">
        <v>0</v>
      </c>
      <c r="S1138" s="9">
        <v>0</v>
      </c>
      <c r="T1138" s="10">
        <v>0</v>
      </c>
      <c r="U1138" s="9">
        <v>0</v>
      </c>
      <c r="V1138" s="9">
        <v>0</v>
      </c>
      <c r="W1138" s="9">
        <v>1</v>
      </c>
      <c r="X1138" s="10">
        <v>0</v>
      </c>
      <c r="Y1138" s="10">
        <v>0</v>
      </c>
      <c r="Z1138" s="9">
        <v>0</v>
      </c>
      <c r="AA1138" s="9">
        <v>0</v>
      </c>
      <c r="AB1138" s="9">
        <v>0</v>
      </c>
      <c r="AC1138" s="9">
        <v>0</v>
      </c>
      <c r="AD1138" s="8">
        <v>0</v>
      </c>
      <c r="AE1138" s="9">
        <v>0</v>
      </c>
      <c r="AF1138" s="9">
        <v>0</v>
      </c>
      <c r="AG1138" s="9">
        <v>0</v>
      </c>
      <c r="AH1138" s="9">
        <f>AF1138*(AG1138+1)</f>
        <v>0</v>
      </c>
      <c r="AI1138" s="9">
        <v>0</v>
      </c>
      <c r="AJ1138" s="9">
        <v>0</v>
      </c>
      <c r="AK1138" s="9">
        <v>0</v>
      </c>
      <c r="AL1138" s="10">
        <v>1</v>
      </c>
      <c r="AM1138" s="10">
        <v>0</v>
      </c>
      <c r="AN1138" s="9">
        <v>0</v>
      </c>
      <c r="AO1138" s="10">
        <v>1</v>
      </c>
      <c r="AP1138" s="10">
        <v>0</v>
      </c>
      <c r="AQ1138" s="10">
        <v>0</v>
      </c>
      <c r="AR1138" s="10">
        <v>1</v>
      </c>
      <c r="AS1138" s="9">
        <v>1</v>
      </c>
      <c r="AT1138" s="9">
        <v>1</v>
      </c>
      <c r="AU1138" s="9">
        <v>1</v>
      </c>
      <c r="AV1138" s="9">
        <v>1</v>
      </c>
      <c r="AW1138" s="9">
        <v>1</v>
      </c>
    </row>
    <row r="1139" spans="1:49" x14ac:dyDescent="0.2">
      <c r="A1139" s="9" t="s">
        <v>90</v>
      </c>
      <c r="B1139" s="9">
        <v>2008</v>
      </c>
      <c r="C1139" s="9">
        <v>1</v>
      </c>
      <c r="D1139" s="9">
        <v>0.5</v>
      </c>
      <c r="E1139" s="9">
        <v>1</v>
      </c>
      <c r="F1139" s="9">
        <v>1</v>
      </c>
      <c r="G1139" s="9">
        <v>65</v>
      </c>
      <c r="H1139" s="9">
        <v>215.303</v>
      </c>
      <c r="I1139" s="9">
        <f>IF(G1139="n/a",828,G1139*201.6/H1139)</f>
        <v>60.863062753421922</v>
      </c>
      <c r="J1139" s="9">
        <v>4</v>
      </c>
      <c r="K1139" s="9">
        <v>1</v>
      </c>
      <c r="L1139" s="9">
        <v>2</v>
      </c>
      <c r="M1139">
        <v>2</v>
      </c>
      <c r="N1139" s="9">
        <v>0</v>
      </c>
      <c r="O1139" s="10">
        <v>1</v>
      </c>
      <c r="P1139" s="10">
        <f>IF(N1139=1,IF(K1139=1,IF(L1139+M1139=5,10,IF(AND(L1139=2,M1139=2),9.75,IF(AND(L1139=2,M1139=1),9.5,IF(AND(L1139=2,M1139=0.5),9.25,IF(AND(L1139=2,M1139=0),9,IF(AND(L1139=1,M1139=3),5.5,IF(AND(L1139=1,M1139=2),5.25,IF(AND(L1139=1,M1139=1,E1139=1),5,IF(AND(L1139=1,M1139=1,E1139=0.5),3,IF(AND(L1139=0,M1139=2),1,IF(AND(L1139=1,M1139=1,E1139=0),1,IF(AND(L1139=0,M1139=1),0.5,IF(AND(L1139=1,M1139=0),4.5*(E1139*4+1)/5,0))))))))))))),0.9*IF(L1139+M1139=5,10,IF(AND(L1139=2,M1139=2),9.75,IF(AND(L1139=2,M1139=1),9.5,IF(AND(L1139=2,M1139=0.5),9.25,IF(AND(L1139=2,M1139=0),9,IF(AND(L1139=1,M1139=3),5.5,IF(AND(L1139=1,M1139=2),5.25,IF(AND(L1139=1,M1139=1,E1139=1),5,IF(AND(L1139=1,M1139=1,E1139=0.5),3,IF(AND(L1139=0,M1139=2),1,IF(AND(L1139=1,M1139=1,E1139=0),1,IF(AND(L1139=0,M1139=1),0.5,IF(AND(L1139=1,M1139=0),4.5*(E1139*4+1)/5,0)))))))))))))),IF(N1139=0.5,0.75*IF(K1139=1,IF(L1139+M1139=5,10,IF(AND(L1139=2,M1139=2),9.75,IF(AND(L1139=2,M1139=1),9.5,IF(AND(L1139=2,M1139=0.5),9.25,IF(AND(L1139=2,M1139=0),9,IF(AND(L1139=1,M1139=3),5.5,IF(AND(L1139=1,M1139=2),5.25,IF(AND(L1139=1,M1139=1,E1139=1),5,IF(AND(L1139=1,M1139=1,E1139=0.5),3,IF(AND(L1139=0,M1139=2),1,IF(AND(L1139=1,M1139=1,E1139=0),1,IF(AND(L1139=0,M1139=1),0.5,IF(AND(L1139=1,M1139=0,E1139=0),0.5,0))))))))))))),0.9*IF(L1139+M1139=5,10,IF(AND(L1139=2,M1139=2),9.75,IF(AND(L1139=2,M1139=1),9.5,IF(AND(L1139=2,M1139=0.5),9.25,IF(AND(L1139=2,M1139=0),9,IF(AND(L1139=1,M1139=3),5.5,IF(AND(L1139=1,M1139=2),5.25,IF(AND(L1139=1,M1139=1,E1139=1),5,IF(AND(L1139=1,M1139=1,E1139=0.5),3,IF(AND(L1139=0,M1139=2),1,IF(AND(L1139=1,M1139=1,E1139=0),1,IF(AND(L1139=0,M1139=1),0.5,IF(AND(L1139=1,M1139=0,E1139=0),0.5,0)))))))))))))),0.5*IF(K1139=1,IF(L1139+M1139=5,10,IF(AND(L1139=2,M1139=2),9.75,IF(AND(L1139=2,M1139=1),9.5,IF(AND(L1139=2,M1139=0.5),9.25,IF(AND(L1139=2,M1139=0),9,IF(AND(L1139=1,M1139=3),5.5,IF(AND(L1139=1,M1139=2),5.25,IF(AND(L1139=1,M1139=1,E1139=1),5,IF(AND(L1139=1,M1139=1,E1139=0.5),3,IF(AND(L1139=0,M1139=2),1,IF(AND(L1139=1,M1139=1,E1139=0),1,IF(AND(L1139=0,M1139=1),0.5,IF(AND(L1139=1,M1139=0),4.5*(E1139*4+1)/5,0))))))))))))),0.9*IF(L1139+M1139=5,10,IF(AND(L1139=2,M1139=2),9.75,IF(AND(L1139=2,M1139=1),9.5,IF(AND(L1139=2,M1139=0.5),9.25,IF(AND(L1139=2,M1139=0),9,IF(AND(L1139=1,M1139=3),5.5,IF(AND(L1139=1,M1139=2),5.25,IF(AND(L1139=1,M1139=1,E1139=1),5,IF(AND(L1139=1,M1139=1,E1139=0.5),3,IF(AND(L1139=0,M1139=2),1,IF(AND(L1139=1,M1139=1,E1139=0),1,IF(AND(L1139=0,M1139=1),0.5,IF(AND(L1139=1,M1139=0),4.5*(E1139*4+1)/5,0))))))))))))))))</f>
        <v>4.875</v>
      </c>
      <c r="Q1139" s="10">
        <v>8</v>
      </c>
      <c r="R1139" s="9">
        <v>0</v>
      </c>
      <c r="S1139" s="9">
        <v>0</v>
      </c>
      <c r="T1139" s="10">
        <v>0</v>
      </c>
      <c r="U1139" s="9">
        <v>0</v>
      </c>
      <c r="V1139" s="9">
        <v>0</v>
      </c>
      <c r="W1139" s="9">
        <v>1</v>
      </c>
      <c r="X1139" s="10">
        <v>0</v>
      </c>
      <c r="Y1139" s="10">
        <v>0</v>
      </c>
      <c r="Z1139" s="10">
        <v>0</v>
      </c>
      <c r="AA1139" s="9">
        <v>0</v>
      </c>
      <c r="AB1139" s="9">
        <v>0</v>
      </c>
      <c r="AC1139" s="9">
        <v>0.5</v>
      </c>
      <c r="AD1139" s="8">
        <v>0</v>
      </c>
      <c r="AE1139" s="9">
        <v>1</v>
      </c>
      <c r="AF1139" s="9">
        <v>0</v>
      </c>
      <c r="AG1139" s="9">
        <v>0</v>
      </c>
      <c r="AH1139" s="9">
        <f>AF1139*(AG1139+1)</f>
        <v>0</v>
      </c>
      <c r="AI1139" s="9">
        <v>0</v>
      </c>
      <c r="AJ1139" s="9">
        <v>0</v>
      </c>
      <c r="AK1139" s="9">
        <v>0</v>
      </c>
      <c r="AL1139" s="10">
        <v>0</v>
      </c>
      <c r="AM1139" s="10">
        <v>0</v>
      </c>
      <c r="AN1139" s="9">
        <v>0</v>
      </c>
      <c r="AO1139" s="10">
        <v>0</v>
      </c>
      <c r="AP1139" s="10">
        <v>0.5</v>
      </c>
      <c r="AQ1139" s="10">
        <v>0</v>
      </c>
      <c r="AR1139" s="10">
        <v>1</v>
      </c>
      <c r="AS1139" s="9">
        <v>1</v>
      </c>
      <c r="AT1139" s="9">
        <v>1</v>
      </c>
      <c r="AU1139" s="9">
        <v>1</v>
      </c>
      <c r="AV1139" s="9">
        <v>1</v>
      </c>
      <c r="AW1139" s="9">
        <v>1</v>
      </c>
    </row>
    <row r="1140" spans="1:49" x14ac:dyDescent="0.2">
      <c r="A1140" s="9" t="s">
        <v>91</v>
      </c>
      <c r="B1140" s="9">
        <v>2008</v>
      </c>
      <c r="C1140" s="9">
        <v>1</v>
      </c>
      <c r="D1140" s="9">
        <v>1</v>
      </c>
      <c r="E1140" s="9">
        <v>1</v>
      </c>
      <c r="F1140" s="9">
        <v>0</v>
      </c>
      <c r="G1140" s="9">
        <v>20</v>
      </c>
      <c r="H1140" s="9">
        <v>215.303</v>
      </c>
      <c r="I1140" s="9">
        <f>IF(G1140="n/a",828,G1140*201.6/H1140)</f>
        <v>18.727096231822131</v>
      </c>
      <c r="J1140" s="9">
        <v>5</v>
      </c>
      <c r="K1140" s="9">
        <v>1</v>
      </c>
      <c r="L1140" s="9">
        <v>2</v>
      </c>
      <c r="M1140" s="9">
        <v>1</v>
      </c>
      <c r="N1140" s="9">
        <v>0.5</v>
      </c>
      <c r="O1140">
        <v>1</v>
      </c>
      <c r="P1140" s="10">
        <f>IF(N1140=1,IF(K1140=1,IF(L1140+M1140=5,10,IF(AND(L1140=2,M1140=2),9.75,IF(AND(L1140=2,M1140=1),9.5,IF(AND(L1140=2,M1140=0.5),9.25,IF(AND(L1140=2,M1140=0),9,IF(AND(L1140=1,M1140=3),5.5,IF(AND(L1140=1,M1140=2),5.25,IF(AND(L1140=1,M1140=1,E1140=1),5,IF(AND(L1140=1,M1140=1,E1140=0.5),3,IF(AND(L1140=0,M1140=2),1,IF(AND(L1140=1,M1140=1,E1140=0),1,IF(AND(L1140=0,M1140=1),0.5,IF(AND(L1140=1,M1140=0),4.5*(E1140*4+1)/5,0))))))))))))),0.9*IF(L1140+M1140=5,10,IF(AND(L1140=2,M1140=2),9.75,IF(AND(L1140=2,M1140=1),9.5,IF(AND(L1140=2,M1140=0.5),9.25,IF(AND(L1140=2,M1140=0),9,IF(AND(L1140=1,M1140=3),5.5,IF(AND(L1140=1,M1140=2),5.25,IF(AND(L1140=1,M1140=1,E1140=1),5,IF(AND(L1140=1,M1140=1,E1140=0.5),3,IF(AND(L1140=0,M1140=2),1,IF(AND(L1140=1,M1140=1,E1140=0),1,IF(AND(L1140=0,M1140=1),0.5,IF(AND(L1140=1,M1140=0),4.5*(E1140*4+1)/5,0)))))))))))))),IF(N1140=0.5,0.75*IF(K1140=1,IF(L1140+M1140=5,10,IF(AND(L1140=2,M1140=2),9.75,IF(AND(L1140=2,M1140=1),9.5,IF(AND(L1140=2,M1140=0.5),9.25,IF(AND(L1140=2,M1140=0),9,IF(AND(L1140=1,M1140=3),5.5,IF(AND(L1140=1,M1140=2),5.25,IF(AND(L1140=1,M1140=1,E1140=1),5,IF(AND(L1140=1,M1140=1,E1140=0.5),3,IF(AND(L1140=0,M1140=2),1,IF(AND(L1140=1,M1140=1,E1140=0),1,IF(AND(L1140=0,M1140=1),0.5,IF(AND(L1140=1,M1140=0,E1140=0),0.5,0))))))))))))),0.9*IF(L1140+M1140=5,10,IF(AND(L1140=2,M1140=2),9.75,IF(AND(L1140=2,M1140=1),9.5,IF(AND(L1140=2,M1140=0.5),9.25,IF(AND(L1140=2,M1140=0),9,IF(AND(L1140=1,M1140=3),5.5,IF(AND(L1140=1,M1140=2),5.25,IF(AND(L1140=1,M1140=1,E1140=1),5,IF(AND(L1140=1,M1140=1,E1140=0.5),3,IF(AND(L1140=0,M1140=2),1,IF(AND(L1140=1,M1140=1,E1140=0),1,IF(AND(L1140=0,M1140=1),0.5,IF(AND(L1140=1,M1140=0,E1140=0),0.5,0)))))))))))))),0.5*IF(K1140=1,IF(L1140+M1140=5,10,IF(AND(L1140=2,M1140=2),9.75,IF(AND(L1140=2,M1140=1),9.5,IF(AND(L1140=2,M1140=0.5),9.25,IF(AND(L1140=2,M1140=0),9,IF(AND(L1140=1,M1140=3),5.5,IF(AND(L1140=1,M1140=2),5.25,IF(AND(L1140=1,M1140=1,E1140=1),5,IF(AND(L1140=1,M1140=1,E1140=0.5),3,IF(AND(L1140=0,M1140=2),1,IF(AND(L1140=1,M1140=1,E1140=0),1,IF(AND(L1140=0,M1140=1),0.5,IF(AND(L1140=1,M1140=0),4.5*(E1140*4+1)/5,0))))))))))))),0.9*IF(L1140+M1140=5,10,IF(AND(L1140=2,M1140=2),9.75,IF(AND(L1140=2,M1140=1),9.5,IF(AND(L1140=2,M1140=0.5),9.25,IF(AND(L1140=2,M1140=0),9,IF(AND(L1140=1,M1140=3),5.5,IF(AND(L1140=1,M1140=2),5.25,IF(AND(L1140=1,M1140=1,E1140=1),5,IF(AND(L1140=1,M1140=1,E1140=0.5),3,IF(AND(L1140=0,M1140=2),1,IF(AND(L1140=1,M1140=1,E1140=0),1,IF(AND(L1140=0,M1140=1),0.5,IF(AND(L1140=1,M1140=0),4.5*(E1140*4+1)/5,0))))))))))))))))</f>
        <v>7.125</v>
      </c>
      <c r="Q1140" s="10">
        <v>8</v>
      </c>
      <c r="R1140" s="9">
        <v>0</v>
      </c>
      <c r="S1140" s="9">
        <v>0</v>
      </c>
      <c r="T1140" s="10">
        <v>0</v>
      </c>
      <c r="U1140" s="9">
        <v>0</v>
      </c>
      <c r="V1140" s="9">
        <v>1</v>
      </c>
      <c r="W1140" s="9">
        <v>1</v>
      </c>
      <c r="X1140" s="10">
        <v>0</v>
      </c>
      <c r="Y1140" s="10">
        <v>0</v>
      </c>
      <c r="Z1140" s="10">
        <v>1</v>
      </c>
      <c r="AA1140" s="9">
        <v>0</v>
      </c>
      <c r="AB1140" s="9">
        <v>1</v>
      </c>
      <c r="AC1140" s="9">
        <v>0</v>
      </c>
      <c r="AD1140" s="8">
        <v>0</v>
      </c>
      <c r="AE1140" s="10">
        <v>0.5</v>
      </c>
      <c r="AF1140" s="9">
        <v>0</v>
      </c>
      <c r="AG1140" s="9">
        <v>0</v>
      </c>
      <c r="AH1140" s="9">
        <f>AF1140*(AG1140+1)</f>
        <v>0</v>
      </c>
      <c r="AI1140" s="9">
        <v>0</v>
      </c>
      <c r="AJ1140" s="9">
        <v>0</v>
      </c>
      <c r="AK1140" s="9">
        <v>1</v>
      </c>
      <c r="AL1140" s="10">
        <v>0</v>
      </c>
      <c r="AM1140" s="10">
        <v>0</v>
      </c>
      <c r="AN1140" s="9">
        <v>0</v>
      </c>
      <c r="AO1140" s="10">
        <v>0.5</v>
      </c>
      <c r="AP1140" s="10">
        <v>1</v>
      </c>
      <c r="AQ1140" s="10">
        <v>0.5</v>
      </c>
      <c r="AR1140" s="10">
        <v>1</v>
      </c>
      <c r="AS1140" s="9">
        <v>1</v>
      </c>
      <c r="AT1140" s="9">
        <v>1</v>
      </c>
      <c r="AU1140" s="9">
        <v>1</v>
      </c>
      <c r="AV1140" s="9">
        <v>1</v>
      </c>
      <c r="AW1140" s="9">
        <v>1</v>
      </c>
    </row>
    <row r="1141" spans="1:49" x14ac:dyDescent="0.2">
      <c r="A1141" s="9" t="s">
        <v>92</v>
      </c>
      <c r="B1141" s="9">
        <v>2008</v>
      </c>
      <c r="C1141" s="9">
        <v>1</v>
      </c>
      <c r="D1141" s="9">
        <v>0.5</v>
      </c>
      <c r="E1141" s="9">
        <v>0</v>
      </c>
      <c r="F1141" s="9">
        <v>1</v>
      </c>
      <c r="G1141" s="9">
        <v>40</v>
      </c>
      <c r="H1141" s="9">
        <v>215.303</v>
      </c>
      <c r="I1141" s="9">
        <f>IF(G1141="n/a",828,G1141*201.6/H1141)</f>
        <v>37.454192463644262</v>
      </c>
      <c r="J1141" s="9">
        <v>4</v>
      </c>
      <c r="K1141" s="9">
        <v>1</v>
      </c>
      <c r="L1141" s="9">
        <v>1</v>
      </c>
      <c r="M1141" s="9">
        <v>1</v>
      </c>
      <c r="N1141" s="9">
        <v>1</v>
      </c>
      <c r="O1141" s="9">
        <v>1</v>
      </c>
      <c r="P1141" s="10">
        <f>IF(N1141=1,IF(K1141=1,IF(L1141+M1141=5,10,IF(AND(L1141=2,M1141=2),9.75,IF(AND(L1141=2,M1141=1),9.5,IF(AND(L1141=2,M1141=0.5),9.25,IF(AND(L1141=2,M1141=0),9,IF(AND(L1141=1,M1141=3),5.5,IF(AND(L1141=1,M1141=2),5.25,IF(AND(L1141=1,M1141=1,E1141=1),5,IF(AND(L1141=1,M1141=1,E1141=0.5),3,IF(AND(L1141=0,M1141=2),1,IF(AND(L1141=1,M1141=1,E1141=0),1,IF(AND(L1141=0,M1141=1),0.5,IF(AND(L1141=1,M1141=0),4.5*(E1141*4+1)/5,0))))))))))))),0.9*IF(L1141+M1141=5,10,IF(AND(L1141=2,M1141=2),9.75,IF(AND(L1141=2,M1141=1),9.5,IF(AND(L1141=2,M1141=0.5),9.25,IF(AND(L1141=2,M1141=0),9,IF(AND(L1141=1,M1141=3),5.5,IF(AND(L1141=1,M1141=2),5.25,IF(AND(L1141=1,M1141=1,E1141=1),5,IF(AND(L1141=1,M1141=1,E1141=0.5),3,IF(AND(L1141=0,M1141=2),1,IF(AND(L1141=1,M1141=1,E1141=0),1,IF(AND(L1141=0,M1141=1),0.5,IF(AND(L1141=1,M1141=0),4.5*(E1141*4+1)/5,0)))))))))))))),IF(N1141=0.5,0.75*IF(K1141=1,IF(L1141+M1141=5,10,IF(AND(L1141=2,M1141=2),9.75,IF(AND(L1141=2,M1141=1),9.5,IF(AND(L1141=2,M1141=0.5),9.25,IF(AND(L1141=2,M1141=0),9,IF(AND(L1141=1,M1141=3),5.5,IF(AND(L1141=1,M1141=2),5.25,IF(AND(L1141=1,M1141=1,E1141=1),5,IF(AND(L1141=1,M1141=1,E1141=0.5),3,IF(AND(L1141=0,M1141=2),1,IF(AND(L1141=1,M1141=1,E1141=0),1,IF(AND(L1141=0,M1141=1),0.5,IF(AND(L1141=1,M1141=0,E1141=0),0.5,0))))))))))))),0.9*IF(L1141+M1141=5,10,IF(AND(L1141=2,M1141=2),9.75,IF(AND(L1141=2,M1141=1),9.5,IF(AND(L1141=2,M1141=0.5),9.25,IF(AND(L1141=2,M1141=0),9,IF(AND(L1141=1,M1141=3),5.5,IF(AND(L1141=1,M1141=2),5.25,IF(AND(L1141=1,M1141=1,E1141=1),5,IF(AND(L1141=1,M1141=1,E1141=0.5),3,IF(AND(L1141=0,M1141=2),1,IF(AND(L1141=1,M1141=1,E1141=0),1,IF(AND(L1141=0,M1141=1),0.5,IF(AND(L1141=1,M1141=0,E1141=0),0.5,0)))))))))))))),0.5*IF(K1141=1,IF(L1141+M1141=5,10,IF(AND(L1141=2,M1141=2),9.75,IF(AND(L1141=2,M1141=1),9.5,IF(AND(L1141=2,M1141=0.5),9.25,IF(AND(L1141=2,M1141=0),9,IF(AND(L1141=1,M1141=3),5.5,IF(AND(L1141=1,M1141=2),5.25,IF(AND(L1141=1,M1141=1,E1141=1),5,IF(AND(L1141=1,M1141=1,E1141=0.5),3,IF(AND(L1141=0,M1141=2),1,IF(AND(L1141=1,M1141=1,E1141=0),1,IF(AND(L1141=0,M1141=1),0.5,IF(AND(L1141=1,M1141=0),4.5*(E1141*4+1)/5,0))))))))))))),0.9*IF(L1141+M1141=5,10,IF(AND(L1141=2,M1141=2),9.75,IF(AND(L1141=2,M1141=1),9.5,IF(AND(L1141=2,M1141=0.5),9.25,IF(AND(L1141=2,M1141=0),9,IF(AND(L1141=1,M1141=3),5.5,IF(AND(L1141=1,M1141=2),5.25,IF(AND(L1141=1,M1141=1,E1141=1),5,IF(AND(L1141=1,M1141=1,E1141=0.5),3,IF(AND(L1141=0,M1141=2),1,IF(AND(L1141=1,M1141=1,E1141=0),1,IF(AND(L1141=0,M1141=1),0.5,IF(AND(L1141=1,M1141=0),4.5*(E1141*4+1)/5,0))))))))))))))))</f>
        <v>1</v>
      </c>
      <c r="Q1141" s="10">
        <v>2</v>
      </c>
      <c r="R1141" s="9">
        <v>0</v>
      </c>
      <c r="S1141" s="9">
        <v>0</v>
      </c>
      <c r="T1141" s="10">
        <v>0</v>
      </c>
      <c r="U1141" s="9">
        <v>0</v>
      </c>
      <c r="V1141" s="9">
        <v>1</v>
      </c>
      <c r="W1141" s="9">
        <v>1</v>
      </c>
      <c r="X1141" s="10">
        <v>1</v>
      </c>
      <c r="Y1141" s="10">
        <v>0</v>
      </c>
      <c r="Z1141" s="10">
        <v>1</v>
      </c>
      <c r="AA1141" s="9">
        <v>0</v>
      </c>
      <c r="AB1141" s="9">
        <v>1</v>
      </c>
      <c r="AC1141" s="9">
        <v>1</v>
      </c>
      <c r="AD1141" s="8">
        <v>1</v>
      </c>
      <c r="AE1141" s="10">
        <v>1</v>
      </c>
      <c r="AF1141" s="9">
        <v>0.5</v>
      </c>
      <c r="AG1141" s="9">
        <v>1</v>
      </c>
      <c r="AH1141" s="9">
        <f>AF1141*(AG1141+1)</f>
        <v>1</v>
      </c>
      <c r="AI1141" s="9">
        <v>0</v>
      </c>
      <c r="AJ1141" s="9">
        <v>0</v>
      </c>
      <c r="AK1141" s="9">
        <v>1</v>
      </c>
      <c r="AL1141" s="10">
        <v>1</v>
      </c>
      <c r="AM1141" s="10">
        <v>0</v>
      </c>
      <c r="AN1141" s="9">
        <v>0</v>
      </c>
      <c r="AO1141" s="10">
        <v>0.5</v>
      </c>
      <c r="AP1141" s="10">
        <v>0.5</v>
      </c>
      <c r="AQ1141" s="10">
        <v>1</v>
      </c>
      <c r="AR1141" s="10">
        <v>1</v>
      </c>
      <c r="AS1141" s="9">
        <v>0</v>
      </c>
      <c r="AT1141" s="9">
        <v>0</v>
      </c>
      <c r="AU1141" s="9">
        <v>0</v>
      </c>
      <c r="AV1141" s="9">
        <v>0</v>
      </c>
      <c r="AW1141" s="9">
        <v>0</v>
      </c>
    </row>
    <row r="1142" spans="1:49" x14ac:dyDescent="0.2">
      <c r="A1142" s="9" t="s">
        <v>93</v>
      </c>
      <c r="B1142" s="9">
        <v>2008</v>
      </c>
      <c r="C1142" s="9">
        <v>1</v>
      </c>
      <c r="D1142" s="9">
        <v>0.5</v>
      </c>
      <c r="E1142" s="9">
        <v>1</v>
      </c>
      <c r="F1142" s="9">
        <v>1</v>
      </c>
      <c r="G1142" s="9">
        <v>50</v>
      </c>
      <c r="H1142" s="9">
        <v>215.303</v>
      </c>
      <c r="I1142" s="9">
        <f>IF(G1142="n/a",828,G1142*201.6/H1142)</f>
        <v>46.817740579555327</v>
      </c>
      <c r="J1142" s="9">
        <v>4</v>
      </c>
      <c r="K1142" s="9">
        <v>0</v>
      </c>
      <c r="L1142" s="9">
        <v>0</v>
      </c>
      <c r="M1142" s="9">
        <v>1</v>
      </c>
      <c r="N1142" s="9">
        <v>1</v>
      </c>
      <c r="O1142" s="9">
        <v>1</v>
      </c>
      <c r="P1142" s="10">
        <f>IF(N1142=1,IF(K1142=1,IF(L1142+M1142=5,10,IF(AND(L1142=2,M1142=2),9.75,IF(AND(L1142=2,M1142=1),9.5,IF(AND(L1142=2,M1142=0.5),9.25,IF(AND(L1142=2,M1142=0),9,IF(AND(L1142=1,M1142=3),5.5,IF(AND(L1142=1,M1142=2),5.25,IF(AND(L1142=1,M1142=1,E1142=1),5,IF(AND(L1142=1,M1142=1,E1142=0.5),3,IF(AND(L1142=0,M1142=2),1,IF(AND(L1142=1,M1142=1,E1142=0),1,IF(AND(L1142=0,M1142=1),0.5,IF(AND(L1142=1,M1142=0),4.5*(E1142*4+1)/5,0))))))))))))),0.9*IF(L1142+M1142=5,10,IF(AND(L1142=2,M1142=2),9.75,IF(AND(L1142=2,M1142=1),9.5,IF(AND(L1142=2,M1142=0.5),9.25,IF(AND(L1142=2,M1142=0),9,IF(AND(L1142=1,M1142=3),5.5,IF(AND(L1142=1,M1142=2),5.25,IF(AND(L1142=1,M1142=1,E1142=1),5,IF(AND(L1142=1,M1142=1,E1142=0.5),3,IF(AND(L1142=0,M1142=2),1,IF(AND(L1142=1,M1142=1,E1142=0),1,IF(AND(L1142=0,M1142=1),0.5,IF(AND(L1142=1,M1142=0),4.5*(E1142*4+1)/5,0)))))))))))))),IF(N1142=0.5,0.75*IF(K1142=1,IF(L1142+M1142=5,10,IF(AND(L1142=2,M1142=2),9.75,IF(AND(L1142=2,M1142=1),9.5,IF(AND(L1142=2,M1142=0.5),9.25,IF(AND(L1142=2,M1142=0),9,IF(AND(L1142=1,M1142=3),5.5,IF(AND(L1142=1,M1142=2),5.25,IF(AND(L1142=1,M1142=1,E1142=1),5,IF(AND(L1142=1,M1142=1,E1142=0.5),3,IF(AND(L1142=0,M1142=2),1,IF(AND(L1142=1,M1142=1,E1142=0),1,IF(AND(L1142=0,M1142=1),0.5,IF(AND(L1142=1,M1142=0,E1142=0),0.5,0))))))))))))),0.9*IF(L1142+M1142=5,10,IF(AND(L1142=2,M1142=2),9.75,IF(AND(L1142=2,M1142=1),9.5,IF(AND(L1142=2,M1142=0.5),9.25,IF(AND(L1142=2,M1142=0),9,IF(AND(L1142=1,M1142=3),5.5,IF(AND(L1142=1,M1142=2),5.25,IF(AND(L1142=1,M1142=1,E1142=1),5,IF(AND(L1142=1,M1142=1,E1142=0.5),3,IF(AND(L1142=0,M1142=2),1,IF(AND(L1142=1,M1142=1,E1142=0),1,IF(AND(L1142=0,M1142=1),0.5,IF(AND(L1142=1,M1142=0,E1142=0),0.5,0)))))))))))))),0.5*IF(K1142=1,IF(L1142+M1142=5,10,IF(AND(L1142=2,M1142=2),9.75,IF(AND(L1142=2,M1142=1),9.5,IF(AND(L1142=2,M1142=0.5),9.25,IF(AND(L1142=2,M1142=0),9,IF(AND(L1142=1,M1142=3),5.5,IF(AND(L1142=1,M1142=2),5.25,IF(AND(L1142=1,M1142=1,E1142=1),5,IF(AND(L1142=1,M1142=1,E1142=0.5),3,IF(AND(L1142=0,M1142=2),1,IF(AND(L1142=1,M1142=1,E1142=0),1,IF(AND(L1142=0,M1142=1),0.5,IF(AND(L1142=1,M1142=0),4.5*(E1142*4+1)/5,0))))))))))))),0.9*IF(L1142+M1142=5,10,IF(AND(L1142=2,M1142=2),9.75,IF(AND(L1142=2,M1142=1),9.5,IF(AND(L1142=2,M1142=0.5),9.25,IF(AND(L1142=2,M1142=0),9,IF(AND(L1142=1,M1142=3),5.5,IF(AND(L1142=1,M1142=2),5.25,IF(AND(L1142=1,M1142=1,E1142=1),5,IF(AND(L1142=1,M1142=1,E1142=0.5),3,IF(AND(L1142=0,M1142=2),1,IF(AND(L1142=1,M1142=1,E1142=0),1,IF(AND(L1142=0,M1142=1),0.5,IF(AND(L1142=1,M1142=0),4.5*(E1142*4+1)/5,0))))))))))))))))</f>
        <v>0.45</v>
      </c>
      <c r="Q1142" s="10">
        <v>7.2</v>
      </c>
      <c r="R1142" s="9">
        <v>0</v>
      </c>
      <c r="S1142" s="9">
        <v>0</v>
      </c>
      <c r="T1142" s="10">
        <v>0</v>
      </c>
      <c r="U1142" s="9">
        <v>0</v>
      </c>
      <c r="V1142" s="9">
        <v>0</v>
      </c>
      <c r="W1142" s="9">
        <v>1</v>
      </c>
      <c r="X1142" s="10">
        <v>0</v>
      </c>
      <c r="Y1142" s="10">
        <v>0</v>
      </c>
      <c r="Z1142" s="10">
        <v>1</v>
      </c>
      <c r="AA1142" s="9">
        <v>0</v>
      </c>
      <c r="AB1142" s="9">
        <v>0</v>
      </c>
      <c r="AC1142" s="9">
        <v>0.5</v>
      </c>
      <c r="AD1142" s="8">
        <v>0</v>
      </c>
      <c r="AE1142" s="10">
        <v>0</v>
      </c>
      <c r="AF1142" s="9">
        <v>0</v>
      </c>
      <c r="AG1142" s="9">
        <v>0</v>
      </c>
      <c r="AH1142" s="9">
        <f>AF1142*(AG1142+1)</f>
        <v>0</v>
      </c>
      <c r="AI1142" s="9">
        <v>0</v>
      </c>
      <c r="AJ1142" s="9">
        <v>1</v>
      </c>
      <c r="AK1142" s="9">
        <v>0</v>
      </c>
      <c r="AL1142" s="10">
        <v>0</v>
      </c>
      <c r="AM1142" s="10">
        <v>0</v>
      </c>
      <c r="AN1142" s="9">
        <v>0</v>
      </c>
      <c r="AO1142" s="10">
        <v>1</v>
      </c>
      <c r="AP1142" s="10">
        <v>0</v>
      </c>
      <c r="AQ1142" s="10">
        <v>0</v>
      </c>
      <c r="AR1142" s="10">
        <v>1</v>
      </c>
      <c r="AS1142" s="9">
        <v>1</v>
      </c>
      <c r="AT1142" s="9">
        <v>1</v>
      </c>
      <c r="AU1142" s="9">
        <v>1</v>
      </c>
      <c r="AV1142" s="9">
        <v>1</v>
      </c>
      <c r="AW1142" s="9">
        <v>1</v>
      </c>
    </row>
    <row r="1143" spans="1:49" x14ac:dyDescent="0.2">
      <c r="A1143" s="9" t="s">
        <v>94</v>
      </c>
      <c r="B1143" s="9">
        <v>2008</v>
      </c>
      <c r="C1143" s="9">
        <v>1</v>
      </c>
      <c r="D1143" s="9">
        <v>0</v>
      </c>
      <c r="E1143" s="9">
        <v>1</v>
      </c>
      <c r="F1143" s="9">
        <v>0</v>
      </c>
      <c r="G1143" s="9">
        <v>10</v>
      </c>
      <c r="H1143" s="9">
        <v>215.303</v>
      </c>
      <c r="I1143" s="9">
        <f>IF(G1143="n/a",828,G1143*201.6/H1143)</f>
        <v>9.3635481159110654</v>
      </c>
      <c r="J1143" s="9">
        <v>4</v>
      </c>
      <c r="K1143" s="9">
        <v>0</v>
      </c>
      <c r="L1143" s="9">
        <v>2</v>
      </c>
      <c r="M1143" s="9">
        <v>2</v>
      </c>
      <c r="N1143" s="9">
        <v>1</v>
      </c>
      <c r="O1143" s="9">
        <v>1</v>
      </c>
      <c r="P1143" s="10">
        <f>IF(N1143=1,IF(K1143=1,IF(L1143+M1143=5,10,IF(AND(L1143=2,M1143=2),9.75,IF(AND(L1143=2,M1143=1),9.5,IF(AND(L1143=2,M1143=0.5),9.25,IF(AND(L1143=2,M1143=0),9,IF(AND(L1143=1,M1143=3),5.5,IF(AND(L1143=1,M1143=2),5.25,IF(AND(L1143=1,M1143=1,E1143=1),5,IF(AND(L1143=1,M1143=1,E1143=0.5),3,IF(AND(L1143=0,M1143=2),1,IF(AND(L1143=1,M1143=1,E1143=0),1,IF(AND(L1143=0,M1143=1),0.5,IF(AND(L1143=1,M1143=0),4.5*(E1143*4+1)/5,0))))))))))))),0.9*IF(L1143+M1143=5,10,IF(AND(L1143=2,M1143=2),9.75,IF(AND(L1143=2,M1143=1),9.5,IF(AND(L1143=2,M1143=0.5),9.25,IF(AND(L1143=2,M1143=0),9,IF(AND(L1143=1,M1143=3),5.5,IF(AND(L1143=1,M1143=2),5.25,IF(AND(L1143=1,M1143=1,E1143=1),5,IF(AND(L1143=1,M1143=1,E1143=0.5),3,IF(AND(L1143=0,M1143=2),1,IF(AND(L1143=1,M1143=1,E1143=0),1,IF(AND(L1143=0,M1143=1),0.5,IF(AND(L1143=1,M1143=0),4.5*(E1143*4+1)/5,0)))))))))))))),IF(N1143=0.5,0.75*IF(K1143=1,IF(L1143+M1143=5,10,IF(AND(L1143=2,M1143=2),9.75,IF(AND(L1143=2,M1143=1),9.5,IF(AND(L1143=2,M1143=0.5),9.25,IF(AND(L1143=2,M1143=0),9,IF(AND(L1143=1,M1143=3),5.5,IF(AND(L1143=1,M1143=2),5.25,IF(AND(L1143=1,M1143=1,E1143=1),5,IF(AND(L1143=1,M1143=1,E1143=0.5),3,IF(AND(L1143=0,M1143=2),1,IF(AND(L1143=1,M1143=1,E1143=0),1,IF(AND(L1143=0,M1143=1),0.5,IF(AND(L1143=1,M1143=0,E1143=0),0.5,0))))))))))))),0.9*IF(L1143+M1143=5,10,IF(AND(L1143=2,M1143=2),9.75,IF(AND(L1143=2,M1143=1),9.5,IF(AND(L1143=2,M1143=0.5),9.25,IF(AND(L1143=2,M1143=0),9,IF(AND(L1143=1,M1143=3),5.5,IF(AND(L1143=1,M1143=2),5.25,IF(AND(L1143=1,M1143=1,E1143=1),5,IF(AND(L1143=1,M1143=1,E1143=0.5),3,IF(AND(L1143=0,M1143=2),1,IF(AND(L1143=1,M1143=1,E1143=0),1,IF(AND(L1143=0,M1143=1),0.5,IF(AND(L1143=1,M1143=0,E1143=0),0.5,0)))))))))))))),0.5*IF(K1143=1,IF(L1143+M1143=5,10,IF(AND(L1143=2,M1143=2),9.75,IF(AND(L1143=2,M1143=1),9.5,IF(AND(L1143=2,M1143=0.5),9.25,IF(AND(L1143=2,M1143=0),9,IF(AND(L1143=1,M1143=3),5.5,IF(AND(L1143=1,M1143=2),5.25,IF(AND(L1143=1,M1143=1,E1143=1),5,IF(AND(L1143=1,M1143=1,E1143=0.5),3,IF(AND(L1143=0,M1143=2),1,IF(AND(L1143=1,M1143=1,E1143=0),1,IF(AND(L1143=0,M1143=1),0.5,IF(AND(L1143=1,M1143=0),4.5*(E1143*4+1)/5,0))))))))))))),0.9*IF(L1143+M1143=5,10,IF(AND(L1143=2,M1143=2),9.75,IF(AND(L1143=2,M1143=1),9.5,IF(AND(L1143=2,M1143=0.5),9.25,IF(AND(L1143=2,M1143=0),9,IF(AND(L1143=1,M1143=3),5.5,IF(AND(L1143=1,M1143=2),5.25,IF(AND(L1143=1,M1143=1,E1143=1),5,IF(AND(L1143=1,M1143=1,E1143=0.5),3,IF(AND(L1143=0,M1143=2),1,IF(AND(L1143=1,M1143=1,E1143=0),1,IF(AND(L1143=0,M1143=1),0.5,IF(AND(L1143=1,M1143=0),4.5*(E1143*4+1)/5,0))))))))))))))))</f>
        <v>8.7750000000000004</v>
      </c>
      <c r="Q1143" s="10">
        <v>7.2</v>
      </c>
      <c r="R1143" s="9">
        <v>0</v>
      </c>
      <c r="S1143" s="9">
        <v>0</v>
      </c>
      <c r="T1143" s="10">
        <v>0</v>
      </c>
      <c r="U1143" s="9">
        <v>0</v>
      </c>
      <c r="V1143" s="9">
        <v>0</v>
      </c>
      <c r="W1143" s="9">
        <v>0</v>
      </c>
      <c r="X1143" s="9">
        <v>0.5</v>
      </c>
      <c r="Y1143" s="10">
        <v>0</v>
      </c>
      <c r="Z1143" s="10">
        <v>0</v>
      </c>
      <c r="AA1143" s="9">
        <v>0</v>
      </c>
      <c r="AB1143" s="9">
        <v>0</v>
      </c>
      <c r="AC1143" s="9">
        <v>0</v>
      </c>
      <c r="AD1143" s="8">
        <v>0</v>
      </c>
      <c r="AE1143" s="10">
        <v>0</v>
      </c>
      <c r="AF1143" s="9">
        <v>0</v>
      </c>
      <c r="AG1143" s="9">
        <v>0</v>
      </c>
      <c r="AH1143" s="9">
        <f>AF1143*(AG1143+1)</f>
        <v>0</v>
      </c>
      <c r="AI1143" s="9">
        <v>0</v>
      </c>
      <c r="AJ1143" s="9">
        <v>0</v>
      </c>
      <c r="AK1143" s="9">
        <v>0</v>
      </c>
      <c r="AL1143" s="10">
        <v>0</v>
      </c>
      <c r="AM1143" s="10">
        <v>0</v>
      </c>
      <c r="AN1143" s="9">
        <v>0</v>
      </c>
      <c r="AO1143" s="10">
        <v>1</v>
      </c>
      <c r="AP1143" s="10">
        <v>0.5</v>
      </c>
      <c r="AQ1143" s="10">
        <v>0</v>
      </c>
      <c r="AR1143" s="10">
        <v>1</v>
      </c>
      <c r="AS1143" s="9">
        <v>1</v>
      </c>
      <c r="AT1143" s="9">
        <v>1</v>
      </c>
      <c r="AU1143" s="9">
        <v>1</v>
      </c>
      <c r="AV1143" s="9">
        <v>1</v>
      </c>
      <c r="AW1143" s="9">
        <v>1</v>
      </c>
    </row>
    <row r="1144" spans="1:49" x14ac:dyDescent="0.2">
      <c r="A1144" s="9" t="s">
        <v>95</v>
      </c>
      <c r="B1144" s="9">
        <v>2008</v>
      </c>
      <c r="C1144" s="9">
        <v>1</v>
      </c>
      <c r="D1144" s="9">
        <v>1</v>
      </c>
      <c r="E1144" s="9">
        <v>1</v>
      </c>
      <c r="F1144" s="9">
        <v>1</v>
      </c>
      <c r="G1144" s="9">
        <v>115</v>
      </c>
      <c r="H1144" s="9">
        <v>215.303</v>
      </c>
      <c r="I1144" s="9">
        <f>IF(G1144="n/a",828,G1144*201.6/H1144)</f>
        <v>107.68080333297725</v>
      </c>
      <c r="J1144" s="9">
        <v>4</v>
      </c>
      <c r="K1144" s="9">
        <v>0</v>
      </c>
      <c r="L1144" s="9">
        <v>1</v>
      </c>
      <c r="M1144" s="9">
        <v>1</v>
      </c>
      <c r="N1144" s="9">
        <v>1</v>
      </c>
      <c r="O1144" s="10">
        <v>1</v>
      </c>
      <c r="P1144" s="10">
        <f>IF(N1144=1,IF(K1144=1,IF(L1144+M1144=5,10,IF(AND(L1144=2,M1144=2),9.75,IF(AND(L1144=2,M1144=1),9.5,IF(AND(L1144=2,M1144=0.5),9.25,IF(AND(L1144=2,M1144=0),9,IF(AND(L1144=1,M1144=3),5.5,IF(AND(L1144=1,M1144=2),5.25,IF(AND(L1144=1,M1144=1,E1144=1),5,IF(AND(L1144=1,M1144=1,E1144=0.5),3,IF(AND(L1144=0,M1144=2),1,IF(AND(L1144=1,M1144=1,E1144=0),1,IF(AND(L1144=0,M1144=1),0.5,IF(AND(L1144=1,M1144=0),4.5*(E1144*4+1)/5,0))))))))))))),0.9*IF(L1144+M1144=5,10,IF(AND(L1144=2,M1144=2),9.75,IF(AND(L1144=2,M1144=1),9.5,IF(AND(L1144=2,M1144=0.5),9.25,IF(AND(L1144=2,M1144=0),9,IF(AND(L1144=1,M1144=3),5.5,IF(AND(L1144=1,M1144=2),5.25,IF(AND(L1144=1,M1144=1,E1144=1),5,IF(AND(L1144=1,M1144=1,E1144=0.5),3,IF(AND(L1144=0,M1144=2),1,IF(AND(L1144=1,M1144=1,E1144=0),1,IF(AND(L1144=0,M1144=1),0.5,IF(AND(L1144=1,M1144=0),4.5*(E1144*4+1)/5,0)))))))))))))),IF(N1144=0.5,0.75*IF(K1144=1,IF(L1144+M1144=5,10,IF(AND(L1144=2,M1144=2),9.75,IF(AND(L1144=2,M1144=1),9.5,IF(AND(L1144=2,M1144=0.5),9.25,IF(AND(L1144=2,M1144=0),9,IF(AND(L1144=1,M1144=3),5.5,IF(AND(L1144=1,M1144=2),5.25,IF(AND(L1144=1,M1144=1,E1144=1),5,IF(AND(L1144=1,M1144=1,E1144=0.5),3,IF(AND(L1144=0,M1144=2),1,IF(AND(L1144=1,M1144=1,E1144=0),1,IF(AND(L1144=0,M1144=1),0.5,IF(AND(L1144=1,M1144=0,E1144=0),0.5,0))))))))))))),0.9*IF(L1144+M1144=5,10,IF(AND(L1144=2,M1144=2),9.75,IF(AND(L1144=2,M1144=1),9.5,IF(AND(L1144=2,M1144=0.5),9.25,IF(AND(L1144=2,M1144=0),9,IF(AND(L1144=1,M1144=3),5.5,IF(AND(L1144=1,M1144=2),5.25,IF(AND(L1144=1,M1144=1,E1144=1),5,IF(AND(L1144=1,M1144=1,E1144=0.5),3,IF(AND(L1144=0,M1144=2),1,IF(AND(L1144=1,M1144=1,E1144=0),1,IF(AND(L1144=0,M1144=1),0.5,IF(AND(L1144=1,M1144=0,E1144=0),0.5,0)))))))))))))),0.5*IF(K1144=1,IF(L1144+M1144=5,10,IF(AND(L1144=2,M1144=2),9.75,IF(AND(L1144=2,M1144=1),9.5,IF(AND(L1144=2,M1144=0.5),9.25,IF(AND(L1144=2,M1144=0),9,IF(AND(L1144=1,M1144=3),5.5,IF(AND(L1144=1,M1144=2),5.25,IF(AND(L1144=1,M1144=1,E1144=1),5,IF(AND(L1144=1,M1144=1,E1144=0.5),3,IF(AND(L1144=0,M1144=2),1,IF(AND(L1144=1,M1144=1,E1144=0),1,IF(AND(L1144=0,M1144=1),0.5,IF(AND(L1144=1,M1144=0),4.5*(E1144*4+1)/5,0))))))))))))),0.9*IF(L1144+M1144=5,10,IF(AND(L1144=2,M1144=2),9.75,IF(AND(L1144=2,M1144=1),9.5,IF(AND(L1144=2,M1144=0.5),9.25,IF(AND(L1144=2,M1144=0),9,IF(AND(L1144=1,M1144=3),5.5,IF(AND(L1144=1,M1144=2),5.25,IF(AND(L1144=1,M1144=1,E1144=1),5,IF(AND(L1144=1,M1144=1,E1144=0.5),3,IF(AND(L1144=0,M1144=2),1,IF(AND(L1144=1,M1144=1,E1144=0),1,IF(AND(L1144=0,M1144=1),0.5,IF(AND(L1144=1,M1144=0),4.5*(E1144*4+1)/5,0))))))))))))))))</f>
        <v>4.5</v>
      </c>
      <c r="Q1144" s="10">
        <v>7.2</v>
      </c>
      <c r="R1144" s="9">
        <v>0</v>
      </c>
      <c r="S1144" s="9">
        <v>0</v>
      </c>
      <c r="T1144" s="10">
        <v>0</v>
      </c>
      <c r="U1144" s="9">
        <v>0</v>
      </c>
      <c r="V1144" s="9">
        <v>0</v>
      </c>
      <c r="W1144" s="9">
        <v>0</v>
      </c>
      <c r="X1144" s="9">
        <v>0</v>
      </c>
      <c r="Y1144" s="10">
        <v>0</v>
      </c>
      <c r="Z1144" s="10">
        <v>0.5</v>
      </c>
      <c r="AA1144" s="9">
        <v>0</v>
      </c>
      <c r="AB1144" s="9">
        <v>0</v>
      </c>
      <c r="AC1144" s="9">
        <v>0.5</v>
      </c>
      <c r="AD1144" s="8">
        <v>0</v>
      </c>
      <c r="AE1144" s="10">
        <v>0</v>
      </c>
      <c r="AF1144" s="9">
        <v>0</v>
      </c>
      <c r="AG1144" s="9">
        <v>0</v>
      </c>
      <c r="AH1144" s="9">
        <f>AF1144*(AG1144+1)</f>
        <v>0</v>
      </c>
      <c r="AI1144" s="9">
        <v>0</v>
      </c>
      <c r="AJ1144" s="9">
        <v>0</v>
      </c>
      <c r="AK1144" s="9">
        <v>0</v>
      </c>
      <c r="AL1144" s="10">
        <v>0.5</v>
      </c>
      <c r="AM1144" s="10">
        <v>0</v>
      </c>
      <c r="AN1144" s="9">
        <v>0</v>
      </c>
      <c r="AO1144" s="9">
        <v>1</v>
      </c>
      <c r="AP1144">
        <v>0</v>
      </c>
      <c r="AQ1144" s="10">
        <v>1</v>
      </c>
      <c r="AR1144" s="10">
        <v>1</v>
      </c>
      <c r="AS1144" s="9">
        <v>1</v>
      </c>
      <c r="AT1144" s="9">
        <v>1</v>
      </c>
      <c r="AU1144" s="9">
        <v>1</v>
      </c>
      <c r="AV1144" s="9">
        <v>1</v>
      </c>
      <c r="AW1144" s="9">
        <v>1</v>
      </c>
    </row>
    <row r="1145" spans="1:49" x14ac:dyDescent="0.2">
      <c r="A1145" s="9" t="s">
        <v>96</v>
      </c>
      <c r="B1145" s="9">
        <v>2008</v>
      </c>
      <c r="C1145" s="9">
        <v>1</v>
      </c>
      <c r="D1145" s="9">
        <v>1</v>
      </c>
      <c r="E1145" s="9">
        <v>1</v>
      </c>
      <c r="F1145" s="9">
        <v>1</v>
      </c>
      <c r="G1145" s="9">
        <v>40</v>
      </c>
      <c r="H1145" s="9">
        <v>215.303</v>
      </c>
      <c r="I1145" s="9">
        <f>IF(G1145="n/a",828,G1145*201.6/H1145)</f>
        <v>37.454192463644262</v>
      </c>
      <c r="J1145" s="9">
        <v>4</v>
      </c>
      <c r="K1145">
        <v>0</v>
      </c>
      <c r="L1145" s="9">
        <v>0</v>
      </c>
      <c r="M1145">
        <v>2</v>
      </c>
      <c r="N1145" s="9">
        <v>0.5</v>
      </c>
      <c r="O1145">
        <v>1</v>
      </c>
      <c r="P1145" s="10">
        <f>IF(N1145=1,IF(K1145=1,IF(L1145+M1145=5,10,IF(AND(L1145=2,M1145=2),9.75,IF(AND(L1145=2,M1145=1),9.5,IF(AND(L1145=2,M1145=0.5),9.25,IF(AND(L1145=2,M1145=0),9,IF(AND(L1145=1,M1145=3),5.5,IF(AND(L1145=1,M1145=2),5.25,IF(AND(L1145=1,M1145=1,E1145=1),5,IF(AND(L1145=1,M1145=1,E1145=0.5),3,IF(AND(L1145=0,M1145=2),1,IF(AND(L1145=1,M1145=1,E1145=0),1,IF(AND(L1145=0,M1145=1),0.5,IF(AND(L1145=1,M1145=0),4.5*(E1145*4+1)/5,0))))))))))))),0.9*IF(L1145+M1145=5,10,IF(AND(L1145=2,M1145=2),9.75,IF(AND(L1145=2,M1145=1),9.5,IF(AND(L1145=2,M1145=0.5),9.25,IF(AND(L1145=2,M1145=0),9,IF(AND(L1145=1,M1145=3),5.5,IF(AND(L1145=1,M1145=2),5.25,IF(AND(L1145=1,M1145=1,E1145=1),5,IF(AND(L1145=1,M1145=1,E1145=0.5),3,IF(AND(L1145=0,M1145=2),1,IF(AND(L1145=1,M1145=1,E1145=0),1,IF(AND(L1145=0,M1145=1),0.5,IF(AND(L1145=1,M1145=0),4.5*(E1145*4+1)/5,0)))))))))))))),IF(N1145=0.5,0.75*IF(K1145=1,IF(L1145+M1145=5,10,IF(AND(L1145=2,M1145=2),9.75,IF(AND(L1145=2,M1145=1),9.5,IF(AND(L1145=2,M1145=0.5),9.25,IF(AND(L1145=2,M1145=0),9,IF(AND(L1145=1,M1145=3),5.5,IF(AND(L1145=1,M1145=2),5.25,IF(AND(L1145=1,M1145=1,E1145=1),5,IF(AND(L1145=1,M1145=1,E1145=0.5),3,IF(AND(L1145=0,M1145=2),1,IF(AND(L1145=1,M1145=1,E1145=0),1,IF(AND(L1145=0,M1145=1),0.5,IF(AND(L1145=1,M1145=0,E1145=0),0.5,0))))))))))))),0.9*IF(L1145+M1145=5,10,IF(AND(L1145=2,M1145=2),9.75,IF(AND(L1145=2,M1145=1),9.5,IF(AND(L1145=2,M1145=0.5),9.25,IF(AND(L1145=2,M1145=0),9,IF(AND(L1145=1,M1145=3),5.5,IF(AND(L1145=1,M1145=2),5.25,IF(AND(L1145=1,M1145=1,E1145=1),5,IF(AND(L1145=1,M1145=1,E1145=0.5),3,IF(AND(L1145=0,M1145=2),1,IF(AND(L1145=1,M1145=1,E1145=0),1,IF(AND(L1145=0,M1145=1),0.5,IF(AND(L1145=1,M1145=0,E1145=0),0.5,0)))))))))))))),0.5*IF(K1145=1,IF(L1145+M1145=5,10,IF(AND(L1145=2,M1145=2),9.75,IF(AND(L1145=2,M1145=1),9.5,IF(AND(L1145=2,M1145=0.5),9.25,IF(AND(L1145=2,M1145=0),9,IF(AND(L1145=1,M1145=3),5.5,IF(AND(L1145=1,M1145=2),5.25,IF(AND(L1145=1,M1145=1,E1145=1),5,IF(AND(L1145=1,M1145=1,E1145=0.5),3,IF(AND(L1145=0,M1145=2),1,IF(AND(L1145=1,M1145=1,E1145=0),1,IF(AND(L1145=0,M1145=1),0.5,IF(AND(L1145=1,M1145=0),4.5*(E1145*4+1)/5,0))))))))))))),0.9*IF(L1145+M1145=5,10,IF(AND(L1145=2,M1145=2),9.75,IF(AND(L1145=2,M1145=1),9.5,IF(AND(L1145=2,M1145=0.5),9.25,IF(AND(L1145=2,M1145=0),9,IF(AND(L1145=1,M1145=3),5.5,IF(AND(L1145=1,M1145=2),5.25,IF(AND(L1145=1,M1145=1,E1145=1),5,IF(AND(L1145=1,M1145=1,E1145=0.5),3,IF(AND(L1145=0,M1145=2),1,IF(AND(L1145=1,M1145=1,E1145=0),1,IF(AND(L1145=0,M1145=1),0.5,IF(AND(L1145=1,M1145=0),4.5*(E1145*4+1)/5,0))))))))))))))))</f>
        <v>0.67500000000000004</v>
      </c>
      <c r="Q1145" s="10">
        <v>7.2</v>
      </c>
      <c r="R1145" s="9">
        <v>0</v>
      </c>
      <c r="S1145" s="9">
        <v>0</v>
      </c>
      <c r="T1145" s="10">
        <v>0</v>
      </c>
      <c r="U1145" s="9">
        <v>0</v>
      </c>
      <c r="V1145" s="9">
        <v>0</v>
      </c>
      <c r="W1145" s="9">
        <v>1</v>
      </c>
      <c r="X1145" s="9">
        <v>0</v>
      </c>
      <c r="Y1145" s="10">
        <v>0</v>
      </c>
      <c r="Z1145" s="10">
        <v>0.5</v>
      </c>
      <c r="AA1145" s="9">
        <v>0</v>
      </c>
      <c r="AB1145" s="9">
        <v>0</v>
      </c>
      <c r="AC1145" s="9">
        <v>0</v>
      </c>
      <c r="AD1145" s="8">
        <v>0</v>
      </c>
      <c r="AE1145" s="10">
        <v>0</v>
      </c>
      <c r="AF1145" s="9">
        <v>0</v>
      </c>
      <c r="AG1145" s="9">
        <v>0</v>
      </c>
      <c r="AH1145" s="9">
        <f>AF1145*(AG1145+1)</f>
        <v>0</v>
      </c>
      <c r="AI1145" s="9">
        <v>0</v>
      </c>
      <c r="AJ1145" s="9">
        <v>0</v>
      </c>
      <c r="AK1145" s="9">
        <v>0</v>
      </c>
      <c r="AL1145" s="10">
        <v>1.5</v>
      </c>
      <c r="AM1145" s="10">
        <v>0</v>
      </c>
      <c r="AN1145" s="9">
        <v>0</v>
      </c>
      <c r="AO1145" s="10">
        <v>1</v>
      </c>
      <c r="AP1145">
        <v>0</v>
      </c>
      <c r="AQ1145" s="10">
        <v>0</v>
      </c>
      <c r="AR1145" s="10">
        <v>1</v>
      </c>
      <c r="AS1145" s="9">
        <v>1</v>
      </c>
      <c r="AT1145" s="9">
        <v>1</v>
      </c>
      <c r="AU1145" s="9">
        <v>1</v>
      </c>
      <c r="AV1145" s="9">
        <v>1</v>
      </c>
      <c r="AW1145" s="9">
        <v>1</v>
      </c>
    </row>
    <row r="1146" spans="1:49" x14ac:dyDescent="0.2">
      <c r="A1146" s="9" t="s">
        <v>97</v>
      </c>
      <c r="B1146" s="9">
        <v>2008</v>
      </c>
      <c r="C1146" s="9">
        <v>1</v>
      </c>
      <c r="D1146" s="9">
        <v>1</v>
      </c>
      <c r="E1146" s="9">
        <v>1</v>
      </c>
      <c r="F1146" s="9">
        <v>1</v>
      </c>
      <c r="G1146" s="9">
        <v>59</v>
      </c>
      <c r="H1146" s="9">
        <v>215.303</v>
      </c>
      <c r="I1146" s="9">
        <f>IF(G1146="n/a",828,G1146*201.6/H1146)</f>
        <v>55.244933883875284</v>
      </c>
      <c r="J1146" s="9">
        <v>5</v>
      </c>
      <c r="K1146" s="9">
        <v>1</v>
      </c>
      <c r="L1146" s="9">
        <v>2</v>
      </c>
      <c r="M1146" s="9">
        <v>1</v>
      </c>
      <c r="N1146" s="9">
        <v>1</v>
      </c>
      <c r="O1146" s="9">
        <v>1</v>
      </c>
      <c r="P1146" s="10">
        <f>IF(N1146=1,IF(K1146=1,IF(L1146+M1146=5,10,IF(AND(L1146=2,M1146=2),9.75,IF(AND(L1146=2,M1146=1),9.5,IF(AND(L1146=2,M1146=0.5),9.25,IF(AND(L1146=2,M1146=0),9,IF(AND(L1146=1,M1146=3),5.5,IF(AND(L1146=1,M1146=2),5.25,IF(AND(L1146=1,M1146=1,E1146=1),5,IF(AND(L1146=1,M1146=1,E1146=0.5),3,IF(AND(L1146=0,M1146=2),1,IF(AND(L1146=1,M1146=1,E1146=0),1,IF(AND(L1146=0,M1146=1),0.5,IF(AND(L1146=1,M1146=0),4.5*(E1146*4+1)/5,0))))))))))))),0.9*IF(L1146+M1146=5,10,IF(AND(L1146=2,M1146=2),9.75,IF(AND(L1146=2,M1146=1),9.5,IF(AND(L1146=2,M1146=0.5),9.25,IF(AND(L1146=2,M1146=0),9,IF(AND(L1146=1,M1146=3),5.5,IF(AND(L1146=1,M1146=2),5.25,IF(AND(L1146=1,M1146=1,E1146=1),5,IF(AND(L1146=1,M1146=1,E1146=0.5),3,IF(AND(L1146=0,M1146=2),1,IF(AND(L1146=1,M1146=1,E1146=0),1,IF(AND(L1146=0,M1146=1),0.5,IF(AND(L1146=1,M1146=0),4.5*(E1146*4+1)/5,0)))))))))))))),IF(N1146=0.5,0.75*IF(K1146=1,IF(L1146+M1146=5,10,IF(AND(L1146=2,M1146=2),9.75,IF(AND(L1146=2,M1146=1),9.5,IF(AND(L1146=2,M1146=0.5),9.25,IF(AND(L1146=2,M1146=0),9,IF(AND(L1146=1,M1146=3),5.5,IF(AND(L1146=1,M1146=2),5.25,IF(AND(L1146=1,M1146=1,E1146=1),5,IF(AND(L1146=1,M1146=1,E1146=0.5),3,IF(AND(L1146=0,M1146=2),1,IF(AND(L1146=1,M1146=1,E1146=0),1,IF(AND(L1146=0,M1146=1),0.5,IF(AND(L1146=1,M1146=0,E1146=0),0.5,0))))))))))))),0.9*IF(L1146+M1146=5,10,IF(AND(L1146=2,M1146=2),9.75,IF(AND(L1146=2,M1146=1),9.5,IF(AND(L1146=2,M1146=0.5),9.25,IF(AND(L1146=2,M1146=0),9,IF(AND(L1146=1,M1146=3),5.5,IF(AND(L1146=1,M1146=2),5.25,IF(AND(L1146=1,M1146=1,E1146=1),5,IF(AND(L1146=1,M1146=1,E1146=0.5),3,IF(AND(L1146=0,M1146=2),1,IF(AND(L1146=1,M1146=1,E1146=0),1,IF(AND(L1146=0,M1146=1),0.5,IF(AND(L1146=1,M1146=0,E1146=0),0.5,0)))))))))))))),0.5*IF(K1146=1,IF(L1146+M1146=5,10,IF(AND(L1146=2,M1146=2),9.75,IF(AND(L1146=2,M1146=1),9.5,IF(AND(L1146=2,M1146=0.5),9.25,IF(AND(L1146=2,M1146=0),9,IF(AND(L1146=1,M1146=3),5.5,IF(AND(L1146=1,M1146=2),5.25,IF(AND(L1146=1,M1146=1,E1146=1),5,IF(AND(L1146=1,M1146=1,E1146=0.5),3,IF(AND(L1146=0,M1146=2),1,IF(AND(L1146=1,M1146=1,E1146=0),1,IF(AND(L1146=0,M1146=1),0.5,IF(AND(L1146=1,M1146=0),4.5*(E1146*4+1)/5,0))))))))))))),0.9*IF(L1146+M1146=5,10,IF(AND(L1146=2,M1146=2),9.75,IF(AND(L1146=2,M1146=1),9.5,IF(AND(L1146=2,M1146=0.5),9.25,IF(AND(L1146=2,M1146=0),9,IF(AND(L1146=1,M1146=3),5.5,IF(AND(L1146=1,M1146=2),5.25,IF(AND(L1146=1,M1146=1,E1146=1),5,IF(AND(L1146=1,M1146=1,E1146=0.5),3,IF(AND(L1146=0,M1146=2),1,IF(AND(L1146=1,M1146=1,E1146=0),1,IF(AND(L1146=0,M1146=1),0.5,IF(AND(L1146=1,M1146=0),4.5*(E1146*4+1)/5,0))))))))))))))))</f>
        <v>9.5</v>
      </c>
      <c r="Q1146" s="10">
        <v>8</v>
      </c>
      <c r="R1146" s="9">
        <v>0</v>
      </c>
      <c r="S1146" s="9">
        <v>0</v>
      </c>
      <c r="T1146" s="10">
        <v>0</v>
      </c>
      <c r="U1146" s="9">
        <v>0</v>
      </c>
      <c r="V1146" s="9">
        <v>0</v>
      </c>
      <c r="W1146" s="9">
        <v>1</v>
      </c>
      <c r="X1146" s="9">
        <v>0</v>
      </c>
      <c r="Y1146" s="10">
        <v>0</v>
      </c>
      <c r="Z1146" s="10">
        <v>0</v>
      </c>
      <c r="AA1146" s="9">
        <v>0</v>
      </c>
      <c r="AB1146" s="9">
        <v>0</v>
      </c>
      <c r="AC1146" s="9">
        <v>0</v>
      </c>
      <c r="AD1146" s="8">
        <v>0</v>
      </c>
      <c r="AE1146" s="10">
        <v>0</v>
      </c>
      <c r="AF1146" s="9">
        <v>0</v>
      </c>
      <c r="AG1146" s="9">
        <v>0</v>
      </c>
      <c r="AH1146" s="9">
        <f>AF1146*(AG1146+1)</f>
        <v>0</v>
      </c>
      <c r="AI1146" s="9">
        <v>0</v>
      </c>
      <c r="AJ1146" s="9">
        <v>0</v>
      </c>
      <c r="AK1146" s="9">
        <v>0</v>
      </c>
      <c r="AL1146" s="10">
        <v>1</v>
      </c>
      <c r="AM1146" s="10">
        <v>0</v>
      </c>
      <c r="AN1146" s="9">
        <v>0</v>
      </c>
      <c r="AO1146" s="10">
        <v>0.5</v>
      </c>
      <c r="AP1146">
        <v>0</v>
      </c>
      <c r="AQ1146" s="10">
        <v>1</v>
      </c>
      <c r="AR1146" s="10">
        <v>1</v>
      </c>
      <c r="AS1146" s="9">
        <v>1</v>
      </c>
      <c r="AT1146" s="9">
        <v>1</v>
      </c>
      <c r="AU1146" s="9">
        <v>1</v>
      </c>
      <c r="AV1146" s="9">
        <v>1</v>
      </c>
      <c r="AW1146" s="9">
        <v>1</v>
      </c>
    </row>
    <row r="1147" spans="1:49" x14ac:dyDescent="0.2">
      <c r="A1147" s="9" t="s">
        <v>98</v>
      </c>
      <c r="B1147" s="9">
        <v>2008</v>
      </c>
      <c r="C1147" s="9">
        <v>2</v>
      </c>
      <c r="D1147" s="9">
        <v>2</v>
      </c>
      <c r="E1147" s="9">
        <v>2</v>
      </c>
      <c r="F1147" s="9">
        <v>0</v>
      </c>
      <c r="G1147" s="9">
        <v>0</v>
      </c>
      <c r="H1147" s="9">
        <v>215.303</v>
      </c>
      <c r="I1147" s="9">
        <f>IF(G1147="n/a",828,G1147*201.6/H1147)</f>
        <v>0</v>
      </c>
      <c r="J1147" s="9">
        <v>25</v>
      </c>
      <c r="K1147" s="9">
        <v>1</v>
      </c>
      <c r="L1147" s="9">
        <v>2</v>
      </c>
      <c r="M1147" s="9">
        <v>3</v>
      </c>
      <c r="N1147" s="9">
        <v>1</v>
      </c>
      <c r="O1147" s="10">
        <v>1</v>
      </c>
      <c r="P1147" s="10">
        <f>IF(N1147=1,IF(K1147=1,IF(L1147+M1147=5,10,IF(AND(L1147=2,M1147=2),9.75,IF(AND(L1147=2,M1147=1),9.5,IF(AND(L1147=2,M1147=0.5),9.25,IF(AND(L1147=2,M1147=0),9,IF(AND(L1147=1,M1147=3),5.5,IF(AND(L1147=1,M1147=2),5.25,IF(AND(L1147=1,M1147=1,E1147=1),5,IF(AND(L1147=1,M1147=1,E1147=0.5),3,IF(AND(L1147=0,M1147=2),1,IF(AND(L1147=1,M1147=1,E1147=0),1,IF(AND(L1147=0,M1147=1),0.5,IF(AND(L1147=1,M1147=0),4.5*(E1147*4+1)/5,0))))))))))))),0.9*IF(L1147+M1147=5,10,IF(AND(L1147=2,M1147=2),9.75,IF(AND(L1147=2,M1147=1),9.5,IF(AND(L1147=2,M1147=0.5),9.25,IF(AND(L1147=2,M1147=0),9,IF(AND(L1147=1,M1147=3),5.5,IF(AND(L1147=1,M1147=2),5.25,IF(AND(L1147=1,M1147=1,E1147=1),5,IF(AND(L1147=1,M1147=1,E1147=0.5),3,IF(AND(L1147=0,M1147=2),1,IF(AND(L1147=1,M1147=1,E1147=0),1,IF(AND(L1147=0,M1147=1),0.5,IF(AND(L1147=1,M1147=0),4.5*(E1147*4+1)/5,0)))))))))))))),IF(N1147=0.5,0.75*IF(K1147=1,IF(L1147+M1147=5,10,IF(AND(L1147=2,M1147=2),9.75,IF(AND(L1147=2,M1147=1),9.5,IF(AND(L1147=2,M1147=0.5),9.25,IF(AND(L1147=2,M1147=0),9,IF(AND(L1147=1,M1147=3),5.5,IF(AND(L1147=1,M1147=2),5.25,IF(AND(L1147=1,M1147=1,E1147=1),5,IF(AND(L1147=1,M1147=1,E1147=0.5),3,IF(AND(L1147=0,M1147=2),1,IF(AND(L1147=1,M1147=1,E1147=0),1,IF(AND(L1147=0,M1147=1),0.5,IF(AND(L1147=1,M1147=0,E1147=0),0.5,0))))))))))))),0.9*IF(L1147+M1147=5,10,IF(AND(L1147=2,M1147=2),9.75,IF(AND(L1147=2,M1147=1),9.5,IF(AND(L1147=2,M1147=0.5),9.25,IF(AND(L1147=2,M1147=0),9,IF(AND(L1147=1,M1147=3),5.5,IF(AND(L1147=1,M1147=2),5.25,IF(AND(L1147=1,M1147=1,E1147=1),5,IF(AND(L1147=1,M1147=1,E1147=0.5),3,IF(AND(L1147=0,M1147=2),1,IF(AND(L1147=1,M1147=1,E1147=0),1,IF(AND(L1147=0,M1147=1),0.5,IF(AND(L1147=1,M1147=0,E1147=0),0.5,0)))))))))))))),0.5*IF(K1147=1,IF(L1147+M1147=5,10,IF(AND(L1147=2,M1147=2),9.75,IF(AND(L1147=2,M1147=1),9.5,IF(AND(L1147=2,M1147=0.5),9.25,IF(AND(L1147=2,M1147=0),9,IF(AND(L1147=1,M1147=3),5.5,IF(AND(L1147=1,M1147=2),5.25,IF(AND(L1147=1,M1147=1,E1147=1),5,IF(AND(L1147=1,M1147=1,E1147=0.5),3,IF(AND(L1147=0,M1147=2),1,IF(AND(L1147=1,M1147=1,E1147=0),1,IF(AND(L1147=0,M1147=1),0.5,IF(AND(L1147=1,M1147=0),4.5*(E1147*4+1)/5,0))))))))))))),0.9*IF(L1147+M1147=5,10,IF(AND(L1147=2,M1147=2),9.75,IF(AND(L1147=2,M1147=1),9.5,IF(AND(L1147=2,M1147=0.5),9.25,IF(AND(L1147=2,M1147=0),9,IF(AND(L1147=1,M1147=3),5.5,IF(AND(L1147=1,M1147=2),5.25,IF(AND(L1147=1,M1147=1,E1147=1),5,IF(AND(L1147=1,M1147=1,E1147=0.5),3,IF(AND(L1147=0,M1147=2),1,IF(AND(L1147=1,M1147=1,E1147=0),1,IF(AND(L1147=0,M1147=1),0.5,IF(AND(L1147=1,M1147=0),4.5*(E1147*4+1)/5,0))))))))))))))))</f>
        <v>10</v>
      </c>
      <c r="Q1147" s="10">
        <v>10</v>
      </c>
      <c r="R1147" s="9">
        <v>0</v>
      </c>
      <c r="S1147" s="9">
        <v>0</v>
      </c>
      <c r="T1147" s="10">
        <v>0</v>
      </c>
      <c r="U1147" s="9">
        <v>0</v>
      </c>
      <c r="V1147" s="9">
        <v>0</v>
      </c>
      <c r="W1147" s="9">
        <v>0</v>
      </c>
      <c r="X1147" s="9">
        <v>0</v>
      </c>
      <c r="Y1147" s="10">
        <v>0</v>
      </c>
      <c r="Z1147" s="10">
        <v>0</v>
      </c>
      <c r="AA1147" s="9">
        <v>0</v>
      </c>
      <c r="AB1147" s="9">
        <v>0</v>
      </c>
      <c r="AC1147" s="9">
        <v>0.5</v>
      </c>
      <c r="AD1147" s="8">
        <v>0</v>
      </c>
      <c r="AE1147" s="10">
        <v>0</v>
      </c>
      <c r="AF1147" s="9">
        <v>0</v>
      </c>
      <c r="AG1147" s="9">
        <v>0</v>
      </c>
      <c r="AH1147" s="9">
        <f>AF1147*(AG1147+1)</f>
        <v>0</v>
      </c>
      <c r="AI1147" s="9">
        <v>0</v>
      </c>
      <c r="AJ1147" s="9">
        <v>0</v>
      </c>
      <c r="AK1147" s="9">
        <v>0</v>
      </c>
      <c r="AL1147" s="10">
        <v>0</v>
      </c>
      <c r="AM1147" s="10">
        <v>0</v>
      </c>
      <c r="AN1147" s="9">
        <v>0</v>
      </c>
      <c r="AO1147" s="10">
        <v>0</v>
      </c>
      <c r="AP1147" s="9">
        <v>0.5</v>
      </c>
      <c r="AQ1147" s="10">
        <v>0</v>
      </c>
      <c r="AR1147" s="10">
        <v>1</v>
      </c>
      <c r="AS1147" s="9">
        <v>1</v>
      </c>
      <c r="AT1147" s="9">
        <v>0</v>
      </c>
      <c r="AU1147" s="9">
        <v>1</v>
      </c>
      <c r="AV1147" s="9">
        <v>1</v>
      </c>
      <c r="AW1147" s="9">
        <v>1</v>
      </c>
    </row>
    <row r="1148" spans="1:49" x14ac:dyDescent="0.2">
      <c r="A1148" s="9" t="s">
        <v>99</v>
      </c>
      <c r="B1148" s="9">
        <v>2008</v>
      </c>
      <c r="C1148" s="9">
        <v>1</v>
      </c>
      <c r="D1148" s="9">
        <v>1</v>
      </c>
      <c r="E1148" s="9">
        <v>1</v>
      </c>
      <c r="F1148" s="9">
        <v>1</v>
      </c>
      <c r="G1148">
        <v>50</v>
      </c>
      <c r="H1148" s="9">
        <v>215.303</v>
      </c>
      <c r="I1148" s="9">
        <f>IF(G1148="n/a",828,G1148*201.6/H1148)</f>
        <v>46.817740579555327</v>
      </c>
      <c r="J1148" s="9">
        <v>5</v>
      </c>
      <c r="K1148" s="9">
        <v>0</v>
      </c>
      <c r="L1148" s="9">
        <v>2</v>
      </c>
      <c r="M1148">
        <v>2</v>
      </c>
      <c r="N1148" s="9">
        <v>1</v>
      </c>
      <c r="O1148">
        <v>1</v>
      </c>
      <c r="P1148" s="10">
        <f>IF(N1148=1,IF(K1148=1,IF(L1148+M1148=5,10,IF(AND(L1148=2,M1148=2),9.75,IF(AND(L1148=2,M1148=1),9.5,IF(AND(L1148=2,M1148=0.5),9.25,IF(AND(L1148=2,M1148=0),9,IF(AND(L1148=1,M1148=3),5.5,IF(AND(L1148=1,M1148=2),5.25,IF(AND(L1148=1,M1148=1,E1148=1),5,IF(AND(L1148=1,M1148=1,E1148=0.5),3,IF(AND(L1148=0,M1148=2),1,IF(AND(L1148=1,M1148=1,E1148=0),1,IF(AND(L1148=0,M1148=1),0.5,IF(AND(L1148=1,M1148=0),4.5*(E1148*4+1)/5,0))))))))))))),0.9*IF(L1148+M1148=5,10,IF(AND(L1148=2,M1148=2),9.75,IF(AND(L1148=2,M1148=1),9.5,IF(AND(L1148=2,M1148=0.5),9.25,IF(AND(L1148=2,M1148=0),9,IF(AND(L1148=1,M1148=3),5.5,IF(AND(L1148=1,M1148=2),5.25,IF(AND(L1148=1,M1148=1,E1148=1),5,IF(AND(L1148=1,M1148=1,E1148=0.5),3,IF(AND(L1148=0,M1148=2),1,IF(AND(L1148=1,M1148=1,E1148=0),1,IF(AND(L1148=0,M1148=1),0.5,IF(AND(L1148=1,M1148=0),4.5*(E1148*4+1)/5,0)))))))))))))),IF(N1148=0.5,0.75*IF(K1148=1,IF(L1148+M1148=5,10,IF(AND(L1148=2,M1148=2),9.75,IF(AND(L1148=2,M1148=1),9.5,IF(AND(L1148=2,M1148=0.5),9.25,IF(AND(L1148=2,M1148=0),9,IF(AND(L1148=1,M1148=3),5.5,IF(AND(L1148=1,M1148=2),5.25,IF(AND(L1148=1,M1148=1,E1148=1),5,IF(AND(L1148=1,M1148=1,E1148=0.5),3,IF(AND(L1148=0,M1148=2),1,IF(AND(L1148=1,M1148=1,E1148=0),1,IF(AND(L1148=0,M1148=1),0.5,IF(AND(L1148=1,M1148=0,E1148=0),0.5,0))))))))))))),0.9*IF(L1148+M1148=5,10,IF(AND(L1148=2,M1148=2),9.75,IF(AND(L1148=2,M1148=1),9.5,IF(AND(L1148=2,M1148=0.5),9.25,IF(AND(L1148=2,M1148=0),9,IF(AND(L1148=1,M1148=3),5.5,IF(AND(L1148=1,M1148=2),5.25,IF(AND(L1148=1,M1148=1,E1148=1),5,IF(AND(L1148=1,M1148=1,E1148=0.5),3,IF(AND(L1148=0,M1148=2),1,IF(AND(L1148=1,M1148=1,E1148=0),1,IF(AND(L1148=0,M1148=1),0.5,IF(AND(L1148=1,M1148=0,E1148=0),0.5,0)))))))))))))),0.5*IF(K1148=1,IF(L1148+M1148=5,10,IF(AND(L1148=2,M1148=2),9.75,IF(AND(L1148=2,M1148=1),9.5,IF(AND(L1148=2,M1148=0.5),9.25,IF(AND(L1148=2,M1148=0),9,IF(AND(L1148=1,M1148=3),5.5,IF(AND(L1148=1,M1148=2),5.25,IF(AND(L1148=1,M1148=1,E1148=1),5,IF(AND(L1148=1,M1148=1,E1148=0.5),3,IF(AND(L1148=0,M1148=2),1,IF(AND(L1148=1,M1148=1,E1148=0),1,IF(AND(L1148=0,M1148=1),0.5,IF(AND(L1148=1,M1148=0),4.5*(E1148*4+1)/5,0))))))))))))),0.9*IF(L1148+M1148=5,10,IF(AND(L1148=2,M1148=2),9.75,IF(AND(L1148=2,M1148=1),9.5,IF(AND(L1148=2,M1148=0.5),9.25,IF(AND(L1148=2,M1148=0),9,IF(AND(L1148=1,M1148=3),5.5,IF(AND(L1148=1,M1148=2),5.25,IF(AND(L1148=1,M1148=1,E1148=1),5,IF(AND(L1148=1,M1148=1,E1148=0.5),3,IF(AND(L1148=0,M1148=2),1,IF(AND(L1148=1,M1148=1,E1148=0),1,IF(AND(L1148=0,M1148=1),0.5,IF(AND(L1148=1,M1148=0),4.5*(E1148*4+1)/5,0))))))))))))))))</f>
        <v>8.7750000000000004</v>
      </c>
      <c r="Q1148" s="10">
        <v>7.2</v>
      </c>
      <c r="R1148" s="9">
        <v>0</v>
      </c>
      <c r="S1148" s="9">
        <v>0</v>
      </c>
      <c r="T1148" s="10">
        <v>0</v>
      </c>
      <c r="U1148" s="9">
        <v>0</v>
      </c>
      <c r="V1148" s="9">
        <v>1</v>
      </c>
      <c r="W1148" s="9">
        <v>0</v>
      </c>
      <c r="X1148" s="9">
        <v>0</v>
      </c>
      <c r="Y1148" s="10">
        <v>1</v>
      </c>
      <c r="Z1148" s="10">
        <v>1</v>
      </c>
      <c r="AA1148" s="9">
        <v>0</v>
      </c>
      <c r="AB1148" s="9">
        <v>0</v>
      </c>
      <c r="AC1148" s="9">
        <v>0.5</v>
      </c>
      <c r="AD1148" s="8">
        <v>0</v>
      </c>
      <c r="AE1148" s="10">
        <v>0</v>
      </c>
      <c r="AF1148" s="9">
        <v>0</v>
      </c>
      <c r="AG1148" s="9">
        <v>0</v>
      </c>
      <c r="AH1148" s="9">
        <f>AF1148*(AG1148+1)</f>
        <v>0</v>
      </c>
      <c r="AI1148" s="9">
        <v>0</v>
      </c>
      <c r="AJ1148" s="9">
        <v>0</v>
      </c>
      <c r="AK1148" s="9">
        <v>0</v>
      </c>
      <c r="AL1148" s="10">
        <v>0.5</v>
      </c>
      <c r="AM1148" s="10">
        <v>0</v>
      </c>
      <c r="AN1148" s="9">
        <v>0</v>
      </c>
      <c r="AO1148" s="10">
        <v>0</v>
      </c>
      <c r="AP1148" s="9">
        <v>0.5</v>
      </c>
      <c r="AQ1148" s="10">
        <v>1</v>
      </c>
      <c r="AR1148" s="10">
        <v>1</v>
      </c>
      <c r="AS1148" s="9">
        <v>0.5</v>
      </c>
      <c r="AT1148" s="9">
        <v>1</v>
      </c>
      <c r="AU1148" s="9">
        <v>1</v>
      </c>
      <c r="AV1148" s="9">
        <v>1</v>
      </c>
      <c r="AW1148" s="9">
        <v>1</v>
      </c>
    </row>
    <row r="1149" spans="1:49" x14ac:dyDescent="0.2">
      <c r="A1149" s="9" t="s">
        <v>100</v>
      </c>
      <c r="B1149" s="9">
        <v>2008</v>
      </c>
      <c r="C1149" s="9">
        <v>1</v>
      </c>
      <c r="D1149" s="9">
        <v>1</v>
      </c>
      <c r="E1149" s="9">
        <v>1</v>
      </c>
      <c r="F1149" s="9">
        <v>0</v>
      </c>
      <c r="G1149" s="9">
        <v>60</v>
      </c>
      <c r="H1149" s="9">
        <v>215.303</v>
      </c>
      <c r="I1149" s="9">
        <f>IF(G1149="n/a",828,G1149*201.6/H1149)</f>
        <v>56.181288695466392</v>
      </c>
      <c r="J1149" s="9">
        <v>5</v>
      </c>
      <c r="K1149" s="9">
        <v>0</v>
      </c>
      <c r="L1149">
        <v>2</v>
      </c>
      <c r="M1149" s="9">
        <v>1</v>
      </c>
      <c r="N1149" s="9">
        <v>1</v>
      </c>
      <c r="O1149" s="10">
        <v>1</v>
      </c>
      <c r="P1149" s="10">
        <f>IF(N1149=1,IF(K1149=1,IF(L1149+M1149=5,10,IF(AND(L1149=2,M1149=2),9.75,IF(AND(L1149=2,M1149=1),9.5,IF(AND(L1149=2,M1149=0.5),9.25,IF(AND(L1149=2,M1149=0),9,IF(AND(L1149=1,M1149=3),5.5,IF(AND(L1149=1,M1149=2),5.25,IF(AND(L1149=1,M1149=1,E1149=1),5,IF(AND(L1149=1,M1149=1,E1149=0.5),3,IF(AND(L1149=0,M1149=2),1,IF(AND(L1149=1,M1149=1,E1149=0),1,IF(AND(L1149=0,M1149=1),0.5,IF(AND(L1149=1,M1149=0),4.5*(E1149*4+1)/5,0))))))))))))),0.9*IF(L1149+M1149=5,10,IF(AND(L1149=2,M1149=2),9.75,IF(AND(L1149=2,M1149=1),9.5,IF(AND(L1149=2,M1149=0.5),9.25,IF(AND(L1149=2,M1149=0),9,IF(AND(L1149=1,M1149=3),5.5,IF(AND(L1149=1,M1149=2),5.25,IF(AND(L1149=1,M1149=1,E1149=1),5,IF(AND(L1149=1,M1149=1,E1149=0.5),3,IF(AND(L1149=0,M1149=2),1,IF(AND(L1149=1,M1149=1,E1149=0),1,IF(AND(L1149=0,M1149=1),0.5,IF(AND(L1149=1,M1149=0),4.5*(E1149*4+1)/5,0)))))))))))))),IF(N1149=0.5,0.75*IF(K1149=1,IF(L1149+M1149=5,10,IF(AND(L1149=2,M1149=2),9.75,IF(AND(L1149=2,M1149=1),9.5,IF(AND(L1149=2,M1149=0.5),9.25,IF(AND(L1149=2,M1149=0),9,IF(AND(L1149=1,M1149=3),5.5,IF(AND(L1149=1,M1149=2),5.25,IF(AND(L1149=1,M1149=1,E1149=1),5,IF(AND(L1149=1,M1149=1,E1149=0.5),3,IF(AND(L1149=0,M1149=2),1,IF(AND(L1149=1,M1149=1,E1149=0),1,IF(AND(L1149=0,M1149=1),0.5,IF(AND(L1149=1,M1149=0,E1149=0),0.5,0))))))))))))),0.9*IF(L1149+M1149=5,10,IF(AND(L1149=2,M1149=2),9.75,IF(AND(L1149=2,M1149=1),9.5,IF(AND(L1149=2,M1149=0.5),9.25,IF(AND(L1149=2,M1149=0),9,IF(AND(L1149=1,M1149=3),5.5,IF(AND(L1149=1,M1149=2),5.25,IF(AND(L1149=1,M1149=1,E1149=1),5,IF(AND(L1149=1,M1149=1,E1149=0.5),3,IF(AND(L1149=0,M1149=2),1,IF(AND(L1149=1,M1149=1,E1149=0),1,IF(AND(L1149=0,M1149=1),0.5,IF(AND(L1149=1,M1149=0,E1149=0),0.5,0)))))))))))))),0.5*IF(K1149=1,IF(L1149+M1149=5,10,IF(AND(L1149=2,M1149=2),9.75,IF(AND(L1149=2,M1149=1),9.5,IF(AND(L1149=2,M1149=0.5),9.25,IF(AND(L1149=2,M1149=0),9,IF(AND(L1149=1,M1149=3),5.5,IF(AND(L1149=1,M1149=2),5.25,IF(AND(L1149=1,M1149=1,E1149=1),5,IF(AND(L1149=1,M1149=1,E1149=0.5),3,IF(AND(L1149=0,M1149=2),1,IF(AND(L1149=1,M1149=1,E1149=0),1,IF(AND(L1149=0,M1149=1),0.5,IF(AND(L1149=1,M1149=0),4.5*(E1149*4+1)/5,0))))))))))))),0.9*IF(L1149+M1149=5,10,IF(AND(L1149=2,M1149=2),9.75,IF(AND(L1149=2,M1149=1),9.5,IF(AND(L1149=2,M1149=0.5),9.25,IF(AND(L1149=2,M1149=0),9,IF(AND(L1149=1,M1149=3),5.5,IF(AND(L1149=1,M1149=2),5.25,IF(AND(L1149=1,M1149=1,E1149=1),5,IF(AND(L1149=1,M1149=1,E1149=0.5),3,IF(AND(L1149=0,M1149=2),1,IF(AND(L1149=1,M1149=1,E1149=0),1,IF(AND(L1149=0,M1149=1),0.5,IF(AND(L1149=1,M1149=0),4.5*(E1149*4+1)/5,0))))))))))))))))</f>
        <v>8.5500000000000007</v>
      </c>
      <c r="Q1149" s="10">
        <v>7.2</v>
      </c>
      <c r="R1149" s="9">
        <v>0</v>
      </c>
      <c r="S1149" s="9">
        <v>0</v>
      </c>
      <c r="T1149" s="10">
        <v>0</v>
      </c>
      <c r="U1149" s="9">
        <v>0</v>
      </c>
      <c r="V1149" s="9">
        <v>1</v>
      </c>
      <c r="W1149" s="9">
        <v>1</v>
      </c>
      <c r="X1149" s="9">
        <v>0.5</v>
      </c>
      <c r="Y1149" s="9">
        <v>0</v>
      </c>
      <c r="Z1149" s="10">
        <v>1</v>
      </c>
      <c r="AA1149" s="9">
        <v>0</v>
      </c>
      <c r="AB1149" s="9">
        <v>0</v>
      </c>
      <c r="AC1149" s="9">
        <v>0</v>
      </c>
      <c r="AD1149" s="8">
        <v>0</v>
      </c>
      <c r="AE1149" s="10">
        <v>0</v>
      </c>
      <c r="AF1149" s="9">
        <v>0</v>
      </c>
      <c r="AG1149" s="9">
        <v>0</v>
      </c>
      <c r="AH1149" s="9">
        <f>AF1149*(AG1149+1)</f>
        <v>0</v>
      </c>
      <c r="AI1149" s="9">
        <v>0</v>
      </c>
      <c r="AJ1149" s="9">
        <v>0</v>
      </c>
      <c r="AK1149" s="9">
        <v>0</v>
      </c>
      <c r="AL1149" s="10">
        <v>0</v>
      </c>
      <c r="AM1149" s="10">
        <v>0</v>
      </c>
      <c r="AN1149" s="9">
        <v>0</v>
      </c>
      <c r="AO1149" s="10">
        <v>0</v>
      </c>
      <c r="AP1149" s="9">
        <v>1</v>
      </c>
      <c r="AQ1149" s="10">
        <v>0</v>
      </c>
      <c r="AR1149" s="10">
        <v>1</v>
      </c>
      <c r="AS1149" s="9">
        <v>0</v>
      </c>
      <c r="AT1149" s="9">
        <v>0.5</v>
      </c>
      <c r="AU1149" s="9">
        <v>0</v>
      </c>
      <c r="AV1149" s="9">
        <v>0</v>
      </c>
      <c r="AW1149" s="9">
        <v>1</v>
      </c>
    </row>
    <row r="1150" spans="1:49" x14ac:dyDescent="0.2">
      <c r="A1150" s="9" t="s">
        <v>101</v>
      </c>
      <c r="B1150" s="9">
        <v>2008</v>
      </c>
      <c r="C1150" s="9">
        <v>1</v>
      </c>
      <c r="D1150" s="9">
        <v>0</v>
      </c>
      <c r="E1150" s="9">
        <v>1</v>
      </c>
      <c r="F1150" s="9">
        <v>1</v>
      </c>
      <c r="G1150" s="9">
        <v>90</v>
      </c>
      <c r="H1150" s="9">
        <v>215.303</v>
      </c>
      <c r="I1150" s="9">
        <f>IF(G1150="n/a",828,G1150*201.6/H1150)</f>
        <v>84.271933043199581</v>
      </c>
      <c r="J1150" s="9">
        <v>5</v>
      </c>
      <c r="K1150">
        <v>0</v>
      </c>
      <c r="L1150" s="9">
        <v>2</v>
      </c>
      <c r="M1150" s="9">
        <v>2</v>
      </c>
      <c r="N1150" s="9">
        <v>1</v>
      </c>
      <c r="O1150" s="9">
        <v>1</v>
      </c>
      <c r="P1150" s="10">
        <f>IF(N1150=1,IF(K1150=1,IF(L1150+M1150=5,10,IF(AND(L1150=2,M1150=2),9.75,IF(AND(L1150=2,M1150=1),9.5,IF(AND(L1150=2,M1150=0.5),9.25,IF(AND(L1150=2,M1150=0),9,IF(AND(L1150=1,M1150=3),5.5,IF(AND(L1150=1,M1150=2),5.25,IF(AND(L1150=1,M1150=1,E1150=1),5,IF(AND(L1150=1,M1150=1,E1150=0.5),3,IF(AND(L1150=0,M1150=2),1,IF(AND(L1150=1,M1150=1,E1150=0),1,IF(AND(L1150=0,M1150=1),0.5,IF(AND(L1150=1,M1150=0),4.5*(E1150*4+1)/5,0))))))))))))),0.9*IF(L1150+M1150=5,10,IF(AND(L1150=2,M1150=2),9.75,IF(AND(L1150=2,M1150=1),9.5,IF(AND(L1150=2,M1150=0.5),9.25,IF(AND(L1150=2,M1150=0),9,IF(AND(L1150=1,M1150=3),5.5,IF(AND(L1150=1,M1150=2),5.25,IF(AND(L1150=1,M1150=1,E1150=1),5,IF(AND(L1150=1,M1150=1,E1150=0.5),3,IF(AND(L1150=0,M1150=2),1,IF(AND(L1150=1,M1150=1,E1150=0),1,IF(AND(L1150=0,M1150=1),0.5,IF(AND(L1150=1,M1150=0),4.5*(E1150*4+1)/5,0)))))))))))))),IF(N1150=0.5,0.75*IF(K1150=1,IF(L1150+M1150=5,10,IF(AND(L1150=2,M1150=2),9.75,IF(AND(L1150=2,M1150=1),9.5,IF(AND(L1150=2,M1150=0.5),9.25,IF(AND(L1150=2,M1150=0),9,IF(AND(L1150=1,M1150=3),5.5,IF(AND(L1150=1,M1150=2),5.25,IF(AND(L1150=1,M1150=1,E1150=1),5,IF(AND(L1150=1,M1150=1,E1150=0.5),3,IF(AND(L1150=0,M1150=2),1,IF(AND(L1150=1,M1150=1,E1150=0),1,IF(AND(L1150=0,M1150=1),0.5,IF(AND(L1150=1,M1150=0,E1150=0),0.5,0))))))))))))),0.9*IF(L1150+M1150=5,10,IF(AND(L1150=2,M1150=2),9.75,IF(AND(L1150=2,M1150=1),9.5,IF(AND(L1150=2,M1150=0.5),9.25,IF(AND(L1150=2,M1150=0),9,IF(AND(L1150=1,M1150=3),5.5,IF(AND(L1150=1,M1150=2),5.25,IF(AND(L1150=1,M1150=1,E1150=1),5,IF(AND(L1150=1,M1150=1,E1150=0.5),3,IF(AND(L1150=0,M1150=2),1,IF(AND(L1150=1,M1150=1,E1150=0),1,IF(AND(L1150=0,M1150=1),0.5,IF(AND(L1150=1,M1150=0,E1150=0),0.5,0)))))))))))))),0.5*IF(K1150=1,IF(L1150+M1150=5,10,IF(AND(L1150=2,M1150=2),9.75,IF(AND(L1150=2,M1150=1),9.5,IF(AND(L1150=2,M1150=0.5),9.25,IF(AND(L1150=2,M1150=0),9,IF(AND(L1150=1,M1150=3),5.5,IF(AND(L1150=1,M1150=2),5.25,IF(AND(L1150=1,M1150=1,E1150=1),5,IF(AND(L1150=1,M1150=1,E1150=0.5),3,IF(AND(L1150=0,M1150=2),1,IF(AND(L1150=1,M1150=1,E1150=0),1,IF(AND(L1150=0,M1150=1),0.5,IF(AND(L1150=1,M1150=0),4.5*(E1150*4+1)/5,0))))))))))))),0.9*IF(L1150+M1150=5,10,IF(AND(L1150=2,M1150=2),9.75,IF(AND(L1150=2,M1150=1),9.5,IF(AND(L1150=2,M1150=0.5),9.25,IF(AND(L1150=2,M1150=0),9,IF(AND(L1150=1,M1150=3),5.5,IF(AND(L1150=1,M1150=2),5.25,IF(AND(L1150=1,M1150=1,E1150=1),5,IF(AND(L1150=1,M1150=1,E1150=0.5),3,IF(AND(L1150=0,M1150=2),1,IF(AND(L1150=1,M1150=1,E1150=0),1,IF(AND(L1150=0,M1150=1),0.5,IF(AND(L1150=1,M1150=0),4.5*(E1150*4+1)/5,0))))))))))))))))</f>
        <v>8.7750000000000004</v>
      </c>
      <c r="Q1150" s="10">
        <v>7.2</v>
      </c>
      <c r="R1150" s="9">
        <v>0</v>
      </c>
      <c r="S1150" s="9">
        <v>0</v>
      </c>
      <c r="T1150" s="10">
        <v>0</v>
      </c>
      <c r="U1150" s="9">
        <v>0</v>
      </c>
      <c r="V1150" s="9">
        <v>0</v>
      </c>
      <c r="W1150" s="9">
        <v>0</v>
      </c>
      <c r="X1150" s="9">
        <v>0</v>
      </c>
      <c r="Y1150" s="9">
        <v>0</v>
      </c>
      <c r="Z1150" s="10">
        <v>0</v>
      </c>
      <c r="AA1150" s="9">
        <v>0</v>
      </c>
      <c r="AB1150" s="9">
        <v>1</v>
      </c>
      <c r="AC1150" s="9">
        <v>0</v>
      </c>
      <c r="AD1150" s="8">
        <v>0</v>
      </c>
      <c r="AE1150" s="10">
        <v>0</v>
      </c>
      <c r="AF1150" s="9">
        <v>0</v>
      </c>
      <c r="AG1150" s="9">
        <v>0</v>
      </c>
      <c r="AH1150" s="9">
        <f>AF1150*(AG1150+1)</f>
        <v>0</v>
      </c>
      <c r="AI1150" s="9">
        <v>0</v>
      </c>
      <c r="AJ1150" s="9">
        <v>0</v>
      </c>
      <c r="AK1150" s="9">
        <v>0</v>
      </c>
      <c r="AL1150" s="10">
        <v>0</v>
      </c>
      <c r="AM1150" s="10">
        <v>0</v>
      </c>
      <c r="AN1150" s="9">
        <v>0</v>
      </c>
      <c r="AO1150" s="9">
        <v>1</v>
      </c>
      <c r="AP1150" s="9">
        <v>0</v>
      </c>
      <c r="AQ1150" s="10">
        <v>0</v>
      </c>
      <c r="AR1150" s="10">
        <v>1</v>
      </c>
      <c r="AS1150" s="9">
        <v>1</v>
      </c>
      <c r="AT1150" s="9">
        <v>1</v>
      </c>
      <c r="AU1150" s="9">
        <v>1</v>
      </c>
      <c r="AV1150" s="9">
        <v>1</v>
      </c>
      <c r="AW1150" s="9">
        <v>1</v>
      </c>
    </row>
    <row r="1151" spans="1:49" x14ac:dyDescent="0.2">
      <c r="A1151" s="9" t="s">
        <v>102</v>
      </c>
      <c r="B1151" s="9">
        <v>2008</v>
      </c>
      <c r="C1151" s="9">
        <v>0</v>
      </c>
      <c r="D1151" s="9">
        <v>0</v>
      </c>
      <c r="E1151" s="9">
        <v>0</v>
      </c>
      <c r="F1151" s="9">
        <v>1</v>
      </c>
      <c r="G1151" s="9" t="s">
        <v>64</v>
      </c>
      <c r="H1151" s="9">
        <v>215.303</v>
      </c>
      <c r="I1151" s="9">
        <f>IF(G1151="n/a",828,G1151*201.6/H1151)</f>
        <v>828</v>
      </c>
      <c r="J1151" s="9">
        <v>0</v>
      </c>
      <c r="K1151" s="9">
        <v>0</v>
      </c>
      <c r="L1151">
        <v>2</v>
      </c>
      <c r="M1151" s="9">
        <v>0</v>
      </c>
      <c r="N1151" s="9">
        <v>1</v>
      </c>
      <c r="O1151" s="9">
        <v>1</v>
      </c>
      <c r="P1151" s="10">
        <f>IF(N1151=1,IF(K1151=1,IF(L1151+M1151=5,10,IF(AND(L1151=2,M1151=2),9.75,IF(AND(L1151=2,M1151=1),9.5,IF(AND(L1151=2,M1151=0.5),9.25,IF(AND(L1151=2,M1151=0),9,IF(AND(L1151=1,M1151=3),5.5,IF(AND(L1151=1,M1151=2),5.25,IF(AND(L1151=1,M1151=1,E1151=1),5,IF(AND(L1151=1,M1151=1,E1151=0.5),3,IF(AND(L1151=0,M1151=2),1,IF(AND(L1151=1,M1151=1,E1151=0),1,IF(AND(L1151=0,M1151=1),0.5,IF(AND(L1151=1,M1151=0),4.5*(E1151*4+1)/5,0))))))))))))),0.9*IF(L1151+M1151=5,10,IF(AND(L1151=2,M1151=2),9.75,IF(AND(L1151=2,M1151=1),9.5,IF(AND(L1151=2,M1151=0.5),9.25,IF(AND(L1151=2,M1151=0),9,IF(AND(L1151=1,M1151=3),5.5,IF(AND(L1151=1,M1151=2),5.25,IF(AND(L1151=1,M1151=1,E1151=1),5,IF(AND(L1151=1,M1151=1,E1151=0.5),3,IF(AND(L1151=0,M1151=2),1,IF(AND(L1151=1,M1151=1,E1151=0),1,IF(AND(L1151=0,M1151=1),0.5,IF(AND(L1151=1,M1151=0),4.5*(E1151*4+1)/5,0)))))))))))))),IF(N1151=0.5,0.75*IF(K1151=1,IF(L1151+M1151=5,10,IF(AND(L1151=2,M1151=2),9.75,IF(AND(L1151=2,M1151=1),9.5,IF(AND(L1151=2,M1151=0.5),9.25,IF(AND(L1151=2,M1151=0),9,IF(AND(L1151=1,M1151=3),5.5,IF(AND(L1151=1,M1151=2),5.25,IF(AND(L1151=1,M1151=1,E1151=1),5,IF(AND(L1151=1,M1151=1,E1151=0.5),3,IF(AND(L1151=0,M1151=2),1,IF(AND(L1151=1,M1151=1,E1151=0),1,IF(AND(L1151=0,M1151=1),0.5,IF(AND(L1151=1,M1151=0,E1151=0),0.5,0))))))))))))),0.9*IF(L1151+M1151=5,10,IF(AND(L1151=2,M1151=2),9.75,IF(AND(L1151=2,M1151=1),9.5,IF(AND(L1151=2,M1151=0.5),9.25,IF(AND(L1151=2,M1151=0),9,IF(AND(L1151=1,M1151=3),5.5,IF(AND(L1151=1,M1151=2),5.25,IF(AND(L1151=1,M1151=1,E1151=1),5,IF(AND(L1151=1,M1151=1,E1151=0.5),3,IF(AND(L1151=0,M1151=2),1,IF(AND(L1151=1,M1151=1,E1151=0),1,IF(AND(L1151=0,M1151=1),0.5,IF(AND(L1151=1,M1151=0,E1151=0),0.5,0)))))))))))))),0.5*IF(K1151=1,IF(L1151+M1151=5,10,IF(AND(L1151=2,M1151=2),9.75,IF(AND(L1151=2,M1151=1),9.5,IF(AND(L1151=2,M1151=0.5),9.25,IF(AND(L1151=2,M1151=0),9,IF(AND(L1151=1,M1151=3),5.5,IF(AND(L1151=1,M1151=2),5.25,IF(AND(L1151=1,M1151=1,E1151=1),5,IF(AND(L1151=1,M1151=1,E1151=0.5),3,IF(AND(L1151=0,M1151=2),1,IF(AND(L1151=1,M1151=1,E1151=0),1,IF(AND(L1151=0,M1151=1),0.5,IF(AND(L1151=1,M1151=0),4.5*(E1151*4+1)/5,0))))))))))))),0.9*IF(L1151+M1151=5,10,IF(AND(L1151=2,M1151=2),9.75,IF(AND(L1151=2,M1151=1),9.5,IF(AND(L1151=2,M1151=0.5),9.25,IF(AND(L1151=2,M1151=0),9,IF(AND(L1151=1,M1151=3),5.5,IF(AND(L1151=1,M1151=2),5.25,IF(AND(L1151=1,M1151=1,E1151=1),5,IF(AND(L1151=1,M1151=1,E1151=0.5),3,IF(AND(L1151=0,M1151=2),1,IF(AND(L1151=1,M1151=1,E1151=0),1,IF(AND(L1151=0,M1151=1),0.5,IF(AND(L1151=1,M1151=0),4.5*(E1151*4+1)/5,0))))))))))))))))</f>
        <v>8.1</v>
      </c>
      <c r="Q1151" s="10">
        <v>0</v>
      </c>
      <c r="R1151" s="9">
        <v>0</v>
      </c>
      <c r="S1151" s="9">
        <v>0</v>
      </c>
      <c r="T1151" s="10">
        <v>0</v>
      </c>
      <c r="U1151" s="9">
        <v>0</v>
      </c>
      <c r="V1151" s="9">
        <v>1</v>
      </c>
      <c r="W1151" s="9">
        <v>1</v>
      </c>
      <c r="X1151" s="9">
        <v>0.5</v>
      </c>
      <c r="Y1151" s="9">
        <v>0</v>
      </c>
      <c r="Z1151" s="10">
        <v>1</v>
      </c>
      <c r="AA1151" s="9">
        <v>0</v>
      </c>
      <c r="AB1151" s="9">
        <v>0</v>
      </c>
      <c r="AC1151" s="9">
        <v>0</v>
      </c>
      <c r="AD1151" s="8">
        <v>0</v>
      </c>
      <c r="AE1151" s="10">
        <v>0</v>
      </c>
      <c r="AF1151" s="9">
        <v>0</v>
      </c>
      <c r="AG1151" s="9">
        <v>0</v>
      </c>
      <c r="AH1151" s="9">
        <f>AF1151*(AG1151+1)</f>
        <v>0</v>
      </c>
      <c r="AI1151" s="9">
        <v>0</v>
      </c>
      <c r="AJ1151" s="9">
        <v>0</v>
      </c>
      <c r="AK1151" s="9">
        <v>0</v>
      </c>
      <c r="AL1151" s="10">
        <v>0.5</v>
      </c>
      <c r="AM1151" s="10">
        <v>0</v>
      </c>
      <c r="AN1151" s="9">
        <v>0</v>
      </c>
      <c r="AO1151" s="9">
        <v>0</v>
      </c>
      <c r="AP1151" s="9">
        <v>0.5</v>
      </c>
      <c r="AQ1151" s="10">
        <v>1</v>
      </c>
      <c r="AR1151" s="10">
        <v>1</v>
      </c>
      <c r="AS1151" s="9">
        <v>0.5</v>
      </c>
      <c r="AT1151" s="9">
        <v>1</v>
      </c>
      <c r="AU1151" s="9">
        <v>1</v>
      </c>
      <c r="AV1151" s="9">
        <v>1</v>
      </c>
      <c r="AW1151" s="9">
        <v>1</v>
      </c>
    </row>
    <row r="1152" spans="1:49" x14ac:dyDescent="0.2">
      <c r="A1152" s="9" t="s">
        <v>103</v>
      </c>
      <c r="B1152" s="9">
        <v>2008</v>
      </c>
      <c r="C1152" s="9">
        <v>1</v>
      </c>
      <c r="D1152" s="9">
        <v>0</v>
      </c>
      <c r="E1152" s="9">
        <v>1</v>
      </c>
      <c r="F1152" s="9">
        <v>1</v>
      </c>
      <c r="G1152" s="9">
        <v>74</v>
      </c>
      <c r="H1152" s="9">
        <v>215.303</v>
      </c>
      <c r="I1152" s="9">
        <f>IF(G1152="n/a",828,G1152*201.6/H1152)</f>
        <v>69.290256057741885</v>
      </c>
      <c r="J1152" s="9">
        <v>5</v>
      </c>
      <c r="K1152">
        <v>0</v>
      </c>
      <c r="L1152" s="9">
        <v>2</v>
      </c>
      <c r="M1152" s="9">
        <v>2</v>
      </c>
      <c r="N1152" s="9">
        <v>1</v>
      </c>
      <c r="O1152" s="9">
        <v>1</v>
      </c>
      <c r="P1152" s="10">
        <f>IF(N1152=1,IF(K1152=1,IF(L1152+M1152=5,10,IF(AND(L1152=2,M1152=2),9.75,IF(AND(L1152=2,M1152=1),9.5,IF(AND(L1152=2,M1152=0.5),9.25,IF(AND(L1152=2,M1152=0),9,IF(AND(L1152=1,M1152=3),5.5,IF(AND(L1152=1,M1152=2),5.25,IF(AND(L1152=1,M1152=1,E1152=1),5,IF(AND(L1152=1,M1152=1,E1152=0.5),3,IF(AND(L1152=0,M1152=2),1,IF(AND(L1152=1,M1152=1,E1152=0),1,IF(AND(L1152=0,M1152=1),0.5,IF(AND(L1152=1,M1152=0),4.5*(E1152*4+1)/5,0))))))))))))),0.9*IF(L1152+M1152=5,10,IF(AND(L1152=2,M1152=2),9.75,IF(AND(L1152=2,M1152=1),9.5,IF(AND(L1152=2,M1152=0.5),9.25,IF(AND(L1152=2,M1152=0),9,IF(AND(L1152=1,M1152=3),5.5,IF(AND(L1152=1,M1152=2),5.25,IF(AND(L1152=1,M1152=1,E1152=1),5,IF(AND(L1152=1,M1152=1,E1152=0.5),3,IF(AND(L1152=0,M1152=2),1,IF(AND(L1152=1,M1152=1,E1152=0),1,IF(AND(L1152=0,M1152=1),0.5,IF(AND(L1152=1,M1152=0),4.5*(E1152*4+1)/5,0)))))))))))))),IF(N1152=0.5,0.75*IF(K1152=1,IF(L1152+M1152=5,10,IF(AND(L1152=2,M1152=2),9.75,IF(AND(L1152=2,M1152=1),9.5,IF(AND(L1152=2,M1152=0.5),9.25,IF(AND(L1152=2,M1152=0),9,IF(AND(L1152=1,M1152=3),5.5,IF(AND(L1152=1,M1152=2),5.25,IF(AND(L1152=1,M1152=1,E1152=1),5,IF(AND(L1152=1,M1152=1,E1152=0.5),3,IF(AND(L1152=0,M1152=2),1,IF(AND(L1152=1,M1152=1,E1152=0),1,IF(AND(L1152=0,M1152=1),0.5,IF(AND(L1152=1,M1152=0,E1152=0),0.5,0))))))))))))),0.9*IF(L1152+M1152=5,10,IF(AND(L1152=2,M1152=2),9.75,IF(AND(L1152=2,M1152=1),9.5,IF(AND(L1152=2,M1152=0.5),9.25,IF(AND(L1152=2,M1152=0),9,IF(AND(L1152=1,M1152=3),5.5,IF(AND(L1152=1,M1152=2),5.25,IF(AND(L1152=1,M1152=1,E1152=1),5,IF(AND(L1152=1,M1152=1,E1152=0.5),3,IF(AND(L1152=0,M1152=2),1,IF(AND(L1152=1,M1152=1,E1152=0),1,IF(AND(L1152=0,M1152=1),0.5,IF(AND(L1152=1,M1152=0,E1152=0),0.5,0)))))))))))))),0.5*IF(K1152=1,IF(L1152+M1152=5,10,IF(AND(L1152=2,M1152=2),9.75,IF(AND(L1152=2,M1152=1),9.5,IF(AND(L1152=2,M1152=0.5),9.25,IF(AND(L1152=2,M1152=0),9,IF(AND(L1152=1,M1152=3),5.5,IF(AND(L1152=1,M1152=2),5.25,IF(AND(L1152=1,M1152=1,E1152=1),5,IF(AND(L1152=1,M1152=1,E1152=0.5),3,IF(AND(L1152=0,M1152=2),1,IF(AND(L1152=1,M1152=1,E1152=0),1,IF(AND(L1152=0,M1152=1),0.5,IF(AND(L1152=1,M1152=0),4.5*(E1152*4+1)/5,0))))))))))))),0.9*IF(L1152+M1152=5,10,IF(AND(L1152=2,M1152=2),9.75,IF(AND(L1152=2,M1152=1),9.5,IF(AND(L1152=2,M1152=0.5),9.25,IF(AND(L1152=2,M1152=0),9,IF(AND(L1152=1,M1152=3),5.5,IF(AND(L1152=1,M1152=2),5.25,IF(AND(L1152=1,M1152=1,E1152=1),5,IF(AND(L1152=1,M1152=1,E1152=0.5),3,IF(AND(L1152=0,M1152=2),1,IF(AND(L1152=1,M1152=1,E1152=0),1,IF(AND(L1152=0,M1152=1),0.5,IF(AND(L1152=1,M1152=0),4.5*(E1152*4+1)/5,0))))))))))))))))</f>
        <v>8.7750000000000004</v>
      </c>
      <c r="Q1152" s="10">
        <v>7.2</v>
      </c>
      <c r="R1152" s="9">
        <v>0</v>
      </c>
      <c r="S1152" s="9">
        <v>0</v>
      </c>
      <c r="T1152" s="10">
        <v>0</v>
      </c>
      <c r="U1152" s="9">
        <v>0</v>
      </c>
      <c r="V1152" s="9">
        <v>0</v>
      </c>
      <c r="W1152" s="9">
        <v>0</v>
      </c>
      <c r="X1152" s="9">
        <v>0</v>
      </c>
      <c r="Y1152" s="9">
        <v>0</v>
      </c>
      <c r="Z1152" s="10">
        <v>0</v>
      </c>
      <c r="AA1152" s="9">
        <v>0</v>
      </c>
      <c r="AB1152" s="9">
        <v>0</v>
      </c>
      <c r="AC1152" s="9">
        <v>0.5</v>
      </c>
      <c r="AD1152" s="8">
        <v>0</v>
      </c>
      <c r="AE1152" s="10">
        <v>0</v>
      </c>
      <c r="AF1152" s="9">
        <v>0</v>
      </c>
      <c r="AG1152" s="9">
        <v>0</v>
      </c>
      <c r="AH1152" s="9">
        <f>AF1152*(AG1152+1)</f>
        <v>0</v>
      </c>
      <c r="AI1152" s="9">
        <v>0</v>
      </c>
      <c r="AJ1152" s="9">
        <v>0</v>
      </c>
      <c r="AK1152" s="9">
        <v>0</v>
      </c>
      <c r="AL1152" s="10">
        <v>0</v>
      </c>
      <c r="AM1152" s="10">
        <v>0</v>
      </c>
      <c r="AN1152" s="9">
        <v>0</v>
      </c>
      <c r="AO1152" s="10">
        <v>0.5</v>
      </c>
      <c r="AP1152" s="9">
        <v>0</v>
      </c>
      <c r="AQ1152" s="10">
        <v>0</v>
      </c>
      <c r="AR1152" s="10">
        <v>1</v>
      </c>
      <c r="AS1152" s="9">
        <v>1</v>
      </c>
      <c r="AT1152" s="9">
        <v>1</v>
      </c>
      <c r="AU1152" s="9">
        <v>1</v>
      </c>
      <c r="AV1152" s="9">
        <v>1</v>
      </c>
      <c r="AW1152" s="9">
        <v>1</v>
      </c>
    </row>
    <row r="1153" spans="1:49" x14ac:dyDescent="0.2">
      <c r="A1153" s="9" t="s">
        <v>53</v>
      </c>
      <c r="B1153" s="9">
        <v>2009</v>
      </c>
      <c r="C1153" s="9">
        <v>1</v>
      </c>
      <c r="D1153" s="9">
        <v>0</v>
      </c>
      <c r="E1153" s="9">
        <v>0</v>
      </c>
      <c r="F1153" s="9">
        <v>0</v>
      </c>
      <c r="G1153" s="9">
        <v>20</v>
      </c>
      <c r="H1153" s="9">
        <v>214.53700000000001</v>
      </c>
      <c r="I1153" s="9">
        <f>IF(G1153="n/a",828,G1153*201.6/H1153)</f>
        <v>18.793960948461105</v>
      </c>
      <c r="J1153" s="9">
        <v>1</v>
      </c>
      <c r="K1153" s="9">
        <v>0</v>
      </c>
      <c r="L1153" s="9">
        <v>2</v>
      </c>
      <c r="M1153" s="9">
        <v>1</v>
      </c>
      <c r="N1153" s="9">
        <v>1</v>
      </c>
      <c r="O1153" s="10">
        <v>1</v>
      </c>
      <c r="P1153" s="10">
        <f>IF(N1153=1,IF(K1153=1,IF(L1153+M1153=5,10,IF(AND(L1153=2,M1153=2),9.75,IF(AND(L1153=2,M1153=1),9.5,IF(AND(L1153=2,M1153=0.5),9.25,IF(AND(L1153=2,M1153=0),9,IF(AND(L1153=1,M1153=3),5.5,IF(AND(L1153=1,M1153=2),5.25,IF(AND(L1153=1,M1153=1,E1153=1),5,IF(AND(L1153=1,M1153=1,E1153=0.5),3,IF(AND(L1153=0,M1153=2),1,IF(AND(L1153=1,M1153=1,E1153=0),1,IF(AND(L1153=0,M1153=1),0.5,IF(AND(L1153=1,M1153=0),4.5*(E1153*4+1)/5,0))))))))))))),0.9*IF(L1153+M1153=5,10,IF(AND(L1153=2,M1153=2),9.75,IF(AND(L1153=2,M1153=1),9.5,IF(AND(L1153=2,M1153=0.5),9.25,IF(AND(L1153=2,M1153=0),9,IF(AND(L1153=1,M1153=3),5.5,IF(AND(L1153=1,M1153=2),5.25,IF(AND(L1153=1,M1153=1,E1153=1),5,IF(AND(L1153=1,M1153=1,E1153=0.5),3,IF(AND(L1153=0,M1153=2),1,IF(AND(L1153=1,M1153=1,E1153=0),1,IF(AND(L1153=0,M1153=1),0.5,IF(AND(L1153=1,M1153=0),4.5*(E1153*4+1)/5,0)))))))))))))),IF(N1153=0.5,0.75*IF(K1153=1,IF(L1153+M1153=5,10,IF(AND(L1153=2,M1153=2),9.75,IF(AND(L1153=2,M1153=1),9.5,IF(AND(L1153=2,M1153=0.5),9.25,IF(AND(L1153=2,M1153=0),9,IF(AND(L1153=1,M1153=3),5.5,IF(AND(L1153=1,M1153=2),5.25,IF(AND(L1153=1,M1153=1,E1153=1),5,IF(AND(L1153=1,M1153=1,E1153=0.5),3,IF(AND(L1153=0,M1153=2),1,IF(AND(L1153=1,M1153=1,E1153=0),1,IF(AND(L1153=0,M1153=1),0.5,IF(AND(L1153=1,M1153=0,E1153=0),0.5,0))))))))))))),0.9*IF(L1153+M1153=5,10,IF(AND(L1153=2,M1153=2),9.75,IF(AND(L1153=2,M1153=1),9.5,IF(AND(L1153=2,M1153=0.5),9.25,IF(AND(L1153=2,M1153=0),9,IF(AND(L1153=1,M1153=3),5.5,IF(AND(L1153=1,M1153=2),5.25,IF(AND(L1153=1,M1153=1,E1153=1),5,IF(AND(L1153=1,M1153=1,E1153=0.5),3,IF(AND(L1153=0,M1153=2),1,IF(AND(L1153=1,M1153=1,E1153=0),1,IF(AND(L1153=0,M1153=1),0.5,IF(AND(L1153=1,M1153=0,E1153=0),0.5,0)))))))))))))),0.5*IF(K1153=1,IF(L1153+M1153=5,10,IF(AND(L1153=2,M1153=2),9.75,IF(AND(L1153=2,M1153=1),9.5,IF(AND(L1153=2,M1153=0.5),9.25,IF(AND(L1153=2,M1153=0),9,IF(AND(L1153=1,M1153=3),5.5,IF(AND(L1153=1,M1153=2),5.25,IF(AND(L1153=1,M1153=1,E1153=1),5,IF(AND(L1153=1,M1153=1,E1153=0.5),3,IF(AND(L1153=0,M1153=2),1,IF(AND(L1153=1,M1153=1,E1153=0),1,IF(AND(L1153=0,M1153=1),0.5,IF(AND(L1153=1,M1153=0),4.5*(E1153*4+1)/5,0))))))))))))),0.9*IF(L1153+M1153=5,10,IF(AND(L1153=2,M1153=2),9.75,IF(AND(L1153=2,M1153=1),9.5,IF(AND(L1153=2,M1153=0.5),9.25,IF(AND(L1153=2,M1153=0),9,IF(AND(L1153=1,M1153=3),5.5,IF(AND(L1153=1,M1153=2),5.25,IF(AND(L1153=1,M1153=1,E1153=1),5,IF(AND(L1153=1,M1153=1,E1153=0.5),3,IF(AND(L1153=0,M1153=2),1,IF(AND(L1153=1,M1153=1,E1153=0),1,IF(AND(L1153=0,M1153=1),0.5,IF(AND(L1153=1,M1153=0),4.5*(E1153*4+1)/5,0))))))))))))))))</f>
        <v>8.5500000000000007</v>
      </c>
      <c r="Q1153" s="10">
        <v>1.8</v>
      </c>
      <c r="R1153" s="9">
        <v>0</v>
      </c>
      <c r="S1153" s="9">
        <v>0</v>
      </c>
      <c r="T1153" s="9">
        <v>0</v>
      </c>
      <c r="U1153" s="9">
        <v>0</v>
      </c>
      <c r="V1153" s="9"/>
      <c r="W1153" s="9">
        <v>0</v>
      </c>
      <c r="X1153" s="9">
        <v>0</v>
      </c>
      <c r="Y1153" s="9">
        <v>0</v>
      </c>
      <c r="Z1153" s="9">
        <v>1</v>
      </c>
      <c r="AA1153" s="9">
        <v>0</v>
      </c>
      <c r="AB1153" s="9">
        <v>1</v>
      </c>
      <c r="AC1153" s="9"/>
      <c r="AD1153" s="9">
        <v>0</v>
      </c>
      <c r="AE1153" s="9">
        <v>0</v>
      </c>
      <c r="AF1153" s="9">
        <v>0</v>
      </c>
      <c r="AG1153" s="9">
        <v>0</v>
      </c>
      <c r="AH1153" s="9">
        <f>AF1153*(AG1153+1)</f>
        <v>0</v>
      </c>
      <c r="AI1153" s="9">
        <v>0</v>
      </c>
      <c r="AJ1153" s="9">
        <v>0</v>
      </c>
      <c r="AK1153" s="9">
        <v>0</v>
      </c>
      <c r="AL1153" s="10"/>
      <c r="AM1153" s="10"/>
      <c r="AN1153" s="9">
        <v>0</v>
      </c>
      <c r="AO1153" s="10">
        <v>1</v>
      </c>
      <c r="AP1153" s="9">
        <v>1</v>
      </c>
      <c r="AQ1153" s="10"/>
      <c r="AR1153" s="9">
        <v>1</v>
      </c>
      <c r="AS1153" s="9">
        <v>1</v>
      </c>
      <c r="AT1153" s="9">
        <v>1</v>
      </c>
      <c r="AU1153" s="9">
        <v>0</v>
      </c>
      <c r="AV1153" s="9">
        <v>0</v>
      </c>
      <c r="AW1153" s="9">
        <v>1</v>
      </c>
    </row>
    <row r="1154" spans="1:49" x14ac:dyDescent="0.2">
      <c r="A1154" s="9" t="s">
        <v>54</v>
      </c>
      <c r="B1154" s="9">
        <v>2009</v>
      </c>
      <c r="C1154" s="9">
        <v>2</v>
      </c>
      <c r="D1154" s="9">
        <v>2</v>
      </c>
      <c r="E1154" s="9">
        <v>2</v>
      </c>
      <c r="F1154" s="9">
        <v>0</v>
      </c>
      <c r="G1154" s="9">
        <v>0</v>
      </c>
      <c r="H1154" s="9">
        <v>214.53700000000001</v>
      </c>
      <c r="I1154" s="9">
        <f>IF(G1154="n/a",828,G1154*201.6/H1154)</f>
        <v>0</v>
      </c>
      <c r="J1154" s="9">
        <v>25</v>
      </c>
      <c r="K1154" s="9">
        <v>0</v>
      </c>
      <c r="L1154" s="9">
        <v>2</v>
      </c>
      <c r="M1154" s="9">
        <v>3</v>
      </c>
      <c r="N1154" s="9">
        <v>1</v>
      </c>
      <c r="O1154" s="10">
        <v>1</v>
      </c>
      <c r="P1154" s="10">
        <f>IF(N1154=1,IF(K1154=1,IF(L1154+M1154=5,10,IF(AND(L1154=2,M1154=2),9.75,IF(AND(L1154=2,M1154=1),9.5,IF(AND(L1154=2,M1154=0.5),9.25,IF(AND(L1154=2,M1154=0),9,IF(AND(L1154=1,M1154=3),5.5,IF(AND(L1154=1,M1154=2),5.25,IF(AND(L1154=1,M1154=1,E1154=1),5,IF(AND(L1154=1,M1154=1,E1154=0.5),3,IF(AND(L1154=0,M1154=2),1,IF(AND(L1154=1,M1154=1,E1154=0),1,IF(AND(L1154=0,M1154=1),0.5,IF(AND(L1154=1,M1154=0),4.5*(E1154*4+1)/5,0))))))))))))),0.9*IF(L1154+M1154=5,10,IF(AND(L1154=2,M1154=2),9.75,IF(AND(L1154=2,M1154=1),9.5,IF(AND(L1154=2,M1154=0.5),9.25,IF(AND(L1154=2,M1154=0),9,IF(AND(L1154=1,M1154=3),5.5,IF(AND(L1154=1,M1154=2),5.25,IF(AND(L1154=1,M1154=1,E1154=1),5,IF(AND(L1154=1,M1154=1,E1154=0.5),3,IF(AND(L1154=0,M1154=2),1,IF(AND(L1154=1,M1154=1,E1154=0),1,IF(AND(L1154=0,M1154=1),0.5,IF(AND(L1154=1,M1154=0),4.5*(E1154*4+1)/5,0)))))))))))))),IF(N1154=0.5,0.75*IF(K1154=1,IF(L1154+M1154=5,10,IF(AND(L1154=2,M1154=2),9.75,IF(AND(L1154=2,M1154=1),9.5,IF(AND(L1154=2,M1154=0.5),9.25,IF(AND(L1154=2,M1154=0),9,IF(AND(L1154=1,M1154=3),5.5,IF(AND(L1154=1,M1154=2),5.25,IF(AND(L1154=1,M1154=1,E1154=1),5,IF(AND(L1154=1,M1154=1,E1154=0.5),3,IF(AND(L1154=0,M1154=2),1,IF(AND(L1154=1,M1154=1,E1154=0),1,IF(AND(L1154=0,M1154=1),0.5,IF(AND(L1154=1,M1154=0,E1154=0),0.5,0))))))))))))),0.9*IF(L1154+M1154=5,10,IF(AND(L1154=2,M1154=2),9.75,IF(AND(L1154=2,M1154=1),9.5,IF(AND(L1154=2,M1154=0.5),9.25,IF(AND(L1154=2,M1154=0),9,IF(AND(L1154=1,M1154=3),5.5,IF(AND(L1154=1,M1154=2),5.25,IF(AND(L1154=1,M1154=1,E1154=1),5,IF(AND(L1154=1,M1154=1,E1154=0.5),3,IF(AND(L1154=0,M1154=2),1,IF(AND(L1154=1,M1154=1,E1154=0),1,IF(AND(L1154=0,M1154=1),0.5,IF(AND(L1154=1,M1154=0,E1154=0),0.5,0)))))))))))))),0.5*IF(K1154=1,IF(L1154+M1154=5,10,IF(AND(L1154=2,M1154=2),9.75,IF(AND(L1154=2,M1154=1),9.5,IF(AND(L1154=2,M1154=0.5),9.25,IF(AND(L1154=2,M1154=0),9,IF(AND(L1154=1,M1154=3),5.5,IF(AND(L1154=1,M1154=2),5.25,IF(AND(L1154=1,M1154=1,E1154=1),5,IF(AND(L1154=1,M1154=1,E1154=0.5),3,IF(AND(L1154=0,M1154=2),1,IF(AND(L1154=1,M1154=1,E1154=0),1,IF(AND(L1154=0,M1154=1),0.5,IF(AND(L1154=1,M1154=0),4.5*(E1154*4+1)/5,0))))))))))))),0.9*IF(L1154+M1154=5,10,IF(AND(L1154=2,M1154=2),9.75,IF(AND(L1154=2,M1154=1),9.5,IF(AND(L1154=2,M1154=0.5),9.25,IF(AND(L1154=2,M1154=0),9,IF(AND(L1154=1,M1154=3),5.5,IF(AND(L1154=1,M1154=2),5.25,IF(AND(L1154=1,M1154=1,E1154=1),5,IF(AND(L1154=1,M1154=1,E1154=0.5),3,IF(AND(L1154=0,M1154=2),1,IF(AND(L1154=1,M1154=1,E1154=0),1,IF(AND(L1154=0,M1154=1),0.5,IF(AND(L1154=1,M1154=0),4.5*(E1154*4+1)/5,0))))))))))))))))</f>
        <v>9</v>
      </c>
      <c r="Q1154" s="10">
        <v>9</v>
      </c>
      <c r="R1154" s="9">
        <v>0</v>
      </c>
      <c r="S1154" s="9">
        <v>0</v>
      </c>
      <c r="T1154" s="9">
        <v>0</v>
      </c>
      <c r="U1154" s="9">
        <v>0</v>
      </c>
      <c r="V1154" s="9"/>
      <c r="W1154" s="9">
        <v>1</v>
      </c>
      <c r="X1154" s="9">
        <v>0</v>
      </c>
      <c r="Y1154" s="9">
        <v>0</v>
      </c>
      <c r="Z1154" s="9">
        <v>0</v>
      </c>
      <c r="AA1154" s="9">
        <v>0</v>
      </c>
      <c r="AB1154" s="9">
        <v>0</v>
      </c>
      <c r="AC1154" s="9"/>
      <c r="AD1154" s="9">
        <v>0</v>
      </c>
      <c r="AE1154" s="9">
        <v>0</v>
      </c>
      <c r="AF1154" s="9">
        <v>0</v>
      </c>
      <c r="AG1154" s="9">
        <v>0</v>
      </c>
      <c r="AH1154" s="9">
        <f>AF1154*(AG1154+1)</f>
        <v>0</v>
      </c>
      <c r="AI1154" s="9">
        <v>0</v>
      </c>
      <c r="AJ1154" s="9">
        <v>0</v>
      </c>
      <c r="AK1154" s="9">
        <v>0</v>
      </c>
      <c r="AL1154" s="10"/>
      <c r="AM1154" s="10"/>
      <c r="AN1154" s="9">
        <v>0</v>
      </c>
      <c r="AO1154" s="10">
        <v>0.5</v>
      </c>
      <c r="AP1154" s="9">
        <v>0.25</v>
      </c>
      <c r="AQ1154" s="10"/>
      <c r="AR1154" s="9">
        <v>1</v>
      </c>
      <c r="AS1154" s="9">
        <v>1</v>
      </c>
      <c r="AT1154" s="9">
        <v>1</v>
      </c>
      <c r="AU1154" s="9">
        <v>1</v>
      </c>
      <c r="AV1154" s="9">
        <v>1</v>
      </c>
      <c r="AW1154" s="9">
        <v>1</v>
      </c>
    </row>
    <row r="1155" spans="1:49" x14ac:dyDescent="0.2">
      <c r="A1155" s="9" t="s">
        <v>55</v>
      </c>
      <c r="B1155" s="9">
        <v>2009</v>
      </c>
      <c r="C1155" s="9">
        <v>1</v>
      </c>
      <c r="D1155" s="9">
        <v>1</v>
      </c>
      <c r="E1155" s="9">
        <v>1</v>
      </c>
      <c r="F1155" s="9">
        <v>1</v>
      </c>
      <c r="G1155" s="9">
        <v>60</v>
      </c>
      <c r="H1155" s="9">
        <v>214.53700000000001</v>
      </c>
      <c r="I1155" s="9">
        <f>IF(G1155="n/a",828,G1155*201.6/H1155)</f>
        <v>56.381882845383309</v>
      </c>
      <c r="J1155" s="9">
        <v>5</v>
      </c>
      <c r="K1155" s="9">
        <v>1</v>
      </c>
      <c r="L1155" s="9">
        <v>2</v>
      </c>
      <c r="M1155" s="9">
        <v>2</v>
      </c>
      <c r="N1155" s="9">
        <v>0.5</v>
      </c>
      <c r="O1155" s="10">
        <v>1</v>
      </c>
      <c r="P1155" s="10">
        <f>IF(N1155=1,IF(K1155=1,IF(L1155+M1155=5,10,IF(AND(L1155=2,M1155=2),9.75,IF(AND(L1155=2,M1155=1),9.5,IF(AND(L1155=2,M1155=0.5),9.25,IF(AND(L1155=2,M1155=0),9,IF(AND(L1155=1,M1155=3),5.5,IF(AND(L1155=1,M1155=2),5.25,IF(AND(L1155=1,M1155=1,E1155=1),5,IF(AND(L1155=1,M1155=1,E1155=0.5),3,IF(AND(L1155=0,M1155=2),1,IF(AND(L1155=1,M1155=1,E1155=0),1,IF(AND(L1155=0,M1155=1),0.5,IF(AND(L1155=1,M1155=0),4.5*(E1155*4+1)/5,0))))))))))))),0.9*IF(L1155+M1155=5,10,IF(AND(L1155=2,M1155=2),9.75,IF(AND(L1155=2,M1155=1),9.5,IF(AND(L1155=2,M1155=0.5),9.25,IF(AND(L1155=2,M1155=0),9,IF(AND(L1155=1,M1155=3),5.5,IF(AND(L1155=1,M1155=2),5.25,IF(AND(L1155=1,M1155=1,E1155=1),5,IF(AND(L1155=1,M1155=1,E1155=0.5),3,IF(AND(L1155=0,M1155=2),1,IF(AND(L1155=1,M1155=1,E1155=0),1,IF(AND(L1155=0,M1155=1),0.5,IF(AND(L1155=1,M1155=0),4.5*(E1155*4+1)/5,0)))))))))))))),IF(N1155=0.5,0.75*IF(K1155=1,IF(L1155+M1155=5,10,IF(AND(L1155=2,M1155=2),9.75,IF(AND(L1155=2,M1155=1),9.5,IF(AND(L1155=2,M1155=0.5),9.25,IF(AND(L1155=2,M1155=0),9,IF(AND(L1155=1,M1155=3),5.5,IF(AND(L1155=1,M1155=2),5.25,IF(AND(L1155=1,M1155=1,E1155=1),5,IF(AND(L1155=1,M1155=1,E1155=0.5),3,IF(AND(L1155=0,M1155=2),1,IF(AND(L1155=1,M1155=1,E1155=0),1,IF(AND(L1155=0,M1155=1),0.5,IF(AND(L1155=1,M1155=0,E1155=0),0.5,0))))))))))))),0.9*IF(L1155+M1155=5,10,IF(AND(L1155=2,M1155=2),9.75,IF(AND(L1155=2,M1155=1),9.5,IF(AND(L1155=2,M1155=0.5),9.25,IF(AND(L1155=2,M1155=0),9,IF(AND(L1155=1,M1155=3),5.5,IF(AND(L1155=1,M1155=2),5.25,IF(AND(L1155=1,M1155=1,E1155=1),5,IF(AND(L1155=1,M1155=1,E1155=0.5),3,IF(AND(L1155=0,M1155=2),1,IF(AND(L1155=1,M1155=1,E1155=0),1,IF(AND(L1155=0,M1155=1),0.5,IF(AND(L1155=1,M1155=0,E1155=0),0.5,0)))))))))))))),0.5*IF(K1155=1,IF(L1155+M1155=5,10,IF(AND(L1155=2,M1155=2),9.75,IF(AND(L1155=2,M1155=1),9.5,IF(AND(L1155=2,M1155=0.5),9.25,IF(AND(L1155=2,M1155=0),9,IF(AND(L1155=1,M1155=3),5.5,IF(AND(L1155=1,M1155=2),5.25,IF(AND(L1155=1,M1155=1,E1155=1),5,IF(AND(L1155=1,M1155=1,E1155=0.5),3,IF(AND(L1155=0,M1155=2),1,IF(AND(L1155=1,M1155=1,E1155=0),1,IF(AND(L1155=0,M1155=1),0.5,IF(AND(L1155=1,M1155=0),4.5*(E1155*4+1)/5,0))))))))))))),0.9*IF(L1155+M1155=5,10,IF(AND(L1155=2,M1155=2),9.75,IF(AND(L1155=2,M1155=1),9.5,IF(AND(L1155=2,M1155=0.5),9.25,IF(AND(L1155=2,M1155=0),9,IF(AND(L1155=1,M1155=3),5.5,IF(AND(L1155=1,M1155=2),5.25,IF(AND(L1155=1,M1155=1,E1155=1),5,IF(AND(L1155=1,M1155=1,E1155=0.5),3,IF(AND(L1155=0,M1155=2),1,IF(AND(L1155=1,M1155=1,E1155=0),1,IF(AND(L1155=0,M1155=1),0.5,IF(AND(L1155=1,M1155=0),4.5*(E1155*4+1)/5,0))))))))))))))))</f>
        <v>7.3125</v>
      </c>
      <c r="Q1155" s="10">
        <v>8</v>
      </c>
      <c r="R1155" s="9">
        <v>0</v>
      </c>
      <c r="S1155" s="9">
        <v>0</v>
      </c>
      <c r="T1155" s="9">
        <v>0</v>
      </c>
      <c r="U1155" s="9">
        <v>0</v>
      </c>
      <c r="V1155" s="9"/>
      <c r="W1155" s="9">
        <v>1</v>
      </c>
      <c r="X1155" s="9">
        <v>0</v>
      </c>
      <c r="Y1155" s="9">
        <v>0</v>
      </c>
      <c r="Z1155" s="9">
        <v>0</v>
      </c>
      <c r="AA1155" s="9">
        <v>0</v>
      </c>
      <c r="AB1155" s="9">
        <v>0</v>
      </c>
      <c r="AC1155" s="9"/>
      <c r="AD1155" s="9">
        <v>0</v>
      </c>
      <c r="AE1155" s="9">
        <v>0</v>
      </c>
      <c r="AF1155" s="9">
        <v>0</v>
      </c>
      <c r="AG1155" s="9">
        <v>0</v>
      </c>
      <c r="AH1155" s="9">
        <f>AF1155*(AG1155+1)</f>
        <v>0</v>
      </c>
      <c r="AI1155" s="9">
        <v>0</v>
      </c>
      <c r="AJ1155" s="9">
        <v>0</v>
      </c>
      <c r="AK1155" s="9">
        <v>0</v>
      </c>
      <c r="AL1155" s="10"/>
      <c r="AM1155" s="10"/>
      <c r="AN1155" s="9">
        <v>0</v>
      </c>
      <c r="AO1155" s="10">
        <v>1</v>
      </c>
      <c r="AP1155" s="10">
        <v>0</v>
      </c>
      <c r="AQ1155" s="10"/>
      <c r="AR1155" s="9">
        <v>1</v>
      </c>
      <c r="AS1155" s="9">
        <v>1</v>
      </c>
      <c r="AT1155" s="9">
        <v>1</v>
      </c>
      <c r="AU1155" s="9">
        <v>1</v>
      </c>
      <c r="AV1155" s="9">
        <v>1</v>
      </c>
      <c r="AW1155" s="9">
        <v>1</v>
      </c>
    </row>
    <row r="1156" spans="1:49" x14ac:dyDescent="0.2">
      <c r="A1156" s="9" t="s">
        <v>56</v>
      </c>
      <c r="B1156" s="9">
        <v>2009</v>
      </c>
      <c r="C1156" s="9">
        <v>1</v>
      </c>
      <c r="D1156" s="9">
        <v>0</v>
      </c>
      <c r="E1156" s="9">
        <v>1</v>
      </c>
      <c r="F1156" s="9">
        <v>1</v>
      </c>
      <c r="G1156" s="9">
        <v>144.25</v>
      </c>
      <c r="H1156" s="9">
        <v>214.53700000000001</v>
      </c>
      <c r="I1156" s="9">
        <f>IF(G1156="n/a",828,G1156*201.6/H1156)</f>
        <v>135.55144334077571</v>
      </c>
      <c r="J1156" s="9">
        <v>5</v>
      </c>
      <c r="K1156" s="9">
        <v>0</v>
      </c>
      <c r="L1156" s="9">
        <v>0</v>
      </c>
      <c r="M1156" s="9">
        <v>1</v>
      </c>
      <c r="N1156" s="9">
        <v>1</v>
      </c>
      <c r="O1156" s="9">
        <v>1</v>
      </c>
      <c r="P1156" s="10">
        <f>IF(N1156=1,IF(K1156=1,IF(L1156+M1156=5,10,IF(AND(L1156=2,M1156=2),9.75,IF(AND(L1156=2,M1156=1),9.5,IF(AND(L1156=2,M1156=0.5),9.25,IF(AND(L1156=2,M1156=0),9,IF(AND(L1156=1,M1156=3),5.5,IF(AND(L1156=1,M1156=2),5.25,IF(AND(L1156=1,M1156=1,E1156=1),5,IF(AND(L1156=1,M1156=1,E1156=0.5),3,IF(AND(L1156=0,M1156=2),1,IF(AND(L1156=1,M1156=1,E1156=0),1,IF(AND(L1156=0,M1156=1),0.5,IF(AND(L1156=1,M1156=0),4.5*(E1156*4+1)/5,0))))))))))))),0.9*IF(L1156+M1156=5,10,IF(AND(L1156=2,M1156=2),9.75,IF(AND(L1156=2,M1156=1),9.5,IF(AND(L1156=2,M1156=0.5),9.25,IF(AND(L1156=2,M1156=0),9,IF(AND(L1156=1,M1156=3),5.5,IF(AND(L1156=1,M1156=2),5.25,IF(AND(L1156=1,M1156=1,E1156=1),5,IF(AND(L1156=1,M1156=1,E1156=0.5),3,IF(AND(L1156=0,M1156=2),1,IF(AND(L1156=1,M1156=1,E1156=0),1,IF(AND(L1156=0,M1156=1),0.5,IF(AND(L1156=1,M1156=0),4.5*(E1156*4+1)/5,0)))))))))))))),IF(N1156=0.5,0.75*IF(K1156=1,IF(L1156+M1156=5,10,IF(AND(L1156=2,M1156=2),9.75,IF(AND(L1156=2,M1156=1),9.5,IF(AND(L1156=2,M1156=0.5),9.25,IF(AND(L1156=2,M1156=0),9,IF(AND(L1156=1,M1156=3),5.5,IF(AND(L1156=1,M1156=2),5.25,IF(AND(L1156=1,M1156=1,E1156=1),5,IF(AND(L1156=1,M1156=1,E1156=0.5),3,IF(AND(L1156=0,M1156=2),1,IF(AND(L1156=1,M1156=1,E1156=0),1,IF(AND(L1156=0,M1156=1),0.5,IF(AND(L1156=1,M1156=0,E1156=0),0.5,0))))))))))))),0.9*IF(L1156+M1156=5,10,IF(AND(L1156=2,M1156=2),9.75,IF(AND(L1156=2,M1156=1),9.5,IF(AND(L1156=2,M1156=0.5),9.25,IF(AND(L1156=2,M1156=0),9,IF(AND(L1156=1,M1156=3),5.5,IF(AND(L1156=1,M1156=2),5.25,IF(AND(L1156=1,M1156=1,E1156=1),5,IF(AND(L1156=1,M1156=1,E1156=0.5),3,IF(AND(L1156=0,M1156=2),1,IF(AND(L1156=1,M1156=1,E1156=0),1,IF(AND(L1156=0,M1156=1),0.5,IF(AND(L1156=1,M1156=0,E1156=0),0.5,0)))))))))))))),0.5*IF(K1156=1,IF(L1156+M1156=5,10,IF(AND(L1156=2,M1156=2),9.75,IF(AND(L1156=2,M1156=1),9.5,IF(AND(L1156=2,M1156=0.5),9.25,IF(AND(L1156=2,M1156=0),9,IF(AND(L1156=1,M1156=3),5.5,IF(AND(L1156=1,M1156=2),5.25,IF(AND(L1156=1,M1156=1,E1156=1),5,IF(AND(L1156=1,M1156=1,E1156=0.5),3,IF(AND(L1156=0,M1156=2),1,IF(AND(L1156=1,M1156=1,E1156=0),1,IF(AND(L1156=0,M1156=1),0.5,IF(AND(L1156=1,M1156=0),4.5*(E1156*4+1)/5,0))))))))))))),0.9*IF(L1156+M1156=5,10,IF(AND(L1156=2,M1156=2),9.75,IF(AND(L1156=2,M1156=1),9.5,IF(AND(L1156=2,M1156=0.5),9.25,IF(AND(L1156=2,M1156=0),9,IF(AND(L1156=1,M1156=3),5.5,IF(AND(L1156=1,M1156=2),5.25,IF(AND(L1156=1,M1156=1,E1156=1),5,IF(AND(L1156=1,M1156=1,E1156=0.5),3,IF(AND(L1156=0,M1156=2),1,IF(AND(L1156=1,M1156=1,E1156=0),1,IF(AND(L1156=0,M1156=1),0.5,IF(AND(L1156=1,M1156=0),4.5*(E1156*4+1)/5,0))))))))))))))))</f>
        <v>0.45</v>
      </c>
      <c r="Q1156" s="10">
        <v>7.2</v>
      </c>
      <c r="R1156" s="9">
        <v>0</v>
      </c>
      <c r="S1156" s="9">
        <v>0</v>
      </c>
      <c r="T1156" s="9">
        <v>0</v>
      </c>
      <c r="U1156" s="9">
        <v>0</v>
      </c>
      <c r="V1156" s="9"/>
      <c r="W1156" s="9">
        <v>1</v>
      </c>
      <c r="X1156" s="9">
        <v>0</v>
      </c>
      <c r="Y1156" s="9">
        <v>0</v>
      </c>
      <c r="Z1156" s="9">
        <v>0</v>
      </c>
      <c r="AA1156" s="9">
        <v>0</v>
      </c>
      <c r="AB1156" s="9">
        <v>0</v>
      </c>
      <c r="AC1156" s="9"/>
      <c r="AD1156" s="9">
        <v>0</v>
      </c>
      <c r="AE1156" s="9">
        <v>0</v>
      </c>
      <c r="AF1156" s="9">
        <v>0</v>
      </c>
      <c r="AG1156" s="9">
        <v>0</v>
      </c>
      <c r="AH1156" s="9">
        <f>AF1156*(AG1156+1)</f>
        <v>0</v>
      </c>
      <c r="AI1156" s="9">
        <v>0</v>
      </c>
      <c r="AJ1156" s="9">
        <v>0</v>
      </c>
      <c r="AK1156" s="9">
        <v>0</v>
      </c>
      <c r="AL1156" s="10"/>
      <c r="AM1156" s="10"/>
      <c r="AN1156" s="9">
        <v>0</v>
      </c>
      <c r="AO1156" s="10">
        <v>0</v>
      </c>
      <c r="AP1156" s="10">
        <v>0</v>
      </c>
      <c r="AQ1156" s="10"/>
      <c r="AR1156" s="9">
        <v>1</v>
      </c>
      <c r="AS1156" s="9">
        <v>0.5</v>
      </c>
      <c r="AT1156" s="9">
        <v>1</v>
      </c>
      <c r="AU1156" s="9">
        <v>1</v>
      </c>
      <c r="AV1156" s="9">
        <v>1</v>
      </c>
      <c r="AW1156" s="9">
        <v>1</v>
      </c>
    </row>
    <row r="1157" spans="1:49" x14ac:dyDescent="0.2">
      <c r="A1157" s="9" t="s">
        <v>57</v>
      </c>
      <c r="B1157" s="9">
        <v>2009</v>
      </c>
      <c r="C1157" s="9">
        <v>1</v>
      </c>
      <c r="D1157" s="9">
        <v>0</v>
      </c>
      <c r="E1157" s="9">
        <v>0</v>
      </c>
      <c r="F1157" s="9">
        <v>1</v>
      </c>
      <c r="G1157" s="9">
        <f>G1158-0.5</f>
        <v>152</v>
      </c>
      <c r="H1157" s="9">
        <v>214.53700000000001</v>
      </c>
      <c r="I1157" s="9">
        <f>IF(G1157="n/a",828,G1157*201.6/H1157)</f>
        <v>142.83410320830438</v>
      </c>
      <c r="J1157" s="9">
        <v>2</v>
      </c>
      <c r="K1157" s="9">
        <v>0</v>
      </c>
      <c r="L1157" s="9">
        <v>0</v>
      </c>
      <c r="M1157" s="9">
        <v>1</v>
      </c>
      <c r="N1157" s="9">
        <v>1</v>
      </c>
      <c r="O1157" s="10">
        <v>1</v>
      </c>
      <c r="P1157" s="10">
        <f>IF(N1157=1,IF(K1157=1,IF(L1157+M1157=5,10,IF(AND(L1157=2,M1157=2),9.75,IF(AND(L1157=2,M1157=1),9.5,IF(AND(L1157=2,M1157=0.5),9.25,IF(AND(L1157=2,M1157=0),9,IF(AND(L1157=1,M1157=3),5.5,IF(AND(L1157=1,M1157=2),5.25,IF(AND(L1157=1,M1157=1,E1157=1),5,IF(AND(L1157=1,M1157=1,E1157=0.5),3,IF(AND(L1157=0,M1157=2),1,IF(AND(L1157=1,M1157=1,E1157=0),1,IF(AND(L1157=0,M1157=1),0.5,IF(AND(L1157=1,M1157=0),4.5*(E1157*4+1)/5,0))))))))))))),0.9*IF(L1157+M1157=5,10,IF(AND(L1157=2,M1157=2),9.75,IF(AND(L1157=2,M1157=1),9.5,IF(AND(L1157=2,M1157=0.5),9.25,IF(AND(L1157=2,M1157=0),9,IF(AND(L1157=1,M1157=3),5.5,IF(AND(L1157=1,M1157=2),5.25,IF(AND(L1157=1,M1157=1,E1157=1),5,IF(AND(L1157=1,M1157=1,E1157=0.5),3,IF(AND(L1157=0,M1157=2),1,IF(AND(L1157=1,M1157=1,E1157=0),1,IF(AND(L1157=0,M1157=1),0.5,IF(AND(L1157=1,M1157=0),4.5*(E1157*4+1)/5,0)))))))))))))),IF(N1157=0.5,0.75*IF(K1157=1,IF(L1157+M1157=5,10,IF(AND(L1157=2,M1157=2),9.75,IF(AND(L1157=2,M1157=1),9.5,IF(AND(L1157=2,M1157=0.5),9.25,IF(AND(L1157=2,M1157=0),9,IF(AND(L1157=1,M1157=3),5.5,IF(AND(L1157=1,M1157=2),5.25,IF(AND(L1157=1,M1157=1,E1157=1),5,IF(AND(L1157=1,M1157=1,E1157=0.5),3,IF(AND(L1157=0,M1157=2),1,IF(AND(L1157=1,M1157=1,E1157=0),1,IF(AND(L1157=0,M1157=1),0.5,IF(AND(L1157=1,M1157=0,E1157=0),0.5,0))))))))))))),0.9*IF(L1157+M1157=5,10,IF(AND(L1157=2,M1157=2),9.75,IF(AND(L1157=2,M1157=1),9.5,IF(AND(L1157=2,M1157=0.5),9.25,IF(AND(L1157=2,M1157=0),9,IF(AND(L1157=1,M1157=3),5.5,IF(AND(L1157=1,M1157=2),5.25,IF(AND(L1157=1,M1157=1,E1157=1),5,IF(AND(L1157=1,M1157=1,E1157=0.5),3,IF(AND(L1157=0,M1157=2),1,IF(AND(L1157=1,M1157=1,E1157=0),1,IF(AND(L1157=0,M1157=1),0.5,IF(AND(L1157=1,M1157=0,E1157=0),0.5,0)))))))))))))),0.5*IF(K1157=1,IF(L1157+M1157=5,10,IF(AND(L1157=2,M1157=2),9.75,IF(AND(L1157=2,M1157=1),9.5,IF(AND(L1157=2,M1157=0.5),9.25,IF(AND(L1157=2,M1157=0),9,IF(AND(L1157=1,M1157=3),5.5,IF(AND(L1157=1,M1157=2),5.25,IF(AND(L1157=1,M1157=1,E1157=1),5,IF(AND(L1157=1,M1157=1,E1157=0.5),3,IF(AND(L1157=0,M1157=2),1,IF(AND(L1157=1,M1157=1,E1157=0),1,IF(AND(L1157=0,M1157=1),0.5,IF(AND(L1157=1,M1157=0),4.5*(E1157*4+1)/5,0))))))))))))),0.9*IF(L1157+M1157=5,10,IF(AND(L1157=2,M1157=2),9.75,IF(AND(L1157=2,M1157=1),9.5,IF(AND(L1157=2,M1157=0.5),9.25,IF(AND(L1157=2,M1157=0),9,IF(AND(L1157=1,M1157=3),5.5,IF(AND(L1157=1,M1157=2),5.25,IF(AND(L1157=1,M1157=1,E1157=1),5,IF(AND(L1157=1,M1157=1,E1157=0.5),3,IF(AND(L1157=0,M1157=2),1,IF(AND(L1157=1,M1157=1,E1157=0),1,IF(AND(L1157=0,M1157=1),0.5,IF(AND(L1157=1,M1157=0),4.5*(E1157*4+1)/5,0))))))))))))))))</f>
        <v>0.45</v>
      </c>
      <c r="Q1157" s="10">
        <v>1.8</v>
      </c>
      <c r="R1157" s="9">
        <v>1</v>
      </c>
      <c r="S1157" s="9">
        <v>1</v>
      </c>
      <c r="T1157" s="10">
        <v>1</v>
      </c>
      <c r="U1157" s="9">
        <v>0</v>
      </c>
      <c r="V1157" s="9"/>
      <c r="W1157" s="9">
        <v>1</v>
      </c>
      <c r="X1157" s="9">
        <v>1</v>
      </c>
      <c r="Y1157" s="9">
        <v>1</v>
      </c>
      <c r="Z1157" s="9">
        <v>1</v>
      </c>
      <c r="AA1157" s="9">
        <v>1</v>
      </c>
      <c r="AB1157" s="9">
        <v>1</v>
      </c>
      <c r="AC1157" s="9"/>
      <c r="AD1157" s="9">
        <v>0</v>
      </c>
      <c r="AE1157" s="9">
        <v>1</v>
      </c>
      <c r="AF1157" s="9">
        <v>0.5</v>
      </c>
      <c r="AG1157" s="9">
        <v>0.5</v>
      </c>
      <c r="AH1157" s="9">
        <f>AF1157*(AG1157+1)</f>
        <v>0.75</v>
      </c>
      <c r="AI1157" s="9">
        <v>0.5</v>
      </c>
      <c r="AJ1157" s="9">
        <v>1</v>
      </c>
      <c r="AK1157" s="9">
        <v>1</v>
      </c>
      <c r="AL1157" s="10"/>
      <c r="AM1157" s="10"/>
      <c r="AN1157" s="10">
        <v>0</v>
      </c>
      <c r="AO1157" s="10">
        <v>0.5</v>
      </c>
      <c r="AP1157" s="10">
        <v>1</v>
      </c>
      <c r="AQ1157" s="10"/>
      <c r="AR1157" s="9">
        <v>0</v>
      </c>
      <c r="AS1157" s="9">
        <v>0</v>
      </c>
      <c r="AT1157" s="9">
        <v>0</v>
      </c>
      <c r="AU1157" s="9">
        <v>0</v>
      </c>
      <c r="AV1157" s="9">
        <v>0</v>
      </c>
      <c r="AW1157" s="9">
        <v>0</v>
      </c>
    </row>
    <row r="1158" spans="1:49" x14ac:dyDescent="0.2">
      <c r="A1158" s="9" t="s">
        <v>58</v>
      </c>
      <c r="B1158" s="9">
        <v>2009</v>
      </c>
      <c r="C1158" s="9">
        <v>1</v>
      </c>
      <c r="D1158" s="9">
        <v>0</v>
      </c>
      <c r="E1158" s="9">
        <v>1</v>
      </c>
      <c r="F1158" s="9">
        <v>1</v>
      </c>
      <c r="G1158" s="9">
        <v>152.5</v>
      </c>
      <c r="H1158" s="9">
        <v>214.53700000000001</v>
      </c>
      <c r="I1158" s="9">
        <f>IF(G1158="n/a",828,G1158*201.6/H1158)</f>
        <v>143.30395223201592</v>
      </c>
      <c r="J1158" s="9">
        <v>5</v>
      </c>
      <c r="K1158" s="9">
        <v>1</v>
      </c>
      <c r="L1158" s="9">
        <v>2</v>
      </c>
      <c r="M1158" s="9">
        <v>3</v>
      </c>
      <c r="N1158" s="9">
        <v>0.5</v>
      </c>
      <c r="O1158" s="10">
        <v>1</v>
      </c>
      <c r="P1158" s="10">
        <f>IF(N1158=1,IF(K1158=1,IF(L1158+M1158=5,10,IF(AND(L1158=2,M1158=2),9.75,IF(AND(L1158=2,M1158=1),9.5,IF(AND(L1158=2,M1158=0.5),9.25,IF(AND(L1158=2,M1158=0),9,IF(AND(L1158=1,M1158=3),5.5,IF(AND(L1158=1,M1158=2),5.25,IF(AND(L1158=1,M1158=1,E1158=1),5,IF(AND(L1158=1,M1158=1,E1158=0.5),3,IF(AND(L1158=0,M1158=2),1,IF(AND(L1158=1,M1158=1,E1158=0),1,IF(AND(L1158=0,M1158=1),0.5,IF(AND(L1158=1,M1158=0),4.5*(E1158*4+1)/5,0))))))))))))),0.9*IF(L1158+M1158=5,10,IF(AND(L1158=2,M1158=2),9.75,IF(AND(L1158=2,M1158=1),9.5,IF(AND(L1158=2,M1158=0.5),9.25,IF(AND(L1158=2,M1158=0),9,IF(AND(L1158=1,M1158=3),5.5,IF(AND(L1158=1,M1158=2),5.25,IF(AND(L1158=1,M1158=1,E1158=1),5,IF(AND(L1158=1,M1158=1,E1158=0.5),3,IF(AND(L1158=0,M1158=2),1,IF(AND(L1158=1,M1158=1,E1158=0),1,IF(AND(L1158=0,M1158=1),0.5,IF(AND(L1158=1,M1158=0),4.5*(E1158*4+1)/5,0)))))))))))))),IF(N1158=0.5,0.75*IF(K1158=1,IF(L1158+M1158=5,10,IF(AND(L1158=2,M1158=2),9.75,IF(AND(L1158=2,M1158=1),9.5,IF(AND(L1158=2,M1158=0.5),9.25,IF(AND(L1158=2,M1158=0),9,IF(AND(L1158=1,M1158=3),5.5,IF(AND(L1158=1,M1158=2),5.25,IF(AND(L1158=1,M1158=1,E1158=1),5,IF(AND(L1158=1,M1158=1,E1158=0.5),3,IF(AND(L1158=0,M1158=2),1,IF(AND(L1158=1,M1158=1,E1158=0),1,IF(AND(L1158=0,M1158=1),0.5,IF(AND(L1158=1,M1158=0,E1158=0),0.5,0))))))))))))),0.9*IF(L1158+M1158=5,10,IF(AND(L1158=2,M1158=2),9.75,IF(AND(L1158=2,M1158=1),9.5,IF(AND(L1158=2,M1158=0.5),9.25,IF(AND(L1158=2,M1158=0),9,IF(AND(L1158=1,M1158=3),5.5,IF(AND(L1158=1,M1158=2),5.25,IF(AND(L1158=1,M1158=1,E1158=1),5,IF(AND(L1158=1,M1158=1,E1158=0.5),3,IF(AND(L1158=0,M1158=2),1,IF(AND(L1158=1,M1158=1,E1158=0),1,IF(AND(L1158=0,M1158=1),0.5,IF(AND(L1158=1,M1158=0,E1158=0),0.5,0)))))))))))))),0.5*IF(K1158=1,IF(L1158+M1158=5,10,IF(AND(L1158=2,M1158=2),9.75,IF(AND(L1158=2,M1158=1),9.5,IF(AND(L1158=2,M1158=0.5),9.25,IF(AND(L1158=2,M1158=0),9,IF(AND(L1158=1,M1158=3),5.5,IF(AND(L1158=1,M1158=2),5.25,IF(AND(L1158=1,M1158=1,E1158=1),5,IF(AND(L1158=1,M1158=1,E1158=0.5),3,IF(AND(L1158=0,M1158=2),1,IF(AND(L1158=1,M1158=1,E1158=0),1,IF(AND(L1158=0,M1158=1),0.5,IF(AND(L1158=1,M1158=0),4.5*(E1158*4+1)/5,0))))))))))))),0.9*IF(L1158+M1158=5,10,IF(AND(L1158=2,M1158=2),9.75,IF(AND(L1158=2,M1158=1),9.5,IF(AND(L1158=2,M1158=0.5),9.25,IF(AND(L1158=2,M1158=0),9,IF(AND(L1158=1,M1158=3),5.5,IF(AND(L1158=1,M1158=2),5.25,IF(AND(L1158=1,M1158=1,E1158=1),5,IF(AND(L1158=1,M1158=1,E1158=0.5),3,IF(AND(L1158=0,M1158=2),1,IF(AND(L1158=1,M1158=1,E1158=0),1,IF(AND(L1158=0,M1158=1),0.5,IF(AND(L1158=1,M1158=0),4.5*(E1158*4+1)/5,0))))))))))))))))</f>
        <v>7.5</v>
      </c>
      <c r="Q1158" s="10">
        <v>8</v>
      </c>
      <c r="R1158" s="9">
        <v>0.5</v>
      </c>
      <c r="S1158" s="9">
        <v>0.5</v>
      </c>
      <c r="T1158" s="10">
        <v>0</v>
      </c>
      <c r="U1158" s="9">
        <v>0</v>
      </c>
      <c r="V1158" s="9"/>
      <c r="W1158" s="9">
        <v>0</v>
      </c>
      <c r="X1158" s="9">
        <v>0</v>
      </c>
      <c r="Y1158" s="9">
        <v>0</v>
      </c>
      <c r="Z1158" s="9">
        <v>0</v>
      </c>
      <c r="AA1158" s="9">
        <v>0</v>
      </c>
      <c r="AB1158" s="9">
        <v>0</v>
      </c>
      <c r="AC1158" s="9"/>
      <c r="AD1158" s="9">
        <v>0</v>
      </c>
      <c r="AE1158" s="9">
        <v>1</v>
      </c>
      <c r="AF1158" s="9">
        <v>0</v>
      </c>
      <c r="AG1158" s="9">
        <v>0</v>
      </c>
      <c r="AH1158" s="9">
        <f>AF1158*(AG1158+1)</f>
        <v>0</v>
      </c>
      <c r="AI1158" s="9">
        <v>0</v>
      </c>
      <c r="AJ1158" s="9">
        <v>0</v>
      </c>
      <c r="AK1158" s="9">
        <v>0</v>
      </c>
      <c r="AL1158" s="10"/>
      <c r="AM1158" s="10"/>
      <c r="AN1158" s="9">
        <v>0</v>
      </c>
      <c r="AO1158" s="10">
        <v>0</v>
      </c>
      <c r="AP1158" s="10">
        <v>0.5</v>
      </c>
      <c r="AQ1158" s="10"/>
      <c r="AR1158" s="9">
        <v>1</v>
      </c>
      <c r="AS1158" s="9">
        <v>1</v>
      </c>
      <c r="AT1158" s="9">
        <v>1</v>
      </c>
      <c r="AU1158" s="9">
        <v>1</v>
      </c>
      <c r="AV1158" s="9">
        <v>1</v>
      </c>
      <c r="AW1158" s="9">
        <v>1</v>
      </c>
    </row>
    <row r="1159" spans="1:49" x14ac:dyDescent="0.2">
      <c r="A1159" s="9" t="s">
        <v>59</v>
      </c>
      <c r="B1159" s="9">
        <v>2009</v>
      </c>
      <c r="C1159" s="9">
        <v>1</v>
      </c>
      <c r="D1159" s="9">
        <v>1</v>
      </c>
      <c r="E1159" s="9">
        <v>0.5</v>
      </c>
      <c r="F1159" s="9">
        <v>1</v>
      </c>
      <c r="G1159" s="9">
        <v>140</v>
      </c>
      <c r="H1159" s="9">
        <v>214.53700000000001</v>
      </c>
      <c r="I1159" s="9">
        <f>IF(G1159="n/a",828,G1159*201.6/H1159)</f>
        <v>131.55772663922772</v>
      </c>
      <c r="J1159" s="9">
        <v>5</v>
      </c>
      <c r="K1159" s="9">
        <v>0</v>
      </c>
      <c r="L1159" s="9">
        <v>1</v>
      </c>
      <c r="M1159" s="9">
        <v>1</v>
      </c>
      <c r="N1159" s="9">
        <v>0</v>
      </c>
      <c r="O1159" s="10">
        <v>0</v>
      </c>
      <c r="P1159" s="10">
        <f>IF(N1159=1,IF(K1159=1,IF(L1159+M1159=5,10,IF(AND(L1159=2,M1159=2),9.75,IF(AND(L1159=2,M1159=1),9.5,IF(AND(L1159=2,M1159=0.5),9.25,IF(AND(L1159=2,M1159=0),9,IF(AND(L1159=1,M1159=3),5.5,IF(AND(L1159=1,M1159=2),5.25,IF(AND(L1159=1,M1159=1,E1159=1),5,IF(AND(L1159=1,M1159=1,E1159=0.5),3,IF(AND(L1159=0,M1159=2),1,IF(AND(L1159=1,M1159=1,E1159=0),1,IF(AND(L1159=0,M1159=1),0.5,IF(AND(L1159=1,M1159=0),4.5*(E1159*4+1)/5,0))))))))))))),0.9*IF(L1159+M1159=5,10,IF(AND(L1159=2,M1159=2),9.75,IF(AND(L1159=2,M1159=1),9.5,IF(AND(L1159=2,M1159=0.5),9.25,IF(AND(L1159=2,M1159=0),9,IF(AND(L1159=1,M1159=3),5.5,IF(AND(L1159=1,M1159=2),5.25,IF(AND(L1159=1,M1159=1,E1159=1),5,IF(AND(L1159=1,M1159=1,E1159=0.5),3,IF(AND(L1159=0,M1159=2),1,IF(AND(L1159=1,M1159=1,E1159=0),1,IF(AND(L1159=0,M1159=1),0.5,IF(AND(L1159=1,M1159=0),4.5*(E1159*4+1)/5,0)))))))))))))),IF(N1159=0.5,0.75*IF(K1159=1,IF(L1159+M1159=5,10,IF(AND(L1159=2,M1159=2),9.75,IF(AND(L1159=2,M1159=1),9.5,IF(AND(L1159=2,M1159=0.5),9.25,IF(AND(L1159=2,M1159=0),9,IF(AND(L1159=1,M1159=3),5.5,IF(AND(L1159=1,M1159=2),5.25,IF(AND(L1159=1,M1159=1,E1159=1),5,IF(AND(L1159=1,M1159=1,E1159=0.5),3,IF(AND(L1159=0,M1159=2),1,IF(AND(L1159=1,M1159=1,E1159=0),1,IF(AND(L1159=0,M1159=1),0.5,IF(AND(L1159=1,M1159=0,E1159=0),0.5,0))))))))))))),0.9*IF(L1159+M1159=5,10,IF(AND(L1159=2,M1159=2),9.75,IF(AND(L1159=2,M1159=1),9.5,IF(AND(L1159=2,M1159=0.5),9.25,IF(AND(L1159=2,M1159=0),9,IF(AND(L1159=1,M1159=3),5.5,IF(AND(L1159=1,M1159=2),5.25,IF(AND(L1159=1,M1159=1,E1159=1),5,IF(AND(L1159=1,M1159=1,E1159=0.5),3,IF(AND(L1159=0,M1159=2),1,IF(AND(L1159=1,M1159=1,E1159=0),1,IF(AND(L1159=0,M1159=1),0.5,IF(AND(L1159=1,M1159=0,E1159=0),0.5,0)))))))))))))),0.5*IF(K1159=1,IF(L1159+M1159=5,10,IF(AND(L1159=2,M1159=2),9.75,IF(AND(L1159=2,M1159=1),9.5,IF(AND(L1159=2,M1159=0.5),9.25,IF(AND(L1159=2,M1159=0),9,IF(AND(L1159=1,M1159=3),5.5,IF(AND(L1159=1,M1159=2),5.25,IF(AND(L1159=1,M1159=1,E1159=1),5,IF(AND(L1159=1,M1159=1,E1159=0.5),3,IF(AND(L1159=0,M1159=2),1,IF(AND(L1159=1,M1159=1,E1159=0),1,IF(AND(L1159=0,M1159=1),0.5,IF(AND(L1159=1,M1159=0),4.5*(E1159*4+1)/5,0))))))))))))),0.9*IF(L1159+M1159=5,10,IF(AND(L1159=2,M1159=2),9.75,IF(AND(L1159=2,M1159=1),9.5,IF(AND(L1159=2,M1159=0.5),9.25,IF(AND(L1159=2,M1159=0),9,IF(AND(L1159=1,M1159=3),5.5,IF(AND(L1159=1,M1159=2),5.25,IF(AND(L1159=1,M1159=1,E1159=1),5,IF(AND(L1159=1,M1159=1,E1159=0.5),3,IF(AND(L1159=0,M1159=2),1,IF(AND(L1159=1,M1159=1,E1159=0),1,IF(AND(L1159=0,M1159=1),0.5,IF(AND(L1159=1,M1159=0),4.5*(E1159*4+1)/5,0))))))))))))))))</f>
        <v>1.35</v>
      </c>
      <c r="Q1159" s="10">
        <v>2.25</v>
      </c>
      <c r="R1159" s="9">
        <v>1</v>
      </c>
      <c r="S1159" s="9">
        <v>0</v>
      </c>
      <c r="T1159" s="10">
        <v>0.5</v>
      </c>
      <c r="U1159" s="9">
        <v>0</v>
      </c>
      <c r="V1159" s="9"/>
      <c r="W1159" s="9">
        <v>1</v>
      </c>
      <c r="X1159" s="9">
        <v>0.5</v>
      </c>
      <c r="Y1159" s="9">
        <v>0</v>
      </c>
      <c r="Z1159" s="9">
        <v>1</v>
      </c>
      <c r="AA1159" s="9">
        <v>0</v>
      </c>
      <c r="AB1159" s="9">
        <v>1</v>
      </c>
      <c r="AC1159" s="9"/>
      <c r="AD1159" s="9">
        <v>1</v>
      </c>
      <c r="AE1159" s="9">
        <v>1</v>
      </c>
      <c r="AF1159" s="9">
        <v>0.5</v>
      </c>
      <c r="AG1159" s="9">
        <v>1</v>
      </c>
      <c r="AH1159" s="9">
        <f>AF1159*(AG1159+1)</f>
        <v>1</v>
      </c>
      <c r="AI1159" s="9">
        <v>0.5</v>
      </c>
      <c r="AJ1159" s="9">
        <v>0</v>
      </c>
      <c r="AK1159" s="9">
        <v>1</v>
      </c>
      <c r="AL1159" s="10"/>
      <c r="AM1159" s="10"/>
      <c r="AN1159" s="9">
        <v>0</v>
      </c>
      <c r="AO1159" s="10">
        <v>0.5</v>
      </c>
      <c r="AP1159" s="10">
        <v>1</v>
      </c>
      <c r="AQ1159" s="10"/>
      <c r="AR1159" s="9">
        <v>1</v>
      </c>
      <c r="AS1159" s="9">
        <v>0.5</v>
      </c>
      <c r="AT1159" s="9">
        <v>1</v>
      </c>
      <c r="AU1159" s="9">
        <v>1</v>
      </c>
      <c r="AV1159" s="9">
        <v>1</v>
      </c>
      <c r="AW1159" s="9">
        <v>1</v>
      </c>
    </row>
    <row r="1160" spans="1:49" x14ac:dyDescent="0.2">
      <c r="A1160" s="9" t="s">
        <v>60</v>
      </c>
      <c r="B1160" s="9">
        <v>2009</v>
      </c>
      <c r="C1160" s="9">
        <v>1</v>
      </c>
      <c r="D1160" s="9">
        <v>0</v>
      </c>
      <c r="E1160" s="9">
        <v>0</v>
      </c>
      <c r="F1160" s="9">
        <v>1</v>
      </c>
      <c r="G1160" s="9">
        <f>34.5+75</f>
        <v>109.5</v>
      </c>
      <c r="H1160" s="9">
        <v>214.53700000000001</v>
      </c>
      <c r="I1160" s="9">
        <f>IF(G1160="n/a",828,G1160*201.6/H1160)</f>
        <v>102.89693619282455</v>
      </c>
      <c r="J1160" s="9">
        <v>2</v>
      </c>
      <c r="K1160" s="9">
        <v>0</v>
      </c>
      <c r="L1160" s="9">
        <v>2</v>
      </c>
      <c r="M1160" s="9">
        <v>2</v>
      </c>
      <c r="N1160" s="9">
        <v>0.5</v>
      </c>
      <c r="O1160" s="10">
        <v>1</v>
      </c>
      <c r="P1160" s="10">
        <f>IF(N1160=1,IF(K1160=1,IF(L1160+M1160=5,10,IF(AND(L1160=2,M1160=2),9.75,IF(AND(L1160=2,M1160=1),9.5,IF(AND(L1160=2,M1160=0.5),9.25,IF(AND(L1160=2,M1160=0),9,IF(AND(L1160=1,M1160=3),5.5,IF(AND(L1160=1,M1160=2),5.25,IF(AND(L1160=1,M1160=1,E1160=1),5,IF(AND(L1160=1,M1160=1,E1160=0.5),3,IF(AND(L1160=0,M1160=2),1,IF(AND(L1160=1,M1160=1,E1160=0),1,IF(AND(L1160=0,M1160=1),0.5,IF(AND(L1160=1,M1160=0),4.5*(E1160*4+1)/5,0))))))))))))),0.9*IF(L1160+M1160=5,10,IF(AND(L1160=2,M1160=2),9.75,IF(AND(L1160=2,M1160=1),9.5,IF(AND(L1160=2,M1160=0.5),9.25,IF(AND(L1160=2,M1160=0),9,IF(AND(L1160=1,M1160=3),5.5,IF(AND(L1160=1,M1160=2),5.25,IF(AND(L1160=1,M1160=1,E1160=1),5,IF(AND(L1160=1,M1160=1,E1160=0.5),3,IF(AND(L1160=0,M1160=2),1,IF(AND(L1160=1,M1160=1,E1160=0),1,IF(AND(L1160=0,M1160=1),0.5,IF(AND(L1160=1,M1160=0),4.5*(E1160*4+1)/5,0)))))))))))))),IF(N1160=0.5,0.75*IF(K1160=1,IF(L1160+M1160=5,10,IF(AND(L1160=2,M1160=2),9.75,IF(AND(L1160=2,M1160=1),9.5,IF(AND(L1160=2,M1160=0.5),9.25,IF(AND(L1160=2,M1160=0),9,IF(AND(L1160=1,M1160=3),5.5,IF(AND(L1160=1,M1160=2),5.25,IF(AND(L1160=1,M1160=1,E1160=1),5,IF(AND(L1160=1,M1160=1,E1160=0.5),3,IF(AND(L1160=0,M1160=2),1,IF(AND(L1160=1,M1160=1,E1160=0),1,IF(AND(L1160=0,M1160=1),0.5,IF(AND(L1160=1,M1160=0,E1160=0),0.5,0))))))))))))),0.9*IF(L1160+M1160=5,10,IF(AND(L1160=2,M1160=2),9.75,IF(AND(L1160=2,M1160=1),9.5,IF(AND(L1160=2,M1160=0.5),9.25,IF(AND(L1160=2,M1160=0),9,IF(AND(L1160=1,M1160=3),5.5,IF(AND(L1160=1,M1160=2),5.25,IF(AND(L1160=1,M1160=1,E1160=1),5,IF(AND(L1160=1,M1160=1,E1160=0.5),3,IF(AND(L1160=0,M1160=2),1,IF(AND(L1160=1,M1160=1,E1160=0),1,IF(AND(L1160=0,M1160=1),0.5,IF(AND(L1160=1,M1160=0,E1160=0),0.5,0)))))))))))))),0.5*IF(K1160=1,IF(L1160+M1160=5,10,IF(AND(L1160=2,M1160=2),9.75,IF(AND(L1160=2,M1160=1),9.5,IF(AND(L1160=2,M1160=0.5),9.25,IF(AND(L1160=2,M1160=0),9,IF(AND(L1160=1,M1160=3),5.5,IF(AND(L1160=1,M1160=2),5.25,IF(AND(L1160=1,M1160=1,E1160=1),5,IF(AND(L1160=1,M1160=1,E1160=0.5),3,IF(AND(L1160=0,M1160=2),1,IF(AND(L1160=1,M1160=1,E1160=0),1,IF(AND(L1160=0,M1160=1),0.5,IF(AND(L1160=1,M1160=0),4.5*(E1160*4+1)/5,0))))))))))))),0.9*IF(L1160+M1160=5,10,IF(AND(L1160=2,M1160=2),9.75,IF(AND(L1160=2,M1160=1),9.5,IF(AND(L1160=2,M1160=0.5),9.25,IF(AND(L1160=2,M1160=0),9,IF(AND(L1160=1,M1160=3),5.5,IF(AND(L1160=1,M1160=2),5.25,IF(AND(L1160=1,M1160=1,E1160=1),5,IF(AND(L1160=1,M1160=1,E1160=0.5),3,IF(AND(L1160=0,M1160=2),1,IF(AND(L1160=1,M1160=1,E1160=0),1,IF(AND(L1160=0,M1160=1),0.5,IF(AND(L1160=1,M1160=0),4.5*(E1160*4+1)/5,0))))))))))))))))</f>
        <v>6.5812500000000007</v>
      </c>
      <c r="Q1160" s="10">
        <v>1.8</v>
      </c>
      <c r="R1160" s="9">
        <v>0</v>
      </c>
      <c r="S1160" s="9">
        <v>0</v>
      </c>
      <c r="T1160" s="10">
        <v>0</v>
      </c>
      <c r="U1160" s="9">
        <v>0</v>
      </c>
      <c r="V1160" s="9"/>
      <c r="W1160" s="9">
        <v>1</v>
      </c>
      <c r="X1160" s="9">
        <v>0</v>
      </c>
      <c r="Y1160" s="9">
        <v>0</v>
      </c>
      <c r="Z1160" s="9">
        <v>1</v>
      </c>
      <c r="AA1160" s="9">
        <v>0</v>
      </c>
      <c r="AB1160" s="9">
        <v>0</v>
      </c>
      <c r="AC1160" s="9"/>
      <c r="AD1160" s="9">
        <v>0</v>
      </c>
      <c r="AE1160" s="9">
        <v>0</v>
      </c>
      <c r="AF1160" s="9">
        <v>0</v>
      </c>
      <c r="AG1160" s="9">
        <v>0</v>
      </c>
      <c r="AH1160" s="9">
        <f>AF1160*(AG1160+1)</f>
        <v>0</v>
      </c>
      <c r="AI1160" s="9">
        <v>0</v>
      </c>
      <c r="AJ1160" s="9">
        <v>0</v>
      </c>
      <c r="AK1160" s="9">
        <v>0</v>
      </c>
      <c r="AL1160" s="10"/>
      <c r="AM1160" s="10"/>
      <c r="AN1160" s="9">
        <v>0</v>
      </c>
      <c r="AO1160" s="10">
        <v>0.5</v>
      </c>
      <c r="AP1160" s="10">
        <v>0.5</v>
      </c>
      <c r="AQ1160" s="10"/>
      <c r="AR1160" s="9">
        <v>1</v>
      </c>
      <c r="AS1160" s="10">
        <v>0</v>
      </c>
      <c r="AT1160" s="10">
        <v>0</v>
      </c>
      <c r="AU1160" s="10">
        <v>1</v>
      </c>
      <c r="AV1160" s="10">
        <v>0</v>
      </c>
      <c r="AW1160" s="10">
        <v>0.5</v>
      </c>
    </row>
    <row r="1161" spans="1:49" x14ac:dyDescent="0.2">
      <c r="A1161" s="9" t="s">
        <v>61</v>
      </c>
      <c r="B1161" s="9">
        <v>2009</v>
      </c>
      <c r="C1161" s="9">
        <v>1</v>
      </c>
      <c r="D1161" s="9">
        <v>1</v>
      </c>
      <c r="E1161" s="9">
        <v>1</v>
      </c>
      <c r="F1161" s="9">
        <v>1</v>
      </c>
      <c r="G1161" s="9">
        <v>124</v>
      </c>
      <c r="H1161" s="9">
        <v>214.53700000000001</v>
      </c>
      <c r="I1161" s="9">
        <f>IF(G1161="n/a",828,G1161*201.6/H1161)</f>
        <v>116.52255788045883</v>
      </c>
      <c r="J1161" s="9">
        <v>7</v>
      </c>
      <c r="K1161" s="9">
        <v>0</v>
      </c>
      <c r="L1161" s="9">
        <v>0</v>
      </c>
      <c r="M1161" s="9">
        <v>1</v>
      </c>
      <c r="N1161" s="9">
        <v>1</v>
      </c>
      <c r="O1161" s="10">
        <v>1</v>
      </c>
      <c r="P1161" s="10">
        <f>IF(N1161=1,IF(K1161=1,IF(L1161+M1161=5,10,IF(AND(L1161=2,M1161=2),9.75,IF(AND(L1161=2,M1161=1),9.5,IF(AND(L1161=2,M1161=0.5),9.25,IF(AND(L1161=2,M1161=0),9,IF(AND(L1161=1,M1161=3),5.5,IF(AND(L1161=1,M1161=2),5.25,IF(AND(L1161=1,M1161=1,E1161=1),5,IF(AND(L1161=1,M1161=1,E1161=0.5),3,IF(AND(L1161=0,M1161=2),1,IF(AND(L1161=1,M1161=1,E1161=0),1,IF(AND(L1161=0,M1161=1),0.5,IF(AND(L1161=1,M1161=0),4.5*(E1161*4+1)/5,0))))))))))))),0.9*IF(L1161+M1161=5,10,IF(AND(L1161=2,M1161=2),9.75,IF(AND(L1161=2,M1161=1),9.5,IF(AND(L1161=2,M1161=0.5),9.25,IF(AND(L1161=2,M1161=0),9,IF(AND(L1161=1,M1161=3),5.5,IF(AND(L1161=1,M1161=2),5.25,IF(AND(L1161=1,M1161=1,E1161=1),5,IF(AND(L1161=1,M1161=1,E1161=0.5),3,IF(AND(L1161=0,M1161=2),1,IF(AND(L1161=1,M1161=1,E1161=0),1,IF(AND(L1161=0,M1161=1),0.5,IF(AND(L1161=1,M1161=0),4.5*(E1161*4+1)/5,0)))))))))))))),IF(N1161=0.5,0.75*IF(K1161=1,IF(L1161+M1161=5,10,IF(AND(L1161=2,M1161=2),9.75,IF(AND(L1161=2,M1161=1),9.5,IF(AND(L1161=2,M1161=0.5),9.25,IF(AND(L1161=2,M1161=0),9,IF(AND(L1161=1,M1161=3),5.5,IF(AND(L1161=1,M1161=2),5.25,IF(AND(L1161=1,M1161=1,E1161=1),5,IF(AND(L1161=1,M1161=1,E1161=0.5),3,IF(AND(L1161=0,M1161=2),1,IF(AND(L1161=1,M1161=1,E1161=0),1,IF(AND(L1161=0,M1161=1),0.5,IF(AND(L1161=1,M1161=0,E1161=0),0.5,0))))))))))))),0.9*IF(L1161+M1161=5,10,IF(AND(L1161=2,M1161=2),9.75,IF(AND(L1161=2,M1161=1),9.5,IF(AND(L1161=2,M1161=0.5),9.25,IF(AND(L1161=2,M1161=0),9,IF(AND(L1161=1,M1161=3),5.5,IF(AND(L1161=1,M1161=2),5.25,IF(AND(L1161=1,M1161=1,E1161=1),5,IF(AND(L1161=1,M1161=1,E1161=0.5),3,IF(AND(L1161=0,M1161=2),1,IF(AND(L1161=1,M1161=1,E1161=0),1,IF(AND(L1161=0,M1161=1),0.5,IF(AND(L1161=1,M1161=0,E1161=0),0.5,0)))))))))))))),0.5*IF(K1161=1,IF(L1161+M1161=5,10,IF(AND(L1161=2,M1161=2),9.75,IF(AND(L1161=2,M1161=1),9.5,IF(AND(L1161=2,M1161=0.5),9.25,IF(AND(L1161=2,M1161=0),9,IF(AND(L1161=1,M1161=3),5.5,IF(AND(L1161=1,M1161=2),5.25,IF(AND(L1161=1,M1161=1,E1161=1),5,IF(AND(L1161=1,M1161=1,E1161=0.5),3,IF(AND(L1161=0,M1161=2),1,IF(AND(L1161=1,M1161=1,E1161=0),1,IF(AND(L1161=0,M1161=1),0.5,IF(AND(L1161=1,M1161=0),4.5*(E1161*4+1)/5,0))))))))))))),0.9*IF(L1161+M1161=5,10,IF(AND(L1161=2,M1161=2),9.75,IF(AND(L1161=2,M1161=1),9.5,IF(AND(L1161=2,M1161=0.5),9.25,IF(AND(L1161=2,M1161=0),9,IF(AND(L1161=1,M1161=3),5.5,IF(AND(L1161=1,M1161=2),5.25,IF(AND(L1161=1,M1161=1,E1161=1),5,IF(AND(L1161=1,M1161=1,E1161=0.5),3,IF(AND(L1161=0,M1161=2),1,IF(AND(L1161=1,M1161=1,E1161=0),1,IF(AND(L1161=0,M1161=1),0.5,IF(AND(L1161=1,M1161=0),4.5*(E1161*4+1)/5,0))))))))))))))))</f>
        <v>0.45</v>
      </c>
      <c r="Q1161" s="10">
        <v>7.2</v>
      </c>
      <c r="R1161" s="9">
        <v>0</v>
      </c>
      <c r="S1161" s="9">
        <v>0</v>
      </c>
      <c r="T1161" s="10">
        <v>0</v>
      </c>
      <c r="U1161" s="9">
        <v>0</v>
      </c>
      <c r="V1161" s="9"/>
      <c r="W1161" s="9">
        <v>1</v>
      </c>
      <c r="X1161">
        <v>0.5</v>
      </c>
      <c r="Y1161" s="9">
        <v>0</v>
      </c>
      <c r="Z1161" s="9">
        <v>0.5</v>
      </c>
      <c r="AA1161" s="9">
        <v>0</v>
      </c>
      <c r="AB1161" s="9">
        <v>0</v>
      </c>
      <c r="AC1161" s="9"/>
      <c r="AD1161" s="9">
        <v>0</v>
      </c>
      <c r="AE1161" s="9">
        <v>0</v>
      </c>
      <c r="AF1161" s="9">
        <v>0</v>
      </c>
      <c r="AG1161" s="9">
        <v>0</v>
      </c>
      <c r="AH1161" s="9">
        <f>AF1161*(AG1161+1)</f>
        <v>0</v>
      </c>
      <c r="AI1161" s="9">
        <v>0</v>
      </c>
      <c r="AJ1161" s="9">
        <v>0</v>
      </c>
      <c r="AK1161" s="9">
        <v>0</v>
      </c>
      <c r="AL1161" s="10"/>
      <c r="AM1161" s="10"/>
      <c r="AN1161" s="9">
        <v>0</v>
      </c>
      <c r="AO1161" s="10">
        <v>1</v>
      </c>
      <c r="AP1161" s="10">
        <v>0</v>
      </c>
      <c r="AQ1161" s="10"/>
      <c r="AR1161" s="9">
        <v>1</v>
      </c>
      <c r="AS1161" s="10">
        <v>1</v>
      </c>
      <c r="AT1161" s="10">
        <v>1</v>
      </c>
      <c r="AU1161" s="10">
        <v>1</v>
      </c>
      <c r="AV1161" s="10">
        <v>1</v>
      </c>
      <c r="AW1161" s="10">
        <v>1</v>
      </c>
    </row>
    <row r="1162" spans="1:49" x14ac:dyDescent="0.2">
      <c r="A1162" s="9" t="s">
        <v>62</v>
      </c>
      <c r="B1162" s="9">
        <v>2009</v>
      </c>
      <c r="C1162" s="9">
        <v>1</v>
      </c>
      <c r="D1162" s="9">
        <v>0</v>
      </c>
      <c r="E1162" s="9">
        <v>1</v>
      </c>
      <c r="F1162" s="9">
        <v>0</v>
      </c>
      <c r="G1162">
        <v>65</v>
      </c>
      <c r="H1162" s="9">
        <v>214.53700000000001</v>
      </c>
      <c r="I1162" s="9">
        <f>IF(G1162="n/a",828,G1162*201.6/H1162)</f>
        <v>61.080373082498589</v>
      </c>
      <c r="J1162" s="9">
        <v>5</v>
      </c>
      <c r="K1162" s="9">
        <v>0</v>
      </c>
      <c r="L1162" s="9">
        <v>1</v>
      </c>
      <c r="M1162" s="9">
        <v>3</v>
      </c>
      <c r="N1162" s="9">
        <v>1</v>
      </c>
      <c r="O1162" s="10">
        <v>1</v>
      </c>
      <c r="P1162" s="10">
        <f>IF(N1162=1,IF(K1162=1,IF(L1162+M1162=5,10,IF(AND(L1162=2,M1162=2),9.75,IF(AND(L1162=2,M1162=1),9.5,IF(AND(L1162=2,M1162=0.5),9.25,IF(AND(L1162=2,M1162=0),9,IF(AND(L1162=1,M1162=3),5.5,IF(AND(L1162=1,M1162=2),5.25,IF(AND(L1162=1,M1162=1,E1162=1),5,IF(AND(L1162=1,M1162=1,E1162=0.5),3,IF(AND(L1162=0,M1162=2),1,IF(AND(L1162=1,M1162=1,E1162=0),1,IF(AND(L1162=0,M1162=1),0.5,IF(AND(L1162=1,M1162=0),4.5*(E1162*4+1)/5,0))))))))))))),0.9*IF(L1162+M1162=5,10,IF(AND(L1162=2,M1162=2),9.75,IF(AND(L1162=2,M1162=1),9.5,IF(AND(L1162=2,M1162=0.5),9.25,IF(AND(L1162=2,M1162=0),9,IF(AND(L1162=1,M1162=3),5.5,IF(AND(L1162=1,M1162=2),5.25,IF(AND(L1162=1,M1162=1,E1162=1),5,IF(AND(L1162=1,M1162=1,E1162=0.5),3,IF(AND(L1162=0,M1162=2),1,IF(AND(L1162=1,M1162=1,E1162=0),1,IF(AND(L1162=0,M1162=1),0.5,IF(AND(L1162=1,M1162=0),4.5*(E1162*4+1)/5,0)))))))))))))),IF(N1162=0.5,0.75*IF(K1162=1,IF(L1162+M1162=5,10,IF(AND(L1162=2,M1162=2),9.75,IF(AND(L1162=2,M1162=1),9.5,IF(AND(L1162=2,M1162=0.5),9.25,IF(AND(L1162=2,M1162=0),9,IF(AND(L1162=1,M1162=3),5.5,IF(AND(L1162=1,M1162=2),5.25,IF(AND(L1162=1,M1162=1,E1162=1),5,IF(AND(L1162=1,M1162=1,E1162=0.5),3,IF(AND(L1162=0,M1162=2),1,IF(AND(L1162=1,M1162=1,E1162=0),1,IF(AND(L1162=0,M1162=1),0.5,IF(AND(L1162=1,M1162=0,E1162=0),0.5,0))))))))))))),0.9*IF(L1162+M1162=5,10,IF(AND(L1162=2,M1162=2),9.75,IF(AND(L1162=2,M1162=1),9.5,IF(AND(L1162=2,M1162=0.5),9.25,IF(AND(L1162=2,M1162=0),9,IF(AND(L1162=1,M1162=3),5.5,IF(AND(L1162=1,M1162=2),5.25,IF(AND(L1162=1,M1162=1,E1162=1),5,IF(AND(L1162=1,M1162=1,E1162=0.5),3,IF(AND(L1162=0,M1162=2),1,IF(AND(L1162=1,M1162=1,E1162=0),1,IF(AND(L1162=0,M1162=1),0.5,IF(AND(L1162=1,M1162=0,E1162=0),0.5,0)))))))))))))),0.5*IF(K1162=1,IF(L1162+M1162=5,10,IF(AND(L1162=2,M1162=2),9.75,IF(AND(L1162=2,M1162=1),9.5,IF(AND(L1162=2,M1162=0.5),9.25,IF(AND(L1162=2,M1162=0),9,IF(AND(L1162=1,M1162=3),5.5,IF(AND(L1162=1,M1162=2),5.25,IF(AND(L1162=1,M1162=1,E1162=1),5,IF(AND(L1162=1,M1162=1,E1162=0.5),3,IF(AND(L1162=0,M1162=2),1,IF(AND(L1162=1,M1162=1,E1162=0),1,IF(AND(L1162=0,M1162=1),0.5,IF(AND(L1162=1,M1162=0),4.5*(E1162*4+1)/5,0))))))))))))),0.9*IF(L1162+M1162=5,10,IF(AND(L1162=2,M1162=2),9.75,IF(AND(L1162=2,M1162=1),9.5,IF(AND(L1162=2,M1162=0.5),9.25,IF(AND(L1162=2,M1162=0),9,IF(AND(L1162=1,M1162=3),5.5,IF(AND(L1162=1,M1162=2),5.25,IF(AND(L1162=1,M1162=1,E1162=1),5,IF(AND(L1162=1,M1162=1,E1162=0.5),3,IF(AND(L1162=0,M1162=2),1,IF(AND(L1162=1,M1162=1,E1162=0),1,IF(AND(L1162=0,M1162=1),0.5,IF(AND(L1162=1,M1162=0),4.5*(E1162*4+1)/5,0))))))))))))))))</f>
        <v>4.95</v>
      </c>
      <c r="Q1162" s="10">
        <v>7.2</v>
      </c>
      <c r="R1162" s="9">
        <v>0</v>
      </c>
      <c r="S1162" s="9">
        <v>0</v>
      </c>
      <c r="T1162" s="10">
        <v>0</v>
      </c>
      <c r="U1162" s="9">
        <v>0</v>
      </c>
      <c r="V1162" s="9"/>
      <c r="W1162" s="9">
        <v>0</v>
      </c>
      <c r="X1162" s="9">
        <v>0</v>
      </c>
      <c r="Y1162" s="9">
        <v>0</v>
      </c>
      <c r="Z1162" s="9">
        <v>1</v>
      </c>
      <c r="AA1162" s="9">
        <v>0</v>
      </c>
      <c r="AB1162" s="9">
        <v>0</v>
      </c>
      <c r="AC1162" s="9"/>
      <c r="AD1162" s="9">
        <v>0</v>
      </c>
      <c r="AE1162" s="9">
        <v>0</v>
      </c>
      <c r="AF1162" s="9">
        <v>0</v>
      </c>
      <c r="AG1162" s="9">
        <v>0</v>
      </c>
      <c r="AH1162" s="9">
        <f>AF1162*(AG1162+1)</f>
        <v>0</v>
      </c>
      <c r="AI1162" s="9">
        <v>0</v>
      </c>
      <c r="AJ1162" s="9">
        <v>0</v>
      </c>
      <c r="AK1162" s="9">
        <v>0</v>
      </c>
      <c r="AL1162" s="10"/>
      <c r="AM1162" s="10"/>
      <c r="AN1162" s="9">
        <v>0</v>
      </c>
      <c r="AO1162" s="10">
        <v>1</v>
      </c>
      <c r="AP1162" s="10">
        <v>0.5</v>
      </c>
      <c r="AQ1162" s="10"/>
      <c r="AR1162" s="9">
        <v>1</v>
      </c>
      <c r="AS1162" s="9">
        <v>1</v>
      </c>
      <c r="AT1162" s="9">
        <v>1</v>
      </c>
      <c r="AU1162" s="9">
        <v>1</v>
      </c>
      <c r="AV1162" s="9">
        <v>1</v>
      </c>
      <c r="AW1162" s="9">
        <v>1</v>
      </c>
    </row>
    <row r="1163" spans="1:49" x14ac:dyDescent="0.2">
      <c r="A1163" s="9" t="s">
        <v>63</v>
      </c>
      <c r="B1163" s="9">
        <v>2009</v>
      </c>
      <c r="C1163" s="9">
        <v>1</v>
      </c>
      <c r="D1163" s="9">
        <v>0</v>
      </c>
      <c r="E1163" s="9">
        <v>0</v>
      </c>
      <c r="F1163" s="9">
        <v>1</v>
      </c>
      <c r="G1163" s="9" t="s">
        <v>64</v>
      </c>
      <c r="H1163" s="9">
        <v>214.53700000000001</v>
      </c>
      <c r="I1163" s="9">
        <f>IF(G1163="n/a",828,G1163*201.6/H1163)</f>
        <v>828</v>
      </c>
      <c r="J1163" s="9">
        <v>0</v>
      </c>
      <c r="K1163" s="9">
        <v>0</v>
      </c>
      <c r="L1163" s="9">
        <v>0</v>
      </c>
      <c r="M1163" s="9">
        <v>0</v>
      </c>
      <c r="N1163" s="9">
        <v>0</v>
      </c>
      <c r="O1163" s="9">
        <v>0</v>
      </c>
      <c r="P1163" s="10">
        <f>IF(N1163=1,IF(K1163=1,IF(L1163+M1163=5,10,IF(AND(L1163=2,M1163=2),9.75,IF(AND(L1163=2,M1163=1),9.5,IF(AND(L1163=2,M1163=0.5),9.25,IF(AND(L1163=2,M1163=0),9,IF(AND(L1163=1,M1163=3),5.5,IF(AND(L1163=1,M1163=2),5.25,IF(AND(L1163=1,M1163=1,E1163=1),5,IF(AND(L1163=1,M1163=1,E1163=0.5),3,IF(AND(L1163=0,M1163=2),1,IF(AND(L1163=1,M1163=1,E1163=0),1,IF(AND(L1163=0,M1163=1),0.5,IF(AND(L1163=1,M1163=0),4.5*(E1163*4+1)/5,0))))))))))))),0.9*IF(L1163+M1163=5,10,IF(AND(L1163=2,M1163=2),9.75,IF(AND(L1163=2,M1163=1),9.5,IF(AND(L1163=2,M1163=0.5),9.25,IF(AND(L1163=2,M1163=0),9,IF(AND(L1163=1,M1163=3),5.5,IF(AND(L1163=1,M1163=2),5.25,IF(AND(L1163=1,M1163=1,E1163=1),5,IF(AND(L1163=1,M1163=1,E1163=0.5),3,IF(AND(L1163=0,M1163=2),1,IF(AND(L1163=1,M1163=1,E1163=0),1,IF(AND(L1163=0,M1163=1),0.5,IF(AND(L1163=1,M1163=0),4.5*(E1163*4+1)/5,0)))))))))))))),IF(N1163=0.5,0.75*IF(K1163=1,IF(L1163+M1163=5,10,IF(AND(L1163=2,M1163=2),9.75,IF(AND(L1163=2,M1163=1),9.5,IF(AND(L1163=2,M1163=0.5),9.25,IF(AND(L1163=2,M1163=0),9,IF(AND(L1163=1,M1163=3),5.5,IF(AND(L1163=1,M1163=2),5.25,IF(AND(L1163=1,M1163=1,E1163=1),5,IF(AND(L1163=1,M1163=1,E1163=0.5),3,IF(AND(L1163=0,M1163=2),1,IF(AND(L1163=1,M1163=1,E1163=0),1,IF(AND(L1163=0,M1163=1),0.5,IF(AND(L1163=1,M1163=0,E1163=0),0.5,0))))))))))))),0.9*IF(L1163+M1163=5,10,IF(AND(L1163=2,M1163=2),9.75,IF(AND(L1163=2,M1163=1),9.5,IF(AND(L1163=2,M1163=0.5),9.25,IF(AND(L1163=2,M1163=0),9,IF(AND(L1163=1,M1163=3),5.5,IF(AND(L1163=1,M1163=2),5.25,IF(AND(L1163=1,M1163=1,E1163=1),5,IF(AND(L1163=1,M1163=1,E1163=0.5),3,IF(AND(L1163=0,M1163=2),1,IF(AND(L1163=1,M1163=1,E1163=0),1,IF(AND(L1163=0,M1163=1),0.5,IF(AND(L1163=1,M1163=0,E1163=0),0.5,0)))))))))))))),0.5*IF(K1163=1,IF(L1163+M1163=5,10,IF(AND(L1163=2,M1163=2),9.75,IF(AND(L1163=2,M1163=1),9.5,IF(AND(L1163=2,M1163=0.5),9.25,IF(AND(L1163=2,M1163=0),9,IF(AND(L1163=1,M1163=3),5.5,IF(AND(L1163=1,M1163=2),5.25,IF(AND(L1163=1,M1163=1,E1163=1),5,IF(AND(L1163=1,M1163=1,E1163=0.5),3,IF(AND(L1163=0,M1163=2),1,IF(AND(L1163=1,M1163=1,E1163=0),1,IF(AND(L1163=0,M1163=1),0.5,IF(AND(L1163=1,M1163=0),4.5*(E1163*4+1)/5,0))))))))))))),0.9*IF(L1163+M1163=5,10,IF(AND(L1163=2,M1163=2),9.75,IF(AND(L1163=2,M1163=1),9.5,IF(AND(L1163=2,M1163=0.5),9.25,IF(AND(L1163=2,M1163=0),9,IF(AND(L1163=1,M1163=3),5.5,IF(AND(L1163=1,M1163=2),5.25,IF(AND(L1163=1,M1163=1,E1163=1),5,IF(AND(L1163=1,M1163=1,E1163=0.5),3,IF(AND(L1163=0,M1163=2),1,IF(AND(L1163=1,M1163=1,E1163=0),1,IF(AND(L1163=0,M1163=1),0.5,IF(AND(L1163=1,M1163=0),4.5*(E1163*4+1)/5,0))))))))))))))))</f>
        <v>0</v>
      </c>
      <c r="Q1163" s="10">
        <v>0.9</v>
      </c>
      <c r="R1163" s="9">
        <v>1</v>
      </c>
      <c r="S1163" s="9">
        <v>1</v>
      </c>
      <c r="T1163" s="10">
        <v>0</v>
      </c>
      <c r="U1163" s="9">
        <v>0</v>
      </c>
      <c r="V1163" s="9"/>
      <c r="W1163" s="9">
        <v>1</v>
      </c>
      <c r="X1163" s="9">
        <v>1</v>
      </c>
      <c r="Y1163" s="9">
        <v>0</v>
      </c>
      <c r="Z1163" s="9">
        <v>1</v>
      </c>
      <c r="AA1163" s="9">
        <v>0</v>
      </c>
      <c r="AB1163" s="9">
        <v>0</v>
      </c>
      <c r="AC1163" s="9"/>
      <c r="AD1163" s="9">
        <v>0</v>
      </c>
      <c r="AE1163" s="9">
        <v>1</v>
      </c>
      <c r="AF1163" s="9">
        <v>1</v>
      </c>
      <c r="AG1163" s="9">
        <v>1</v>
      </c>
      <c r="AH1163" s="9">
        <f>AF1163*(AG1163+1)</f>
        <v>2</v>
      </c>
      <c r="AI1163" s="9">
        <v>1</v>
      </c>
      <c r="AJ1163" s="9">
        <v>1</v>
      </c>
      <c r="AK1163" s="9">
        <v>0</v>
      </c>
      <c r="AL1163" s="10"/>
      <c r="AM1163" s="10"/>
      <c r="AN1163" s="9">
        <v>0</v>
      </c>
      <c r="AO1163" s="10">
        <v>0.5</v>
      </c>
      <c r="AP1163" s="10">
        <v>0</v>
      </c>
      <c r="AQ1163" s="10"/>
      <c r="AR1163" s="9">
        <v>1</v>
      </c>
      <c r="AS1163" s="9">
        <v>0</v>
      </c>
      <c r="AT1163" s="9">
        <v>0</v>
      </c>
      <c r="AU1163" s="9">
        <v>0</v>
      </c>
      <c r="AV1163" s="9">
        <v>0</v>
      </c>
      <c r="AW1163" s="9">
        <v>0</v>
      </c>
    </row>
    <row r="1164" spans="1:49" x14ac:dyDescent="0.2">
      <c r="A1164" s="9" t="s">
        <v>65</v>
      </c>
      <c r="B1164" s="9">
        <v>2009</v>
      </c>
      <c r="C1164" s="9">
        <v>1</v>
      </c>
      <c r="D1164" s="9">
        <v>1</v>
      </c>
      <c r="E1164" s="9">
        <v>1</v>
      </c>
      <c r="F1164" s="9">
        <v>1</v>
      </c>
      <c r="G1164" s="9">
        <v>35</v>
      </c>
      <c r="H1164" s="9">
        <v>214.53700000000001</v>
      </c>
      <c r="I1164" s="9">
        <f>IF(G1164="n/a",828,G1164*201.6/H1164)</f>
        <v>32.889431659806931</v>
      </c>
      <c r="J1164" s="9">
        <v>5</v>
      </c>
      <c r="K1164" s="9">
        <v>1</v>
      </c>
      <c r="L1164" s="9">
        <v>2</v>
      </c>
      <c r="M1164" s="9">
        <v>2</v>
      </c>
      <c r="N1164" s="9">
        <v>1</v>
      </c>
      <c r="O1164" s="10">
        <v>1</v>
      </c>
      <c r="P1164" s="10">
        <f>IF(N1164=1,IF(K1164=1,IF(L1164+M1164=5,10,IF(AND(L1164=2,M1164=2),9.75,IF(AND(L1164=2,M1164=1),9.5,IF(AND(L1164=2,M1164=0.5),9.25,IF(AND(L1164=2,M1164=0),9,IF(AND(L1164=1,M1164=3),5.5,IF(AND(L1164=1,M1164=2),5.25,IF(AND(L1164=1,M1164=1,E1164=1),5,IF(AND(L1164=1,M1164=1,E1164=0.5),3,IF(AND(L1164=0,M1164=2),1,IF(AND(L1164=1,M1164=1,E1164=0),1,IF(AND(L1164=0,M1164=1),0.5,IF(AND(L1164=1,M1164=0),4.5*(E1164*4+1)/5,0))))))))))))),0.9*IF(L1164+M1164=5,10,IF(AND(L1164=2,M1164=2),9.75,IF(AND(L1164=2,M1164=1),9.5,IF(AND(L1164=2,M1164=0.5),9.25,IF(AND(L1164=2,M1164=0),9,IF(AND(L1164=1,M1164=3),5.5,IF(AND(L1164=1,M1164=2),5.25,IF(AND(L1164=1,M1164=1,E1164=1),5,IF(AND(L1164=1,M1164=1,E1164=0.5),3,IF(AND(L1164=0,M1164=2),1,IF(AND(L1164=1,M1164=1,E1164=0),1,IF(AND(L1164=0,M1164=1),0.5,IF(AND(L1164=1,M1164=0),4.5*(E1164*4+1)/5,0)))))))))))))),IF(N1164=0.5,0.75*IF(K1164=1,IF(L1164+M1164=5,10,IF(AND(L1164=2,M1164=2),9.75,IF(AND(L1164=2,M1164=1),9.5,IF(AND(L1164=2,M1164=0.5),9.25,IF(AND(L1164=2,M1164=0),9,IF(AND(L1164=1,M1164=3),5.5,IF(AND(L1164=1,M1164=2),5.25,IF(AND(L1164=1,M1164=1,E1164=1),5,IF(AND(L1164=1,M1164=1,E1164=0.5),3,IF(AND(L1164=0,M1164=2),1,IF(AND(L1164=1,M1164=1,E1164=0),1,IF(AND(L1164=0,M1164=1),0.5,IF(AND(L1164=1,M1164=0,E1164=0),0.5,0))))))))))))),0.9*IF(L1164+M1164=5,10,IF(AND(L1164=2,M1164=2),9.75,IF(AND(L1164=2,M1164=1),9.5,IF(AND(L1164=2,M1164=0.5),9.25,IF(AND(L1164=2,M1164=0),9,IF(AND(L1164=1,M1164=3),5.5,IF(AND(L1164=1,M1164=2),5.25,IF(AND(L1164=1,M1164=1,E1164=1),5,IF(AND(L1164=1,M1164=1,E1164=0.5),3,IF(AND(L1164=0,M1164=2),1,IF(AND(L1164=1,M1164=1,E1164=0),1,IF(AND(L1164=0,M1164=1),0.5,IF(AND(L1164=1,M1164=0,E1164=0),0.5,0)))))))))))))),0.5*IF(K1164=1,IF(L1164+M1164=5,10,IF(AND(L1164=2,M1164=2),9.75,IF(AND(L1164=2,M1164=1),9.5,IF(AND(L1164=2,M1164=0.5),9.25,IF(AND(L1164=2,M1164=0),9,IF(AND(L1164=1,M1164=3),5.5,IF(AND(L1164=1,M1164=2),5.25,IF(AND(L1164=1,M1164=1,E1164=1),5,IF(AND(L1164=1,M1164=1,E1164=0.5),3,IF(AND(L1164=0,M1164=2),1,IF(AND(L1164=1,M1164=1,E1164=0),1,IF(AND(L1164=0,M1164=1),0.5,IF(AND(L1164=1,M1164=0),4.5*(E1164*4+1)/5,0))))))))))))),0.9*IF(L1164+M1164=5,10,IF(AND(L1164=2,M1164=2),9.75,IF(AND(L1164=2,M1164=1),9.5,IF(AND(L1164=2,M1164=0.5),9.25,IF(AND(L1164=2,M1164=0),9,IF(AND(L1164=1,M1164=3),5.5,IF(AND(L1164=1,M1164=2),5.25,IF(AND(L1164=1,M1164=1,E1164=1),5,IF(AND(L1164=1,M1164=1,E1164=0.5),3,IF(AND(L1164=0,M1164=2),1,IF(AND(L1164=1,M1164=1,E1164=0),1,IF(AND(L1164=0,M1164=1),0.5,IF(AND(L1164=1,M1164=0),4.5*(E1164*4+1)/5,0))))))))))))))))</f>
        <v>9.75</v>
      </c>
      <c r="Q1164" s="10">
        <v>8</v>
      </c>
      <c r="R1164" s="9">
        <v>0</v>
      </c>
      <c r="S1164" s="9">
        <v>0</v>
      </c>
      <c r="T1164" s="10">
        <v>0</v>
      </c>
      <c r="U1164" s="9">
        <v>0</v>
      </c>
      <c r="V1164" s="9"/>
      <c r="W1164" s="9">
        <v>1</v>
      </c>
      <c r="X1164" s="9">
        <v>0</v>
      </c>
      <c r="Y1164" s="9">
        <v>0</v>
      </c>
      <c r="Z1164" s="9">
        <v>0</v>
      </c>
      <c r="AA1164" s="9">
        <v>0</v>
      </c>
      <c r="AB1164" s="9">
        <v>0</v>
      </c>
      <c r="AC1164" s="9"/>
      <c r="AD1164" s="9">
        <v>0</v>
      </c>
      <c r="AE1164" s="9">
        <v>0</v>
      </c>
      <c r="AF1164" s="9">
        <v>0</v>
      </c>
      <c r="AG1164" s="9">
        <v>0</v>
      </c>
      <c r="AH1164" s="9">
        <f>AF1164*(AG1164+1)</f>
        <v>0</v>
      </c>
      <c r="AI1164" s="9">
        <v>0</v>
      </c>
      <c r="AJ1164" s="9">
        <v>0</v>
      </c>
      <c r="AK1164" s="9">
        <v>0</v>
      </c>
      <c r="AL1164" s="10"/>
      <c r="AM1164" s="10"/>
      <c r="AN1164" s="9">
        <v>0</v>
      </c>
      <c r="AO1164" s="10">
        <v>0.5</v>
      </c>
      <c r="AP1164" s="10">
        <v>0</v>
      </c>
      <c r="AQ1164" s="10"/>
      <c r="AR1164" s="9">
        <v>1</v>
      </c>
      <c r="AS1164" s="10">
        <v>1</v>
      </c>
      <c r="AT1164" s="10">
        <v>1</v>
      </c>
      <c r="AU1164" s="10">
        <v>1</v>
      </c>
      <c r="AV1164" s="10">
        <v>1</v>
      </c>
      <c r="AW1164" s="10">
        <v>1</v>
      </c>
    </row>
    <row r="1165" spans="1:49" x14ac:dyDescent="0.2">
      <c r="A1165" s="9" t="s">
        <v>66</v>
      </c>
      <c r="B1165" s="9">
        <v>2009</v>
      </c>
      <c r="C1165" s="9">
        <v>0</v>
      </c>
      <c r="D1165" s="9">
        <v>0</v>
      </c>
      <c r="E1165" s="9">
        <v>0</v>
      </c>
      <c r="F1165" s="9">
        <v>1</v>
      </c>
      <c r="G1165" s="9" t="s">
        <v>64</v>
      </c>
      <c r="H1165" s="9">
        <v>214.53700000000001</v>
      </c>
      <c r="I1165" s="9">
        <f>IF(G1165="n/a",828,G1165*201.6/H1165)</f>
        <v>828</v>
      </c>
      <c r="J1165" s="9">
        <v>0</v>
      </c>
      <c r="K1165" s="9">
        <v>0</v>
      </c>
      <c r="L1165" s="9">
        <v>0</v>
      </c>
      <c r="M1165" s="9">
        <v>0</v>
      </c>
      <c r="N1165" s="9">
        <v>0</v>
      </c>
      <c r="O1165" s="10">
        <v>0</v>
      </c>
      <c r="P1165" s="10">
        <f>IF(N1165=1,IF(K1165=1,IF(L1165+M1165=5,10,IF(AND(L1165=2,M1165=2),9.75,IF(AND(L1165=2,M1165=1),9.5,IF(AND(L1165=2,M1165=0.5),9.25,IF(AND(L1165=2,M1165=0),9,IF(AND(L1165=1,M1165=3),5.5,IF(AND(L1165=1,M1165=2),5.25,IF(AND(L1165=1,M1165=1,E1165=1),5,IF(AND(L1165=1,M1165=1,E1165=0.5),3,IF(AND(L1165=0,M1165=2),1,IF(AND(L1165=1,M1165=1,E1165=0),1,IF(AND(L1165=0,M1165=1),0.5,IF(AND(L1165=1,M1165=0),4.5*(E1165*4+1)/5,0))))))))))))),0.9*IF(L1165+M1165=5,10,IF(AND(L1165=2,M1165=2),9.75,IF(AND(L1165=2,M1165=1),9.5,IF(AND(L1165=2,M1165=0.5),9.25,IF(AND(L1165=2,M1165=0),9,IF(AND(L1165=1,M1165=3),5.5,IF(AND(L1165=1,M1165=2),5.25,IF(AND(L1165=1,M1165=1,E1165=1),5,IF(AND(L1165=1,M1165=1,E1165=0.5),3,IF(AND(L1165=0,M1165=2),1,IF(AND(L1165=1,M1165=1,E1165=0),1,IF(AND(L1165=0,M1165=1),0.5,IF(AND(L1165=1,M1165=0),4.5*(E1165*4+1)/5,0)))))))))))))),IF(N1165=0.5,0.75*IF(K1165=1,IF(L1165+M1165=5,10,IF(AND(L1165=2,M1165=2),9.75,IF(AND(L1165=2,M1165=1),9.5,IF(AND(L1165=2,M1165=0.5),9.25,IF(AND(L1165=2,M1165=0),9,IF(AND(L1165=1,M1165=3),5.5,IF(AND(L1165=1,M1165=2),5.25,IF(AND(L1165=1,M1165=1,E1165=1),5,IF(AND(L1165=1,M1165=1,E1165=0.5),3,IF(AND(L1165=0,M1165=2),1,IF(AND(L1165=1,M1165=1,E1165=0),1,IF(AND(L1165=0,M1165=1),0.5,IF(AND(L1165=1,M1165=0,E1165=0),0.5,0))))))))))))),0.9*IF(L1165+M1165=5,10,IF(AND(L1165=2,M1165=2),9.75,IF(AND(L1165=2,M1165=1),9.5,IF(AND(L1165=2,M1165=0.5),9.25,IF(AND(L1165=2,M1165=0),9,IF(AND(L1165=1,M1165=3),5.5,IF(AND(L1165=1,M1165=2),5.25,IF(AND(L1165=1,M1165=1,E1165=1),5,IF(AND(L1165=1,M1165=1,E1165=0.5),3,IF(AND(L1165=0,M1165=2),1,IF(AND(L1165=1,M1165=1,E1165=0),1,IF(AND(L1165=0,M1165=1),0.5,IF(AND(L1165=1,M1165=0,E1165=0),0.5,0)))))))))))))),0.5*IF(K1165=1,IF(L1165+M1165=5,10,IF(AND(L1165=2,M1165=2),9.75,IF(AND(L1165=2,M1165=1),9.5,IF(AND(L1165=2,M1165=0.5),9.25,IF(AND(L1165=2,M1165=0),9,IF(AND(L1165=1,M1165=3),5.5,IF(AND(L1165=1,M1165=2),5.25,IF(AND(L1165=1,M1165=1,E1165=1),5,IF(AND(L1165=1,M1165=1,E1165=0.5),3,IF(AND(L1165=0,M1165=2),1,IF(AND(L1165=1,M1165=1,E1165=0),1,IF(AND(L1165=0,M1165=1),0.5,IF(AND(L1165=1,M1165=0),4.5*(E1165*4+1)/5,0))))))))))))),0.9*IF(L1165+M1165=5,10,IF(AND(L1165=2,M1165=2),9.75,IF(AND(L1165=2,M1165=1),9.5,IF(AND(L1165=2,M1165=0.5),9.25,IF(AND(L1165=2,M1165=0),9,IF(AND(L1165=1,M1165=3),5.5,IF(AND(L1165=1,M1165=2),5.25,IF(AND(L1165=1,M1165=1,E1165=1),5,IF(AND(L1165=1,M1165=1,E1165=0.5),3,IF(AND(L1165=0,M1165=2),1,IF(AND(L1165=1,M1165=1,E1165=0),1,IF(AND(L1165=0,M1165=1),0.5,IF(AND(L1165=1,M1165=0),4.5*(E1165*4+1)/5,0))))))))))))))))</f>
        <v>0</v>
      </c>
      <c r="Q1165" s="10">
        <v>0</v>
      </c>
      <c r="R1165" s="9">
        <v>0.5</v>
      </c>
      <c r="S1165" s="9">
        <v>0.5</v>
      </c>
      <c r="T1165" s="10">
        <v>0</v>
      </c>
      <c r="U1165" s="9">
        <v>1</v>
      </c>
      <c r="V1165" s="9"/>
      <c r="W1165" s="9">
        <v>1</v>
      </c>
      <c r="X1165" s="9">
        <v>1</v>
      </c>
      <c r="Y1165" s="9">
        <v>0</v>
      </c>
      <c r="Z1165" s="9">
        <v>0.5</v>
      </c>
      <c r="AA1165" s="9">
        <v>0</v>
      </c>
      <c r="AB1165" s="9">
        <v>0</v>
      </c>
      <c r="AC1165" s="9"/>
      <c r="AD1165" s="9">
        <v>0</v>
      </c>
      <c r="AE1165" s="9">
        <v>1</v>
      </c>
      <c r="AF1165" s="9">
        <v>1</v>
      </c>
      <c r="AG1165" s="9">
        <v>0</v>
      </c>
      <c r="AH1165" s="9">
        <f>AF1165*(AG1165+1)</f>
        <v>1</v>
      </c>
      <c r="AI1165" s="9">
        <v>0.25</v>
      </c>
      <c r="AJ1165" s="9">
        <v>1</v>
      </c>
      <c r="AK1165" s="9">
        <v>1</v>
      </c>
      <c r="AL1165" s="10"/>
      <c r="AM1165" s="10"/>
      <c r="AN1165" s="9">
        <v>0</v>
      </c>
      <c r="AO1165" s="10">
        <v>0.5</v>
      </c>
      <c r="AP1165" s="10">
        <v>0.5</v>
      </c>
      <c r="AQ1165" s="10"/>
      <c r="AR1165" s="9">
        <v>1</v>
      </c>
      <c r="AS1165" s="10">
        <v>0</v>
      </c>
      <c r="AT1165" s="10">
        <v>0</v>
      </c>
      <c r="AU1165" s="10">
        <v>0</v>
      </c>
      <c r="AV1165" s="10">
        <v>0</v>
      </c>
      <c r="AW1165" s="10">
        <v>1</v>
      </c>
    </row>
    <row r="1166" spans="1:49" x14ac:dyDescent="0.2">
      <c r="A1166" s="9" t="s">
        <v>67</v>
      </c>
      <c r="B1166" s="9">
        <v>2009</v>
      </c>
      <c r="C1166" s="9">
        <v>1</v>
      </c>
      <c r="D1166" s="9">
        <v>0.5</v>
      </c>
      <c r="E1166" s="9">
        <v>1</v>
      </c>
      <c r="F1166" s="9">
        <v>0</v>
      </c>
      <c r="G1166" s="9">
        <v>41.8</v>
      </c>
      <c r="H1166" s="9">
        <v>214.53700000000001</v>
      </c>
      <c r="I1166" s="9">
        <f>IF(G1166="n/a",828,G1166*201.6/H1166)</f>
        <v>39.279378382283703</v>
      </c>
      <c r="J1166" s="9">
        <v>4</v>
      </c>
      <c r="K1166" s="9">
        <v>0</v>
      </c>
      <c r="L1166" s="9">
        <v>1</v>
      </c>
      <c r="M1166" s="9">
        <v>1</v>
      </c>
      <c r="N1166" s="9">
        <v>1</v>
      </c>
      <c r="O1166" s="10">
        <v>1</v>
      </c>
      <c r="P1166" s="10">
        <f>IF(N1166=1,IF(K1166=1,IF(L1166+M1166=5,10,IF(AND(L1166=2,M1166=2),9.75,IF(AND(L1166=2,M1166=1),9.5,IF(AND(L1166=2,M1166=0.5),9.25,IF(AND(L1166=2,M1166=0),9,IF(AND(L1166=1,M1166=3),5.5,IF(AND(L1166=1,M1166=2),5.25,IF(AND(L1166=1,M1166=1,E1166=1),5,IF(AND(L1166=1,M1166=1,E1166=0.5),3,IF(AND(L1166=0,M1166=2),1,IF(AND(L1166=1,M1166=1,E1166=0),1,IF(AND(L1166=0,M1166=1),0.5,IF(AND(L1166=1,M1166=0),4.5*(E1166*4+1)/5,0))))))))))))),0.9*IF(L1166+M1166=5,10,IF(AND(L1166=2,M1166=2),9.75,IF(AND(L1166=2,M1166=1),9.5,IF(AND(L1166=2,M1166=0.5),9.25,IF(AND(L1166=2,M1166=0),9,IF(AND(L1166=1,M1166=3),5.5,IF(AND(L1166=1,M1166=2),5.25,IF(AND(L1166=1,M1166=1,E1166=1),5,IF(AND(L1166=1,M1166=1,E1166=0.5),3,IF(AND(L1166=0,M1166=2),1,IF(AND(L1166=1,M1166=1,E1166=0),1,IF(AND(L1166=0,M1166=1),0.5,IF(AND(L1166=1,M1166=0),4.5*(E1166*4+1)/5,0)))))))))))))),IF(N1166=0.5,0.75*IF(K1166=1,IF(L1166+M1166=5,10,IF(AND(L1166=2,M1166=2),9.75,IF(AND(L1166=2,M1166=1),9.5,IF(AND(L1166=2,M1166=0.5),9.25,IF(AND(L1166=2,M1166=0),9,IF(AND(L1166=1,M1166=3),5.5,IF(AND(L1166=1,M1166=2),5.25,IF(AND(L1166=1,M1166=1,E1166=1),5,IF(AND(L1166=1,M1166=1,E1166=0.5),3,IF(AND(L1166=0,M1166=2),1,IF(AND(L1166=1,M1166=1,E1166=0),1,IF(AND(L1166=0,M1166=1),0.5,IF(AND(L1166=1,M1166=0,E1166=0),0.5,0))))))))))))),0.9*IF(L1166+M1166=5,10,IF(AND(L1166=2,M1166=2),9.75,IF(AND(L1166=2,M1166=1),9.5,IF(AND(L1166=2,M1166=0.5),9.25,IF(AND(L1166=2,M1166=0),9,IF(AND(L1166=1,M1166=3),5.5,IF(AND(L1166=1,M1166=2),5.25,IF(AND(L1166=1,M1166=1,E1166=1),5,IF(AND(L1166=1,M1166=1,E1166=0.5),3,IF(AND(L1166=0,M1166=2),1,IF(AND(L1166=1,M1166=1,E1166=0),1,IF(AND(L1166=0,M1166=1),0.5,IF(AND(L1166=1,M1166=0,E1166=0),0.5,0)))))))))))))),0.5*IF(K1166=1,IF(L1166+M1166=5,10,IF(AND(L1166=2,M1166=2),9.75,IF(AND(L1166=2,M1166=1),9.5,IF(AND(L1166=2,M1166=0.5),9.25,IF(AND(L1166=2,M1166=0),9,IF(AND(L1166=1,M1166=3),5.5,IF(AND(L1166=1,M1166=2),5.25,IF(AND(L1166=1,M1166=1,E1166=1),5,IF(AND(L1166=1,M1166=1,E1166=0.5),3,IF(AND(L1166=0,M1166=2),1,IF(AND(L1166=1,M1166=1,E1166=0),1,IF(AND(L1166=0,M1166=1),0.5,IF(AND(L1166=1,M1166=0),4.5*(E1166*4+1)/5,0))))))))))))),0.9*IF(L1166+M1166=5,10,IF(AND(L1166=2,M1166=2),9.75,IF(AND(L1166=2,M1166=1),9.5,IF(AND(L1166=2,M1166=0.5),9.25,IF(AND(L1166=2,M1166=0),9,IF(AND(L1166=1,M1166=3),5.5,IF(AND(L1166=1,M1166=2),5.25,IF(AND(L1166=1,M1166=1,E1166=1),5,IF(AND(L1166=1,M1166=1,E1166=0.5),3,IF(AND(L1166=0,M1166=2),1,IF(AND(L1166=1,M1166=1,E1166=0),1,IF(AND(L1166=0,M1166=1),0.5,IF(AND(L1166=1,M1166=0),4.5*(E1166*4+1)/5,0))))))))))))))))</f>
        <v>4.5</v>
      </c>
      <c r="Q1166" s="10">
        <v>7.2</v>
      </c>
      <c r="R1166" s="9">
        <v>0</v>
      </c>
      <c r="S1166" s="9">
        <v>0</v>
      </c>
      <c r="T1166" s="10">
        <v>0</v>
      </c>
      <c r="U1166" s="10">
        <v>0</v>
      </c>
      <c r="V1166" s="9"/>
      <c r="W1166" s="9">
        <v>1</v>
      </c>
      <c r="X1166" s="9">
        <v>0</v>
      </c>
      <c r="Y1166" s="9">
        <v>0</v>
      </c>
      <c r="Z1166" s="9">
        <v>1</v>
      </c>
      <c r="AA1166" s="9">
        <v>0</v>
      </c>
      <c r="AB1166" s="9">
        <v>0</v>
      </c>
      <c r="AC1166" s="9"/>
      <c r="AD1166" s="9">
        <v>0</v>
      </c>
      <c r="AE1166" s="9">
        <v>0</v>
      </c>
      <c r="AF1166" s="9">
        <v>0</v>
      </c>
      <c r="AG1166" s="9">
        <v>0</v>
      </c>
      <c r="AH1166" s="9">
        <f>AF1166*(AG1166+1)</f>
        <v>0</v>
      </c>
      <c r="AI1166" s="9">
        <v>0</v>
      </c>
      <c r="AJ1166" s="9">
        <v>0</v>
      </c>
      <c r="AK1166" s="9">
        <v>0</v>
      </c>
      <c r="AL1166" s="10"/>
      <c r="AM1166" s="10"/>
      <c r="AN1166" s="9">
        <v>0</v>
      </c>
      <c r="AO1166" s="10">
        <v>0.5</v>
      </c>
      <c r="AP1166" s="10">
        <v>0</v>
      </c>
      <c r="AQ1166" s="10"/>
      <c r="AR1166" s="9">
        <v>1</v>
      </c>
      <c r="AS1166" s="10">
        <v>1</v>
      </c>
      <c r="AT1166" s="10">
        <v>1</v>
      </c>
      <c r="AU1166" s="10">
        <v>1</v>
      </c>
      <c r="AV1166" s="10">
        <v>0</v>
      </c>
      <c r="AW1166" s="10">
        <v>1</v>
      </c>
    </row>
    <row r="1167" spans="1:49" x14ac:dyDescent="0.2">
      <c r="A1167" s="9" t="s">
        <v>68</v>
      </c>
      <c r="B1167" s="9">
        <v>2009</v>
      </c>
      <c r="C1167" s="9">
        <v>1</v>
      </c>
      <c r="D1167" s="9">
        <v>0.5</v>
      </c>
      <c r="E1167" s="9">
        <v>0</v>
      </c>
      <c r="F1167" s="9">
        <v>1</v>
      </c>
      <c r="G1167" s="9">
        <v>10</v>
      </c>
      <c r="H1167" s="9">
        <v>214.53700000000001</v>
      </c>
      <c r="I1167" s="9">
        <f>IF(G1167="n/a",828,G1167*201.6/H1167)</f>
        <v>9.3969804742305527</v>
      </c>
      <c r="J1167" s="9">
        <v>1</v>
      </c>
      <c r="K1167" s="9">
        <v>0</v>
      </c>
      <c r="L1167" s="9">
        <v>1</v>
      </c>
      <c r="M1167" s="9">
        <v>1</v>
      </c>
      <c r="N1167" s="9">
        <v>1</v>
      </c>
      <c r="O1167" s="9">
        <v>1</v>
      </c>
      <c r="P1167" s="10">
        <f>IF(N1167=1,IF(K1167=1,IF(L1167+M1167=5,10,IF(AND(L1167=2,M1167=2),9.75,IF(AND(L1167=2,M1167=1),9.5,IF(AND(L1167=2,M1167=0.5),9.25,IF(AND(L1167=2,M1167=0),9,IF(AND(L1167=1,M1167=3),5.5,IF(AND(L1167=1,M1167=2),5.25,IF(AND(L1167=1,M1167=1,E1167=1),5,IF(AND(L1167=1,M1167=1,E1167=0.5),3,IF(AND(L1167=0,M1167=2),1,IF(AND(L1167=1,M1167=1,E1167=0),1,IF(AND(L1167=0,M1167=1),0.5,IF(AND(L1167=1,M1167=0),4.5*(E1167*4+1)/5,0))))))))))))),0.9*IF(L1167+M1167=5,10,IF(AND(L1167=2,M1167=2),9.75,IF(AND(L1167=2,M1167=1),9.5,IF(AND(L1167=2,M1167=0.5),9.25,IF(AND(L1167=2,M1167=0),9,IF(AND(L1167=1,M1167=3),5.5,IF(AND(L1167=1,M1167=2),5.25,IF(AND(L1167=1,M1167=1,E1167=1),5,IF(AND(L1167=1,M1167=1,E1167=0.5),3,IF(AND(L1167=0,M1167=2),1,IF(AND(L1167=1,M1167=1,E1167=0),1,IF(AND(L1167=0,M1167=1),0.5,IF(AND(L1167=1,M1167=0),4.5*(E1167*4+1)/5,0)))))))))))))),IF(N1167=0.5,0.75*IF(K1167=1,IF(L1167+M1167=5,10,IF(AND(L1167=2,M1167=2),9.75,IF(AND(L1167=2,M1167=1),9.5,IF(AND(L1167=2,M1167=0.5),9.25,IF(AND(L1167=2,M1167=0),9,IF(AND(L1167=1,M1167=3),5.5,IF(AND(L1167=1,M1167=2),5.25,IF(AND(L1167=1,M1167=1,E1167=1),5,IF(AND(L1167=1,M1167=1,E1167=0.5),3,IF(AND(L1167=0,M1167=2),1,IF(AND(L1167=1,M1167=1,E1167=0),1,IF(AND(L1167=0,M1167=1),0.5,IF(AND(L1167=1,M1167=0,E1167=0),0.5,0))))))))))))),0.9*IF(L1167+M1167=5,10,IF(AND(L1167=2,M1167=2),9.75,IF(AND(L1167=2,M1167=1),9.5,IF(AND(L1167=2,M1167=0.5),9.25,IF(AND(L1167=2,M1167=0),9,IF(AND(L1167=1,M1167=3),5.5,IF(AND(L1167=1,M1167=2),5.25,IF(AND(L1167=1,M1167=1,E1167=1),5,IF(AND(L1167=1,M1167=1,E1167=0.5),3,IF(AND(L1167=0,M1167=2),1,IF(AND(L1167=1,M1167=1,E1167=0),1,IF(AND(L1167=0,M1167=1),0.5,IF(AND(L1167=1,M1167=0,E1167=0),0.5,0)))))))))))))),0.5*IF(K1167=1,IF(L1167+M1167=5,10,IF(AND(L1167=2,M1167=2),9.75,IF(AND(L1167=2,M1167=1),9.5,IF(AND(L1167=2,M1167=0.5),9.25,IF(AND(L1167=2,M1167=0),9,IF(AND(L1167=1,M1167=3),5.5,IF(AND(L1167=1,M1167=2),5.25,IF(AND(L1167=1,M1167=1,E1167=1),5,IF(AND(L1167=1,M1167=1,E1167=0.5),3,IF(AND(L1167=0,M1167=2),1,IF(AND(L1167=1,M1167=1,E1167=0),1,IF(AND(L1167=0,M1167=1),0.5,IF(AND(L1167=1,M1167=0),4.5*(E1167*4+1)/5,0))))))))))))),0.9*IF(L1167+M1167=5,10,IF(AND(L1167=2,M1167=2),9.75,IF(AND(L1167=2,M1167=1),9.5,IF(AND(L1167=2,M1167=0.5),9.25,IF(AND(L1167=2,M1167=0),9,IF(AND(L1167=1,M1167=3),5.5,IF(AND(L1167=1,M1167=2),5.25,IF(AND(L1167=1,M1167=1,E1167=1),5,IF(AND(L1167=1,M1167=1,E1167=0.5),3,IF(AND(L1167=0,M1167=2),1,IF(AND(L1167=1,M1167=1,E1167=0),1,IF(AND(L1167=0,M1167=1),0.5,IF(AND(L1167=1,M1167=0),4.5*(E1167*4+1)/5,0))))))))))))))))</f>
        <v>0.9</v>
      </c>
      <c r="Q1167" s="10">
        <v>1.8</v>
      </c>
      <c r="R1167" s="9">
        <v>0</v>
      </c>
      <c r="S1167" s="9">
        <v>0</v>
      </c>
      <c r="T1167" s="10">
        <v>0</v>
      </c>
      <c r="U1167" s="10">
        <v>0</v>
      </c>
      <c r="V1167" s="9"/>
      <c r="W1167" s="9">
        <v>1</v>
      </c>
      <c r="X1167" s="9">
        <v>0</v>
      </c>
      <c r="Y1167" s="9">
        <v>0</v>
      </c>
      <c r="Z1167" s="9">
        <v>0</v>
      </c>
      <c r="AA1167" s="9">
        <v>0</v>
      </c>
      <c r="AB1167" s="9">
        <v>0</v>
      </c>
      <c r="AC1167" s="9"/>
      <c r="AD1167" s="9">
        <v>0</v>
      </c>
      <c r="AE1167" s="9">
        <v>1</v>
      </c>
      <c r="AF1167" s="9">
        <v>0.5</v>
      </c>
      <c r="AG1167" s="9">
        <v>0</v>
      </c>
      <c r="AH1167" s="9">
        <f>AF1167*(AG1167+1)</f>
        <v>0.5</v>
      </c>
      <c r="AI1167" s="9">
        <v>0</v>
      </c>
      <c r="AJ1167" s="9">
        <v>0</v>
      </c>
      <c r="AK1167" s="9">
        <v>0</v>
      </c>
      <c r="AL1167" s="10"/>
      <c r="AM1167" s="10"/>
      <c r="AN1167" s="9">
        <v>0</v>
      </c>
      <c r="AO1167" s="10">
        <v>0.5</v>
      </c>
      <c r="AP1167" s="10">
        <v>0</v>
      </c>
      <c r="AQ1167" s="10"/>
      <c r="AR1167" s="9">
        <v>0</v>
      </c>
      <c r="AS1167" s="10">
        <v>0</v>
      </c>
      <c r="AT1167" s="10">
        <v>0</v>
      </c>
      <c r="AU1167" s="10">
        <v>0</v>
      </c>
      <c r="AV1167" s="10">
        <v>0</v>
      </c>
      <c r="AW1167" s="10">
        <v>0</v>
      </c>
    </row>
    <row r="1168" spans="1:49" x14ac:dyDescent="0.2">
      <c r="A1168" s="9" t="s">
        <v>69</v>
      </c>
      <c r="B1168" s="9">
        <v>2009</v>
      </c>
      <c r="C1168" s="9">
        <v>1</v>
      </c>
      <c r="D1168" s="9">
        <v>0</v>
      </c>
      <c r="E1168" s="9">
        <v>1</v>
      </c>
      <c r="F1168" s="9">
        <v>1</v>
      </c>
      <c r="G1168" s="9">
        <v>150</v>
      </c>
      <c r="H1168" s="9">
        <v>214.53700000000001</v>
      </c>
      <c r="I1168" s="9">
        <f>IF(G1168="n/a",828,G1168*201.6/H1168)</f>
        <v>140.95470711345828</v>
      </c>
      <c r="J1168" s="9">
        <v>4</v>
      </c>
      <c r="K1168" s="9">
        <v>0</v>
      </c>
      <c r="L1168" s="9">
        <v>2</v>
      </c>
      <c r="M1168" s="9">
        <v>2</v>
      </c>
      <c r="N1168" s="9">
        <v>0.5</v>
      </c>
      <c r="O1168" s="10">
        <v>1</v>
      </c>
      <c r="P1168" s="10">
        <f>IF(N1168=1,IF(K1168=1,IF(L1168+M1168=5,10,IF(AND(L1168=2,M1168=2),9.75,IF(AND(L1168=2,M1168=1),9.5,IF(AND(L1168=2,M1168=0.5),9.25,IF(AND(L1168=2,M1168=0),9,IF(AND(L1168=1,M1168=3),5.5,IF(AND(L1168=1,M1168=2),5.25,IF(AND(L1168=1,M1168=1,E1168=1),5,IF(AND(L1168=1,M1168=1,E1168=0.5),3,IF(AND(L1168=0,M1168=2),1,IF(AND(L1168=1,M1168=1,E1168=0),1,IF(AND(L1168=0,M1168=1),0.5,IF(AND(L1168=1,M1168=0),4.5*(E1168*4+1)/5,0))))))))))))),0.9*IF(L1168+M1168=5,10,IF(AND(L1168=2,M1168=2),9.75,IF(AND(L1168=2,M1168=1),9.5,IF(AND(L1168=2,M1168=0.5),9.25,IF(AND(L1168=2,M1168=0),9,IF(AND(L1168=1,M1168=3),5.5,IF(AND(L1168=1,M1168=2),5.25,IF(AND(L1168=1,M1168=1,E1168=1),5,IF(AND(L1168=1,M1168=1,E1168=0.5),3,IF(AND(L1168=0,M1168=2),1,IF(AND(L1168=1,M1168=1,E1168=0),1,IF(AND(L1168=0,M1168=1),0.5,IF(AND(L1168=1,M1168=0),4.5*(E1168*4+1)/5,0)))))))))))))),IF(N1168=0.5,0.75*IF(K1168=1,IF(L1168+M1168=5,10,IF(AND(L1168=2,M1168=2),9.75,IF(AND(L1168=2,M1168=1),9.5,IF(AND(L1168=2,M1168=0.5),9.25,IF(AND(L1168=2,M1168=0),9,IF(AND(L1168=1,M1168=3),5.5,IF(AND(L1168=1,M1168=2),5.25,IF(AND(L1168=1,M1168=1,E1168=1),5,IF(AND(L1168=1,M1168=1,E1168=0.5),3,IF(AND(L1168=0,M1168=2),1,IF(AND(L1168=1,M1168=1,E1168=0),1,IF(AND(L1168=0,M1168=1),0.5,IF(AND(L1168=1,M1168=0,E1168=0),0.5,0))))))))))))),0.9*IF(L1168+M1168=5,10,IF(AND(L1168=2,M1168=2),9.75,IF(AND(L1168=2,M1168=1),9.5,IF(AND(L1168=2,M1168=0.5),9.25,IF(AND(L1168=2,M1168=0),9,IF(AND(L1168=1,M1168=3),5.5,IF(AND(L1168=1,M1168=2),5.25,IF(AND(L1168=1,M1168=1,E1168=1),5,IF(AND(L1168=1,M1168=1,E1168=0.5),3,IF(AND(L1168=0,M1168=2),1,IF(AND(L1168=1,M1168=1,E1168=0),1,IF(AND(L1168=0,M1168=1),0.5,IF(AND(L1168=1,M1168=0,E1168=0),0.5,0)))))))))))))),0.5*IF(K1168=1,IF(L1168+M1168=5,10,IF(AND(L1168=2,M1168=2),9.75,IF(AND(L1168=2,M1168=1),9.5,IF(AND(L1168=2,M1168=0.5),9.25,IF(AND(L1168=2,M1168=0),9,IF(AND(L1168=1,M1168=3),5.5,IF(AND(L1168=1,M1168=2),5.25,IF(AND(L1168=1,M1168=1,E1168=1),5,IF(AND(L1168=1,M1168=1,E1168=0.5),3,IF(AND(L1168=0,M1168=2),1,IF(AND(L1168=1,M1168=1,E1168=0),1,IF(AND(L1168=0,M1168=1),0.5,IF(AND(L1168=1,M1168=0),4.5*(E1168*4+1)/5,0))))))))))))),0.9*IF(L1168+M1168=5,10,IF(AND(L1168=2,M1168=2),9.75,IF(AND(L1168=2,M1168=1),9.5,IF(AND(L1168=2,M1168=0.5),9.25,IF(AND(L1168=2,M1168=0),9,IF(AND(L1168=1,M1168=3),5.5,IF(AND(L1168=1,M1168=2),5.25,IF(AND(L1168=1,M1168=1,E1168=1),5,IF(AND(L1168=1,M1168=1,E1168=0.5),3,IF(AND(L1168=0,M1168=2),1,IF(AND(L1168=1,M1168=1,E1168=0),1,IF(AND(L1168=0,M1168=1),0.5,IF(AND(L1168=1,M1168=0),4.5*(E1168*4+1)/5,0))))))))))))))))</f>
        <v>6.5812500000000007</v>
      </c>
      <c r="Q1168" s="10">
        <v>7.2</v>
      </c>
      <c r="R1168" s="9">
        <v>0</v>
      </c>
      <c r="S1168" s="9">
        <v>0</v>
      </c>
      <c r="T1168" s="10">
        <v>0</v>
      </c>
      <c r="U1168" s="10">
        <v>0</v>
      </c>
      <c r="V1168" s="9"/>
      <c r="W1168" s="9">
        <v>0</v>
      </c>
      <c r="X1168" s="9">
        <v>0</v>
      </c>
      <c r="Y1168" s="9">
        <v>0</v>
      </c>
      <c r="Z1168" s="9">
        <v>0</v>
      </c>
      <c r="AA1168" s="9">
        <v>0</v>
      </c>
      <c r="AB1168" s="9">
        <v>0</v>
      </c>
      <c r="AC1168" s="9"/>
      <c r="AD1168" s="9">
        <v>0</v>
      </c>
      <c r="AE1168" s="9">
        <v>0</v>
      </c>
      <c r="AF1168" s="9">
        <v>0</v>
      </c>
      <c r="AG1168" s="9">
        <v>0</v>
      </c>
      <c r="AH1168" s="9">
        <f>AF1168*(AG1168+1)</f>
        <v>0</v>
      </c>
      <c r="AI1168" s="9">
        <v>0</v>
      </c>
      <c r="AJ1168" s="9">
        <v>0</v>
      </c>
      <c r="AK1168" s="9">
        <v>0</v>
      </c>
      <c r="AL1168" s="10"/>
      <c r="AM1168" s="10"/>
      <c r="AN1168" s="9">
        <v>0</v>
      </c>
      <c r="AO1168" s="10">
        <v>1</v>
      </c>
      <c r="AP1168" s="10">
        <v>0</v>
      </c>
      <c r="AQ1168" s="10"/>
      <c r="AR1168" s="9">
        <v>0</v>
      </c>
      <c r="AS1168" s="9">
        <v>1</v>
      </c>
      <c r="AT1168" s="9">
        <v>1</v>
      </c>
      <c r="AU1168" s="9">
        <v>1</v>
      </c>
      <c r="AV1168" s="9">
        <v>1</v>
      </c>
      <c r="AW1168" s="9">
        <v>1</v>
      </c>
    </row>
    <row r="1169" spans="1:49" x14ac:dyDescent="0.2">
      <c r="A1169" s="9" t="s">
        <v>70</v>
      </c>
      <c r="B1169" s="9">
        <v>2009</v>
      </c>
      <c r="C1169" s="9">
        <v>1</v>
      </c>
      <c r="D1169" s="9">
        <v>0</v>
      </c>
      <c r="E1169" s="9">
        <v>1</v>
      </c>
      <c r="F1169" s="9">
        <v>1</v>
      </c>
      <c r="G1169" s="9">
        <v>60</v>
      </c>
      <c r="H1169" s="9">
        <v>214.53700000000001</v>
      </c>
      <c r="I1169" s="9">
        <f>IF(G1169="n/a",828,G1169*201.6/H1169)</f>
        <v>56.381882845383309</v>
      </c>
      <c r="J1169" s="9">
        <v>5</v>
      </c>
      <c r="K1169" s="9">
        <v>0</v>
      </c>
      <c r="L1169" s="9">
        <v>2</v>
      </c>
      <c r="M1169" s="9">
        <v>2</v>
      </c>
      <c r="N1169" s="9">
        <v>1</v>
      </c>
      <c r="O1169" s="10">
        <v>1</v>
      </c>
      <c r="P1169" s="10">
        <f>IF(N1169=1,IF(K1169=1,IF(L1169+M1169=5,10,IF(AND(L1169=2,M1169=2),9.75,IF(AND(L1169=2,M1169=1),9.5,IF(AND(L1169=2,M1169=0.5),9.25,IF(AND(L1169=2,M1169=0),9,IF(AND(L1169=1,M1169=3),5.5,IF(AND(L1169=1,M1169=2),5.25,IF(AND(L1169=1,M1169=1,E1169=1),5,IF(AND(L1169=1,M1169=1,E1169=0.5),3,IF(AND(L1169=0,M1169=2),1,IF(AND(L1169=1,M1169=1,E1169=0),1,IF(AND(L1169=0,M1169=1),0.5,IF(AND(L1169=1,M1169=0),4.5*(E1169*4+1)/5,0))))))))))))),0.9*IF(L1169+M1169=5,10,IF(AND(L1169=2,M1169=2),9.75,IF(AND(L1169=2,M1169=1),9.5,IF(AND(L1169=2,M1169=0.5),9.25,IF(AND(L1169=2,M1169=0),9,IF(AND(L1169=1,M1169=3),5.5,IF(AND(L1169=1,M1169=2),5.25,IF(AND(L1169=1,M1169=1,E1169=1),5,IF(AND(L1169=1,M1169=1,E1169=0.5),3,IF(AND(L1169=0,M1169=2),1,IF(AND(L1169=1,M1169=1,E1169=0),1,IF(AND(L1169=0,M1169=1),0.5,IF(AND(L1169=1,M1169=0),4.5*(E1169*4+1)/5,0)))))))))))))),IF(N1169=0.5,0.75*IF(K1169=1,IF(L1169+M1169=5,10,IF(AND(L1169=2,M1169=2),9.75,IF(AND(L1169=2,M1169=1),9.5,IF(AND(L1169=2,M1169=0.5),9.25,IF(AND(L1169=2,M1169=0),9,IF(AND(L1169=1,M1169=3),5.5,IF(AND(L1169=1,M1169=2),5.25,IF(AND(L1169=1,M1169=1,E1169=1),5,IF(AND(L1169=1,M1169=1,E1169=0.5),3,IF(AND(L1169=0,M1169=2),1,IF(AND(L1169=1,M1169=1,E1169=0),1,IF(AND(L1169=0,M1169=1),0.5,IF(AND(L1169=1,M1169=0,E1169=0),0.5,0))))))))))))),0.9*IF(L1169+M1169=5,10,IF(AND(L1169=2,M1169=2),9.75,IF(AND(L1169=2,M1169=1),9.5,IF(AND(L1169=2,M1169=0.5),9.25,IF(AND(L1169=2,M1169=0),9,IF(AND(L1169=1,M1169=3),5.5,IF(AND(L1169=1,M1169=2),5.25,IF(AND(L1169=1,M1169=1,E1169=1),5,IF(AND(L1169=1,M1169=1,E1169=0.5),3,IF(AND(L1169=0,M1169=2),1,IF(AND(L1169=1,M1169=1,E1169=0),1,IF(AND(L1169=0,M1169=1),0.5,IF(AND(L1169=1,M1169=0,E1169=0),0.5,0)))))))))))))),0.5*IF(K1169=1,IF(L1169+M1169=5,10,IF(AND(L1169=2,M1169=2),9.75,IF(AND(L1169=2,M1169=1),9.5,IF(AND(L1169=2,M1169=0.5),9.25,IF(AND(L1169=2,M1169=0),9,IF(AND(L1169=1,M1169=3),5.5,IF(AND(L1169=1,M1169=2),5.25,IF(AND(L1169=1,M1169=1,E1169=1),5,IF(AND(L1169=1,M1169=1,E1169=0.5),3,IF(AND(L1169=0,M1169=2),1,IF(AND(L1169=1,M1169=1,E1169=0),1,IF(AND(L1169=0,M1169=1),0.5,IF(AND(L1169=1,M1169=0),4.5*(E1169*4+1)/5,0))))))))))))),0.9*IF(L1169+M1169=5,10,IF(AND(L1169=2,M1169=2),9.75,IF(AND(L1169=2,M1169=1),9.5,IF(AND(L1169=2,M1169=0.5),9.25,IF(AND(L1169=2,M1169=0),9,IF(AND(L1169=1,M1169=3),5.5,IF(AND(L1169=1,M1169=2),5.25,IF(AND(L1169=1,M1169=1,E1169=1),5,IF(AND(L1169=1,M1169=1,E1169=0.5),3,IF(AND(L1169=0,M1169=2),1,IF(AND(L1169=1,M1169=1,E1169=0),1,IF(AND(L1169=0,M1169=1),0.5,IF(AND(L1169=1,M1169=0),4.5*(E1169*4+1)/5,0))))))))))))))))</f>
        <v>8.7750000000000004</v>
      </c>
      <c r="Q1169" s="10">
        <v>7.2</v>
      </c>
      <c r="R1169" s="9">
        <v>0</v>
      </c>
      <c r="S1169" s="9">
        <v>0</v>
      </c>
      <c r="T1169" s="10">
        <v>0</v>
      </c>
      <c r="U1169" s="10">
        <v>0</v>
      </c>
      <c r="V1169" s="9"/>
      <c r="W1169" s="9">
        <v>0</v>
      </c>
      <c r="X1169" s="9">
        <v>0</v>
      </c>
      <c r="Y1169" s="9">
        <v>0</v>
      </c>
      <c r="Z1169" s="9">
        <v>0</v>
      </c>
      <c r="AA1169" s="9">
        <v>0</v>
      </c>
      <c r="AB1169" s="9">
        <v>0</v>
      </c>
      <c r="AC1169" s="9"/>
      <c r="AD1169" s="9">
        <v>0</v>
      </c>
      <c r="AE1169" s="9">
        <v>0</v>
      </c>
      <c r="AF1169" s="9">
        <v>0</v>
      </c>
      <c r="AG1169" s="9">
        <v>0</v>
      </c>
      <c r="AH1169" s="9">
        <f>AF1169*(AG1169+1)</f>
        <v>0</v>
      </c>
      <c r="AI1169" s="9">
        <v>0</v>
      </c>
      <c r="AJ1169" s="9">
        <v>0</v>
      </c>
      <c r="AK1169" s="9">
        <v>0</v>
      </c>
      <c r="AL1169" s="10"/>
      <c r="AM1169" s="10"/>
      <c r="AN1169" s="9">
        <v>0</v>
      </c>
      <c r="AO1169" s="10">
        <v>1</v>
      </c>
      <c r="AP1169" s="10">
        <v>0</v>
      </c>
      <c r="AQ1169" s="10"/>
      <c r="AR1169" s="10">
        <v>1</v>
      </c>
      <c r="AS1169" s="9">
        <v>1</v>
      </c>
      <c r="AT1169" s="9">
        <v>1</v>
      </c>
      <c r="AU1169" s="9">
        <v>1</v>
      </c>
      <c r="AV1169" s="9">
        <v>1</v>
      </c>
      <c r="AW1169" s="9">
        <v>1</v>
      </c>
    </row>
    <row r="1170" spans="1:49" x14ac:dyDescent="0.2">
      <c r="A1170" s="9" t="s">
        <v>71</v>
      </c>
      <c r="B1170" s="9">
        <v>2009</v>
      </c>
      <c r="C1170" s="9">
        <v>1</v>
      </c>
      <c r="D1170" s="9">
        <v>0</v>
      </c>
      <c r="E1170" s="9">
        <v>1</v>
      </c>
      <c r="F1170" s="9">
        <v>1</v>
      </c>
      <c r="G1170" s="9">
        <v>150</v>
      </c>
      <c r="H1170" s="9">
        <v>214.53700000000001</v>
      </c>
      <c r="I1170" s="9">
        <f>IF(G1170="n/a",828,G1170*201.6/H1170)</f>
        <v>140.95470711345828</v>
      </c>
      <c r="J1170" s="9">
        <v>4</v>
      </c>
      <c r="K1170" s="9">
        <v>0</v>
      </c>
      <c r="L1170" s="9">
        <v>2</v>
      </c>
      <c r="M1170" s="9">
        <v>2</v>
      </c>
      <c r="N1170" s="9">
        <v>1</v>
      </c>
      <c r="O1170" s="9">
        <v>1</v>
      </c>
      <c r="P1170" s="10">
        <f>IF(N1170=1,IF(K1170=1,IF(L1170+M1170=5,10,IF(AND(L1170=2,M1170=2),9.75,IF(AND(L1170=2,M1170=1),9.5,IF(AND(L1170=2,M1170=0.5),9.25,IF(AND(L1170=2,M1170=0),9,IF(AND(L1170=1,M1170=3),5.5,IF(AND(L1170=1,M1170=2),5.25,IF(AND(L1170=1,M1170=1,E1170=1),5,IF(AND(L1170=1,M1170=1,E1170=0.5),3,IF(AND(L1170=0,M1170=2),1,IF(AND(L1170=1,M1170=1,E1170=0),1,IF(AND(L1170=0,M1170=1),0.5,IF(AND(L1170=1,M1170=0),4.5*(E1170*4+1)/5,0))))))))))))),0.9*IF(L1170+M1170=5,10,IF(AND(L1170=2,M1170=2),9.75,IF(AND(L1170=2,M1170=1),9.5,IF(AND(L1170=2,M1170=0.5),9.25,IF(AND(L1170=2,M1170=0),9,IF(AND(L1170=1,M1170=3),5.5,IF(AND(L1170=1,M1170=2),5.25,IF(AND(L1170=1,M1170=1,E1170=1),5,IF(AND(L1170=1,M1170=1,E1170=0.5),3,IF(AND(L1170=0,M1170=2),1,IF(AND(L1170=1,M1170=1,E1170=0),1,IF(AND(L1170=0,M1170=1),0.5,IF(AND(L1170=1,M1170=0),4.5*(E1170*4+1)/5,0)))))))))))))),IF(N1170=0.5,0.75*IF(K1170=1,IF(L1170+M1170=5,10,IF(AND(L1170=2,M1170=2),9.75,IF(AND(L1170=2,M1170=1),9.5,IF(AND(L1170=2,M1170=0.5),9.25,IF(AND(L1170=2,M1170=0),9,IF(AND(L1170=1,M1170=3),5.5,IF(AND(L1170=1,M1170=2),5.25,IF(AND(L1170=1,M1170=1,E1170=1),5,IF(AND(L1170=1,M1170=1,E1170=0.5),3,IF(AND(L1170=0,M1170=2),1,IF(AND(L1170=1,M1170=1,E1170=0),1,IF(AND(L1170=0,M1170=1),0.5,IF(AND(L1170=1,M1170=0,E1170=0),0.5,0))))))))))))),0.9*IF(L1170+M1170=5,10,IF(AND(L1170=2,M1170=2),9.75,IF(AND(L1170=2,M1170=1),9.5,IF(AND(L1170=2,M1170=0.5),9.25,IF(AND(L1170=2,M1170=0),9,IF(AND(L1170=1,M1170=3),5.5,IF(AND(L1170=1,M1170=2),5.25,IF(AND(L1170=1,M1170=1,E1170=1),5,IF(AND(L1170=1,M1170=1,E1170=0.5),3,IF(AND(L1170=0,M1170=2),1,IF(AND(L1170=1,M1170=1,E1170=0),1,IF(AND(L1170=0,M1170=1),0.5,IF(AND(L1170=1,M1170=0,E1170=0),0.5,0)))))))))))))),0.5*IF(K1170=1,IF(L1170+M1170=5,10,IF(AND(L1170=2,M1170=2),9.75,IF(AND(L1170=2,M1170=1),9.5,IF(AND(L1170=2,M1170=0.5),9.25,IF(AND(L1170=2,M1170=0),9,IF(AND(L1170=1,M1170=3),5.5,IF(AND(L1170=1,M1170=2),5.25,IF(AND(L1170=1,M1170=1,E1170=1),5,IF(AND(L1170=1,M1170=1,E1170=0.5),3,IF(AND(L1170=0,M1170=2),1,IF(AND(L1170=1,M1170=1,E1170=0),1,IF(AND(L1170=0,M1170=1),0.5,IF(AND(L1170=1,M1170=0),4.5*(E1170*4+1)/5,0))))))))))))),0.9*IF(L1170+M1170=5,10,IF(AND(L1170=2,M1170=2),9.75,IF(AND(L1170=2,M1170=1),9.5,IF(AND(L1170=2,M1170=0.5),9.25,IF(AND(L1170=2,M1170=0),9,IF(AND(L1170=1,M1170=3),5.5,IF(AND(L1170=1,M1170=2),5.25,IF(AND(L1170=1,M1170=1,E1170=1),5,IF(AND(L1170=1,M1170=1,E1170=0.5),3,IF(AND(L1170=0,M1170=2),1,IF(AND(L1170=1,M1170=1,E1170=0),1,IF(AND(L1170=0,M1170=1),0.5,IF(AND(L1170=1,M1170=0),4.5*(E1170*4+1)/5,0))))))))))))))))</f>
        <v>8.7750000000000004</v>
      </c>
      <c r="Q1170" s="10">
        <v>7.2</v>
      </c>
      <c r="R1170" s="9">
        <v>0</v>
      </c>
      <c r="S1170" s="9">
        <v>0</v>
      </c>
      <c r="T1170" s="10">
        <v>0</v>
      </c>
      <c r="U1170" s="10">
        <v>0</v>
      </c>
      <c r="V1170" s="9"/>
      <c r="W1170" s="9">
        <v>1</v>
      </c>
      <c r="X1170" s="9">
        <v>0</v>
      </c>
      <c r="Y1170" s="9">
        <v>0</v>
      </c>
      <c r="Z1170" s="9">
        <v>0</v>
      </c>
      <c r="AA1170" s="9">
        <v>0</v>
      </c>
      <c r="AB1170" s="9">
        <v>0</v>
      </c>
      <c r="AC1170" s="9"/>
      <c r="AD1170" s="9">
        <v>0</v>
      </c>
      <c r="AE1170" s="9">
        <v>0</v>
      </c>
      <c r="AF1170" s="9">
        <v>0</v>
      </c>
      <c r="AG1170" s="9">
        <v>0</v>
      </c>
      <c r="AH1170" s="9">
        <f>AF1170*(AG1170+1)</f>
        <v>0</v>
      </c>
      <c r="AI1170" s="9">
        <v>0</v>
      </c>
      <c r="AJ1170" s="9">
        <v>0</v>
      </c>
      <c r="AK1170" s="9">
        <v>0</v>
      </c>
      <c r="AL1170" s="10"/>
      <c r="AM1170" s="10"/>
      <c r="AN1170" s="9">
        <v>0</v>
      </c>
      <c r="AO1170" s="10">
        <v>1</v>
      </c>
      <c r="AP1170" s="10">
        <v>0</v>
      </c>
      <c r="AQ1170" s="9"/>
      <c r="AR1170" s="10">
        <v>1</v>
      </c>
      <c r="AS1170" s="9">
        <v>0.5</v>
      </c>
      <c r="AT1170" s="9">
        <v>0.5</v>
      </c>
      <c r="AU1170" s="9">
        <v>0.5</v>
      </c>
      <c r="AV1170" s="9">
        <v>0.5</v>
      </c>
      <c r="AW1170" s="9">
        <v>0.5</v>
      </c>
    </row>
    <row r="1171" spans="1:49" x14ac:dyDescent="0.2">
      <c r="A1171" s="9" t="s">
        <v>72</v>
      </c>
      <c r="B1171" s="9">
        <v>2009</v>
      </c>
      <c r="C1171" s="9">
        <v>1</v>
      </c>
      <c r="D1171" s="9">
        <v>1</v>
      </c>
      <c r="E1171" s="9">
        <v>1</v>
      </c>
      <c r="F1171" s="9">
        <v>0</v>
      </c>
      <c r="G1171" s="9">
        <v>55</v>
      </c>
      <c r="H1171" s="9">
        <v>214.53700000000001</v>
      </c>
      <c r="I1171" s="9">
        <f>IF(G1171="n/a",828,G1171*201.6/H1171)</f>
        <v>51.683392608268036</v>
      </c>
      <c r="J1171" s="9">
        <v>4</v>
      </c>
      <c r="K1171" s="9">
        <v>1</v>
      </c>
      <c r="L1171" s="9">
        <v>2</v>
      </c>
      <c r="M1171" s="9">
        <v>1</v>
      </c>
      <c r="N1171" s="9">
        <v>1</v>
      </c>
      <c r="O1171" s="10">
        <v>1</v>
      </c>
      <c r="P1171" s="10">
        <f>IF(N1171=1,IF(K1171=1,IF(L1171+M1171=5,10,IF(AND(L1171=2,M1171=2),9.75,IF(AND(L1171=2,M1171=1),9.5,IF(AND(L1171=2,M1171=0.5),9.25,IF(AND(L1171=2,M1171=0),9,IF(AND(L1171=1,M1171=3),5.5,IF(AND(L1171=1,M1171=2),5.25,IF(AND(L1171=1,M1171=1,E1171=1),5,IF(AND(L1171=1,M1171=1,E1171=0.5),3,IF(AND(L1171=0,M1171=2),1,IF(AND(L1171=1,M1171=1,E1171=0),1,IF(AND(L1171=0,M1171=1),0.5,IF(AND(L1171=1,M1171=0),4.5*(E1171*4+1)/5,0))))))))))))),0.9*IF(L1171+M1171=5,10,IF(AND(L1171=2,M1171=2),9.75,IF(AND(L1171=2,M1171=1),9.5,IF(AND(L1171=2,M1171=0.5),9.25,IF(AND(L1171=2,M1171=0),9,IF(AND(L1171=1,M1171=3),5.5,IF(AND(L1171=1,M1171=2),5.25,IF(AND(L1171=1,M1171=1,E1171=1),5,IF(AND(L1171=1,M1171=1,E1171=0.5),3,IF(AND(L1171=0,M1171=2),1,IF(AND(L1171=1,M1171=1,E1171=0),1,IF(AND(L1171=0,M1171=1),0.5,IF(AND(L1171=1,M1171=0),4.5*(E1171*4+1)/5,0)))))))))))))),IF(N1171=0.5,0.75*IF(K1171=1,IF(L1171+M1171=5,10,IF(AND(L1171=2,M1171=2),9.75,IF(AND(L1171=2,M1171=1),9.5,IF(AND(L1171=2,M1171=0.5),9.25,IF(AND(L1171=2,M1171=0),9,IF(AND(L1171=1,M1171=3),5.5,IF(AND(L1171=1,M1171=2),5.25,IF(AND(L1171=1,M1171=1,E1171=1),5,IF(AND(L1171=1,M1171=1,E1171=0.5),3,IF(AND(L1171=0,M1171=2),1,IF(AND(L1171=1,M1171=1,E1171=0),1,IF(AND(L1171=0,M1171=1),0.5,IF(AND(L1171=1,M1171=0,E1171=0),0.5,0))))))))))))),0.9*IF(L1171+M1171=5,10,IF(AND(L1171=2,M1171=2),9.75,IF(AND(L1171=2,M1171=1),9.5,IF(AND(L1171=2,M1171=0.5),9.25,IF(AND(L1171=2,M1171=0),9,IF(AND(L1171=1,M1171=3),5.5,IF(AND(L1171=1,M1171=2),5.25,IF(AND(L1171=1,M1171=1,E1171=1),5,IF(AND(L1171=1,M1171=1,E1171=0.5),3,IF(AND(L1171=0,M1171=2),1,IF(AND(L1171=1,M1171=1,E1171=0),1,IF(AND(L1171=0,M1171=1),0.5,IF(AND(L1171=1,M1171=0,E1171=0),0.5,0)))))))))))))),0.5*IF(K1171=1,IF(L1171+M1171=5,10,IF(AND(L1171=2,M1171=2),9.75,IF(AND(L1171=2,M1171=1),9.5,IF(AND(L1171=2,M1171=0.5),9.25,IF(AND(L1171=2,M1171=0),9,IF(AND(L1171=1,M1171=3),5.5,IF(AND(L1171=1,M1171=2),5.25,IF(AND(L1171=1,M1171=1,E1171=1),5,IF(AND(L1171=1,M1171=1,E1171=0.5),3,IF(AND(L1171=0,M1171=2),1,IF(AND(L1171=1,M1171=1,E1171=0),1,IF(AND(L1171=0,M1171=1),0.5,IF(AND(L1171=1,M1171=0),4.5*(E1171*4+1)/5,0))))))))))))),0.9*IF(L1171+M1171=5,10,IF(AND(L1171=2,M1171=2),9.75,IF(AND(L1171=2,M1171=1),9.5,IF(AND(L1171=2,M1171=0.5),9.25,IF(AND(L1171=2,M1171=0),9,IF(AND(L1171=1,M1171=3),5.5,IF(AND(L1171=1,M1171=2),5.25,IF(AND(L1171=1,M1171=1,E1171=1),5,IF(AND(L1171=1,M1171=1,E1171=0.5),3,IF(AND(L1171=0,M1171=2),1,IF(AND(L1171=1,M1171=1,E1171=0),1,IF(AND(L1171=0,M1171=1),0.5,IF(AND(L1171=1,M1171=0),4.5*(E1171*4+1)/5,0))))))))))))))))</f>
        <v>9.5</v>
      </c>
      <c r="Q1171" s="10">
        <v>8</v>
      </c>
      <c r="R1171" s="9">
        <v>0</v>
      </c>
      <c r="S1171" s="9">
        <v>0</v>
      </c>
      <c r="T1171" s="10">
        <v>0</v>
      </c>
      <c r="U1171" s="10">
        <v>0</v>
      </c>
      <c r="V1171" s="9"/>
      <c r="W1171" s="9">
        <v>1</v>
      </c>
      <c r="X1171" s="9">
        <v>0</v>
      </c>
      <c r="Y1171" s="9">
        <v>0</v>
      </c>
      <c r="Z1171" s="9">
        <v>0.5</v>
      </c>
      <c r="AA1171" s="9">
        <v>0</v>
      </c>
      <c r="AB1171" s="9">
        <v>0</v>
      </c>
      <c r="AC1171" s="9"/>
      <c r="AD1171" s="9">
        <v>0</v>
      </c>
      <c r="AE1171" s="9">
        <v>0</v>
      </c>
      <c r="AF1171" s="9">
        <v>0</v>
      </c>
      <c r="AG1171" s="9">
        <v>0</v>
      </c>
      <c r="AH1171" s="9">
        <f>AF1171*(AG1171+1)</f>
        <v>0</v>
      </c>
      <c r="AI1171" s="9">
        <v>0</v>
      </c>
      <c r="AJ1171" s="9">
        <v>0</v>
      </c>
      <c r="AK1171" s="9">
        <v>0</v>
      </c>
      <c r="AL1171" s="10"/>
      <c r="AM1171" s="10"/>
      <c r="AN1171" s="9">
        <v>0</v>
      </c>
      <c r="AO1171" s="10">
        <v>0.5</v>
      </c>
      <c r="AP1171" s="10">
        <v>0.5</v>
      </c>
      <c r="AQ1171" s="10"/>
      <c r="AR1171" s="10">
        <v>1</v>
      </c>
      <c r="AS1171" s="10">
        <v>1</v>
      </c>
      <c r="AT1171" s="10">
        <v>1</v>
      </c>
      <c r="AU1171" s="10">
        <v>1</v>
      </c>
      <c r="AV1171" s="10">
        <v>1</v>
      </c>
      <c r="AW1171" s="10">
        <v>1</v>
      </c>
    </row>
    <row r="1172" spans="1:49" x14ac:dyDescent="0.2">
      <c r="A1172" s="9" t="s">
        <v>73</v>
      </c>
      <c r="B1172" s="9">
        <v>2009</v>
      </c>
      <c r="C1172" s="9">
        <v>1</v>
      </c>
      <c r="D1172" s="9">
        <v>1</v>
      </c>
      <c r="E1172" s="9">
        <v>0</v>
      </c>
      <c r="F1172" s="9">
        <v>0</v>
      </c>
      <c r="G1172" s="9">
        <v>112.25</v>
      </c>
      <c r="H1172" s="9">
        <v>214.53700000000001</v>
      </c>
      <c r="I1172" s="9">
        <f>IF(G1172="n/a",828,G1172*201.6/H1172)</f>
        <v>105.48110582323794</v>
      </c>
      <c r="J1172" s="9">
        <v>2</v>
      </c>
      <c r="K1172" s="9">
        <v>0</v>
      </c>
      <c r="L1172" s="9">
        <v>1</v>
      </c>
      <c r="M1172" s="9">
        <v>0</v>
      </c>
      <c r="N1172" s="9">
        <v>1</v>
      </c>
      <c r="O1172" s="10">
        <v>1</v>
      </c>
      <c r="P1172" s="10">
        <f>IF(N1172=1,IF(K1172=1,IF(L1172+M1172=5,10,IF(AND(L1172=2,M1172=2),9.75,IF(AND(L1172=2,M1172=1),9.5,IF(AND(L1172=2,M1172=0.5),9.25,IF(AND(L1172=2,M1172=0),9,IF(AND(L1172=1,M1172=3),5.5,IF(AND(L1172=1,M1172=2),5.25,IF(AND(L1172=1,M1172=1,E1172=1),5,IF(AND(L1172=1,M1172=1,E1172=0.5),3,IF(AND(L1172=0,M1172=2),1,IF(AND(L1172=1,M1172=1,E1172=0),1,IF(AND(L1172=0,M1172=1),0.5,IF(AND(L1172=1,M1172=0),4.5*(E1172*4+1)/5,0))))))))))))),0.9*IF(L1172+M1172=5,10,IF(AND(L1172=2,M1172=2),9.75,IF(AND(L1172=2,M1172=1),9.5,IF(AND(L1172=2,M1172=0.5),9.25,IF(AND(L1172=2,M1172=0),9,IF(AND(L1172=1,M1172=3),5.5,IF(AND(L1172=1,M1172=2),5.25,IF(AND(L1172=1,M1172=1,E1172=1),5,IF(AND(L1172=1,M1172=1,E1172=0.5),3,IF(AND(L1172=0,M1172=2),1,IF(AND(L1172=1,M1172=1,E1172=0),1,IF(AND(L1172=0,M1172=1),0.5,IF(AND(L1172=1,M1172=0),4.5*(E1172*4+1)/5,0)))))))))))))),IF(N1172=0.5,0.75*IF(K1172=1,IF(L1172+M1172=5,10,IF(AND(L1172=2,M1172=2),9.75,IF(AND(L1172=2,M1172=1),9.5,IF(AND(L1172=2,M1172=0.5),9.25,IF(AND(L1172=2,M1172=0),9,IF(AND(L1172=1,M1172=3),5.5,IF(AND(L1172=1,M1172=2),5.25,IF(AND(L1172=1,M1172=1,E1172=1),5,IF(AND(L1172=1,M1172=1,E1172=0.5),3,IF(AND(L1172=0,M1172=2),1,IF(AND(L1172=1,M1172=1,E1172=0),1,IF(AND(L1172=0,M1172=1),0.5,IF(AND(L1172=1,M1172=0,E1172=0),0.5,0))))))))))))),0.9*IF(L1172+M1172=5,10,IF(AND(L1172=2,M1172=2),9.75,IF(AND(L1172=2,M1172=1),9.5,IF(AND(L1172=2,M1172=0.5),9.25,IF(AND(L1172=2,M1172=0),9,IF(AND(L1172=1,M1172=3),5.5,IF(AND(L1172=1,M1172=2),5.25,IF(AND(L1172=1,M1172=1,E1172=1),5,IF(AND(L1172=1,M1172=1,E1172=0.5),3,IF(AND(L1172=0,M1172=2),1,IF(AND(L1172=1,M1172=1,E1172=0),1,IF(AND(L1172=0,M1172=1),0.5,IF(AND(L1172=1,M1172=0,E1172=0),0.5,0)))))))))))))),0.5*IF(K1172=1,IF(L1172+M1172=5,10,IF(AND(L1172=2,M1172=2),9.75,IF(AND(L1172=2,M1172=1),9.5,IF(AND(L1172=2,M1172=0.5),9.25,IF(AND(L1172=2,M1172=0),9,IF(AND(L1172=1,M1172=3),5.5,IF(AND(L1172=1,M1172=2),5.25,IF(AND(L1172=1,M1172=1,E1172=1),5,IF(AND(L1172=1,M1172=1,E1172=0.5),3,IF(AND(L1172=0,M1172=2),1,IF(AND(L1172=1,M1172=1,E1172=0),1,IF(AND(L1172=0,M1172=1),0.5,IF(AND(L1172=1,M1172=0),4.5*(E1172*4+1)/5,0))))))))))))),0.9*IF(L1172+M1172=5,10,IF(AND(L1172=2,M1172=2),9.75,IF(AND(L1172=2,M1172=1),9.5,IF(AND(L1172=2,M1172=0.5),9.25,IF(AND(L1172=2,M1172=0),9,IF(AND(L1172=1,M1172=3),5.5,IF(AND(L1172=1,M1172=2),5.25,IF(AND(L1172=1,M1172=1,E1172=1),5,IF(AND(L1172=1,M1172=1,E1172=0.5),3,IF(AND(L1172=0,M1172=2),1,IF(AND(L1172=1,M1172=1,E1172=0),1,IF(AND(L1172=0,M1172=1),0.5,IF(AND(L1172=1,M1172=0),4.5*(E1172*4+1)/5,0))))))))))))))))</f>
        <v>0.81</v>
      </c>
      <c r="Q1172" s="10">
        <v>1.8</v>
      </c>
      <c r="R1172" s="9">
        <v>1</v>
      </c>
      <c r="S1172" s="9">
        <v>1</v>
      </c>
      <c r="T1172" s="10">
        <v>0.5</v>
      </c>
      <c r="U1172" s="10">
        <v>0</v>
      </c>
      <c r="V1172" s="9"/>
      <c r="W1172" s="9">
        <v>1</v>
      </c>
      <c r="X1172" s="9">
        <v>0.5</v>
      </c>
      <c r="Y1172" s="9">
        <v>1</v>
      </c>
      <c r="Z1172">
        <v>1</v>
      </c>
      <c r="AA1172" s="9">
        <v>0</v>
      </c>
      <c r="AB1172" s="9">
        <v>0</v>
      </c>
      <c r="AC1172" s="9"/>
      <c r="AD1172" s="9">
        <v>0</v>
      </c>
      <c r="AE1172" s="9">
        <v>1</v>
      </c>
      <c r="AF1172" s="9">
        <v>0</v>
      </c>
      <c r="AG1172" s="9">
        <v>0</v>
      </c>
      <c r="AH1172" s="9">
        <f>AF1172*(AG1172+1)</f>
        <v>0</v>
      </c>
      <c r="AI1172" s="9">
        <v>0.5</v>
      </c>
      <c r="AJ1172" s="9">
        <v>1</v>
      </c>
      <c r="AK1172" s="9">
        <v>1</v>
      </c>
      <c r="AL1172" s="10"/>
      <c r="AM1172" s="10"/>
      <c r="AN1172" s="9">
        <v>1</v>
      </c>
      <c r="AO1172" s="10">
        <v>0</v>
      </c>
      <c r="AP1172" s="10">
        <v>1</v>
      </c>
      <c r="AQ1172" s="10"/>
      <c r="AR1172" s="10">
        <v>0</v>
      </c>
      <c r="AS1172" s="10">
        <v>0.5</v>
      </c>
      <c r="AT1172" s="10">
        <v>1</v>
      </c>
      <c r="AU1172" s="10">
        <v>1</v>
      </c>
      <c r="AV1172" s="10">
        <v>1</v>
      </c>
      <c r="AW1172" s="10">
        <v>1</v>
      </c>
    </row>
    <row r="1173" spans="1:49" x14ac:dyDescent="0.2">
      <c r="A1173" s="9" t="s">
        <v>74</v>
      </c>
      <c r="B1173" s="9">
        <v>2009</v>
      </c>
      <c r="C1173" s="9">
        <v>1</v>
      </c>
      <c r="D1173" s="9">
        <v>1</v>
      </c>
      <c r="E1173" s="9">
        <v>0</v>
      </c>
      <c r="F1173" s="9">
        <v>1</v>
      </c>
      <c r="G1173" s="9">
        <v>25</v>
      </c>
      <c r="H1173" s="9">
        <v>214.53700000000001</v>
      </c>
      <c r="I1173" s="9">
        <f>IF(G1173="n/a",828,G1173*201.6/H1173)</f>
        <v>23.492451185576382</v>
      </c>
      <c r="J1173" s="9">
        <v>4</v>
      </c>
      <c r="K1173" s="9">
        <v>0</v>
      </c>
      <c r="L1173" s="9">
        <v>1</v>
      </c>
      <c r="M1173" s="9">
        <v>1</v>
      </c>
      <c r="N1173" s="9">
        <v>0</v>
      </c>
      <c r="O1173" s="10">
        <v>0</v>
      </c>
      <c r="P1173" s="10">
        <f>IF(N1173=1,IF(K1173=1,IF(L1173+M1173=5,10,IF(AND(L1173=2,M1173=2),9.75,IF(AND(L1173=2,M1173=1),9.5,IF(AND(L1173=2,M1173=0.5),9.25,IF(AND(L1173=2,M1173=0),9,IF(AND(L1173=1,M1173=3),5.5,IF(AND(L1173=1,M1173=2),5.25,IF(AND(L1173=1,M1173=1,E1173=1),5,IF(AND(L1173=1,M1173=1,E1173=0.5),3,IF(AND(L1173=0,M1173=2),1,IF(AND(L1173=1,M1173=1,E1173=0),1,IF(AND(L1173=0,M1173=1),0.5,IF(AND(L1173=1,M1173=0),4.5*(E1173*4+1)/5,0))))))))))))),0.9*IF(L1173+M1173=5,10,IF(AND(L1173=2,M1173=2),9.75,IF(AND(L1173=2,M1173=1),9.5,IF(AND(L1173=2,M1173=0.5),9.25,IF(AND(L1173=2,M1173=0),9,IF(AND(L1173=1,M1173=3),5.5,IF(AND(L1173=1,M1173=2),5.25,IF(AND(L1173=1,M1173=1,E1173=1),5,IF(AND(L1173=1,M1173=1,E1173=0.5),3,IF(AND(L1173=0,M1173=2),1,IF(AND(L1173=1,M1173=1,E1173=0),1,IF(AND(L1173=0,M1173=1),0.5,IF(AND(L1173=1,M1173=0),4.5*(E1173*4+1)/5,0)))))))))))))),IF(N1173=0.5,0.75*IF(K1173=1,IF(L1173+M1173=5,10,IF(AND(L1173=2,M1173=2),9.75,IF(AND(L1173=2,M1173=1),9.5,IF(AND(L1173=2,M1173=0.5),9.25,IF(AND(L1173=2,M1173=0),9,IF(AND(L1173=1,M1173=3),5.5,IF(AND(L1173=1,M1173=2),5.25,IF(AND(L1173=1,M1173=1,E1173=1),5,IF(AND(L1173=1,M1173=1,E1173=0.5),3,IF(AND(L1173=0,M1173=2),1,IF(AND(L1173=1,M1173=1,E1173=0),1,IF(AND(L1173=0,M1173=1),0.5,IF(AND(L1173=1,M1173=0,E1173=0),0.5,0))))))))))))),0.9*IF(L1173+M1173=5,10,IF(AND(L1173=2,M1173=2),9.75,IF(AND(L1173=2,M1173=1),9.5,IF(AND(L1173=2,M1173=0.5),9.25,IF(AND(L1173=2,M1173=0),9,IF(AND(L1173=1,M1173=3),5.5,IF(AND(L1173=1,M1173=2),5.25,IF(AND(L1173=1,M1173=1,E1173=1),5,IF(AND(L1173=1,M1173=1,E1173=0.5),3,IF(AND(L1173=0,M1173=2),1,IF(AND(L1173=1,M1173=1,E1173=0),1,IF(AND(L1173=0,M1173=1),0.5,IF(AND(L1173=1,M1173=0,E1173=0),0.5,0)))))))))))))),0.5*IF(K1173=1,IF(L1173+M1173=5,10,IF(AND(L1173=2,M1173=2),9.75,IF(AND(L1173=2,M1173=1),9.5,IF(AND(L1173=2,M1173=0.5),9.25,IF(AND(L1173=2,M1173=0),9,IF(AND(L1173=1,M1173=3),5.5,IF(AND(L1173=1,M1173=2),5.25,IF(AND(L1173=1,M1173=1,E1173=1),5,IF(AND(L1173=1,M1173=1,E1173=0.5),3,IF(AND(L1173=0,M1173=2),1,IF(AND(L1173=1,M1173=1,E1173=0),1,IF(AND(L1173=0,M1173=1),0.5,IF(AND(L1173=1,M1173=0),4.5*(E1173*4+1)/5,0))))))))))))),0.9*IF(L1173+M1173=5,10,IF(AND(L1173=2,M1173=2),9.75,IF(AND(L1173=2,M1173=1),9.5,IF(AND(L1173=2,M1173=0.5),9.25,IF(AND(L1173=2,M1173=0),9,IF(AND(L1173=1,M1173=3),5.5,IF(AND(L1173=1,M1173=2),5.25,IF(AND(L1173=1,M1173=1,E1173=1),5,IF(AND(L1173=1,M1173=1,E1173=0.5),3,IF(AND(L1173=0,M1173=2),1,IF(AND(L1173=1,M1173=1,E1173=0),1,IF(AND(L1173=0,M1173=1),0.5,IF(AND(L1173=1,M1173=0),4.5*(E1173*4+1)/5,0))))))))))))))))</f>
        <v>0.45</v>
      </c>
      <c r="Q1173" s="10">
        <v>0.9</v>
      </c>
      <c r="R1173" s="9">
        <v>1</v>
      </c>
      <c r="S1173" s="9">
        <v>1</v>
      </c>
      <c r="T1173" s="10">
        <v>0</v>
      </c>
      <c r="U1173" s="9">
        <v>0</v>
      </c>
      <c r="V1173" s="9"/>
      <c r="W1173" s="9">
        <v>1</v>
      </c>
      <c r="X1173" s="9">
        <v>0</v>
      </c>
      <c r="Y1173" s="9">
        <v>0</v>
      </c>
      <c r="Z1173">
        <v>1</v>
      </c>
      <c r="AA1173" s="9">
        <v>1</v>
      </c>
      <c r="AB1173" s="9">
        <v>1</v>
      </c>
      <c r="AC1173" s="9"/>
      <c r="AD1173" s="9">
        <v>1</v>
      </c>
      <c r="AE1173" s="9">
        <v>1</v>
      </c>
      <c r="AF1173" s="9">
        <v>1</v>
      </c>
      <c r="AG1173" s="9">
        <v>1</v>
      </c>
      <c r="AH1173" s="9">
        <f>AF1173*(AG1173+1)</f>
        <v>2</v>
      </c>
      <c r="AI1173" s="9">
        <v>0</v>
      </c>
      <c r="AJ1173" s="9">
        <v>1</v>
      </c>
      <c r="AK1173" s="9">
        <v>2</v>
      </c>
      <c r="AL1173" s="10"/>
      <c r="AM1173" s="10"/>
      <c r="AN1173" s="9">
        <v>0</v>
      </c>
      <c r="AO1173" s="10">
        <v>0.5</v>
      </c>
      <c r="AP1173" s="10">
        <v>1</v>
      </c>
      <c r="AQ1173" s="10"/>
      <c r="AR1173" s="10">
        <v>0</v>
      </c>
      <c r="AS1173" s="9">
        <v>0.5</v>
      </c>
      <c r="AT1173" s="9">
        <v>0</v>
      </c>
      <c r="AU1173" s="9">
        <v>0.5</v>
      </c>
      <c r="AV1173" s="9">
        <v>0.5</v>
      </c>
      <c r="AW1173" s="9">
        <v>0.5</v>
      </c>
    </row>
    <row r="1174" spans="1:49" x14ac:dyDescent="0.2">
      <c r="A1174" s="9" t="s">
        <v>75</v>
      </c>
      <c r="B1174" s="9">
        <v>2009</v>
      </c>
      <c r="C1174" s="9">
        <v>1</v>
      </c>
      <c r="D1174" s="9">
        <v>0</v>
      </c>
      <c r="E1174" s="9">
        <v>1</v>
      </c>
      <c r="F1174" s="9">
        <v>1</v>
      </c>
      <c r="G1174" s="9">
        <v>120</v>
      </c>
      <c r="H1174" s="9">
        <v>214.53700000000001</v>
      </c>
      <c r="I1174" s="9">
        <f>IF(G1174="n/a",828,G1174*201.6/H1174)</f>
        <v>112.76376569076662</v>
      </c>
      <c r="J1174" s="9">
        <v>5</v>
      </c>
      <c r="K1174" s="9">
        <v>0</v>
      </c>
      <c r="L1174" s="9">
        <v>2</v>
      </c>
      <c r="M1174">
        <v>1</v>
      </c>
      <c r="N1174" s="9">
        <v>1</v>
      </c>
      <c r="O1174" s="10">
        <v>1</v>
      </c>
      <c r="P1174" s="10">
        <f>IF(N1174=1,IF(K1174=1,IF(L1174+M1174=5,10,IF(AND(L1174=2,M1174=2),9.75,IF(AND(L1174=2,M1174=1),9.5,IF(AND(L1174=2,M1174=0.5),9.25,IF(AND(L1174=2,M1174=0),9,IF(AND(L1174=1,M1174=3),5.5,IF(AND(L1174=1,M1174=2),5.25,IF(AND(L1174=1,M1174=1,E1174=1),5,IF(AND(L1174=1,M1174=1,E1174=0.5),3,IF(AND(L1174=0,M1174=2),1,IF(AND(L1174=1,M1174=1,E1174=0),1,IF(AND(L1174=0,M1174=1),0.5,IF(AND(L1174=1,M1174=0),4.5*(E1174*4+1)/5,0))))))))))))),0.9*IF(L1174+M1174=5,10,IF(AND(L1174=2,M1174=2),9.75,IF(AND(L1174=2,M1174=1),9.5,IF(AND(L1174=2,M1174=0.5),9.25,IF(AND(L1174=2,M1174=0),9,IF(AND(L1174=1,M1174=3),5.5,IF(AND(L1174=1,M1174=2),5.25,IF(AND(L1174=1,M1174=1,E1174=1),5,IF(AND(L1174=1,M1174=1,E1174=0.5),3,IF(AND(L1174=0,M1174=2),1,IF(AND(L1174=1,M1174=1,E1174=0),1,IF(AND(L1174=0,M1174=1),0.5,IF(AND(L1174=1,M1174=0),4.5*(E1174*4+1)/5,0)))))))))))))),IF(N1174=0.5,0.75*IF(K1174=1,IF(L1174+M1174=5,10,IF(AND(L1174=2,M1174=2),9.75,IF(AND(L1174=2,M1174=1),9.5,IF(AND(L1174=2,M1174=0.5),9.25,IF(AND(L1174=2,M1174=0),9,IF(AND(L1174=1,M1174=3),5.5,IF(AND(L1174=1,M1174=2),5.25,IF(AND(L1174=1,M1174=1,E1174=1),5,IF(AND(L1174=1,M1174=1,E1174=0.5),3,IF(AND(L1174=0,M1174=2),1,IF(AND(L1174=1,M1174=1,E1174=0),1,IF(AND(L1174=0,M1174=1),0.5,IF(AND(L1174=1,M1174=0,E1174=0),0.5,0))))))))))))),0.9*IF(L1174+M1174=5,10,IF(AND(L1174=2,M1174=2),9.75,IF(AND(L1174=2,M1174=1),9.5,IF(AND(L1174=2,M1174=0.5),9.25,IF(AND(L1174=2,M1174=0),9,IF(AND(L1174=1,M1174=3),5.5,IF(AND(L1174=1,M1174=2),5.25,IF(AND(L1174=1,M1174=1,E1174=1),5,IF(AND(L1174=1,M1174=1,E1174=0.5),3,IF(AND(L1174=0,M1174=2),1,IF(AND(L1174=1,M1174=1,E1174=0),1,IF(AND(L1174=0,M1174=1),0.5,IF(AND(L1174=1,M1174=0,E1174=0),0.5,0)))))))))))))),0.5*IF(K1174=1,IF(L1174+M1174=5,10,IF(AND(L1174=2,M1174=2),9.75,IF(AND(L1174=2,M1174=1),9.5,IF(AND(L1174=2,M1174=0.5),9.25,IF(AND(L1174=2,M1174=0),9,IF(AND(L1174=1,M1174=3),5.5,IF(AND(L1174=1,M1174=2),5.25,IF(AND(L1174=1,M1174=1,E1174=1),5,IF(AND(L1174=1,M1174=1,E1174=0.5),3,IF(AND(L1174=0,M1174=2),1,IF(AND(L1174=1,M1174=1,E1174=0),1,IF(AND(L1174=0,M1174=1),0.5,IF(AND(L1174=1,M1174=0),4.5*(E1174*4+1)/5,0))))))))))))),0.9*IF(L1174+M1174=5,10,IF(AND(L1174=2,M1174=2),9.75,IF(AND(L1174=2,M1174=1),9.5,IF(AND(L1174=2,M1174=0.5),9.25,IF(AND(L1174=2,M1174=0),9,IF(AND(L1174=1,M1174=3),5.5,IF(AND(L1174=1,M1174=2),5.25,IF(AND(L1174=1,M1174=1,E1174=1),5,IF(AND(L1174=1,M1174=1,E1174=0.5),3,IF(AND(L1174=0,M1174=2),1,IF(AND(L1174=1,M1174=1,E1174=0),1,IF(AND(L1174=0,M1174=1),0.5,IF(AND(L1174=1,M1174=0),4.5*(E1174*4+1)/5,0))))))))))))))))</f>
        <v>8.5500000000000007</v>
      </c>
      <c r="Q1174" s="10">
        <v>7.2</v>
      </c>
      <c r="R1174" s="9">
        <v>0</v>
      </c>
      <c r="S1174" s="9">
        <v>0</v>
      </c>
      <c r="T1174" s="10">
        <v>0</v>
      </c>
      <c r="U1174" s="9">
        <v>0</v>
      </c>
      <c r="V1174" s="9"/>
      <c r="W1174" s="9">
        <v>1</v>
      </c>
      <c r="X1174" s="9">
        <v>0</v>
      </c>
      <c r="Y1174" s="9">
        <v>0</v>
      </c>
      <c r="Z1174" s="9">
        <v>0.5</v>
      </c>
      <c r="AA1174" s="9">
        <v>0</v>
      </c>
      <c r="AB1174" s="9">
        <v>0</v>
      </c>
      <c r="AC1174" s="9"/>
      <c r="AD1174" s="9">
        <v>0</v>
      </c>
      <c r="AE1174" s="9">
        <v>0.5</v>
      </c>
      <c r="AF1174" s="9">
        <v>0.5</v>
      </c>
      <c r="AG1174" s="9">
        <v>0.5</v>
      </c>
      <c r="AH1174" s="9">
        <f>AF1174*(AG1174+1)</f>
        <v>0.75</v>
      </c>
      <c r="AI1174" s="9">
        <v>0.5</v>
      </c>
      <c r="AJ1174" s="9">
        <v>0</v>
      </c>
      <c r="AK1174" s="9">
        <v>1</v>
      </c>
      <c r="AL1174" s="10"/>
      <c r="AM1174" s="10"/>
      <c r="AN1174" s="9">
        <v>0</v>
      </c>
      <c r="AO1174" s="10">
        <v>1</v>
      </c>
      <c r="AP1174" s="9">
        <v>1</v>
      </c>
      <c r="AQ1174" s="10"/>
      <c r="AR1174" s="10">
        <v>1</v>
      </c>
      <c r="AS1174" s="9">
        <v>1</v>
      </c>
      <c r="AT1174" s="9">
        <v>0</v>
      </c>
      <c r="AU1174" s="9">
        <v>0</v>
      </c>
      <c r="AV1174" s="9">
        <v>0</v>
      </c>
      <c r="AW1174" s="9">
        <v>0</v>
      </c>
    </row>
    <row r="1175" spans="1:49" x14ac:dyDescent="0.2">
      <c r="A1175" s="9" t="s">
        <v>76</v>
      </c>
      <c r="B1175" s="9">
        <v>2009</v>
      </c>
      <c r="C1175" s="9">
        <v>1</v>
      </c>
      <c r="D1175" s="9">
        <v>1</v>
      </c>
      <c r="E1175" s="9">
        <v>1</v>
      </c>
      <c r="F1175" s="9">
        <v>1</v>
      </c>
      <c r="G1175" s="9">
        <v>100</v>
      </c>
      <c r="H1175" s="9">
        <v>214.53700000000001</v>
      </c>
      <c r="I1175" s="9">
        <f>IF(G1175="n/a",828,G1175*201.6/H1175)</f>
        <v>93.969804742305527</v>
      </c>
      <c r="J1175" s="9">
        <v>5</v>
      </c>
      <c r="K1175" s="9">
        <v>1</v>
      </c>
      <c r="L1175" s="9">
        <v>1</v>
      </c>
      <c r="M1175" s="9">
        <v>1</v>
      </c>
      <c r="N1175" s="9">
        <v>1</v>
      </c>
      <c r="O1175" s="10">
        <v>1</v>
      </c>
      <c r="P1175" s="10">
        <f>IF(N1175=1,IF(K1175=1,IF(L1175+M1175=5,10,IF(AND(L1175=2,M1175=2),9.75,IF(AND(L1175=2,M1175=1),9.5,IF(AND(L1175=2,M1175=0.5),9.25,IF(AND(L1175=2,M1175=0),9,IF(AND(L1175=1,M1175=3),5.5,IF(AND(L1175=1,M1175=2),5.25,IF(AND(L1175=1,M1175=1,E1175=1),5,IF(AND(L1175=1,M1175=1,E1175=0.5),3,IF(AND(L1175=0,M1175=2),1,IF(AND(L1175=1,M1175=1,E1175=0),1,IF(AND(L1175=0,M1175=1),0.5,IF(AND(L1175=1,M1175=0),4.5*(E1175*4+1)/5,0))))))))))))),0.9*IF(L1175+M1175=5,10,IF(AND(L1175=2,M1175=2),9.75,IF(AND(L1175=2,M1175=1),9.5,IF(AND(L1175=2,M1175=0.5),9.25,IF(AND(L1175=2,M1175=0),9,IF(AND(L1175=1,M1175=3),5.5,IF(AND(L1175=1,M1175=2),5.25,IF(AND(L1175=1,M1175=1,E1175=1),5,IF(AND(L1175=1,M1175=1,E1175=0.5),3,IF(AND(L1175=0,M1175=2),1,IF(AND(L1175=1,M1175=1,E1175=0),1,IF(AND(L1175=0,M1175=1),0.5,IF(AND(L1175=1,M1175=0),4.5*(E1175*4+1)/5,0)))))))))))))),IF(N1175=0.5,0.75*IF(K1175=1,IF(L1175+M1175=5,10,IF(AND(L1175=2,M1175=2),9.75,IF(AND(L1175=2,M1175=1),9.5,IF(AND(L1175=2,M1175=0.5),9.25,IF(AND(L1175=2,M1175=0),9,IF(AND(L1175=1,M1175=3),5.5,IF(AND(L1175=1,M1175=2),5.25,IF(AND(L1175=1,M1175=1,E1175=1),5,IF(AND(L1175=1,M1175=1,E1175=0.5),3,IF(AND(L1175=0,M1175=2),1,IF(AND(L1175=1,M1175=1,E1175=0),1,IF(AND(L1175=0,M1175=1),0.5,IF(AND(L1175=1,M1175=0,E1175=0),0.5,0))))))))))))),0.9*IF(L1175+M1175=5,10,IF(AND(L1175=2,M1175=2),9.75,IF(AND(L1175=2,M1175=1),9.5,IF(AND(L1175=2,M1175=0.5),9.25,IF(AND(L1175=2,M1175=0),9,IF(AND(L1175=1,M1175=3),5.5,IF(AND(L1175=1,M1175=2),5.25,IF(AND(L1175=1,M1175=1,E1175=1),5,IF(AND(L1175=1,M1175=1,E1175=0.5),3,IF(AND(L1175=0,M1175=2),1,IF(AND(L1175=1,M1175=1,E1175=0),1,IF(AND(L1175=0,M1175=1),0.5,IF(AND(L1175=1,M1175=0,E1175=0),0.5,0)))))))))))))),0.5*IF(K1175=1,IF(L1175+M1175=5,10,IF(AND(L1175=2,M1175=2),9.75,IF(AND(L1175=2,M1175=1),9.5,IF(AND(L1175=2,M1175=0.5),9.25,IF(AND(L1175=2,M1175=0),9,IF(AND(L1175=1,M1175=3),5.5,IF(AND(L1175=1,M1175=2),5.25,IF(AND(L1175=1,M1175=1,E1175=1),5,IF(AND(L1175=1,M1175=1,E1175=0.5),3,IF(AND(L1175=0,M1175=2),1,IF(AND(L1175=1,M1175=1,E1175=0),1,IF(AND(L1175=0,M1175=1),0.5,IF(AND(L1175=1,M1175=0),4.5*(E1175*4+1)/5,0))))))))))))),0.9*IF(L1175+M1175=5,10,IF(AND(L1175=2,M1175=2),9.75,IF(AND(L1175=2,M1175=1),9.5,IF(AND(L1175=2,M1175=0.5),9.25,IF(AND(L1175=2,M1175=0),9,IF(AND(L1175=1,M1175=3),5.5,IF(AND(L1175=1,M1175=2),5.25,IF(AND(L1175=1,M1175=1,E1175=1),5,IF(AND(L1175=1,M1175=1,E1175=0.5),3,IF(AND(L1175=0,M1175=2),1,IF(AND(L1175=1,M1175=1,E1175=0),1,IF(AND(L1175=0,M1175=1),0.5,IF(AND(L1175=1,M1175=0),4.5*(E1175*4+1)/5,0))))))))))))))))</f>
        <v>5</v>
      </c>
      <c r="Q1175" s="10">
        <v>8</v>
      </c>
      <c r="R1175" s="9">
        <v>0</v>
      </c>
      <c r="S1175" s="9">
        <v>0</v>
      </c>
      <c r="T1175" s="10">
        <v>0</v>
      </c>
      <c r="U1175" s="9">
        <v>0</v>
      </c>
      <c r="V1175" s="9"/>
      <c r="W1175" s="9">
        <v>1</v>
      </c>
      <c r="X1175" s="9">
        <v>0.5</v>
      </c>
      <c r="Y1175" s="9">
        <v>0</v>
      </c>
      <c r="Z1175" s="9">
        <v>0.5</v>
      </c>
      <c r="AA1175" s="9">
        <v>0</v>
      </c>
      <c r="AB1175" s="9">
        <v>1</v>
      </c>
      <c r="AC1175" s="9"/>
      <c r="AD1175" s="9">
        <v>0</v>
      </c>
      <c r="AE1175" s="9">
        <v>0</v>
      </c>
      <c r="AF1175" s="9">
        <v>0.5</v>
      </c>
      <c r="AG1175" s="9">
        <v>0</v>
      </c>
      <c r="AH1175" s="9">
        <f>AF1175*(AG1175+1)</f>
        <v>0.5</v>
      </c>
      <c r="AI1175" s="9">
        <v>0</v>
      </c>
      <c r="AJ1175" s="9">
        <v>1</v>
      </c>
      <c r="AK1175" s="9">
        <v>0</v>
      </c>
      <c r="AL1175" s="10"/>
      <c r="AM1175" s="10"/>
      <c r="AN1175" s="9">
        <v>0</v>
      </c>
      <c r="AO1175" s="10">
        <v>0.5</v>
      </c>
      <c r="AP1175" s="9">
        <v>0</v>
      </c>
      <c r="AQ1175" s="10"/>
      <c r="AR1175" s="10">
        <v>0</v>
      </c>
      <c r="AS1175" s="9">
        <v>0.5</v>
      </c>
      <c r="AT1175" s="9">
        <v>0</v>
      </c>
      <c r="AU1175" s="9">
        <v>1</v>
      </c>
      <c r="AV1175" s="9">
        <v>0.5</v>
      </c>
      <c r="AW1175" s="9">
        <v>1</v>
      </c>
    </row>
    <row r="1176" spans="1:49" x14ac:dyDescent="0.2">
      <c r="A1176" s="9" t="s">
        <v>77</v>
      </c>
      <c r="B1176" s="9">
        <v>2009</v>
      </c>
      <c r="C1176" s="9">
        <v>1</v>
      </c>
      <c r="D1176" s="9">
        <v>0</v>
      </c>
      <c r="E1176" s="9">
        <v>1</v>
      </c>
      <c r="F1176" s="9">
        <v>0</v>
      </c>
      <c r="G1176" s="9">
        <v>132</v>
      </c>
      <c r="H1176" s="9">
        <v>214.53700000000001</v>
      </c>
      <c r="I1176" s="9">
        <f>IF(G1176="n/a",828,G1176*201.6/H1176)</f>
        <v>124.04014225984329</v>
      </c>
      <c r="J1176" s="9">
        <v>5</v>
      </c>
      <c r="K1176">
        <v>0</v>
      </c>
      <c r="L1176" s="9">
        <v>1</v>
      </c>
      <c r="M1176" s="9">
        <v>3</v>
      </c>
      <c r="N1176" s="9">
        <v>1</v>
      </c>
      <c r="O1176" s="10">
        <v>1</v>
      </c>
      <c r="P1176" s="10">
        <f>IF(N1176=1,IF(K1176=1,IF(L1176+M1176=5,10,IF(AND(L1176=2,M1176=2),9.75,IF(AND(L1176=2,M1176=1),9.5,IF(AND(L1176=2,M1176=0.5),9.25,IF(AND(L1176=2,M1176=0),9,IF(AND(L1176=1,M1176=3),5.5,IF(AND(L1176=1,M1176=2),5.25,IF(AND(L1176=1,M1176=1,E1176=1),5,IF(AND(L1176=1,M1176=1,E1176=0.5),3,IF(AND(L1176=0,M1176=2),1,IF(AND(L1176=1,M1176=1,E1176=0),1,IF(AND(L1176=0,M1176=1),0.5,IF(AND(L1176=1,M1176=0),4.5*(E1176*4+1)/5,0))))))))))))),0.9*IF(L1176+M1176=5,10,IF(AND(L1176=2,M1176=2),9.75,IF(AND(L1176=2,M1176=1),9.5,IF(AND(L1176=2,M1176=0.5),9.25,IF(AND(L1176=2,M1176=0),9,IF(AND(L1176=1,M1176=3),5.5,IF(AND(L1176=1,M1176=2),5.25,IF(AND(L1176=1,M1176=1,E1176=1),5,IF(AND(L1176=1,M1176=1,E1176=0.5),3,IF(AND(L1176=0,M1176=2),1,IF(AND(L1176=1,M1176=1,E1176=0),1,IF(AND(L1176=0,M1176=1),0.5,IF(AND(L1176=1,M1176=0),4.5*(E1176*4+1)/5,0)))))))))))))),IF(N1176=0.5,0.75*IF(K1176=1,IF(L1176+M1176=5,10,IF(AND(L1176=2,M1176=2),9.75,IF(AND(L1176=2,M1176=1),9.5,IF(AND(L1176=2,M1176=0.5),9.25,IF(AND(L1176=2,M1176=0),9,IF(AND(L1176=1,M1176=3),5.5,IF(AND(L1176=1,M1176=2),5.25,IF(AND(L1176=1,M1176=1,E1176=1),5,IF(AND(L1176=1,M1176=1,E1176=0.5),3,IF(AND(L1176=0,M1176=2),1,IF(AND(L1176=1,M1176=1,E1176=0),1,IF(AND(L1176=0,M1176=1),0.5,IF(AND(L1176=1,M1176=0,E1176=0),0.5,0))))))))))))),0.9*IF(L1176+M1176=5,10,IF(AND(L1176=2,M1176=2),9.75,IF(AND(L1176=2,M1176=1),9.5,IF(AND(L1176=2,M1176=0.5),9.25,IF(AND(L1176=2,M1176=0),9,IF(AND(L1176=1,M1176=3),5.5,IF(AND(L1176=1,M1176=2),5.25,IF(AND(L1176=1,M1176=1,E1176=1),5,IF(AND(L1176=1,M1176=1,E1176=0.5),3,IF(AND(L1176=0,M1176=2),1,IF(AND(L1176=1,M1176=1,E1176=0),1,IF(AND(L1176=0,M1176=1),0.5,IF(AND(L1176=1,M1176=0,E1176=0),0.5,0)))))))))))))),0.5*IF(K1176=1,IF(L1176+M1176=5,10,IF(AND(L1176=2,M1176=2),9.75,IF(AND(L1176=2,M1176=1),9.5,IF(AND(L1176=2,M1176=0.5),9.25,IF(AND(L1176=2,M1176=0),9,IF(AND(L1176=1,M1176=3),5.5,IF(AND(L1176=1,M1176=2),5.25,IF(AND(L1176=1,M1176=1,E1176=1),5,IF(AND(L1176=1,M1176=1,E1176=0.5),3,IF(AND(L1176=0,M1176=2),1,IF(AND(L1176=1,M1176=1,E1176=0),1,IF(AND(L1176=0,M1176=1),0.5,IF(AND(L1176=1,M1176=0),4.5*(E1176*4+1)/5,0))))))))))))),0.9*IF(L1176+M1176=5,10,IF(AND(L1176=2,M1176=2),9.75,IF(AND(L1176=2,M1176=1),9.5,IF(AND(L1176=2,M1176=0.5),9.25,IF(AND(L1176=2,M1176=0),9,IF(AND(L1176=1,M1176=3),5.5,IF(AND(L1176=1,M1176=2),5.25,IF(AND(L1176=1,M1176=1,E1176=1),5,IF(AND(L1176=1,M1176=1,E1176=0.5),3,IF(AND(L1176=0,M1176=2),1,IF(AND(L1176=1,M1176=1,E1176=0),1,IF(AND(L1176=0,M1176=1),0.5,IF(AND(L1176=1,M1176=0),4.5*(E1176*4+1)/5,0))))))))))))))))</f>
        <v>4.95</v>
      </c>
      <c r="Q1176" s="10">
        <v>7.2</v>
      </c>
      <c r="R1176" s="9">
        <v>0</v>
      </c>
      <c r="S1176" s="9">
        <v>0</v>
      </c>
      <c r="T1176" s="10">
        <v>0</v>
      </c>
      <c r="U1176" s="9">
        <v>0</v>
      </c>
      <c r="V1176" s="9"/>
      <c r="W1176" s="9">
        <v>0</v>
      </c>
      <c r="X1176" s="9">
        <v>0</v>
      </c>
      <c r="Y1176" s="9">
        <v>0</v>
      </c>
      <c r="Z1176" s="9">
        <v>0</v>
      </c>
      <c r="AA1176" s="9">
        <v>0</v>
      </c>
      <c r="AB1176" s="9">
        <v>0</v>
      </c>
      <c r="AC1176" s="9"/>
      <c r="AD1176" s="9">
        <v>0</v>
      </c>
      <c r="AE1176" s="9">
        <v>0</v>
      </c>
      <c r="AF1176" s="9">
        <v>0</v>
      </c>
      <c r="AG1176" s="9">
        <v>0</v>
      </c>
      <c r="AH1176" s="9">
        <f>AF1176*(AG1176+1)</f>
        <v>0</v>
      </c>
      <c r="AI1176" s="9">
        <v>0</v>
      </c>
      <c r="AJ1176" s="9">
        <v>0</v>
      </c>
      <c r="AK1176" s="9">
        <v>0</v>
      </c>
      <c r="AL1176" s="10"/>
      <c r="AM1176" s="10"/>
      <c r="AN1176" s="9">
        <v>0</v>
      </c>
      <c r="AO1176" s="10">
        <v>1</v>
      </c>
      <c r="AP1176" s="9">
        <v>0</v>
      </c>
      <c r="AQ1176" s="10"/>
      <c r="AR1176" s="10">
        <v>1</v>
      </c>
      <c r="AS1176" s="9">
        <v>1</v>
      </c>
      <c r="AT1176" s="9">
        <v>0.5</v>
      </c>
      <c r="AU1176" s="9">
        <v>1</v>
      </c>
      <c r="AV1176" s="9">
        <v>1</v>
      </c>
      <c r="AW1176" s="9">
        <v>1</v>
      </c>
    </row>
    <row r="1177" spans="1:49" x14ac:dyDescent="0.2">
      <c r="A1177" s="9" t="s">
        <v>78</v>
      </c>
      <c r="B1177" s="9">
        <v>2009</v>
      </c>
      <c r="C1177" s="9">
        <v>1</v>
      </c>
      <c r="D1177" s="9">
        <v>0</v>
      </c>
      <c r="E1177" s="9">
        <v>1</v>
      </c>
      <c r="F1177" s="9">
        <v>1</v>
      </c>
      <c r="G1177" s="9">
        <v>100</v>
      </c>
      <c r="H1177" s="9">
        <v>214.53700000000001</v>
      </c>
      <c r="I1177" s="9">
        <f>IF(G1177="n/a",828,G1177*201.6/H1177)</f>
        <v>93.969804742305527</v>
      </c>
      <c r="J1177" s="9">
        <v>3</v>
      </c>
      <c r="K1177" s="9">
        <v>0</v>
      </c>
      <c r="L1177" s="9">
        <v>2</v>
      </c>
      <c r="M1177" s="9">
        <v>3</v>
      </c>
      <c r="N1177" s="9">
        <v>0</v>
      </c>
      <c r="O1177" s="9">
        <v>1</v>
      </c>
      <c r="P1177" s="10">
        <f>IF(N1177=1,IF(K1177=1,IF(L1177+M1177=5,10,IF(AND(L1177=2,M1177=2),9.75,IF(AND(L1177=2,M1177=1),9.5,IF(AND(L1177=2,M1177=0.5),9.25,IF(AND(L1177=2,M1177=0),9,IF(AND(L1177=1,M1177=3),5.5,IF(AND(L1177=1,M1177=2),5.25,IF(AND(L1177=1,M1177=1,E1177=1),5,IF(AND(L1177=1,M1177=1,E1177=0.5),3,IF(AND(L1177=0,M1177=2),1,IF(AND(L1177=1,M1177=1,E1177=0),1,IF(AND(L1177=0,M1177=1),0.5,IF(AND(L1177=1,M1177=0),4.5*(E1177*4+1)/5,0))))))))))))),0.9*IF(L1177+M1177=5,10,IF(AND(L1177=2,M1177=2),9.75,IF(AND(L1177=2,M1177=1),9.5,IF(AND(L1177=2,M1177=0.5),9.25,IF(AND(L1177=2,M1177=0),9,IF(AND(L1177=1,M1177=3),5.5,IF(AND(L1177=1,M1177=2),5.25,IF(AND(L1177=1,M1177=1,E1177=1),5,IF(AND(L1177=1,M1177=1,E1177=0.5),3,IF(AND(L1177=0,M1177=2),1,IF(AND(L1177=1,M1177=1,E1177=0),1,IF(AND(L1177=0,M1177=1),0.5,IF(AND(L1177=1,M1177=0),4.5*(E1177*4+1)/5,0)))))))))))))),IF(N1177=0.5,0.75*IF(K1177=1,IF(L1177+M1177=5,10,IF(AND(L1177=2,M1177=2),9.75,IF(AND(L1177=2,M1177=1),9.5,IF(AND(L1177=2,M1177=0.5),9.25,IF(AND(L1177=2,M1177=0),9,IF(AND(L1177=1,M1177=3),5.5,IF(AND(L1177=1,M1177=2),5.25,IF(AND(L1177=1,M1177=1,E1177=1),5,IF(AND(L1177=1,M1177=1,E1177=0.5),3,IF(AND(L1177=0,M1177=2),1,IF(AND(L1177=1,M1177=1,E1177=0),1,IF(AND(L1177=0,M1177=1),0.5,IF(AND(L1177=1,M1177=0,E1177=0),0.5,0))))))))))))),0.9*IF(L1177+M1177=5,10,IF(AND(L1177=2,M1177=2),9.75,IF(AND(L1177=2,M1177=1),9.5,IF(AND(L1177=2,M1177=0.5),9.25,IF(AND(L1177=2,M1177=0),9,IF(AND(L1177=1,M1177=3),5.5,IF(AND(L1177=1,M1177=2),5.25,IF(AND(L1177=1,M1177=1,E1177=1),5,IF(AND(L1177=1,M1177=1,E1177=0.5),3,IF(AND(L1177=0,M1177=2),1,IF(AND(L1177=1,M1177=1,E1177=0),1,IF(AND(L1177=0,M1177=1),0.5,IF(AND(L1177=1,M1177=0,E1177=0),0.5,0)))))))))))))),0.5*IF(K1177=1,IF(L1177+M1177=5,10,IF(AND(L1177=2,M1177=2),9.75,IF(AND(L1177=2,M1177=1),9.5,IF(AND(L1177=2,M1177=0.5),9.25,IF(AND(L1177=2,M1177=0),9,IF(AND(L1177=1,M1177=3),5.5,IF(AND(L1177=1,M1177=2),5.25,IF(AND(L1177=1,M1177=1,E1177=1),5,IF(AND(L1177=1,M1177=1,E1177=0.5),3,IF(AND(L1177=0,M1177=2),1,IF(AND(L1177=1,M1177=1,E1177=0),1,IF(AND(L1177=0,M1177=1),0.5,IF(AND(L1177=1,M1177=0),4.5*(E1177*4+1)/5,0))))))))))))),0.9*IF(L1177+M1177=5,10,IF(AND(L1177=2,M1177=2),9.75,IF(AND(L1177=2,M1177=1),9.5,IF(AND(L1177=2,M1177=0.5),9.25,IF(AND(L1177=2,M1177=0),9,IF(AND(L1177=1,M1177=3),5.5,IF(AND(L1177=1,M1177=2),5.25,IF(AND(L1177=1,M1177=1,E1177=1),5,IF(AND(L1177=1,M1177=1,E1177=0.5),3,IF(AND(L1177=0,M1177=2),1,IF(AND(L1177=1,M1177=1,E1177=0),1,IF(AND(L1177=0,M1177=1),0.5,IF(AND(L1177=1,M1177=0),4.5*(E1177*4+1)/5,0))))))))))))))))</f>
        <v>4.5</v>
      </c>
      <c r="Q1177" s="10">
        <v>7.2</v>
      </c>
      <c r="R1177" s="9">
        <v>0</v>
      </c>
      <c r="S1177" s="9">
        <v>0</v>
      </c>
      <c r="T1177" s="10">
        <v>0</v>
      </c>
      <c r="U1177" s="9">
        <v>0</v>
      </c>
      <c r="V1177" s="9"/>
      <c r="W1177" s="9">
        <v>0</v>
      </c>
      <c r="X1177" s="9">
        <v>0</v>
      </c>
      <c r="Y1177" s="9">
        <v>0</v>
      </c>
      <c r="Z1177" s="9">
        <v>0</v>
      </c>
      <c r="AA1177" s="9">
        <v>0</v>
      </c>
      <c r="AB1177" s="9">
        <v>0</v>
      </c>
      <c r="AC1177" s="9"/>
      <c r="AD1177" s="9">
        <v>0</v>
      </c>
      <c r="AE1177" s="9">
        <v>0</v>
      </c>
      <c r="AF1177" s="9">
        <v>0</v>
      </c>
      <c r="AG1177" s="9">
        <v>0</v>
      </c>
      <c r="AH1177" s="9">
        <f>AF1177*(AG1177+1)</f>
        <v>0</v>
      </c>
      <c r="AI1177" s="9">
        <v>0</v>
      </c>
      <c r="AJ1177" s="9">
        <v>0</v>
      </c>
      <c r="AK1177" s="9">
        <v>0</v>
      </c>
      <c r="AL1177" s="10"/>
      <c r="AM1177" s="10"/>
      <c r="AN1177" s="9">
        <v>0</v>
      </c>
      <c r="AO1177" s="10">
        <v>0.5</v>
      </c>
      <c r="AP1177" s="9">
        <v>0</v>
      </c>
      <c r="AQ1177" s="10"/>
      <c r="AR1177" s="10">
        <v>1</v>
      </c>
      <c r="AS1177" s="9">
        <v>0.5</v>
      </c>
      <c r="AT1177" s="9">
        <v>0.5</v>
      </c>
      <c r="AU1177" s="9">
        <v>0.5</v>
      </c>
      <c r="AV1177" s="9">
        <v>0.5</v>
      </c>
      <c r="AW1177" s="9">
        <v>1</v>
      </c>
    </row>
    <row r="1178" spans="1:49" x14ac:dyDescent="0.2">
      <c r="A1178" s="9" t="s">
        <v>79</v>
      </c>
      <c r="B1178" s="9">
        <v>2009</v>
      </c>
      <c r="C1178" s="9">
        <v>1</v>
      </c>
      <c r="D1178" s="9">
        <v>0</v>
      </c>
      <c r="E1178" s="9">
        <v>1</v>
      </c>
      <c r="F1178" s="9">
        <v>1</v>
      </c>
      <c r="G1178" s="9">
        <v>55</v>
      </c>
      <c r="H1178" s="9">
        <v>214.53700000000001</v>
      </c>
      <c r="I1178" s="9">
        <f>IF(G1178="n/a",828,G1178*201.6/H1178)</f>
        <v>51.683392608268036</v>
      </c>
      <c r="J1178" s="9">
        <v>4</v>
      </c>
      <c r="K1178" s="9">
        <v>0</v>
      </c>
      <c r="L1178" s="9">
        <v>2</v>
      </c>
      <c r="M1178" s="9">
        <v>3</v>
      </c>
      <c r="N1178" s="9">
        <v>1</v>
      </c>
      <c r="O1178" s="9">
        <v>1</v>
      </c>
      <c r="P1178" s="10">
        <f>IF(N1178=1,IF(K1178=1,IF(L1178+M1178=5,10,IF(AND(L1178=2,M1178=2),9.75,IF(AND(L1178=2,M1178=1),9.5,IF(AND(L1178=2,M1178=0.5),9.25,IF(AND(L1178=2,M1178=0),9,IF(AND(L1178=1,M1178=3),5.5,IF(AND(L1178=1,M1178=2),5.25,IF(AND(L1178=1,M1178=1,E1178=1),5,IF(AND(L1178=1,M1178=1,E1178=0.5),3,IF(AND(L1178=0,M1178=2),1,IF(AND(L1178=1,M1178=1,E1178=0),1,IF(AND(L1178=0,M1178=1),0.5,IF(AND(L1178=1,M1178=0),4.5*(E1178*4+1)/5,0))))))))))))),0.9*IF(L1178+M1178=5,10,IF(AND(L1178=2,M1178=2),9.75,IF(AND(L1178=2,M1178=1),9.5,IF(AND(L1178=2,M1178=0.5),9.25,IF(AND(L1178=2,M1178=0),9,IF(AND(L1178=1,M1178=3),5.5,IF(AND(L1178=1,M1178=2),5.25,IF(AND(L1178=1,M1178=1,E1178=1),5,IF(AND(L1178=1,M1178=1,E1178=0.5),3,IF(AND(L1178=0,M1178=2),1,IF(AND(L1178=1,M1178=1,E1178=0),1,IF(AND(L1178=0,M1178=1),0.5,IF(AND(L1178=1,M1178=0),4.5*(E1178*4+1)/5,0)))))))))))))),IF(N1178=0.5,0.75*IF(K1178=1,IF(L1178+M1178=5,10,IF(AND(L1178=2,M1178=2),9.75,IF(AND(L1178=2,M1178=1),9.5,IF(AND(L1178=2,M1178=0.5),9.25,IF(AND(L1178=2,M1178=0),9,IF(AND(L1178=1,M1178=3),5.5,IF(AND(L1178=1,M1178=2),5.25,IF(AND(L1178=1,M1178=1,E1178=1),5,IF(AND(L1178=1,M1178=1,E1178=0.5),3,IF(AND(L1178=0,M1178=2),1,IF(AND(L1178=1,M1178=1,E1178=0),1,IF(AND(L1178=0,M1178=1),0.5,IF(AND(L1178=1,M1178=0,E1178=0),0.5,0))))))))))))),0.9*IF(L1178+M1178=5,10,IF(AND(L1178=2,M1178=2),9.75,IF(AND(L1178=2,M1178=1),9.5,IF(AND(L1178=2,M1178=0.5),9.25,IF(AND(L1178=2,M1178=0),9,IF(AND(L1178=1,M1178=3),5.5,IF(AND(L1178=1,M1178=2),5.25,IF(AND(L1178=1,M1178=1,E1178=1),5,IF(AND(L1178=1,M1178=1,E1178=0.5),3,IF(AND(L1178=0,M1178=2),1,IF(AND(L1178=1,M1178=1,E1178=0),1,IF(AND(L1178=0,M1178=1),0.5,IF(AND(L1178=1,M1178=0,E1178=0),0.5,0)))))))))))))),0.5*IF(K1178=1,IF(L1178+M1178=5,10,IF(AND(L1178=2,M1178=2),9.75,IF(AND(L1178=2,M1178=1),9.5,IF(AND(L1178=2,M1178=0.5),9.25,IF(AND(L1178=2,M1178=0),9,IF(AND(L1178=1,M1178=3),5.5,IF(AND(L1178=1,M1178=2),5.25,IF(AND(L1178=1,M1178=1,E1178=1),5,IF(AND(L1178=1,M1178=1,E1178=0.5),3,IF(AND(L1178=0,M1178=2),1,IF(AND(L1178=1,M1178=1,E1178=0),1,IF(AND(L1178=0,M1178=1),0.5,IF(AND(L1178=1,M1178=0),4.5*(E1178*4+1)/5,0))))))))))))),0.9*IF(L1178+M1178=5,10,IF(AND(L1178=2,M1178=2),9.75,IF(AND(L1178=2,M1178=1),9.5,IF(AND(L1178=2,M1178=0.5),9.25,IF(AND(L1178=2,M1178=0),9,IF(AND(L1178=1,M1178=3),5.5,IF(AND(L1178=1,M1178=2),5.25,IF(AND(L1178=1,M1178=1,E1178=1),5,IF(AND(L1178=1,M1178=1,E1178=0.5),3,IF(AND(L1178=0,M1178=2),1,IF(AND(L1178=1,M1178=1,E1178=0),1,IF(AND(L1178=0,M1178=1),0.5,IF(AND(L1178=1,M1178=0),4.5*(E1178*4+1)/5,0))))))))))))))))</f>
        <v>9</v>
      </c>
      <c r="Q1178" s="10">
        <v>7.2</v>
      </c>
      <c r="R1178" s="9">
        <v>0</v>
      </c>
      <c r="S1178" s="9">
        <v>0</v>
      </c>
      <c r="T1178" s="10">
        <v>0</v>
      </c>
      <c r="U1178" s="9">
        <v>0</v>
      </c>
      <c r="V1178" s="9"/>
      <c r="W1178" s="9">
        <v>1</v>
      </c>
      <c r="X1178" s="9">
        <v>0</v>
      </c>
      <c r="Y1178" s="9">
        <v>0</v>
      </c>
      <c r="Z1178" s="9">
        <v>0</v>
      </c>
      <c r="AA1178" s="9">
        <v>0</v>
      </c>
      <c r="AB1178" s="9">
        <v>0</v>
      </c>
      <c r="AC1178" s="9"/>
      <c r="AD1178" s="9">
        <v>0</v>
      </c>
      <c r="AE1178" s="9">
        <v>0</v>
      </c>
      <c r="AF1178" s="9">
        <v>0</v>
      </c>
      <c r="AG1178" s="9">
        <v>0</v>
      </c>
      <c r="AH1178" s="9">
        <f>AF1178*(AG1178+1)</f>
        <v>0</v>
      </c>
      <c r="AI1178" s="9">
        <v>0</v>
      </c>
      <c r="AJ1178" s="9">
        <v>0</v>
      </c>
      <c r="AK1178" s="9">
        <v>0</v>
      </c>
      <c r="AL1178" s="10"/>
      <c r="AM1178" s="10"/>
      <c r="AN1178" s="9">
        <v>0</v>
      </c>
      <c r="AO1178" s="10">
        <v>1</v>
      </c>
      <c r="AP1178" s="9">
        <v>0</v>
      </c>
      <c r="AQ1178" s="10"/>
      <c r="AR1178" s="10">
        <v>1</v>
      </c>
      <c r="AS1178" s="9">
        <v>0.5</v>
      </c>
      <c r="AT1178" s="9">
        <v>1</v>
      </c>
      <c r="AU1178" s="9">
        <v>1</v>
      </c>
      <c r="AV1178" s="9">
        <v>1</v>
      </c>
      <c r="AW1178" s="9">
        <v>1</v>
      </c>
    </row>
    <row r="1179" spans="1:49" x14ac:dyDescent="0.2">
      <c r="A1179" s="9" t="s">
        <v>80</v>
      </c>
      <c r="B1179" s="9">
        <v>2009</v>
      </c>
      <c r="C1179" s="9">
        <v>1</v>
      </c>
      <c r="D1179" s="9">
        <v>0</v>
      </c>
      <c r="E1179" s="9">
        <v>1</v>
      </c>
      <c r="F1179" s="9">
        <v>1</v>
      </c>
      <c r="G1179" s="9">
        <v>100</v>
      </c>
      <c r="H1179" s="9">
        <v>214.53700000000001</v>
      </c>
      <c r="I1179" s="9">
        <f>IF(G1179="n/a",828,G1179*201.6/H1179)</f>
        <v>93.969804742305527</v>
      </c>
      <c r="J1179" s="9">
        <v>5</v>
      </c>
      <c r="K1179" s="9">
        <v>0</v>
      </c>
      <c r="L1179" s="9">
        <v>2</v>
      </c>
      <c r="M1179" s="9">
        <v>2</v>
      </c>
      <c r="N1179" s="9">
        <v>0.5</v>
      </c>
      <c r="O1179" s="10">
        <v>0.5</v>
      </c>
      <c r="P1179" s="10">
        <f>IF(N1179=1,IF(K1179=1,IF(L1179+M1179=5,10,IF(AND(L1179=2,M1179=2),9.75,IF(AND(L1179=2,M1179=1),9.5,IF(AND(L1179=2,M1179=0.5),9.25,IF(AND(L1179=2,M1179=0),9,IF(AND(L1179=1,M1179=3),5.5,IF(AND(L1179=1,M1179=2),5.25,IF(AND(L1179=1,M1179=1,E1179=1),5,IF(AND(L1179=1,M1179=1,E1179=0.5),3,IF(AND(L1179=0,M1179=2),1,IF(AND(L1179=1,M1179=1,E1179=0),1,IF(AND(L1179=0,M1179=1),0.5,IF(AND(L1179=1,M1179=0),4.5*(E1179*4+1)/5,0))))))))))))),0.9*IF(L1179+M1179=5,10,IF(AND(L1179=2,M1179=2),9.75,IF(AND(L1179=2,M1179=1),9.5,IF(AND(L1179=2,M1179=0.5),9.25,IF(AND(L1179=2,M1179=0),9,IF(AND(L1179=1,M1179=3),5.5,IF(AND(L1179=1,M1179=2),5.25,IF(AND(L1179=1,M1179=1,E1179=1),5,IF(AND(L1179=1,M1179=1,E1179=0.5),3,IF(AND(L1179=0,M1179=2),1,IF(AND(L1179=1,M1179=1,E1179=0),1,IF(AND(L1179=0,M1179=1),0.5,IF(AND(L1179=1,M1179=0),4.5*(E1179*4+1)/5,0)))))))))))))),IF(N1179=0.5,0.75*IF(K1179=1,IF(L1179+M1179=5,10,IF(AND(L1179=2,M1179=2),9.75,IF(AND(L1179=2,M1179=1),9.5,IF(AND(L1179=2,M1179=0.5),9.25,IF(AND(L1179=2,M1179=0),9,IF(AND(L1179=1,M1179=3),5.5,IF(AND(L1179=1,M1179=2),5.25,IF(AND(L1179=1,M1179=1,E1179=1),5,IF(AND(L1179=1,M1179=1,E1179=0.5),3,IF(AND(L1179=0,M1179=2),1,IF(AND(L1179=1,M1179=1,E1179=0),1,IF(AND(L1179=0,M1179=1),0.5,IF(AND(L1179=1,M1179=0,E1179=0),0.5,0))))))))))))),0.9*IF(L1179+M1179=5,10,IF(AND(L1179=2,M1179=2),9.75,IF(AND(L1179=2,M1179=1),9.5,IF(AND(L1179=2,M1179=0.5),9.25,IF(AND(L1179=2,M1179=0),9,IF(AND(L1179=1,M1179=3),5.5,IF(AND(L1179=1,M1179=2),5.25,IF(AND(L1179=1,M1179=1,E1179=1),5,IF(AND(L1179=1,M1179=1,E1179=0.5),3,IF(AND(L1179=0,M1179=2),1,IF(AND(L1179=1,M1179=1,E1179=0),1,IF(AND(L1179=0,M1179=1),0.5,IF(AND(L1179=1,M1179=0,E1179=0),0.5,0)))))))))))))),0.5*IF(K1179=1,IF(L1179+M1179=5,10,IF(AND(L1179=2,M1179=2),9.75,IF(AND(L1179=2,M1179=1),9.5,IF(AND(L1179=2,M1179=0.5),9.25,IF(AND(L1179=2,M1179=0),9,IF(AND(L1179=1,M1179=3),5.5,IF(AND(L1179=1,M1179=2),5.25,IF(AND(L1179=1,M1179=1,E1179=1),5,IF(AND(L1179=1,M1179=1,E1179=0.5),3,IF(AND(L1179=0,M1179=2),1,IF(AND(L1179=1,M1179=1,E1179=0),1,IF(AND(L1179=0,M1179=1),0.5,IF(AND(L1179=1,M1179=0),4.5*(E1179*4+1)/5,0))))))))))))),0.9*IF(L1179+M1179=5,10,IF(AND(L1179=2,M1179=2),9.75,IF(AND(L1179=2,M1179=1),9.5,IF(AND(L1179=2,M1179=0.5),9.25,IF(AND(L1179=2,M1179=0),9,IF(AND(L1179=1,M1179=3),5.5,IF(AND(L1179=1,M1179=2),5.25,IF(AND(L1179=1,M1179=1,E1179=1),5,IF(AND(L1179=1,M1179=1,E1179=0.5),3,IF(AND(L1179=0,M1179=2),1,IF(AND(L1179=1,M1179=1,E1179=0),1,IF(AND(L1179=0,M1179=1),0.5,IF(AND(L1179=1,M1179=0),4.5*(E1179*4+1)/5,0))))))))))))))))</f>
        <v>6.5812500000000007</v>
      </c>
      <c r="Q1179" s="10">
        <v>5.4</v>
      </c>
      <c r="R1179" s="9">
        <v>0</v>
      </c>
      <c r="S1179" s="9">
        <v>0</v>
      </c>
      <c r="T1179" s="10">
        <v>0</v>
      </c>
      <c r="U1179" s="9">
        <v>0</v>
      </c>
      <c r="V1179" s="9"/>
      <c r="W1179" s="10">
        <v>0</v>
      </c>
      <c r="X1179" s="9">
        <v>0</v>
      </c>
      <c r="Y1179" s="9">
        <v>0</v>
      </c>
      <c r="Z1179" s="9">
        <v>0.5</v>
      </c>
      <c r="AA1179" s="9">
        <v>0</v>
      </c>
      <c r="AB1179" s="9">
        <v>0</v>
      </c>
      <c r="AC1179" s="9"/>
      <c r="AD1179" s="9">
        <v>0</v>
      </c>
      <c r="AE1179" s="9">
        <v>0.5</v>
      </c>
      <c r="AF1179" s="9">
        <v>0.5</v>
      </c>
      <c r="AG1179" s="9">
        <v>0</v>
      </c>
      <c r="AH1179" s="9">
        <f>AF1179*(AG1179+1)</f>
        <v>0.5</v>
      </c>
      <c r="AI1179" s="9">
        <v>0.25</v>
      </c>
      <c r="AJ1179" s="9">
        <v>0</v>
      </c>
      <c r="AK1179" s="9">
        <v>0</v>
      </c>
      <c r="AL1179" s="10"/>
      <c r="AM1179" s="10"/>
      <c r="AN1179" s="9">
        <v>0</v>
      </c>
      <c r="AO1179" s="10">
        <v>0.5</v>
      </c>
      <c r="AP1179" s="9">
        <v>0.25</v>
      </c>
      <c r="AQ1179" s="10"/>
      <c r="AR1179" s="10">
        <v>1</v>
      </c>
      <c r="AS1179" s="9">
        <v>1</v>
      </c>
      <c r="AT1179" s="9">
        <v>1</v>
      </c>
      <c r="AU1179" s="9">
        <v>1</v>
      </c>
      <c r="AV1179" s="9">
        <v>1</v>
      </c>
      <c r="AW1179" s="9">
        <v>1</v>
      </c>
    </row>
    <row r="1180" spans="1:49" x14ac:dyDescent="0.2">
      <c r="A1180" s="9" t="s">
        <v>81</v>
      </c>
      <c r="B1180" s="9">
        <v>2009</v>
      </c>
      <c r="C1180" s="9">
        <v>1</v>
      </c>
      <c r="D1180" s="9">
        <v>1</v>
      </c>
      <c r="E1180" s="9">
        <v>1</v>
      </c>
      <c r="F1180" s="9">
        <v>1</v>
      </c>
      <c r="G1180">
        <v>96.25</v>
      </c>
      <c r="H1180" s="9">
        <v>214.53700000000001</v>
      </c>
      <c r="I1180" s="9">
        <f>IF(G1180="n/a",828,G1180*201.6/H1180)</f>
        <v>90.445937064469064</v>
      </c>
      <c r="J1180" s="9">
        <v>5</v>
      </c>
      <c r="K1180" s="9">
        <v>0</v>
      </c>
      <c r="L1180" s="9">
        <v>2</v>
      </c>
      <c r="M1180" s="9">
        <v>2</v>
      </c>
      <c r="N1180" s="9">
        <v>1</v>
      </c>
      <c r="O1180" s="10">
        <v>1</v>
      </c>
      <c r="P1180" s="10">
        <f>IF(N1180=1,IF(K1180=1,IF(L1180+M1180=5,10,IF(AND(L1180=2,M1180=2),9.75,IF(AND(L1180=2,M1180=1),9.5,IF(AND(L1180=2,M1180=0.5),9.25,IF(AND(L1180=2,M1180=0),9,IF(AND(L1180=1,M1180=3),5.5,IF(AND(L1180=1,M1180=2),5.25,IF(AND(L1180=1,M1180=1,E1180=1),5,IF(AND(L1180=1,M1180=1,E1180=0.5),3,IF(AND(L1180=0,M1180=2),1,IF(AND(L1180=1,M1180=1,E1180=0),1,IF(AND(L1180=0,M1180=1),0.5,IF(AND(L1180=1,M1180=0),4.5*(E1180*4+1)/5,0))))))))))))),0.9*IF(L1180+M1180=5,10,IF(AND(L1180=2,M1180=2),9.75,IF(AND(L1180=2,M1180=1),9.5,IF(AND(L1180=2,M1180=0.5),9.25,IF(AND(L1180=2,M1180=0),9,IF(AND(L1180=1,M1180=3),5.5,IF(AND(L1180=1,M1180=2),5.25,IF(AND(L1180=1,M1180=1,E1180=1),5,IF(AND(L1180=1,M1180=1,E1180=0.5),3,IF(AND(L1180=0,M1180=2),1,IF(AND(L1180=1,M1180=1,E1180=0),1,IF(AND(L1180=0,M1180=1),0.5,IF(AND(L1180=1,M1180=0),4.5*(E1180*4+1)/5,0)))))))))))))),IF(N1180=0.5,0.75*IF(K1180=1,IF(L1180+M1180=5,10,IF(AND(L1180=2,M1180=2),9.75,IF(AND(L1180=2,M1180=1),9.5,IF(AND(L1180=2,M1180=0.5),9.25,IF(AND(L1180=2,M1180=0),9,IF(AND(L1180=1,M1180=3),5.5,IF(AND(L1180=1,M1180=2),5.25,IF(AND(L1180=1,M1180=1,E1180=1),5,IF(AND(L1180=1,M1180=1,E1180=0.5),3,IF(AND(L1180=0,M1180=2),1,IF(AND(L1180=1,M1180=1,E1180=0),1,IF(AND(L1180=0,M1180=1),0.5,IF(AND(L1180=1,M1180=0,E1180=0),0.5,0))))))))))))),0.9*IF(L1180+M1180=5,10,IF(AND(L1180=2,M1180=2),9.75,IF(AND(L1180=2,M1180=1),9.5,IF(AND(L1180=2,M1180=0.5),9.25,IF(AND(L1180=2,M1180=0),9,IF(AND(L1180=1,M1180=3),5.5,IF(AND(L1180=1,M1180=2),5.25,IF(AND(L1180=1,M1180=1,E1180=1),5,IF(AND(L1180=1,M1180=1,E1180=0.5),3,IF(AND(L1180=0,M1180=2),1,IF(AND(L1180=1,M1180=1,E1180=0),1,IF(AND(L1180=0,M1180=1),0.5,IF(AND(L1180=1,M1180=0,E1180=0),0.5,0)))))))))))))),0.5*IF(K1180=1,IF(L1180+M1180=5,10,IF(AND(L1180=2,M1180=2),9.75,IF(AND(L1180=2,M1180=1),9.5,IF(AND(L1180=2,M1180=0.5),9.25,IF(AND(L1180=2,M1180=0),9,IF(AND(L1180=1,M1180=3),5.5,IF(AND(L1180=1,M1180=2),5.25,IF(AND(L1180=1,M1180=1,E1180=1),5,IF(AND(L1180=1,M1180=1,E1180=0.5),3,IF(AND(L1180=0,M1180=2),1,IF(AND(L1180=1,M1180=1,E1180=0),1,IF(AND(L1180=0,M1180=1),0.5,IF(AND(L1180=1,M1180=0),4.5*(E1180*4+1)/5,0))))))))))))),0.9*IF(L1180+M1180=5,10,IF(AND(L1180=2,M1180=2),9.75,IF(AND(L1180=2,M1180=1),9.5,IF(AND(L1180=2,M1180=0.5),9.25,IF(AND(L1180=2,M1180=0),9,IF(AND(L1180=1,M1180=3),5.5,IF(AND(L1180=1,M1180=2),5.25,IF(AND(L1180=1,M1180=1,E1180=1),5,IF(AND(L1180=1,M1180=1,E1180=0.5),3,IF(AND(L1180=0,M1180=2),1,IF(AND(L1180=1,M1180=1,E1180=0),1,IF(AND(L1180=0,M1180=1),0.5,IF(AND(L1180=1,M1180=0),4.5*(E1180*4+1)/5,0))))))))))))))))</f>
        <v>8.7750000000000004</v>
      </c>
      <c r="Q1180" s="10">
        <v>7.2</v>
      </c>
      <c r="R1180" s="9">
        <v>0</v>
      </c>
      <c r="S1180" s="9">
        <v>0</v>
      </c>
      <c r="T1180" s="10">
        <v>0</v>
      </c>
      <c r="U1180" s="9">
        <v>0</v>
      </c>
      <c r="V1180" s="9"/>
      <c r="W1180" s="10">
        <v>1</v>
      </c>
      <c r="X1180" s="9">
        <v>0</v>
      </c>
      <c r="Y1180" s="9">
        <v>0</v>
      </c>
      <c r="Z1180" s="9">
        <v>0</v>
      </c>
      <c r="AA1180" s="9">
        <v>0</v>
      </c>
      <c r="AB1180" s="9">
        <v>0</v>
      </c>
      <c r="AC1180" s="9"/>
      <c r="AD1180" s="9">
        <v>0</v>
      </c>
      <c r="AE1180" s="9">
        <v>0</v>
      </c>
      <c r="AF1180" s="9">
        <v>0</v>
      </c>
      <c r="AG1180" s="9">
        <v>0</v>
      </c>
      <c r="AH1180" s="9">
        <f>AF1180*(AG1180+1)</f>
        <v>0</v>
      </c>
      <c r="AI1180" s="9">
        <v>0</v>
      </c>
      <c r="AJ1180" s="9">
        <v>0</v>
      </c>
      <c r="AK1180" s="9">
        <v>0</v>
      </c>
      <c r="AL1180" s="10"/>
      <c r="AM1180" s="10"/>
      <c r="AN1180" s="9">
        <v>0</v>
      </c>
      <c r="AO1180" s="10">
        <v>0</v>
      </c>
      <c r="AP1180" s="9">
        <v>0</v>
      </c>
      <c r="AQ1180" s="10"/>
      <c r="AR1180" s="10">
        <v>1</v>
      </c>
      <c r="AS1180" s="9">
        <v>1</v>
      </c>
      <c r="AT1180" s="9">
        <v>1</v>
      </c>
      <c r="AU1180" s="9">
        <v>1</v>
      </c>
      <c r="AV1180" s="9">
        <v>1</v>
      </c>
      <c r="AW1180" s="9">
        <v>1</v>
      </c>
    </row>
    <row r="1181" spans="1:49" x14ac:dyDescent="0.2">
      <c r="A1181" s="9" t="s">
        <v>82</v>
      </c>
      <c r="B1181" s="9">
        <v>2009</v>
      </c>
      <c r="C1181" s="9">
        <v>1</v>
      </c>
      <c r="D1181" s="9">
        <v>1</v>
      </c>
      <c r="E1181" s="9">
        <v>1</v>
      </c>
      <c r="F1181" s="9">
        <v>0</v>
      </c>
      <c r="G1181" s="9">
        <v>10</v>
      </c>
      <c r="H1181" s="9">
        <v>214.53700000000001</v>
      </c>
      <c r="I1181" s="9">
        <f>IF(G1181="n/a",828,G1181*201.6/H1181)</f>
        <v>9.3969804742305527</v>
      </c>
      <c r="J1181" s="9">
        <v>4</v>
      </c>
      <c r="K1181" s="9">
        <v>1</v>
      </c>
      <c r="L1181" s="9">
        <v>2</v>
      </c>
      <c r="M1181" s="9">
        <v>1</v>
      </c>
      <c r="N1181" s="9">
        <v>1</v>
      </c>
      <c r="O1181" s="10">
        <v>1</v>
      </c>
      <c r="P1181" s="10">
        <f>IF(N1181=1,IF(K1181=1,IF(L1181+M1181=5,10,IF(AND(L1181=2,M1181=2),9.75,IF(AND(L1181=2,M1181=1),9.5,IF(AND(L1181=2,M1181=0.5),9.25,IF(AND(L1181=2,M1181=0),9,IF(AND(L1181=1,M1181=3),5.5,IF(AND(L1181=1,M1181=2),5.25,IF(AND(L1181=1,M1181=1,E1181=1),5,IF(AND(L1181=1,M1181=1,E1181=0.5),3,IF(AND(L1181=0,M1181=2),1,IF(AND(L1181=1,M1181=1,E1181=0),1,IF(AND(L1181=0,M1181=1),0.5,IF(AND(L1181=1,M1181=0),4.5*(E1181*4+1)/5,0))))))))))))),0.9*IF(L1181+M1181=5,10,IF(AND(L1181=2,M1181=2),9.75,IF(AND(L1181=2,M1181=1),9.5,IF(AND(L1181=2,M1181=0.5),9.25,IF(AND(L1181=2,M1181=0),9,IF(AND(L1181=1,M1181=3),5.5,IF(AND(L1181=1,M1181=2),5.25,IF(AND(L1181=1,M1181=1,E1181=1),5,IF(AND(L1181=1,M1181=1,E1181=0.5),3,IF(AND(L1181=0,M1181=2),1,IF(AND(L1181=1,M1181=1,E1181=0),1,IF(AND(L1181=0,M1181=1),0.5,IF(AND(L1181=1,M1181=0),4.5*(E1181*4+1)/5,0)))))))))))))),IF(N1181=0.5,0.75*IF(K1181=1,IF(L1181+M1181=5,10,IF(AND(L1181=2,M1181=2),9.75,IF(AND(L1181=2,M1181=1),9.5,IF(AND(L1181=2,M1181=0.5),9.25,IF(AND(L1181=2,M1181=0),9,IF(AND(L1181=1,M1181=3),5.5,IF(AND(L1181=1,M1181=2),5.25,IF(AND(L1181=1,M1181=1,E1181=1),5,IF(AND(L1181=1,M1181=1,E1181=0.5),3,IF(AND(L1181=0,M1181=2),1,IF(AND(L1181=1,M1181=1,E1181=0),1,IF(AND(L1181=0,M1181=1),0.5,IF(AND(L1181=1,M1181=0,E1181=0),0.5,0))))))))))))),0.9*IF(L1181+M1181=5,10,IF(AND(L1181=2,M1181=2),9.75,IF(AND(L1181=2,M1181=1),9.5,IF(AND(L1181=2,M1181=0.5),9.25,IF(AND(L1181=2,M1181=0),9,IF(AND(L1181=1,M1181=3),5.5,IF(AND(L1181=1,M1181=2),5.25,IF(AND(L1181=1,M1181=1,E1181=1),5,IF(AND(L1181=1,M1181=1,E1181=0.5),3,IF(AND(L1181=0,M1181=2),1,IF(AND(L1181=1,M1181=1,E1181=0),1,IF(AND(L1181=0,M1181=1),0.5,IF(AND(L1181=1,M1181=0,E1181=0),0.5,0)))))))))))))),0.5*IF(K1181=1,IF(L1181+M1181=5,10,IF(AND(L1181=2,M1181=2),9.75,IF(AND(L1181=2,M1181=1),9.5,IF(AND(L1181=2,M1181=0.5),9.25,IF(AND(L1181=2,M1181=0),9,IF(AND(L1181=1,M1181=3),5.5,IF(AND(L1181=1,M1181=2),5.25,IF(AND(L1181=1,M1181=1,E1181=1),5,IF(AND(L1181=1,M1181=1,E1181=0.5),3,IF(AND(L1181=0,M1181=2),1,IF(AND(L1181=1,M1181=1,E1181=0),1,IF(AND(L1181=0,M1181=1),0.5,IF(AND(L1181=1,M1181=0),4.5*(E1181*4+1)/5,0))))))))))))),0.9*IF(L1181+M1181=5,10,IF(AND(L1181=2,M1181=2),9.75,IF(AND(L1181=2,M1181=1),9.5,IF(AND(L1181=2,M1181=0.5),9.25,IF(AND(L1181=2,M1181=0),9,IF(AND(L1181=1,M1181=3),5.5,IF(AND(L1181=1,M1181=2),5.25,IF(AND(L1181=1,M1181=1,E1181=1),5,IF(AND(L1181=1,M1181=1,E1181=0.5),3,IF(AND(L1181=0,M1181=2),1,IF(AND(L1181=1,M1181=1,E1181=0),1,IF(AND(L1181=0,M1181=1),0.5,IF(AND(L1181=1,M1181=0),4.5*(E1181*4+1)/5,0))))))))))))))))</f>
        <v>9.5</v>
      </c>
      <c r="Q1181" s="10">
        <v>8</v>
      </c>
      <c r="R1181" s="9">
        <v>0</v>
      </c>
      <c r="S1181" s="9">
        <v>0</v>
      </c>
      <c r="T1181" s="10">
        <v>0</v>
      </c>
      <c r="U1181" s="9">
        <v>0</v>
      </c>
      <c r="V1181" s="9"/>
      <c r="W1181" s="10">
        <v>0</v>
      </c>
      <c r="X1181" s="9">
        <v>0</v>
      </c>
      <c r="Y1181" s="9">
        <v>0</v>
      </c>
      <c r="Z1181" s="9">
        <v>1</v>
      </c>
      <c r="AA1181" s="9">
        <v>0</v>
      </c>
      <c r="AB1181" s="9">
        <v>0</v>
      </c>
      <c r="AC1181" s="9"/>
      <c r="AD1181" s="9">
        <v>0</v>
      </c>
      <c r="AE1181" s="9">
        <v>0</v>
      </c>
      <c r="AF1181" s="9">
        <v>0</v>
      </c>
      <c r="AG1181" s="9">
        <v>0</v>
      </c>
      <c r="AH1181" s="9">
        <f>AF1181*(AG1181+1)</f>
        <v>0</v>
      </c>
      <c r="AI1181" s="9">
        <v>0</v>
      </c>
      <c r="AJ1181" s="9">
        <v>0</v>
      </c>
      <c r="AK1181" s="9">
        <v>0</v>
      </c>
      <c r="AL1181" s="10"/>
      <c r="AM1181" s="10"/>
      <c r="AN1181" s="9">
        <v>0</v>
      </c>
      <c r="AO1181" s="10">
        <v>0</v>
      </c>
      <c r="AP1181" s="9">
        <v>0</v>
      </c>
      <c r="AQ1181" s="10"/>
      <c r="AR1181" s="10">
        <v>1</v>
      </c>
      <c r="AS1181" s="9">
        <v>1</v>
      </c>
      <c r="AT1181" s="9">
        <v>1</v>
      </c>
      <c r="AU1181" s="9">
        <v>1</v>
      </c>
      <c r="AV1181" s="9">
        <v>1</v>
      </c>
      <c r="AW1181" s="9">
        <v>1</v>
      </c>
    </row>
    <row r="1182" spans="1:49" x14ac:dyDescent="0.2">
      <c r="A1182" s="9" t="s">
        <v>83</v>
      </c>
      <c r="B1182" s="9">
        <v>2009</v>
      </c>
      <c r="C1182" s="9">
        <v>1</v>
      </c>
      <c r="D1182" s="9">
        <v>1</v>
      </c>
      <c r="E1182" s="9">
        <v>0</v>
      </c>
      <c r="F1182" s="9">
        <v>1</v>
      </c>
      <c r="G1182">
        <v>20</v>
      </c>
      <c r="H1182" s="9">
        <v>214.53700000000001</v>
      </c>
      <c r="I1182" s="9">
        <f>IF(G1182="n/a",828,G1182*201.6/H1182)</f>
        <v>18.793960948461105</v>
      </c>
      <c r="J1182" s="9">
        <v>2</v>
      </c>
      <c r="K1182" s="9">
        <v>0</v>
      </c>
      <c r="L1182" s="9">
        <v>1</v>
      </c>
      <c r="M1182">
        <v>1</v>
      </c>
      <c r="N1182">
        <v>0</v>
      </c>
      <c r="O1182">
        <v>0</v>
      </c>
      <c r="P1182" s="10">
        <f>IF(N1182=1,IF(K1182=1,IF(L1182+M1182=5,10,IF(AND(L1182=2,M1182=2),9.75,IF(AND(L1182=2,M1182=1),9.5,IF(AND(L1182=2,M1182=0.5),9.25,IF(AND(L1182=2,M1182=0),9,IF(AND(L1182=1,M1182=3),5.5,IF(AND(L1182=1,M1182=2),5.25,IF(AND(L1182=1,M1182=1,E1182=1),5,IF(AND(L1182=1,M1182=1,E1182=0.5),3,IF(AND(L1182=0,M1182=2),1,IF(AND(L1182=1,M1182=1,E1182=0),1,IF(AND(L1182=0,M1182=1),0.5,IF(AND(L1182=1,M1182=0),4.5*(E1182*4+1)/5,0))))))))))))),0.9*IF(L1182+M1182=5,10,IF(AND(L1182=2,M1182=2),9.75,IF(AND(L1182=2,M1182=1),9.5,IF(AND(L1182=2,M1182=0.5),9.25,IF(AND(L1182=2,M1182=0),9,IF(AND(L1182=1,M1182=3),5.5,IF(AND(L1182=1,M1182=2),5.25,IF(AND(L1182=1,M1182=1,E1182=1),5,IF(AND(L1182=1,M1182=1,E1182=0.5),3,IF(AND(L1182=0,M1182=2),1,IF(AND(L1182=1,M1182=1,E1182=0),1,IF(AND(L1182=0,M1182=1),0.5,IF(AND(L1182=1,M1182=0),4.5*(E1182*4+1)/5,0)))))))))))))),IF(N1182=0.5,0.75*IF(K1182=1,IF(L1182+M1182=5,10,IF(AND(L1182=2,M1182=2),9.75,IF(AND(L1182=2,M1182=1),9.5,IF(AND(L1182=2,M1182=0.5),9.25,IF(AND(L1182=2,M1182=0),9,IF(AND(L1182=1,M1182=3),5.5,IF(AND(L1182=1,M1182=2),5.25,IF(AND(L1182=1,M1182=1,E1182=1),5,IF(AND(L1182=1,M1182=1,E1182=0.5),3,IF(AND(L1182=0,M1182=2),1,IF(AND(L1182=1,M1182=1,E1182=0),1,IF(AND(L1182=0,M1182=1),0.5,IF(AND(L1182=1,M1182=0,E1182=0),0.5,0))))))))))))),0.9*IF(L1182+M1182=5,10,IF(AND(L1182=2,M1182=2),9.75,IF(AND(L1182=2,M1182=1),9.5,IF(AND(L1182=2,M1182=0.5),9.25,IF(AND(L1182=2,M1182=0),9,IF(AND(L1182=1,M1182=3),5.5,IF(AND(L1182=1,M1182=2),5.25,IF(AND(L1182=1,M1182=1,E1182=1),5,IF(AND(L1182=1,M1182=1,E1182=0.5),3,IF(AND(L1182=0,M1182=2),1,IF(AND(L1182=1,M1182=1,E1182=0),1,IF(AND(L1182=0,M1182=1),0.5,IF(AND(L1182=1,M1182=0,E1182=0),0.5,0)))))))))))))),0.5*IF(K1182=1,IF(L1182+M1182=5,10,IF(AND(L1182=2,M1182=2),9.75,IF(AND(L1182=2,M1182=1),9.5,IF(AND(L1182=2,M1182=0.5),9.25,IF(AND(L1182=2,M1182=0),9,IF(AND(L1182=1,M1182=3),5.5,IF(AND(L1182=1,M1182=2),5.25,IF(AND(L1182=1,M1182=1,E1182=1),5,IF(AND(L1182=1,M1182=1,E1182=0.5),3,IF(AND(L1182=0,M1182=2),1,IF(AND(L1182=1,M1182=1,E1182=0),1,IF(AND(L1182=0,M1182=1),0.5,IF(AND(L1182=1,M1182=0),4.5*(E1182*4+1)/5,0))))))))))))),0.9*IF(L1182+M1182=5,10,IF(AND(L1182=2,M1182=2),9.75,IF(AND(L1182=2,M1182=1),9.5,IF(AND(L1182=2,M1182=0.5),9.25,IF(AND(L1182=2,M1182=0),9,IF(AND(L1182=1,M1182=3),5.5,IF(AND(L1182=1,M1182=2),5.25,IF(AND(L1182=1,M1182=1,E1182=1),5,IF(AND(L1182=1,M1182=1,E1182=0.5),3,IF(AND(L1182=0,M1182=2),1,IF(AND(L1182=1,M1182=1,E1182=0),1,IF(AND(L1182=0,M1182=1),0.5,IF(AND(L1182=1,M1182=0),4.5*(E1182*4+1)/5,0))))))))))))))))</f>
        <v>0.45</v>
      </c>
      <c r="Q1182" s="10">
        <v>0.9</v>
      </c>
      <c r="R1182" s="9">
        <v>1</v>
      </c>
      <c r="S1182" s="9">
        <v>1</v>
      </c>
      <c r="T1182" s="10">
        <v>0</v>
      </c>
      <c r="U1182" s="9">
        <v>0</v>
      </c>
      <c r="V1182" s="9"/>
      <c r="W1182" s="10">
        <v>1</v>
      </c>
      <c r="X1182" s="10">
        <v>0.5</v>
      </c>
      <c r="Y1182" s="9">
        <v>0</v>
      </c>
      <c r="Z1182" s="9">
        <v>1</v>
      </c>
      <c r="AA1182" s="9">
        <v>0</v>
      </c>
      <c r="AB1182" s="9">
        <v>1</v>
      </c>
      <c r="AC1182" s="9"/>
      <c r="AD1182" s="9">
        <v>1</v>
      </c>
      <c r="AE1182" s="9">
        <v>1</v>
      </c>
      <c r="AF1182" s="9">
        <v>1</v>
      </c>
      <c r="AG1182" s="9">
        <v>0</v>
      </c>
      <c r="AH1182" s="9">
        <f>AF1182*(AG1182+1)</f>
        <v>1</v>
      </c>
      <c r="AI1182" s="9">
        <v>0.5</v>
      </c>
      <c r="AJ1182" s="9">
        <v>0</v>
      </c>
      <c r="AK1182" s="9">
        <v>1</v>
      </c>
      <c r="AL1182" s="10"/>
      <c r="AM1182" s="10"/>
      <c r="AN1182" s="9">
        <v>0</v>
      </c>
      <c r="AO1182" s="10">
        <v>0.5</v>
      </c>
      <c r="AP1182" s="9">
        <v>1</v>
      </c>
      <c r="AQ1182" s="10"/>
      <c r="AR1182" s="10">
        <v>0</v>
      </c>
      <c r="AS1182" s="9">
        <v>0.5</v>
      </c>
      <c r="AT1182" s="9">
        <v>0</v>
      </c>
      <c r="AU1182" s="9">
        <v>0</v>
      </c>
      <c r="AV1182" s="9">
        <v>0</v>
      </c>
      <c r="AW1182" s="9">
        <v>0</v>
      </c>
    </row>
    <row r="1183" spans="1:49" x14ac:dyDescent="0.2">
      <c r="A1183" s="9" t="s">
        <v>84</v>
      </c>
      <c r="B1183" s="9">
        <v>2009</v>
      </c>
      <c r="C1183" s="9">
        <v>1</v>
      </c>
      <c r="D1183" s="9">
        <v>0</v>
      </c>
      <c r="E1183" s="9">
        <v>1</v>
      </c>
      <c r="F1183" s="9">
        <v>1</v>
      </c>
      <c r="G1183" s="9">
        <v>100</v>
      </c>
      <c r="H1183" s="9">
        <v>214.53700000000001</v>
      </c>
      <c r="I1183" s="9">
        <f>IF(G1183="n/a",828,G1183*201.6/H1183)</f>
        <v>93.969804742305527</v>
      </c>
      <c r="J1183" s="9">
        <v>4</v>
      </c>
      <c r="K1183" s="9">
        <v>0</v>
      </c>
      <c r="L1183" s="9">
        <v>2</v>
      </c>
      <c r="M1183" s="9">
        <v>3</v>
      </c>
      <c r="N1183" s="9">
        <v>1</v>
      </c>
      <c r="O1183" s="10">
        <v>1</v>
      </c>
      <c r="P1183" s="10">
        <f>IF(N1183=1,IF(K1183=1,IF(L1183+M1183=5,10,IF(AND(L1183=2,M1183=2),9.75,IF(AND(L1183=2,M1183=1),9.5,IF(AND(L1183=2,M1183=0.5),9.25,IF(AND(L1183=2,M1183=0),9,IF(AND(L1183=1,M1183=3),5.5,IF(AND(L1183=1,M1183=2),5.25,IF(AND(L1183=1,M1183=1,E1183=1),5,IF(AND(L1183=1,M1183=1,E1183=0.5),3,IF(AND(L1183=0,M1183=2),1,IF(AND(L1183=1,M1183=1,E1183=0),1,IF(AND(L1183=0,M1183=1),0.5,IF(AND(L1183=1,M1183=0),4.5*(E1183*4+1)/5,0))))))))))))),0.9*IF(L1183+M1183=5,10,IF(AND(L1183=2,M1183=2),9.75,IF(AND(L1183=2,M1183=1),9.5,IF(AND(L1183=2,M1183=0.5),9.25,IF(AND(L1183=2,M1183=0),9,IF(AND(L1183=1,M1183=3),5.5,IF(AND(L1183=1,M1183=2),5.25,IF(AND(L1183=1,M1183=1,E1183=1),5,IF(AND(L1183=1,M1183=1,E1183=0.5),3,IF(AND(L1183=0,M1183=2),1,IF(AND(L1183=1,M1183=1,E1183=0),1,IF(AND(L1183=0,M1183=1),0.5,IF(AND(L1183=1,M1183=0),4.5*(E1183*4+1)/5,0)))))))))))))),IF(N1183=0.5,0.75*IF(K1183=1,IF(L1183+M1183=5,10,IF(AND(L1183=2,M1183=2),9.75,IF(AND(L1183=2,M1183=1),9.5,IF(AND(L1183=2,M1183=0.5),9.25,IF(AND(L1183=2,M1183=0),9,IF(AND(L1183=1,M1183=3),5.5,IF(AND(L1183=1,M1183=2),5.25,IF(AND(L1183=1,M1183=1,E1183=1),5,IF(AND(L1183=1,M1183=1,E1183=0.5),3,IF(AND(L1183=0,M1183=2),1,IF(AND(L1183=1,M1183=1,E1183=0),1,IF(AND(L1183=0,M1183=1),0.5,IF(AND(L1183=1,M1183=0,E1183=0),0.5,0))))))))))))),0.9*IF(L1183+M1183=5,10,IF(AND(L1183=2,M1183=2),9.75,IF(AND(L1183=2,M1183=1),9.5,IF(AND(L1183=2,M1183=0.5),9.25,IF(AND(L1183=2,M1183=0),9,IF(AND(L1183=1,M1183=3),5.5,IF(AND(L1183=1,M1183=2),5.25,IF(AND(L1183=1,M1183=1,E1183=1),5,IF(AND(L1183=1,M1183=1,E1183=0.5),3,IF(AND(L1183=0,M1183=2),1,IF(AND(L1183=1,M1183=1,E1183=0),1,IF(AND(L1183=0,M1183=1),0.5,IF(AND(L1183=1,M1183=0,E1183=0),0.5,0)))))))))))))),0.5*IF(K1183=1,IF(L1183+M1183=5,10,IF(AND(L1183=2,M1183=2),9.75,IF(AND(L1183=2,M1183=1),9.5,IF(AND(L1183=2,M1183=0.5),9.25,IF(AND(L1183=2,M1183=0),9,IF(AND(L1183=1,M1183=3),5.5,IF(AND(L1183=1,M1183=2),5.25,IF(AND(L1183=1,M1183=1,E1183=1),5,IF(AND(L1183=1,M1183=1,E1183=0.5),3,IF(AND(L1183=0,M1183=2),1,IF(AND(L1183=1,M1183=1,E1183=0),1,IF(AND(L1183=0,M1183=1),0.5,IF(AND(L1183=1,M1183=0),4.5*(E1183*4+1)/5,0))))))))))))),0.9*IF(L1183+M1183=5,10,IF(AND(L1183=2,M1183=2),9.75,IF(AND(L1183=2,M1183=1),9.5,IF(AND(L1183=2,M1183=0.5),9.25,IF(AND(L1183=2,M1183=0),9,IF(AND(L1183=1,M1183=3),5.5,IF(AND(L1183=1,M1183=2),5.25,IF(AND(L1183=1,M1183=1,E1183=1),5,IF(AND(L1183=1,M1183=1,E1183=0.5),3,IF(AND(L1183=0,M1183=2),1,IF(AND(L1183=1,M1183=1,E1183=0),1,IF(AND(L1183=0,M1183=1),0.5,IF(AND(L1183=1,M1183=0),4.5*(E1183*4+1)/5,0))))))))))))))))</f>
        <v>9</v>
      </c>
      <c r="Q1183" s="10">
        <v>7.2</v>
      </c>
      <c r="R1183" s="9">
        <v>0</v>
      </c>
      <c r="S1183" s="9">
        <v>0</v>
      </c>
      <c r="T1183" s="10">
        <v>0</v>
      </c>
      <c r="U1183" s="9">
        <v>0</v>
      </c>
      <c r="V1183" s="9"/>
      <c r="W1183" s="9">
        <v>1</v>
      </c>
      <c r="X1183" s="10">
        <v>0</v>
      </c>
      <c r="Y1183" s="10">
        <v>0</v>
      </c>
      <c r="Z1183" s="9">
        <v>0</v>
      </c>
      <c r="AA1183" s="9">
        <v>0</v>
      </c>
      <c r="AB1183" s="9">
        <v>0</v>
      </c>
      <c r="AC1183" s="9"/>
      <c r="AD1183" s="9">
        <v>0</v>
      </c>
      <c r="AE1183" s="9">
        <v>0</v>
      </c>
      <c r="AF1183" s="9">
        <v>0</v>
      </c>
      <c r="AG1183" s="9">
        <v>0</v>
      </c>
      <c r="AH1183" s="9">
        <f>AF1183*(AG1183+1)</f>
        <v>0</v>
      </c>
      <c r="AI1183" s="9">
        <v>0</v>
      </c>
      <c r="AJ1183" s="9">
        <v>0</v>
      </c>
      <c r="AK1183" s="9">
        <v>0</v>
      </c>
      <c r="AL1183" s="10"/>
      <c r="AM1183" s="10"/>
      <c r="AN1183" s="9">
        <v>0</v>
      </c>
      <c r="AO1183" s="10">
        <v>0</v>
      </c>
      <c r="AP1183" s="9">
        <v>0</v>
      </c>
      <c r="AQ1183" s="10"/>
      <c r="AR1183" s="10">
        <v>1</v>
      </c>
      <c r="AS1183" s="9">
        <v>1</v>
      </c>
      <c r="AT1183" s="9">
        <v>1</v>
      </c>
      <c r="AU1183" s="9">
        <v>1</v>
      </c>
      <c r="AV1183" s="9">
        <v>1</v>
      </c>
      <c r="AW1183" s="9">
        <v>1</v>
      </c>
    </row>
    <row r="1184" spans="1:49" x14ac:dyDescent="0.2">
      <c r="A1184" s="9" t="s">
        <v>85</v>
      </c>
      <c r="B1184" s="9">
        <v>2009</v>
      </c>
      <c r="C1184" s="9">
        <v>1</v>
      </c>
      <c r="D1184" s="9">
        <v>0</v>
      </c>
      <c r="E1184" s="9">
        <v>0</v>
      </c>
      <c r="F1184" s="9">
        <v>1</v>
      </c>
      <c r="G1184" s="9">
        <v>20</v>
      </c>
      <c r="H1184" s="9">
        <v>214.53700000000001</v>
      </c>
      <c r="I1184" s="9">
        <f>IF(G1184="n/a",828,G1184*201.6/H1184)</f>
        <v>18.793960948461105</v>
      </c>
      <c r="J1184" s="9">
        <v>3</v>
      </c>
      <c r="K1184" s="9">
        <v>0</v>
      </c>
      <c r="L1184" s="9">
        <v>1</v>
      </c>
      <c r="M1184">
        <v>1</v>
      </c>
      <c r="N1184">
        <v>0.5</v>
      </c>
      <c r="O1184">
        <v>0.5</v>
      </c>
      <c r="P1184" s="10">
        <f>IF(N1184=1,IF(K1184=1,IF(L1184+M1184=5,10,IF(AND(L1184=2,M1184=2),9.75,IF(AND(L1184=2,M1184=1),9.5,IF(AND(L1184=2,M1184=0.5),9.25,IF(AND(L1184=2,M1184=0),9,IF(AND(L1184=1,M1184=3),5.5,IF(AND(L1184=1,M1184=2),5.25,IF(AND(L1184=1,M1184=1,E1184=1),5,IF(AND(L1184=1,M1184=1,E1184=0.5),3,IF(AND(L1184=0,M1184=2),1,IF(AND(L1184=1,M1184=1,E1184=0),1,IF(AND(L1184=0,M1184=1),0.5,IF(AND(L1184=1,M1184=0),4.5*(E1184*4+1)/5,0))))))))))))),0.9*IF(L1184+M1184=5,10,IF(AND(L1184=2,M1184=2),9.75,IF(AND(L1184=2,M1184=1),9.5,IF(AND(L1184=2,M1184=0.5),9.25,IF(AND(L1184=2,M1184=0),9,IF(AND(L1184=1,M1184=3),5.5,IF(AND(L1184=1,M1184=2),5.25,IF(AND(L1184=1,M1184=1,E1184=1),5,IF(AND(L1184=1,M1184=1,E1184=0.5),3,IF(AND(L1184=0,M1184=2),1,IF(AND(L1184=1,M1184=1,E1184=0),1,IF(AND(L1184=0,M1184=1),0.5,IF(AND(L1184=1,M1184=0),4.5*(E1184*4+1)/5,0)))))))))))))),IF(N1184=0.5,0.75*IF(K1184=1,IF(L1184+M1184=5,10,IF(AND(L1184=2,M1184=2),9.75,IF(AND(L1184=2,M1184=1),9.5,IF(AND(L1184=2,M1184=0.5),9.25,IF(AND(L1184=2,M1184=0),9,IF(AND(L1184=1,M1184=3),5.5,IF(AND(L1184=1,M1184=2),5.25,IF(AND(L1184=1,M1184=1,E1184=1),5,IF(AND(L1184=1,M1184=1,E1184=0.5),3,IF(AND(L1184=0,M1184=2),1,IF(AND(L1184=1,M1184=1,E1184=0),1,IF(AND(L1184=0,M1184=1),0.5,IF(AND(L1184=1,M1184=0,E1184=0),0.5,0))))))))))))),0.9*IF(L1184+M1184=5,10,IF(AND(L1184=2,M1184=2),9.75,IF(AND(L1184=2,M1184=1),9.5,IF(AND(L1184=2,M1184=0.5),9.25,IF(AND(L1184=2,M1184=0),9,IF(AND(L1184=1,M1184=3),5.5,IF(AND(L1184=1,M1184=2),5.25,IF(AND(L1184=1,M1184=1,E1184=1),5,IF(AND(L1184=1,M1184=1,E1184=0.5),3,IF(AND(L1184=0,M1184=2),1,IF(AND(L1184=1,M1184=1,E1184=0),1,IF(AND(L1184=0,M1184=1),0.5,IF(AND(L1184=1,M1184=0,E1184=0),0.5,0)))))))))))))),0.5*IF(K1184=1,IF(L1184+M1184=5,10,IF(AND(L1184=2,M1184=2),9.75,IF(AND(L1184=2,M1184=1),9.5,IF(AND(L1184=2,M1184=0.5),9.25,IF(AND(L1184=2,M1184=0),9,IF(AND(L1184=1,M1184=3),5.5,IF(AND(L1184=1,M1184=2),5.25,IF(AND(L1184=1,M1184=1,E1184=1),5,IF(AND(L1184=1,M1184=1,E1184=0.5),3,IF(AND(L1184=0,M1184=2),1,IF(AND(L1184=1,M1184=1,E1184=0),1,IF(AND(L1184=0,M1184=1),0.5,IF(AND(L1184=1,M1184=0),4.5*(E1184*4+1)/5,0))))))))))))),0.9*IF(L1184+M1184=5,10,IF(AND(L1184=2,M1184=2),9.75,IF(AND(L1184=2,M1184=1),9.5,IF(AND(L1184=2,M1184=0.5),9.25,IF(AND(L1184=2,M1184=0),9,IF(AND(L1184=1,M1184=3),5.5,IF(AND(L1184=1,M1184=2),5.25,IF(AND(L1184=1,M1184=1,E1184=1),5,IF(AND(L1184=1,M1184=1,E1184=0.5),3,IF(AND(L1184=0,M1184=2),1,IF(AND(L1184=1,M1184=1,E1184=0),1,IF(AND(L1184=0,M1184=1),0.5,IF(AND(L1184=1,M1184=0),4.5*(E1184*4+1)/5,0))))))))))))))))</f>
        <v>0.67500000000000004</v>
      </c>
      <c r="Q1184" s="10">
        <v>1.35</v>
      </c>
      <c r="R1184" s="9">
        <v>1</v>
      </c>
      <c r="S1184" s="9">
        <v>1</v>
      </c>
      <c r="T1184" s="10">
        <v>0</v>
      </c>
      <c r="U1184" s="9">
        <v>0</v>
      </c>
      <c r="V1184" s="9"/>
      <c r="W1184" s="9">
        <v>1</v>
      </c>
      <c r="X1184" s="10">
        <v>0</v>
      </c>
      <c r="Y1184" s="10">
        <v>0</v>
      </c>
      <c r="Z1184" s="9">
        <v>1</v>
      </c>
      <c r="AA1184" s="9">
        <v>0</v>
      </c>
      <c r="AB1184" s="9">
        <v>0</v>
      </c>
      <c r="AC1184" s="9"/>
      <c r="AD1184" s="8">
        <v>1</v>
      </c>
      <c r="AE1184" s="9">
        <v>1</v>
      </c>
      <c r="AF1184" s="9">
        <v>0.5</v>
      </c>
      <c r="AG1184" s="9">
        <v>0</v>
      </c>
      <c r="AH1184" s="9">
        <f>AF1184*(AG1184+1)</f>
        <v>0.5</v>
      </c>
      <c r="AI1184" s="9">
        <v>0.5</v>
      </c>
      <c r="AJ1184" s="9">
        <v>0</v>
      </c>
      <c r="AK1184" s="9">
        <v>1</v>
      </c>
      <c r="AL1184" s="10"/>
      <c r="AM1184" s="10"/>
      <c r="AN1184" s="9">
        <v>1</v>
      </c>
      <c r="AO1184" s="10">
        <v>0.5</v>
      </c>
      <c r="AP1184" s="9">
        <v>1</v>
      </c>
      <c r="AQ1184" s="10"/>
      <c r="AR1184" s="10">
        <v>0</v>
      </c>
      <c r="AS1184" s="8">
        <v>0</v>
      </c>
      <c r="AT1184" s="8">
        <v>0</v>
      </c>
      <c r="AU1184" s="8">
        <v>0</v>
      </c>
      <c r="AV1184" s="8">
        <v>0</v>
      </c>
      <c r="AW1184" s="8">
        <v>0.5</v>
      </c>
    </row>
    <row r="1185" spans="1:49" x14ac:dyDescent="0.2">
      <c r="A1185" s="9" t="s">
        <v>86</v>
      </c>
      <c r="B1185" s="9">
        <v>2009</v>
      </c>
      <c r="C1185" s="9">
        <v>1</v>
      </c>
      <c r="D1185" s="9">
        <v>0</v>
      </c>
      <c r="E1185" s="9">
        <v>1</v>
      </c>
      <c r="F1185" s="9">
        <v>1</v>
      </c>
      <c r="G1185" s="9">
        <v>90</v>
      </c>
      <c r="H1185" s="9">
        <v>214.53700000000001</v>
      </c>
      <c r="I1185" s="9">
        <f>IF(G1185="n/a",828,G1185*201.6/H1185)</f>
        <v>84.572824268074967</v>
      </c>
      <c r="J1185" s="9">
        <v>5</v>
      </c>
      <c r="K1185" s="9">
        <v>0</v>
      </c>
      <c r="L1185" s="9">
        <v>2</v>
      </c>
      <c r="M1185">
        <v>2</v>
      </c>
      <c r="N1185">
        <v>0.5</v>
      </c>
      <c r="O1185">
        <v>1</v>
      </c>
      <c r="P1185" s="10">
        <f>IF(N1185=1,IF(K1185=1,IF(L1185+M1185=5,10,IF(AND(L1185=2,M1185=2),9.75,IF(AND(L1185=2,M1185=1),9.5,IF(AND(L1185=2,M1185=0.5),9.25,IF(AND(L1185=2,M1185=0),9,IF(AND(L1185=1,M1185=3),5.5,IF(AND(L1185=1,M1185=2),5.25,IF(AND(L1185=1,M1185=1,E1185=1),5,IF(AND(L1185=1,M1185=1,E1185=0.5),3,IF(AND(L1185=0,M1185=2),1,IF(AND(L1185=1,M1185=1,E1185=0),1,IF(AND(L1185=0,M1185=1),0.5,IF(AND(L1185=1,M1185=0),4.5*(E1185*4+1)/5,0))))))))))))),0.9*IF(L1185+M1185=5,10,IF(AND(L1185=2,M1185=2),9.75,IF(AND(L1185=2,M1185=1),9.5,IF(AND(L1185=2,M1185=0.5),9.25,IF(AND(L1185=2,M1185=0),9,IF(AND(L1185=1,M1185=3),5.5,IF(AND(L1185=1,M1185=2),5.25,IF(AND(L1185=1,M1185=1,E1185=1),5,IF(AND(L1185=1,M1185=1,E1185=0.5),3,IF(AND(L1185=0,M1185=2),1,IF(AND(L1185=1,M1185=1,E1185=0),1,IF(AND(L1185=0,M1185=1),0.5,IF(AND(L1185=1,M1185=0),4.5*(E1185*4+1)/5,0)))))))))))))),IF(N1185=0.5,0.75*IF(K1185=1,IF(L1185+M1185=5,10,IF(AND(L1185=2,M1185=2),9.75,IF(AND(L1185=2,M1185=1),9.5,IF(AND(L1185=2,M1185=0.5),9.25,IF(AND(L1185=2,M1185=0),9,IF(AND(L1185=1,M1185=3),5.5,IF(AND(L1185=1,M1185=2),5.25,IF(AND(L1185=1,M1185=1,E1185=1),5,IF(AND(L1185=1,M1185=1,E1185=0.5),3,IF(AND(L1185=0,M1185=2),1,IF(AND(L1185=1,M1185=1,E1185=0),1,IF(AND(L1185=0,M1185=1),0.5,IF(AND(L1185=1,M1185=0,E1185=0),0.5,0))))))))))))),0.9*IF(L1185+M1185=5,10,IF(AND(L1185=2,M1185=2),9.75,IF(AND(L1185=2,M1185=1),9.5,IF(AND(L1185=2,M1185=0.5),9.25,IF(AND(L1185=2,M1185=0),9,IF(AND(L1185=1,M1185=3),5.5,IF(AND(L1185=1,M1185=2),5.25,IF(AND(L1185=1,M1185=1,E1185=1),5,IF(AND(L1185=1,M1185=1,E1185=0.5),3,IF(AND(L1185=0,M1185=2),1,IF(AND(L1185=1,M1185=1,E1185=0),1,IF(AND(L1185=0,M1185=1),0.5,IF(AND(L1185=1,M1185=0,E1185=0),0.5,0)))))))))))))),0.5*IF(K1185=1,IF(L1185+M1185=5,10,IF(AND(L1185=2,M1185=2),9.75,IF(AND(L1185=2,M1185=1),9.5,IF(AND(L1185=2,M1185=0.5),9.25,IF(AND(L1185=2,M1185=0),9,IF(AND(L1185=1,M1185=3),5.5,IF(AND(L1185=1,M1185=2),5.25,IF(AND(L1185=1,M1185=1,E1185=1),5,IF(AND(L1185=1,M1185=1,E1185=0.5),3,IF(AND(L1185=0,M1185=2),1,IF(AND(L1185=1,M1185=1,E1185=0),1,IF(AND(L1185=0,M1185=1),0.5,IF(AND(L1185=1,M1185=0),4.5*(E1185*4+1)/5,0))))))))))))),0.9*IF(L1185+M1185=5,10,IF(AND(L1185=2,M1185=2),9.75,IF(AND(L1185=2,M1185=1),9.5,IF(AND(L1185=2,M1185=0.5),9.25,IF(AND(L1185=2,M1185=0),9,IF(AND(L1185=1,M1185=3),5.5,IF(AND(L1185=1,M1185=2),5.25,IF(AND(L1185=1,M1185=1,E1185=1),5,IF(AND(L1185=1,M1185=1,E1185=0.5),3,IF(AND(L1185=0,M1185=2),1,IF(AND(L1185=1,M1185=1,E1185=0),1,IF(AND(L1185=0,M1185=1),0.5,IF(AND(L1185=1,M1185=0),4.5*(E1185*4+1)/5,0))))))))))))))))</f>
        <v>6.5812500000000007</v>
      </c>
      <c r="Q1185" s="10">
        <v>7.2</v>
      </c>
      <c r="R1185" s="9">
        <v>0</v>
      </c>
      <c r="S1185" s="9">
        <v>0</v>
      </c>
      <c r="T1185" s="10">
        <v>0</v>
      </c>
      <c r="U1185" s="9">
        <v>0</v>
      </c>
      <c r="V1185" s="9"/>
      <c r="W1185" s="9">
        <v>0</v>
      </c>
      <c r="X1185" s="10">
        <v>0</v>
      </c>
      <c r="Y1185" s="10">
        <v>0</v>
      </c>
      <c r="Z1185" s="9">
        <v>0.5</v>
      </c>
      <c r="AA1185" s="9">
        <v>0</v>
      </c>
      <c r="AB1185" s="9">
        <v>0</v>
      </c>
      <c r="AC1185" s="9"/>
      <c r="AD1185" s="8">
        <v>0</v>
      </c>
      <c r="AE1185" s="9">
        <v>1</v>
      </c>
      <c r="AF1185" s="9">
        <v>0.5</v>
      </c>
      <c r="AG1185" s="9">
        <v>0</v>
      </c>
      <c r="AH1185" s="9">
        <f>AF1185*(AG1185+1)</f>
        <v>0.5</v>
      </c>
      <c r="AI1185" s="9">
        <v>0</v>
      </c>
      <c r="AJ1185" s="9">
        <v>0</v>
      </c>
      <c r="AK1185" s="9">
        <v>0</v>
      </c>
      <c r="AL1185" s="10"/>
      <c r="AM1185" s="10"/>
      <c r="AN1185" s="9">
        <v>0</v>
      </c>
      <c r="AO1185" s="9">
        <v>0.5</v>
      </c>
      <c r="AP1185" s="9">
        <v>0.5</v>
      </c>
      <c r="AQ1185" s="10"/>
      <c r="AR1185" s="10">
        <v>1</v>
      </c>
      <c r="AS1185" s="8">
        <v>0.5</v>
      </c>
      <c r="AT1185" s="8">
        <v>0.5</v>
      </c>
      <c r="AU1185" s="8">
        <v>0.5</v>
      </c>
      <c r="AV1185" s="8">
        <v>0.5</v>
      </c>
      <c r="AW1185" s="8">
        <v>0.5</v>
      </c>
    </row>
    <row r="1186" spans="1:49" x14ac:dyDescent="0.2">
      <c r="A1186" s="9" t="s">
        <v>87</v>
      </c>
      <c r="B1186" s="9">
        <v>2009</v>
      </c>
      <c r="C1186" s="9">
        <v>1</v>
      </c>
      <c r="D1186" s="9">
        <v>1</v>
      </c>
      <c r="E1186" s="9">
        <v>1</v>
      </c>
      <c r="F1186" s="9">
        <v>1</v>
      </c>
      <c r="G1186" s="9">
        <v>70</v>
      </c>
      <c r="H1186" s="9">
        <v>214.53700000000001</v>
      </c>
      <c r="I1186" s="9">
        <f>IF(G1186="n/a",828,G1186*201.6/H1186)</f>
        <v>65.778863319613862</v>
      </c>
      <c r="J1186" s="9">
        <v>3</v>
      </c>
      <c r="K1186" s="9">
        <v>0</v>
      </c>
      <c r="L1186" s="9">
        <v>1</v>
      </c>
      <c r="M1186" s="9">
        <v>1</v>
      </c>
      <c r="N1186" s="9">
        <v>1</v>
      </c>
      <c r="O1186" s="9">
        <v>1</v>
      </c>
      <c r="P1186" s="10">
        <f>IF(N1186=1,IF(K1186=1,IF(L1186+M1186=5,10,IF(AND(L1186=2,M1186=2),9.75,IF(AND(L1186=2,M1186=1),9.5,IF(AND(L1186=2,M1186=0.5),9.25,IF(AND(L1186=2,M1186=0),9,IF(AND(L1186=1,M1186=3),5.5,IF(AND(L1186=1,M1186=2),5.25,IF(AND(L1186=1,M1186=1,E1186=1),5,IF(AND(L1186=1,M1186=1,E1186=0.5),3,IF(AND(L1186=0,M1186=2),1,IF(AND(L1186=1,M1186=1,E1186=0),1,IF(AND(L1186=0,M1186=1),0.5,IF(AND(L1186=1,M1186=0),4.5*(E1186*4+1)/5,0))))))))))))),0.9*IF(L1186+M1186=5,10,IF(AND(L1186=2,M1186=2),9.75,IF(AND(L1186=2,M1186=1),9.5,IF(AND(L1186=2,M1186=0.5),9.25,IF(AND(L1186=2,M1186=0),9,IF(AND(L1186=1,M1186=3),5.5,IF(AND(L1186=1,M1186=2),5.25,IF(AND(L1186=1,M1186=1,E1186=1),5,IF(AND(L1186=1,M1186=1,E1186=0.5),3,IF(AND(L1186=0,M1186=2),1,IF(AND(L1186=1,M1186=1,E1186=0),1,IF(AND(L1186=0,M1186=1),0.5,IF(AND(L1186=1,M1186=0),4.5*(E1186*4+1)/5,0)))))))))))))),IF(N1186=0.5,0.75*IF(K1186=1,IF(L1186+M1186=5,10,IF(AND(L1186=2,M1186=2),9.75,IF(AND(L1186=2,M1186=1),9.5,IF(AND(L1186=2,M1186=0.5),9.25,IF(AND(L1186=2,M1186=0),9,IF(AND(L1186=1,M1186=3),5.5,IF(AND(L1186=1,M1186=2),5.25,IF(AND(L1186=1,M1186=1,E1186=1),5,IF(AND(L1186=1,M1186=1,E1186=0.5),3,IF(AND(L1186=0,M1186=2),1,IF(AND(L1186=1,M1186=1,E1186=0),1,IF(AND(L1186=0,M1186=1),0.5,IF(AND(L1186=1,M1186=0,E1186=0),0.5,0))))))))))))),0.9*IF(L1186+M1186=5,10,IF(AND(L1186=2,M1186=2),9.75,IF(AND(L1186=2,M1186=1),9.5,IF(AND(L1186=2,M1186=0.5),9.25,IF(AND(L1186=2,M1186=0),9,IF(AND(L1186=1,M1186=3),5.5,IF(AND(L1186=1,M1186=2),5.25,IF(AND(L1186=1,M1186=1,E1186=1),5,IF(AND(L1186=1,M1186=1,E1186=0.5),3,IF(AND(L1186=0,M1186=2),1,IF(AND(L1186=1,M1186=1,E1186=0),1,IF(AND(L1186=0,M1186=1),0.5,IF(AND(L1186=1,M1186=0,E1186=0),0.5,0)))))))))))))),0.5*IF(K1186=1,IF(L1186+M1186=5,10,IF(AND(L1186=2,M1186=2),9.75,IF(AND(L1186=2,M1186=1),9.5,IF(AND(L1186=2,M1186=0.5),9.25,IF(AND(L1186=2,M1186=0),9,IF(AND(L1186=1,M1186=3),5.5,IF(AND(L1186=1,M1186=2),5.25,IF(AND(L1186=1,M1186=1,E1186=1),5,IF(AND(L1186=1,M1186=1,E1186=0.5),3,IF(AND(L1186=0,M1186=2),1,IF(AND(L1186=1,M1186=1,E1186=0),1,IF(AND(L1186=0,M1186=1),0.5,IF(AND(L1186=1,M1186=0),4.5*(E1186*4+1)/5,0))))))))))))),0.9*IF(L1186+M1186=5,10,IF(AND(L1186=2,M1186=2),9.75,IF(AND(L1186=2,M1186=1),9.5,IF(AND(L1186=2,M1186=0.5),9.25,IF(AND(L1186=2,M1186=0),9,IF(AND(L1186=1,M1186=3),5.5,IF(AND(L1186=1,M1186=2),5.25,IF(AND(L1186=1,M1186=1,E1186=1),5,IF(AND(L1186=1,M1186=1,E1186=0.5),3,IF(AND(L1186=0,M1186=2),1,IF(AND(L1186=1,M1186=1,E1186=0),1,IF(AND(L1186=0,M1186=1),0.5,IF(AND(L1186=1,M1186=0),4.5*(E1186*4+1)/5,0))))))))))))))))</f>
        <v>4.5</v>
      </c>
      <c r="Q1186" s="10">
        <v>7.2</v>
      </c>
      <c r="R1186" s="9">
        <v>0</v>
      </c>
      <c r="S1186" s="9">
        <v>0</v>
      </c>
      <c r="T1186" s="10">
        <v>0</v>
      </c>
      <c r="U1186" s="9">
        <v>0</v>
      </c>
      <c r="V1186" s="9"/>
      <c r="W1186" s="9">
        <v>0</v>
      </c>
      <c r="X1186" s="10">
        <v>0</v>
      </c>
      <c r="Y1186" s="10">
        <v>0</v>
      </c>
      <c r="Z1186" s="9">
        <v>0</v>
      </c>
      <c r="AA1186" s="9">
        <v>0</v>
      </c>
      <c r="AB1186" s="9">
        <v>0</v>
      </c>
      <c r="AC1186" s="9"/>
      <c r="AD1186" s="8">
        <v>0</v>
      </c>
      <c r="AE1186" s="9">
        <v>0</v>
      </c>
      <c r="AF1186" s="9">
        <v>0</v>
      </c>
      <c r="AG1186" s="9">
        <v>0</v>
      </c>
      <c r="AH1186" s="9">
        <f>AF1186*(AG1186+1)</f>
        <v>0</v>
      </c>
      <c r="AI1186" s="9">
        <v>0</v>
      </c>
      <c r="AJ1186" s="9">
        <v>0</v>
      </c>
      <c r="AK1186" s="9">
        <v>0</v>
      </c>
      <c r="AL1186" s="10"/>
      <c r="AM1186" s="10"/>
      <c r="AN1186" s="9">
        <v>0</v>
      </c>
      <c r="AO1186" s="10">
        <v>0.5</v>
      </c>
      <c r="AP1186" s="9">
        <v>0</v>
      </c>
      <c r="AQ1186" s="10"/>
      <c r="AR1186" s="10">
        <v>1</v>
      </c>
      <c r="AS1186" s="8">
        <v>0.5</v>
      </c>
      <c r="AT1186" s="8">
        <v>0.5</v>
      </c>
      <c r="AU1186" s="8">
        <v>1</v>
      </c>
      <c r="AV1186" s="8">
        <v>1</v>
      </c>
      <c r="AW1186" s="8">
        <v>1</v>
      </c>
    </row>
    <row r="1187" spans="1:49" x14ac:dyDescent="0.2">
      <c r="A1187" s="9" t="s">
        <v>88</v>
      </c>
      <c r="B1187" s="9">
        <v>2009</v>
      </c>
      <c r="C1187" s="9">
        <v>1</v>
      </c>
      <c r="D1187">
        <v>0.5</v>
      </c>
      <c r="E1187" s="9">
        <v>1</v>
      </c>
      <c r="F1187" s="9">
        <v>1</v>
      </c>
      <c r="G1187" s="9">
        <v>67</v>
      </c>
      <c r="H1187" s="9">
        <v>214.53700000000001</v>
      </c>
      <c r="I1187" s="9">
        <f>IF(G1187="n/a",828,G1187*201.6/H1187)</f>
        <v>62.959769177344697</v>
      </c>
      <c r="J1187" s="9">
        <v>5</v>
      </c>
      <c r="K1187" s="9">
        <v>0</v>
      </c>
      <c r="L1187" s="9">
        <v>2</v>
      </c>
      <c r="M1187" s="9">
        <v>1</v>
      </c>
      <c r="N1187">
        <v>1</v>
      </c>
      <c r="O1187">
        <v>1</v>
      </c>
      <c r="P1187" s="10">
        <f>IF(N1187=1,IF(K1187=1,IF(L1187+M1187=5,10,IF(AND(L1187=2,M1187=2),9.75,IF(AND(L1187=2,M1187=1),9.5,IF(AND(L1187=2,M1187=0.5),9.25,IF(AND(L1187=2,M1187=0),9,IF(AND(L1187=1,M1187=3),5.5,IF(AND(L1187=1,M1187=2),5.25,IF(AND(L1187=1,M1187=1,E1187=1),5,IF(AND(L1187=1,M1187=1,E1187=0.5),3,IF(AND(L1187=0,M1187=2),1,IF(AND(L1187=1,M1187=1,E1187=0),1,IF(AND(L1187=0,M1187=1),0.5,IF(AND(L1187=1,M1187=0),4.5*(E1187*4+1)/5,0))))))))))))),0.9*IF(L1187+M1187=5,10,IF(AND(L1187=2,M1187=2),9.75,IF(AND(L1187=2,M1187=1),9.5,IF(AND(L1187=2,M1187=0.5),9.25,IF(AND(L1187=2,M1187=0),9,IF(AND(L1187=1,M1187=3),5.5,IF(AND(L1187=1,M1187=2),5.25,IF(AND(L1187=1,M1187=1,E1187=1),5,IF(AND(L1187=1,M1187=1,E1187=0.5),3,IF(AND(L1187=0,M1187=2),1,IF(AND(L1187=1,M1187=1,E1187=0),1,IF(AND(L1187=0,M1187=1),0.5,IF(AND(L1187=1,M1187=0),4.5*(E1187*4+1)/5,0)))))))))))))),IF(N1187=0.5,0.75*IF(K1187=1,IF(L1187+M1187=5,10,IF(AND(L1187=2,M1187=2),9.75,IF(AND(L1187=2,M1187=1),9.5,IF(AND(L1187=2,M1187=0.5),9.25,IF(AND(L1187=2,M1187=0),9,IF(AND(L1187=1,M1187=3),5.5,IF(AND(L1187=1,M1187=2),5.25,IF(AND(L1187=1,M1187=1,E1187=1),5,IF(AND(L1187=1,M1187=1,E1187=0.5),3,IF(AND(L1187=0,M1187=2),1,IF(AND(L1187=1,M1187=1,E1187=0),1,IF(AND(L1187=0,M1187=1),0.5,IF(AND(L1187=1,M1187=0,E1187=0),0.5,0))))))))))))),0.9*IF(L1187+M1187=5,10,IF(AND(L1187=2,M1187=2),9.75,IF(AND(L1187=2,M1187=1),9.5,IF(AND(L1187=2,M1187=0.5),9.25,IF(AND(L1187=2,M1187=0),9,IF(AND(L1187=1,M1187=3),5.5,IF(AND(L1187=1,M1187=2),5.25,IF(AND(L1187=1,M1187=1,E1187=1),5,IF(AND(L1187=1,M1187=1,E1187=0.5),3,IF(AND(L1187=0,M1187=2),1,IF(AND(L1187=1,M1187=1,E1187=0),1,IF(AND(L1187=0,M1187=1),0.5,IF(AND(L1187=1,M1187=0,E1187=0),0.5,0)))))))))))))),0.5*IF(K1187=1,IF(L1187+M1187=5,10,IF(AND(L1187=2,M1187=2),9.75,IF(AND(L1187=2,M1187=1),9.5,IF(AND(L1187=2,M1187=0.5),9.25,IF(AND(L1187=2,M1187=0),9,IF(AND(L1187=1,M1187=3),5.5,IF(AND(L1187=1,M1187=2),5.25,IF(AND(L1187=1,M1187=1,E1187=1),5,IF(AND(L1187=1,M1187=1,E1187=0.5),3,IF(AND(L1187=0,M1187=2),1,IF(AND(L1187=1,M1187=1,E1187=0),1,IF(AND(L1187=0,M1187=1),0.5,IF(AND(L1187=1,M1187=0),4.5*(E1187*4+1)/5,0))))))))))))),0.9*IF(L1187+M1187=5,10,IF(AND(L1187=2,M1187=2),9.75,IF(AND(L1187=2,M1187=1),9.5,IF(AND(L1187=2,M1187=0.5),9.25,IF(AND(L1187=2,M1187=0),9,IF(AND(L1187=1,M1187=3),5.5,IF(AND(L1187=1,M1187=2),5.25,IF(AND(L1187=1,M1187=1,E1187=1),5,IF(AND(L1187=1,M1187=1,E1187=0.5),3,IF(AND(L1187=0,M1187=2),1,IF(AND(L1187=1,M1187=1,E1187=0),1,IF(AND(L1187=0,M1187=1),0.5,IF(AND(L1187=1,M1187=0),4.5*(E1187*4+1)/5,0))))))))))))))))</f>
        <v>8.5500000000000007</v>
      </c>
      <c r="Q1187" s="10">
        <v>7.2</v>
      </c>
      <c r="R1187" s="9">
        <v>0</v>
      </c>
      <c r="S1187" s="9">
        <v>0</v>
      </c>
      <c r="T1187" s="10">
        <v>0</v>
      </c>
      <c r="U1187" s="9">
        <v>0</v>
      </c>
      <c r="V1187" s="9"/>
      <c r="W1187" s="9">
        <v>1</v>
      </c>
      <c r="X1187" s="10">
        <v>0</v>
      </c>
      <c r="Y1187" s="10">
        <v>0</v>
      </c>
      <c r="Z1187" s="9">
        <v>0</v>
      </c>
      <c r="AA1187" s="9">
        <v>0</v>
      </c>
      <c r="AB1187" s="9">
        <v>0</v>
      </c>
      <c r="AC1187" s="9"/>
      <c r="AD1187" s="8">
        <v>1</v>
      </c>
      <c r="AE1187" s="9">
        <v>0</v>
      </c>
      <c r="AF1187" s="9">
        <v>0</v>
      </c>
      <c r="AG1187" s="9">
        <v>0</v>
      </c>
      <c r="AH1187" s="9">
        <f>AF1187*(AG1187+1)</f>
        <v>0</v>
      </c>
      <c r="AI1187" s="9">
        <v>0</v>
      </c>
      <c r="AJ1187" s="9">
        <v>0</v>
      </c>
      <c r="AK1187" s="9">
        <v>0</v>
      </c>
      <c r="AL1187" s="10"/>
      <c r="AM1187" s="10"/>
      <c r="AN1187" s="9">
        <v>0</v>
      </c>
      <c r="AO1187" s="10">
        <v>0.75</v>
      </c>
      <c r="AP1187" s="10">
        <v>0</v>
      </c>
      <c r="AQ1187" s="10"/>
      <c r="AR1187" s="10">
        <v>1</v>
      </c>
      <c r="AS1187" s="8">
        <v>1</v>
      </c>
      <c r="AT1187" s="8">
        <v>1</v>
      </c>
      <c r="AU1187" s="8">
        <v>1</v>
      </c>
      <c r="AV1187" s="8">
        <v>1</v>
      </c>
      <c r="AW1187" s="8">
        <v>1</v>
      </c>
    </row>
    <row r="1188" spans="1:49" x14ac:dyDescent="0.2">
      <c r="A1188" s="9" t="s">
        <v>89</v>
      </c>
      <c r="B1188" s="9">
        <v>2009</v>
      </c>
      <c r="C1188" s="9">
        <v>1</v>
      </c>
      <c r="D1188" s="9">
        <v>0</v>
      </c>
      <c r="E1188" s="9">
        <v>1</v>
      </c>
      <c r="F1188" s="9">
        <v>1</v>
      </c>
      <c r="G1188" s="9">
        <v>125</v>
      </c>
      <c r="H1188" s="9">
        <v>214.53700000000001</v>
      </c>
      <c r="I1188" s="9">
        <f>IF(G1188="n/a",828,G1188*201.6/H1188)</f>
        <v>117.4622559278819</v>
      </c>
      <c r="J1188" s="9">
        <v>5</v>
      </c>
      <c r="K1188" s="9">
        <v>0</v>
      </c>
      <c r="L1188" s="9">
        <v>0</v>
      </c>
      <c r="M1188" s="9">
        <v>1</v>
      </c>
      <c r="N1188" s="9">
        <v>1</v>
      </c>
      <c r="O1188" s="9">
        <v>1</v>
      </c>
      <c r="P1188" s="10">
        <f>IF(N1188=1,IF(K1188=1,IF(L1188+M1188=5,10,IF(AND(L1188=2,M1188=2),9.75,IF(AND(L1188=2,M1188=1),9.5,IF(AND(L1188=2,M1188=0.5),9.25,IF(AND(L1188=2,M1188=0),9,IF(AND(L1188=1,M1188=3),5.5,IF(AND(L1188=1,M1188=2),5.25,IF(AND(L1188=1,M1188=1,E1188=1),5,IF(AND(L1188=1,M1188=1,E1188=0.5),3,IF(AND(L1188=0,M1188=2),1,IF(AND(L1188=1,M1188=1,E1188=0),1,IF(AND(L1188=0,M1188=1),0.5,IF(AND(L1188=1,M1188=0),4.5*(E1188*4+1)/5,0))))))))))))),0.9*IF(L1188+M1188=5,10,IF(AND(L1188=2,M1188=2),9.75,IF(AND(L1188=2,M1188=1),9.5,IF(AND(L1188=2,M1188=0.5),9.25,IF(AND(L1188=2,M1188=0),9,IF(AND(L1188=1,M1188=3),5.5,IF(AND(L1188=1,M1188=2),5.25,IF(AND(L1188=1,M1188=1,E1188=1),5,IF(AND(L1188=1,M1188=1,E1188=0.5),3,IF(AND(L1188=0,M1188=2),1,IF(AND(L1188=1,M1188=1,E1188=0),1,IF(AND(L1188=0,M1188=1),0.5,IF(AND(L1188=1,M1188=0),4.5*(E1188*4+1)/5,0)))))))))))))),IF(N1188=0.5,0.75*IF(K1188=1,IF(L1188+M1188=5,10,IF(AND(L1188=2,M1188=2),9.75,IF(AND(L1188=2,M1188=1),9.5,IF(AND(L1188=2,M1188=0.5),9.25,IF(AND(L1188=2,M1188=0),9,IF(AND(L1188=1,M1188=3),5.5,IF(AND(L1188=1,M1188=2),5.25,IF(AND(L1188=1,M1188=1,E1188=1),5,IF(AND(L1188=1,M1188=1,E1188=0.5),3,IF(AND(L1188=0,M1188=2),1,IF(AND(L1188=1,M1188=1,E1188=0),1,IF(AND(L1188=0,M1188=1),0.5,IF(AND(L1188=1,M1188=0,E1188=0),0.5,0))))))))))))),0.9*IF(L1188+M1188=5,10,IF(AND(L1188=2,M1188=2),9.75,IF(AND(L1188=2,M1188=1),9.5,IF(AND(L1188=2,M1188=0.5),9.25,IF(AND(L1188=2,M1188=0),9,IF(AND(L1188=1,M1188=3),5.5,IF(AND(L1188=1,M1188=2),5.25,IF(AND(L1188=1,M1188=1,E1188=1),5,IF(AND(L1188=1,M1188=1,E1188=0.5),3,IF(AND(L1188=0,M1188=2),1,IF(AND(L1188=1,M1188=1,E1188=0),1,IF(AND(L1188=0,M1188=1),0.5,IF(AND(L1188=1,M1188=0,E1188=0),0.5,0)))))))))))))),0.5*IF(K1188=1,IF(L1188+M1188=5,10,IF(AND(L1188=2,M1188=2),9.75,IF(AND(L1188=2,M1188=1),9.5,IF(AND(L1188=2,M1188=0.5),9.25,IF(AND(L1188=2,M1188=0),9,IF(AND(L1188=1,M1188=3),5.5,IF(AND(L1188=1,M1188=2),5.25,IF(AND(L1188=1,M1188=1,E1188=1),5,IF(AND(L1188=1,M1188=1,E1188=0.5),3,IF(AND(L1188=0,M1188=2),1,IF(AND(L1188=1,M1188=1,E1188=0),1,IF(AND(L1188=0,M1188=1),0.5,IF(AND(L1188=1,M1188=0),4.5*(E1188*4+1)/5,0))))))))))))),0.9*IF(L1188+M1188=5,10,IF(AND(L1188=2,M1188=2),9.75,IF(AND(L1188=2,M1188=1),9.5,IF(AND(L1188=2,M1188=0.5),9.25,IF(AND(L1188=2,M1188=0),9,IF(AND(L1188=1,M1188=3),5.5,IF(AND(L1188=1,M1188=2),5.25,IF(AND(L1188=1,M1188=1,E1188=1),5,IF(AND(L1188=1,M1188=1,E1188=0.5),3,IF(AND(L1188=0,M1188=2),1,IF(AND(L1188=1,M1188=1,E1188=0),1,IF(AND(L1188=0,M1188=1),0.5,IF(AND(L1188=1,M1188=0),4.5*(E1188*4+1)/5,0))))))))))))))))</f>
        <v>0.45</v>
      </c>
      <c r="Q1188" s="10">
        <v>7.2</v>
      </c>
      <c r="R1188" s="9">
        <v>0</v>
      </c>
      <c r="S1188" s="9">
        <v>0</v>
      </c>
      <c r="T1188" s="10">
        <v>0</v>
      </c>
      <c r="U1188" s="9">
        <v>0</v>
      </c>
      <c r="V1188" s="9"/>
      <c r="W1188" s="9">
        <v>1</v>
      </c>
      <c r="X1188" s="10">
        <v>0</v>
      </c>
      <c r="Y1188" s="10">
        <v>0</v>
      </c>
      <c r="Z1188" s="9">
        <v>0</v>
      </c>
      <c r="AA1188" s="9">
        <v>0</v>
      </c>
      <c r="AB1188" s="9">
        <v>0</v>
      </c>
      <c r="AC1188" s="9"/>
      <c r="AD1188" s="8">
        <v>0</v>
      </c>
      <c r="AE1188" s="9">
        <v>0</v>
      </c>
      <c r="AF1188" s="9">
        <v>0</v>
      </c>
      <c r="AG1188" s="9">
        <v>0</v>
      </c>
      <c r="AH1188" s="9">
        <f>AF1188*(AG1188+1)</f>
        <v>0</v>
      </c>
      <c r="AI1188" s="9">
        <v>0</v>
      </c>
      <c r="AJ1188" s="9">
        <v>0</v>
      </c>
      <c r="AK1188" s="9">
        <v>0</v>
      </c>
      <c r="AL1188" s="10"/>
      <c r="AM1188" s="10"/>
      <c r="AN1188" s="9">
        <v>0</v>
      </c>
      <c r="AO1188" s="10">
        <v>1</v>
      </c>
      <c r="AP1188" s="10">
        <v>0</v>
      </c>
      <c r="AQ1188" s="10"/>
      <c r="AR1188" s="10">
        <v>1</v>
      </c>
      <c r="AS1188" s="8">
        <v>1</v>
      </c>
      <c r="AT1188" s="8">
        <v>1</v>
      </c>
      <c r="AU1188" s="8">
        <v>1</v>
      </c>
      <c r="AV1188" s="8">
        <v>1</v>
      </c>
      <c r="AW1188" s="8">
        <v>1</v>
      </c>
    </row>
    <row r="1189" spans="1:49" x14ac:dyDescent="0.2">
      <c r="A1189" s="9" t="s">
        <v>90</v>
      </c>
      <c r="B1189" s="9">
        <v>2009</v>
      </c>
      <c r="C1189" s="9">
        <v>1</v>
      </c>
      <c r="D1189" s="9">
        <v>0.5</v>
      </c>
      <c r="E1189" s="9">
        <v>1</v>
      </c>
      <c r="F1189" s="9">
        <v>1</v>
      </c>
      <c r="G1189" s="9">
        <v>65</v>
      </c>
      <c r="H1189" s="9">
        <v>214.53700000000001</v>
      </c>
      <c r="I1189" s="9">
        <f>IF(G1189="n/a",828,G1189*201.6/H1189)</f>
        <v>61.080373082498589</v>
      </c>
      <c r="J1189" s="9">
        <v>4</v>
      </c>
      <c r="K1189" s="9">
        <v>1</v>
      </c>
      <c r="L1189" s="9">
        <v>2</v>
      </c>
      <c r="M1189">
        <v>2</v>
      </c>
      <c r="N1189" s="9">
        <v>0</v>
      </c>
      <c r="O1189" s="10">
        <v>1</v>
      </c>
      <c r="P1189" s="10">
        <f>IF(N1189=1,IF(K1189=1,IF(L1189+M1189=5,10,IF(AND(L1189=2,M1189=2),9.75,IF(AND(L1189=2,M1189=1),9.5,IF(AND(L1189=2,M1189=0.5),9.25,IF(AND(L1189=2,M1189=0),9,IF(AND(L1189=1,M1189=3),5.5,IF(AND(L1189=1,M1189=2),5.25,IF(AND(L1189=1,M1189=1,E1189=1),5,IF(AND(L1189=1,M1189=1,E1189=0.5),3,IF(AND(L1189=0,M1189=2),1,IF(AND(L1189=1,M1189=1,E1189=0),1,IF(AND(L1189=0,M1189=1),0.5,IF(AND(L1189=1,M1189=0),4.5*(E1189*4+1)/5,0))))))))))))),0.9*IF(L1189+M1189=5,10,IF(AND(L1189=2,M1189=2),9.75,IF(AND(L1189=2,M1189=1),9.5,IF(AND(L1189=2,M1189=0.5),9.25,IF(AND(L1189=2,M1189=0),9,IF(AND(L1189=1,M1189=3),5.5,IF(AND(L1189=1,M1189=2),5.25,IF(AND(L1189=1,M1189=1,E1189=1),5,IF(AND(L1189=1,M1189=1,E1189=0.5),3,IF(AND(L1189=0,M1189=2),1,IF(AND(L1189=1,M1189=1,E1189=0),1,IF(AND(L1189=0,M1189=1),0.5,IF(AND(L1189=1,M1189=0),4.5*(E1189*4+1)/5,0)))))))))))))),IF(N1189=0.5,0.75*IF(K1189=1,IF(L1189+M1189=5,10,IF(AND(L1189=2,M1189=2),9.75,IF(AND(L1189=2,M1189=1),9.5,IF(AND(L1189=2,M1189=0.5),9.25,IF(AND(L1189=2,M1189=0),9,IF(AND(L1189=1,M1189=3),5.5,IF(AND(L1189=1,M1189=2),5.25,IF(AND(L1189=1,M1189=1,E1189=1),5,IF(AND(L1189=1,M1189=1,E1189=0.5),3,IF(AND(L1189=0,M1189=2),1,IF(AND(L1189=1,M1189=1,E1189=0),1,IF(AND(L1189=0,M1189=1),0.5,IF(AND(L1189=1,M1189=0,E1189=0),0.5,0))))))))))))),0.9*IF(L1189+M1189=5,10,IF(AND(L1189=2,M1189=2),9.75,IF(AND(L1189=2,M1189=1),9.5,IF(AND(L1189=2,M1189=0.5),9.25,IF(AND(L1189=2,M1189=0),9,IF(AND(L1189=1,M1189=3),5.5,IF(AND(L1189=1,M1189=2),5.25,IF(AND(L1189=1,M1189=1,E1189=1),5,IF(AND(L1189=1,M1189=1,E1189=0.5),3,IF(AND(L1189=0,M1189=2),1,IF(AND(L1189=1,M1189=1,E1189=0),1,IF(AND(L1189=0,M1189=1),0.5,IF(AND(L1189=1,M1189=0,E1189=0),0.5,0)))))))))))))),0.5*IF(K1189=1,IF(L1189+M1189=5,10,IF(AND(L1189=2,M1189=2),9.75,IF(AND(L1189=2,M1189=1),9.5,IF(AND(L1189=2,M1189=0.5),9.25,IF(AND(L1189=2,M1189=0),9,IF(AND(L1189=1,M1189=3),5.5,IF(AND(L1189=1,M1189=2),5.25,IF(AND(L1189=1,M1189=1,E1189=1),5,IF(AND(L1189=1,M1189=1,E1189=0.5),3,IF(AND(L1189=0,M1189=2),1,IF(AND(L1189=1,M1189=1,E1189=0),1,IF(AND(L1189=0,M1189=1),0.5,IF(AND(L1189=1,M1189=0),4.5*(E1189*4+1)/5,0))))))))))))),0.9*IF(L1189+M1189=5,10,IF(AND(L1189=2,M1189=2),9.75,IF(AND(L1189=2,M1189=1),9.5,IF(AND(L1189=2,M1189=0.5),9.25,IF(AND(L1189=2,M1189=0),9,IF(AND(L1189=1,M1189=3),5.5,IF(AND(L1189=1,M1189=2),5.25,IF(AND(L1189=1,M1189=1,E1189=1),5,IF(AND(L1189=1,M1189=1,E1189=0.5),3,IF(AND(L1189=0,M1189=2),1,IF(AND(L1189=1,M1189=1,E1189=0),1,IF(AND(L1189=0,M1189=1),0.5,IF(AND(L1189=1,M1189=0),4.5*(E1189*4+1)/5,0))))))))))))))))</f>
        <v>4.875</v>
      </c>
      <c r="Q1189" s="10">
        <v>8</v>
      </c>
      <c r="R1189" s="9">
        <v>0</v>
      </c>
      <c r="S1189" s="9">
        <v>0</v>
      </c>
      <c r="T1189" s="10">
        <v>0</v>
      </c>
      <c r="U1189" s="9">
        <v>0</v>
      </c>
      <c r="V1189" s="9"/>
      <c r="W1189" s="9">
        <v>1</v>
      </c>
      <c r="X1189" s="10">
        <v>0</v>
      </c>
      <c r="Y1189" s="10">
        <v>0</v>
      </c>
      <c r="Z1189" s="10">
        <v>0</v>
      </c>
      <c r="AA1189" s="9">
        <v>0</v>
      </c>
      <c r="AB1189" s="9">
        <v>0</v>
      </c>
      <c r="AC1189" s="9"/>
      <c r="AD1189" s="8">
        <v>0</v>
      </c>
      <c r="AE1189" s="9">
        <v>1</v>
      </c>
      <c r="AF1189" s="9">
        <v>0</v>
      </c>
      <c r="AG1189" s="9">
        <v>0</v>
      </c>
      <c r="AH1189" s="9">
        <f>AF1189*(AG1189+1)</f>
        <v>0</v>
      </c>
      <c r="AI1189" s="9">
        <v>0</v>
      </c>
      <c r="AJ1189" s="9">
        <v>0</v>
      </c>
      <c r="AK1189" s="9">
        <v>0</v>
      </c>
      <c r="AL1189" s="10"/>
      <c r="AM1189" s="10"/>
      <c r="AN1189" s="9">
        <v>0</v>
      </c>
      <c r="AO1189" s="10">
        <v>0</v>
      </c>
      <c r="AP1189" s="10">
        <v>0.5</v>
      </c>
      <c r="AQ1189" s="10"/>
      <c r="AR1189" s="10">
        <v>1</v>
      </c>
      <c r="AS1189" s="8">
        <v>1</v>
      </c>
      <c r="AT1189" s="8">
        <v>1</v>
      </c>
      <c r="AU1189" s="8">
        <v>1</v>
      </c>
      <c r="AV1189" s="8">
        <v>1</v>
      </c>
      <c r="AW1189" s="8">
        <v>1</v>
      </c>
    </row>
    <row r="1190" spans="1:49" x14ac:dyDescent="0.2">
      <c r="A1190" s="9" t="s">
        <v>91</v>
      </c>
      <c r="B1190" s="9">
        <v>2009</v>
      </c>
      <c r="C1190" s="9">
        <v>1</v>
      </c>
      <c r="D1190" s="9">
        <v>1</v>
      </c>
      <c r="E1190" s="9">
        <v>1</v>
      </c>
      <c r="F1190" s="9">
        <v>0</v>
      </c>
      <c r="G1190" s="9">
        <v>20</v>
      </c>
      <c r="H1190" s="9">
        <v>214.53700000000001</v>
      </c>
      <c r="I1190" s="9">
        <f>IF(G1190="n/a",828,G1190*201.6/H1190)</f>
        <v>18.793960948461105</v>
      </c>
      <c r="J1190" s="9">
        <v>5</v>
      </c>
      <c r="K1190" s="9">
        <v>1</v>
      </c>
      <c r="L1190" s="9">
        <v>2</v>
      </c>
      <c r="M1190" s="9">
        <v>1</v>
      </c>
      <c r="N1190" s="9">
        <v>0.5</v>
      </c>
      <c r="O1190">
        <v>1</v>
      </c>
      <c r="P1190" s="10">
        <f>IF(N1190=1,IF(K1190=1,IF(L1190+M1190=5,10,IF(AND(L1190=2,M1190=2),9.75,IF(AND(L1190=2,M1190=1),9.5,IF(AND(L1190=2,M1190=0.5),9.25,IF(AND(L1190=2,M1190=0),9,IF(AND(L1190=1,M1190=3),5.5,IF(AND(L1190=1,M1190=2),5.25,IF(AND(L1190=1,M1190=1,E1190=1),5,IF(AND(L1190=1,M1190=1,E1190=0.5),3,IF(AND(L1190=0,M1190=2),1,IF(AND(L1190=1,M1190=1,E1190=0),1,IF(AND(L1190=0,M1190=1),0.5,IF(AND(L1190=1,M1190=0),4.5*(E1190*4+1)/5,0))))))))))))),0.9*IF(L1190+M1190=5,10,IF(AND(L1190=2,M1190=2),9.75,IF(AND(L1190=2,M1190=1),9.5,IF(AND(L1190=2,M1190=0.5),9.25,IF(AND(L1190=2,M1190=0),9,IF(AND(L1190=1,M1190=3),5.5,IF(AND(L1190=1,M1190=2),5.25,IF(AND(L1190=1,M1190=1,E1190=1),5,IF(AND(L1190=1,M1190=1,E1190=0.5),3,IF(AND(L1190=0,M1190=2),1,IF(AND(L1190=1,M1190=1,E1190=0),1,IF(AND(L1190=0,M1190=1),0.5,IF(AND(L1190=1,M1190=0),4.5*(E1190*4+1)/5,0)))))))))))))),IF(N1190=0.5,0.75*IF(K1190=1,IF(L1190+M1190=5,10,IF(AND(L1190=2,M1190=2),9.75,IF(AND(L1190=2,M1190=1),9.5,IF(AND(L1190=2,M1190=0.5),9.25,IF(AND(L1190=2,M1190=0),9,IF(AND(L1190=1,M1190=3),5.5,IF(AND(L1190=1,M1190=2),5.25,IF(AND(L1190=1,M1190=1,E1190=1),5,IF(AND(L1190=1,M1190=1,E1190=0.5),3,IF(AND(L1190=0,M1190=2),1,IF(AND(L1190=1,M1190=1,E1190=0),1,IF(AND(L1190=0,M1190=1),0.5,IF(AND(L1190=1,M1190=0,E1190=0),0.5,0))))))))))))),0.9*IF(L1190+M1190=5,10,IF(AND(L1190=2,M1190=2),9.75,IF(AND(L1190=2,M1190=1),9.5,IF(AND(L1190=2,M1190=0.5),9.25,IF(AND(L1190=2,M1190=0),9,IF(AND(L1190=1,M1190=3),5.5,IF(AND(L1190=1,M1190=2),5.25,IF(AND(L1190=1,M1190=1,E1190=1),5,IF(AND(L1190=1,M1190=1,E1190=0.5),3,IF(AND(L1190=0,M1190=2),1,IF(AND(L1190=1,M1190=1,E1190=0),1,IF(AND(L1190=0,M1190=1),0.5,IF(AND(L1190=1,M1190=0,E1190=0),0.5,0)))))))))))))),0.5*IF(K1190=1,IF(L1190+M1190=5,10,IF(AND(L1190=2,M1190=2),9.75,IF(AND(L1190=2,M1190=1),9.5,IF(AND(L1190=2,M1190=0.5),9.25,IF(AND(L1190=2,M1190=0),9,IF(AND(L1190=1,M1190=3),5.5,IF(AND(L1190=1,M1190=2),5.25,IF(AND(L1190=1,M1190=1,E1190=1),5,IF(AND(L1190=1,M1190=1,E1190=0.5),3,IF(AND(L1190=0,M1190=2),1,IF(AND(L1190=1,M1190=1,E1190=0),1,IF(AND(L1190=0,M1190=1),0.5,IF(AND(L1190=1,M1190=0),4.5*(E1190*4+1)/5,0))))))))))))),0.9*IF(L1190+M1190=5,10,IF(AND(L1190=2,M1190=2),9.75,IF(AND(L1190=2,M1190=1),9.5,IF(AND(L1190=2,M1190=0.5),9.25,IF(AND(L1190=2,M1190=0),9,IF(AND(L1190=1,M1190=3),5.5,IF(AND(L1190=1,M1190=2),5.25,IF(AND(L1190=1,M1190=1,E1190=1),5,IF(AND(L1190=1,M1190=1,E1190=0.5),3,IF(AND(L1190=0,M1190=2),1,IF(AND(L1190=1,M1190=1,E1190=0),1,IF(AND(L1190=0,M1190=1),0.5,IF(AND(L1190=1,M1190=0),4.5*(E1190*4+1)/5,0))))))))))))))))</f>
        <v>7.125</v>
      </c>
      <c r="Q1190" s="10">
        <v>8</v>
      </c>
      <c r="R1190" s="9">
        <v>0</v>
      </c>
      <c r="S1190" s="9">
        <v>0</v>
      </c>
      <c r="T1190" s="10">
        <v>0</v>
      </c>
      <c r="U1190" s="9">
        <v>0</v>
      </c>
      <c r="V1190" s="9"/>
      <c r="W1190" s="9">
        <v>1</v>
      </c>
      <c r="X1190" s="10">
        <v>0</v>
      </c>
      <c r="Y1190" s="10">
        <v>0</v>
      </c>
      <c r="Z1190" s="10">
        <v>1</v>
      </c>
      <c r="AA1190" s="9">
        <v>0</v>
      </c>
      <c r="AB1190" s="9">
        <v>1</v>
      </c>
      <c r="AC1190" s="9"/>
      <c r="AD1190" s="8">
        <v>0</v>
      </c>
      <c r="AE1190" s="10">
        <v>0.5</v>
      </c>
      <c r="AF1190" s="9">
        <v>0</v>
      </c>
      <c r="AG1190" s="9">
        <v>0</v>
      </c>
      <c r="AH1190" s="9">
        <f>AF1190*(AG1190+1)</f>
        <v>0</v>
      </c>
      <c r="AI1190" s="9">
        <v>0</v>
      </c>
      <c r="AJ1190" s="9">
        <v>0</v>
      </c>
      <c r="AK1190" s="9">
        <v>1</v>
      </c>
      <c r="AL1190" s="10"/>
      <c r="AM1190" s="10"/>
      <c r="AN1190" s="9">
        <v>0</v>
      </c>
      <c r="AO1190" s="10">
        <v>0.5</v>
      </c>
      <c r="AP1190" s="10">
        <v>1</v>
      </c>
      <c r="AQ1190" s="10"/>
      <c r="AR1190" s="10">
        <v>1</v>
      </c>
      <c r="AS1190" s="8">
        <v>1</v>
      </c>
      <c r="AT1190" s="8">
        <v>1</v>
      </c>
      <c r="AU1190" s="8">
        <v>1</v>
      </c>
      <c r="AV1190" s="8">
        <v>1</v>
      </c>
      <c r="AW1190" s="8">
        <v>1</v>
      </c>
    </row>
    <row r="1191" spans="1:49" x14ac:dyDescent="0.2">
      <c r="A1191" s="9" t="s">
        <v>92</v>
      </c>
      <c r="B1191" s="9">
        <v>2009</v>
      </c>
      <c r="C1191" s="9">
        <v>1</v>
      </c>
      <c r="D1191" s="9">
        <v>0.5</v>
      </c>
      <c r="E1191" s="9">
        <v>0</v>
      </c>
      <c r="F1191" s="9">
        <v>1</v>
      </c>
      <c r="G1191" s="9">
        <v>40</v>
      </c>
      <c r="H1191" s="9">
        <v>214.53700000000001</v>
      </c>
      <c r="I1191" s="9">
        <f>IF(G1191="n/a",828,G1191*201.6/H1191)</f>
        <v>37.587921896922211</v>
      </c>
      <c r="J1191" s="9">
        <v>4</v>
      </c>
      <c r="K1191" s="9">
        <v>1</v>
      </c>
      <c r="L1191" s="9">
        <v>1</v>
      </c>
      <c r="M1191" s="9">
        <v>1</v>
      </c>
      <c r="N1191" s="9">
        <v>1</v>
      </c>
      <c r="O1191" s="9">
        <v>1</v>
      </c>
      <c r="P1191" s="10">
        <f>IF(N1191=1,IF(K1191=1,IF(L1191+M1191=5,10,IF(AND(L1191=2,M1191=2),9.75,IF(AND(L1191=2,M1191=1),9.5,IF(AND(L1191=2,M1191=0.5),9.25,IF(AND(L1191=2,M1191=0),9,IF(AND(L1191=1,M1191=3),5.5,IF(AND(L1191=1,M1191=2),5.25,IF(AND(L1191=1,M1191=1,E1191=1),5,IF(AND(L1191=1,M1191=1,E1191=0.5),3,IF(AND(L1191=0,M1191=2),1,IF(AND(L1191=1,M1191=1,E1191=0),1,IF(AND(L1191=0,M1191=1),0.5,IF(AND(L1191=1,M1191=0),4.5*(E1191*4+1)/5,0))))))))))))),0.9*IF(L1191+M1191=5,10,IF(AND(L1191=2,M1191=2),9.75,IF(AND(L1191=2,M1191=1),9.5,IF(AND(L1191=2,M1191=0.5),9.25,IF(AND(L1191=2,M1191=0),9,IF(AND(L1191=1,M1191=3),5.5,IF(AND(L1191=1,M1191=2),5.25,IF(AND(L1191=1,M1191=1,E1191=1),5,IF(AND(L1191=1,M1191=1,E1191=0.5),3,IF(AND(L1191=0,M1191=2),1,IF(AND(L1191=1,M1191=1,E1191=0),1,IF(AND(L1191=0,M1191=1),0.5,IF(AND(L1191=1,M1191=0),4.5*(E1191*4+1)/5,0)))))))))))))),IF(N1191=0.5,0.75*IF(K1191=1,IF(L1191+M1191=5,10,IF(AND(L1191=2,M1191=2),9.75,IF(AND(L1191=2,M1191=1),9.5,IF(AND(L1191=2,M1191=0.5),9.25,IF(AND(L1191=2,M1191=0),9,IF(AND(L1191=1,M1191=3),5.5,IF(AND(L1191=1,M1191=2),5.25,IF(AND(L1191=1,M1191=1,E1191=1),5,IF(AND(L1191=1,M1191=1,E1191=0.5),3,IF(AND(L1191=0,M1191=2),1,IF(AND(L1191=1,M1191=1,E1191=0),1,IF(AND(L1191=0,M1191=1),0.5,IF(AND(L1191=1,M1191=0,E1191=0),0.5,0))))))))))))),0.9*IF(L1191+M1191=5,10,IF(AND(L1191=2,M1191=2),9.75,IF(AND(L1191=2,M1191=1),9.5,IF(AND(L1191=2,M1191=0.5),9.25,IF(AND(L1191=2,M1191=0),9,IF(AND(L1191=1,M1191=3),5.5,IF(AND(L1191=1,M1191=2),5.25,IF(AND(L1191=1,M1191=1,E1191=1),5,IF(AND(L1191=1,M1191=1,E1191=0.5),3,IF(AND(L1191=0,M1191=2),1,IF(AND(L1191=1,M1191=1,E1191=0),1,IF(AND(L1191=0,M1191=1),0.5,IF(AND(L1191=1,M1191=0,E1191=0),0.5,0)))))))))))))),0.5*IF(K1191=1,IF(L1191+M1191=5,10,IF(AND(L1191=2,M1191=2),9.75,IF(AND(L1191=2,M1191=1),9.5,IF(AND(L1191=2,M1191=0.5),9.25,IF(AND(L1191=2,M1191=0),9,IF(AND(L1191=1,M1191=3),5.5,IF(AND(L1191=1,M1191=2),5.25,IF(AND(L1191=1,M1191=1,E1191=1),5,IF(AND(L1191=1,M1191=1,E1191=0.5),3,IF(AND(L1191=0,M1191=2),1,IF(AND(L1191=1,M1191=1,E1191=0),1,IF(AND(L1191=0,M1191=1),0.5,IF(AND(L1191=1,M1191=0),4.5*(E1191*4+1)/5,0))))))))))))),0.9*IF(L1191+M1191=5,10,IF(AND(L1191=2,M1191=2),9.75,IF(AND(L1191=2,M1191=1),9.5,IF(AND(L1191=2,M1191=0.5),9.25,IF(AND(L1191=2,M1191=0),9,IF(AND(L1191=1,M1191=3),5.5,IF(AND(L1191=1,M1191=2),5.25,IF(AND(L1191=1,M1191=1,E1191=1),5,IF(AND(L1191=1,M1191=1,E1191=0.5),3,IF(AND(L1191=0,M1191=2),1,IF(AND(L1191=1,M1191=1,E1191=0),1,IF(AND(L1191=0,M1191=1),0.5,IF(AND(L1191=1,M1191=0),4.5*(E1191*4+1)/5,0))))))))))))))))</f>
        <v>1</v>
      </c>
      <c r="Q1191" s="10">
        <v>2</v>
      </c>
      <c r="R1191" s="9">
        <v>0</v>
      </c>
      <c r="S1191" s="9">
        <v>0</v>
      </c>
      <c r="T1191" s="10">
        <v>0</v>
      </c>
      <c r="U1191" s="9">
        <v>0</v>
      </c>
      <c r="V1191" s="9"/>
      <c r="W1191" s="9">
        <v>1</v>
      </c>
      <c r="X1191" s="10">
        <v>1</v>
      </c>
      <c r="Y1191" s="10">
        <v>0</v>
      </c>
      <c r="Z1191" s="10">
        <v>1</v>
      </c>
      <c r="AA1191" s="9">
        <v>0</v>
      </c>
      <c r="AB1191" s="9">
        <v>1</v>
      </c>
      <c r="AC1191" s="9"/>
      <c r="AD1191" s="8">
        <v>1</v>
      </c>
      <c r="AE1191" s="10">
        <v>1</v>
      </c>
      <c r="AF1191" s="9">
        <v>0.5</v>
      </c>
      <c r="AG1191" s="9">
        <v>1</v>
      </c>
      <c r="AH1191" s="9">
        <f>AF1191*(AG1191+1)</f>
        <v>1</v>
      </c>
      <c r="AI1191" s="9">
        <v>0</v>
      </c>
      <c r="AJ1191" s="9">
        <v>0</v>
      </c>
      <c r="AK1191" s="9">
        <v>1</v>
      </c>
      <c r="AL1191" s="10"/>
      <c r="AM1191" s="10"/>
      <c r="AN1191" s="9">
        <v>0</v>
      </c>
      <c r="AO1191" s="10">
        <v>0.5</v>
      </c>
      <c r="AP1191" s="10">
        <v>0.5</v>
      </c>
      <c r="AQ1191" s="10"/>
      <c r="AR1191" s="10">
        <v>1</v>
      </c>
      <c r="AS1191" s="8">
        <v>0</v>
      </c>
      <c r="AT1191" s="8">
        <v>0</v>
      </c>
      <c r="AU1191" s="8">
        <v>0</v>
      </c>
      <c r="AV1191" s="8">
        <v>0</v>
      </c>
      <c r="AW1191" s="8">
        <v>0</v>
      </c>
    </row>
    <row r="1192" spans="1:49" x14ac:dyDescent="0.2">
      <c r="A1192" s="9" t="s">
        <v>93</v>
      </c>
      <c r="B1192" s="9">
        <v>2009</v>
      </c>
      <c r="C1192" s="9">
        <v>1</v>
      </c>
      <c r="D1192" s="9">
        <v>0.5</v>
      </c>
      <c r="E1192" s="9">
        <v>1</v>
      </c>
      <c r="F1192" s="9">
        <v>1</v>
      </c>
      <c r="G1192" s="9">
        <v>50</v>
      </c>
      <c r="H1192" s="9">
        <v>214.53700000000001</v>
      </c>
      <c r="I1192" s="9">
        <f>IF(G1192="n/a",828,G1192*201.6/H1192)</f>
        <v>46.984902371152764</v>
      </c>
      <c r="J1192" s="9">
        <v>4</v>
      </c>
      <c r="K1192" s="9">
        <v>0</v>
      </c>
      <c r="L1192" s="9">
        <v>0</v>
      </c>
      <c r="M1192" s="9">
        <v>1</v>
      </c>
      <c r="N1192" s="9">
        <v>1</v>
      </c>
      <c r="O1192" s="9">
        <v>1</v>
      </c>
      <c r="P1192" s="10">
        <f>IF(N1192=1,IF(K1192=1,IF(L1192+M1192=5,10,IF(AND(L1192=2,M1192=2),9.75,IF(AND(L1192=2,M1192=1),9.5,IF(AND(L1192=2,M1192=0.5),9.25,IF(AND(L1192=2,M1192=0),9,IF(AND(L1192=1,M1192=3),5.5,IF(AND(L1192=1,M1192=2),5.25,IF(AND(L1192=1,M1192=1,E1192=1),5,IF(AND(L1192=1,M1192=1,E1192=0.5),3,IF(AND(L1192=0,M1192=2),1,IF(AND(L1192=1,M1192=1,E1192=0),1,IF(AND(L1192=0,M1192=1),0.5,IF(AND(L1192=1,M1192=0),4.5*(E1192*4+1)/5,0))))))))))))),0.9*IF(L1192+M1192=5,10,IF(AND(L1192=2,M1192=2),9.75,IF(AND(L1192=2,M1192=1),9.5,IF(AND(L1192=2,M1192=0.5),9.25,IF(AND(L1192=2,M1192=0),9,IF(AND(L1192=1,M1192=3),5.5,IF(AND(L1192=1,M1192=2),5.25,IF(AND(L1192=1,M1192=1,E1192=1),5,IF(AND(L1192=1,M1192=1,E1192=0.5),3,IF(AND(L1192=0,M1192=2),1,IF(AND(L1192=1,M1192=1,E1192=0),1,IF(AND(L1192=0,M1192=1),0.5,IF(AND(L1192=1,M1192=0),4.5*(E1192*4+1)/5,0)))))))))))))),IF(N1192=0.5,0.75*IF(K1192=1,IF(L1192+M1192=5,10,IF(AND(L1192=2,M1192=2),9.75,IF(AND(L1192=2,M1192=1),9.5,IF(AND(L1192=2,M1192=0.5),9.25,IF(AND(L1192=2,M1192=0),9,IF(AND(L1192=1,M1192=3),5.5,IF(AND(L1192=1,M1192=2),5.25,IF(AND(L1192=1,M1192=1,E1192=1),5,IF(AND(L1192=1,M1192=1,E1192=0.5),3,IF(AND(L1192=0,M1192=2),1,IF(AND(L1192=1,M1192=1,E1192=0),1,IF(AND(L1192=0,M1192=1),0.5,IF(AND(L1192=1,M1192=0,E1192=0),0.5,0))))))))))))),0.9*IF(L1192+M1192=5,10,IF(AND(L1192=2,M1192=2),9.75,IF(AND(L1192=2,M1192=1),9.5,IF(AND(L1192=2,M1192=0.5),9.25,IF(AND(L1192=2,M1192=0),9,IF(AND(L1192=1,M1192=3),5.5,IF(AND(L1192=1,M1192=2),5.25,IF(AND(L1192=1,M1192=1,E1192=1),5,IF(AND(L1192=1,M1192=1,E1192=0.5),3,IF(AND(L1192=0,M1192=2),1,IF(AND(L1192=1,M1192=1,E1192=0),1,IF(AND(L1192=0,M1192=1),0.5,IF(AND(L1192=1,M1192=0,E1192=0),0.5,0)))))))))))))),0.5*IF(K1192=1,IF(L1192+M1192=5,10,IF(AND(L1192=2,M1192=2),9.75,IF(AND(L1192=2,M1192=1),9.5,IF(AND(L1192=2,M1192=0.5),9.25,IF(AND(L1192=2,M1192=0),9,IF(AND(L1192=1,M1192=3),5.5,IF(AND(L1192=1,M1192=2),5.25,IF(AND(L1192=1,M1192=1,E1192=1),5,IF(AND(L1192=1,M1192=1,E1192=0.5),3,IF(AND(L1192=0,M1192=2),1,IF(AND(L1192=1,M1192=1,E1192=0),1,IF(AND(L1192=0,M1192=1),0.5,IF(AND(L1192=1,M1192=0),4.5*(E1192*4+1)/5,0))))))))))))),0.9*IF(L1192+M1192=5,10,IF(AND(L1192=2,M1192=2),9.75,IF(AND(L1192=2,M1192=1),9.5,IF(AND(L1192=2,M1192=0.5),9.25,IF(AND(L1192=2,M1192=0),9,IF(AND(L1192=1,M1192=3),5.5,IF(AND(L1192=1,M1192=2),5.25,IF(AND(L1192=1,M1192=1,E1192=1),5,IF(AND(L1192=1,M1192=1,E1192=0.5),3,IF(AND(L1192=0,M1192=2),1,IF(AND(L1192=1,M1192=1,E1192=0),1,IF(AND(L1192=0,M1192=1),0.5,IF(AND(L1192=1,M1192=0),4.5*(E1192*4+1)/5,0))))))))))))))))</f>
        <v>0.45</v>
      </c>
      <c r="Q1192" s="10">
        <v>7.2</v>
      </c>
      <c r="R1192" s="9">
        <v>0</v>
      </c>
      <c r="S1192" s="9">
        <v>0</v>
      </c>
      <c r="T1192" s="10">
        <v>0</v>
      </c>
      <c r="U1192" s="9">
        <v>0</v>
      </c>
      <c r="V1192" s="9"/>
      <c r="W1192" s="9">
        <v>1</v>
      </c>
      <c r="X1192" s="10">
        <v>0</v>
      </c>
      <c r="Y1192" s="10">
        <v>0</v>
      </c>
      <c r="Z1192" s="10">
        <v>1</v>
      </c>
      <c r="AA1192" s="9">
        <v>0</v>
      </c>
      <c r="AB1192" s="9">
        <v>0</v>
      </c>
      <c r="AC1192" s="9"/>
      <c r="AD1192" s="8">
        <v>0</v>
      </c>
      <c r="AE1192" s="10">
        <v>0</v>
      </c>
      <c r="AF1192" s="9">
        <v>0</v>
      </c>
      <c r="AG1192" s="9">
        <v>0</v>
      </c>
      <c r="AH1192" s="9">
        <f>AF1192*(AG1192+1)</f>
        <v>0</v>
      </c>
      <c r="AI1192" s="9">
        <v>0</v>
      </c>
      <c r="AJ1192" s="9">
        <v>1</v>
      </c>
      <c r="AK1192" s="9">
        <v>0</v>
      </c>
      <c r="AL1192" s="10"/>
      <c r="AM1192" s="10"/>
      <c r="AN1192" s="9">
        <v>0</v>
      </c>
      <c r="AO1192" s="10">
        <v>1</v>
      </c>
      <c r="AP1192" s="10">
        <v>0</v>
      </c>
      <c r="AQ1192" s="10"/>
      <c r="AR1192" s="10">
        <v>1</v>
      </c>
      <c r="AS1192" s="8">
        <v>1</v>
      </c>
      <c r="AT1192" s="8">
        <v>1</v>
      </c>
      <c r="AU1192" s="8">
        <v>1</v>
      </c>
      <c r="AV1192" s="8">
        <v>1</v>
      </c>
      <c r="AW1192" s="8">
        <v>1</v>
      </c>
    </row>
    <row r="1193" spans="1:49" x14ac:dyDescent="0.2">
      <c r="A1193" s="9" t="s">
        <v>94</v>
      </c>
      <c r="B1193" s="9">
        <v>2009</v>
      </c>
      <c r="C1193" s="9">
        <v>1</v>
      </c>
      <c r="D1193" s="9">
        <v>0</v>
      </c>
      <c r="E1193" s="9">
        <v>1</v>
      </c>
      <c r="F1193" s="9">
        <v>0</v>
      </c>
      <c r="G1193" s="9">
        <v>10</v>
      </c>
      <c r="H1193" s="9">
        <v>214.53700000000001</v>
      </c>
      <c r="I1193" s="9">
        <f>IF(G1193="n/a",828,G1193*201.6/H1193)</f>
        <v>9.3969804742305527</v>
      </c>
      <c r="J1193" s="9">
        <v>4</v>
      </c>
      <c r="K1193" s="9">
        <v>0</v>
      </c>
      <c r="L1193" s="9">
        <v>2</v>
      </c>
      <c r="M1193" s="9">
        <v>2</v>
      </c>
      <c r="N1193" s="9">
        <v>1</v>
      </c>
      <c r="O1193" s="9">
        <v>1</v>
      </c>
      <c r="P1193" s="10">
        <f>IF(N1193=1,IF(K1193=1,IF(L1193+M1193=5,10,IF(AND(L1193=2,M1193=2),9.75,IF(AND(L1193=2,M1193=1),9.5,IF(AND(L1193=2,M1193=0.5),9.25,IF(AND(L1193=2,M1193=0),9,IF(AND(L1193=1,M1193=3),5.5,IF(AND(L1193=1,M1193=2),5.25,IF(AND(L1193=1,M1193=1,E1193=1),5,IF(AND(L1193=1,M1193=1,E1193=0.5),3,IF(AND(L1193=0,M1193=2),1,IF(AND(L1193=1,M1193=1,E1193=0),1,IF(AND(L1193=0,M1193=1),0.5,IF(AND(L1193=1,M1193=0),4.5*(E1193*4+1)/5,0))))))))))))),0.9*IF(L1193+M1193=5,10,IF(AND(L1193=2,M1193=2),9.75,IF(AND(L1193=2,M1193=1),9.5,IF(AND(L1193=2,M1193=0.5),9.25,IF(AND(L1193=2,M1193=0),9,IF(AND(L1193=1,M1193=3),5.5,IF(AND(L1193=1,M1193=2),5.25,IF(AND(L1193=1,M1193=1,E1193=1),5,IF(AND(L1193=1,M1193=1,E1193=0.5),3,IF(AND(L1193=0,M1193=2),1,IF(AND(L1193=1,M1193=1,E1193=0),1,IF(AND(L1193=0,M1193=1),0.5,IF(AND(L1193=1,M1193=0),4.5*(E1193*4+1)/5,0)))))))))))))),IF(N1193=0.5,0.75*IF(K1193=1,IF(L1193+M1193=5,10,IF(AND(L1193=2,M1193=2),9.75,IF(AND(L1193=2,M1193=1),9.5,IF(AND(L1193=2,M1193=0.5),9.25,IF(AND(L1193=2,M1193=0),9,IF(AND(L1193=1,M1193=3),5.5,IF(AND(L1193=1,M1193=2),5.25,IF(AND(L1193=1,M1193=1,E1193=1),5,IF(AND(L1193=1,M1193=1,E1193=0.5),3,IF(AND(L1193=0,M1193=2),1,IF(AND(L1193=1,M1193=1,E1193=0),1,IF(AND(L1193=0,M1193=1),0.5,IF(AND(L1193=1,M1193=0,E1193=0),0.5,0))))))))))))),0.9*IF(L1193+M1193=5,10,IF(AND(L1193=2,M1193=2),9.75,IF(AND(L1193=2,M1193=1),9.5,IF(AND(L1193=2,M1193=0.5),9.25,IF(AND(L1193=2,M1193=0),9,IF(AND(L1193=1,M1193=3),5.5,IF(AND(L1193=1,M1193=2),5.25,IF(AND(L1193=1,M1193=1,E1193=1),5,IF(AND(L1193=1,M1193=1,E1193=0.5),3,IF(AND(L1193=0,M1193=2),1,IF(AND(L1193=1,M1193=1,E1193=0),1,IF(AND(L1193=0,M1193=1),0.5,IF(AND(L1193=1,M1193=0,E1193=0),0.5,0)))))))))))))),0.5*IF(K1193=1,IF(L1193+M1193=5,10,IF(AND(L1193=2,M1193=2),9.75,IF(AND(L1193=2,M1193=1),9.5,IF(AND(L1193=2,M1193=0.5),9.25,IF(AND(L1193=2,M1193=0),9,IF(AND(L1193=1,M1193=3),5.5,IF(AND(L1193=1,M1193=2),5.25,IF(AND(L1193=1,M1193=1,E1193=1),5,IF(AND(L1193=1,M1193=1,E1193=0.5),3,IF(AND(L1193=0,M1193=2),1,IF(AND(L1193=1,M1193=1,E1193=0),1,IF(AND(L1193=0,M1193=1),0.5,IF(AND(L1193=1,M1193=0),4.5*(E1193*4+1)/5,0))))))))))))),0.9*IF(L1193+M1193=5,10,IF(AND(L1193=2,M1193=2),9.75,IF(AND(L1193=2,M1193=1),9.5,IF(AND(L1193=2,M1193=0.5),9.25,IF(AND(L1193=2,M1193=0),9,IF(AND(L1193=1,M1193=3),5.5,IF(AND(L1193=1,M1193=2),5.25,IF(AND(L1193=1,M1193=1,E1193=1),5,IF(AND(L1193=1,M1193=1,E1193=0.5),3,IF(AND(L1193=0,M1193=2),1,IF(AND(L1193=1,M1193=1,E1193=0),1,IF(AND(L1193=0,M1193=1),0.5,IF(AND(L1193=1,M1193=0),4.5*(E1193*4+1)/5,0))))))))))))))))</f>
        <v>8.7750000000000004</v>
      </c>
      <c r="Q1193" s="10">
        <v>7.2</v>
      </c>
      <c r="R1193" s="9">
        <v>0</v>
      </c>
      <c r="S1193" s="9">
        <v>0</v>
      </c>
      <c r="T1193" s="10">
        <v>0</v>
      </c>
      <c r="U1193" s="9">
        <v>0</v>
      </c>
      <c r="V1193" s="9"/>
      <c r="W1193" s="9">
        <v>0</v>
      </c>
      <c r="X1193" s="9">
        <v>0.5</v>
      </c>
      <c r="Y1193" s="10">
        <v>0</v>
      </c>
      <c r="Z1193" s="10">
        <v>0</v>
      </c>
      <c r="AA1193" s="9">
        <v>0</v>
      </c>
      <c r="AB1193" s="9">
        <v>0</v>
      </c>
      <c r="AC1193" s="9"/>
      <c r="AD1193" s="8">
        <v>0</v>
      </c>
      <c r="AE1193" s="10">
        <v>0</v>
      </c>
      <c r="AF1193" s="9">
        <v>0</v>
      </c>
      <c r="AG1193" s="9">
        <v>0</v>
      </c>
      <c r="AH1193" s="9">
        <f>AF1193*(AG1193+1)</f>
        <v>0</v>
      </c>
      <c r="AI1193" s="9">
        <v>0</v>
      </c>
      <c r="AJ1193" s="9">
        <v>0</v>
      </c>
      <c r="AK1193" s="9">
        <v>0</v>
      </c>
      <c r="AL1193" s="10"/>
      <c r="AM1193" s="10"/>
      <c r="AN1193" s="9">
        <v>0</v>
      </c>
      <c r="AO1193" s="10">
        <v>1</v>
      </c>
      <c r="AP1193" s="10">
        <v>0.5</v>
      </c>
      <c r="AQ1193" s="10"/>
      <c r="AR1193" s="10">
        <v>1</v>
      </c>
      <c r="AS1193" s="8">
        <v>1</v>
      </c>
      <c r="AT1193" s="8">
        <v>1</v>
      </c>
      <c r="AU1193" s="8">
        <v>1</v>
      </c>
      <c r="AV1193" s="8">
        <v>1</v>
      </c>
      <c r="AW1193" s="8">
        <v>1</v>
      </c>
    </row>
    <row r="1194" spans="1:49" x14ac:dyDescent="0.2">
      <c r="A1194" s="9" t="s">
        <v>95</v>
      </c>
      <c r="B1194" s="9">
        <v>2009</v>
      </c>
      <c r="C1194" s="9">
        <v>1</v>
      </c>
      <c r="D1194" s="9">
        <v>1</v>
      </c>
      <c r="E1194" s="9">
        <v>1</v>
      </c>
      <c r="F1194" s="9">
        <v>1</v>
      </c>
      <c r="G1194" s="9">
        <v>115</v>
      </c>
      <c r="H1194" s="9">
        <v>214.53700000000001</v>
      </c>
      <c r="I1194" s="9">
        <f>IF(G1194="n/a",828,G1194*201.6/H1194)</f>
        <v>108.06527545365135</v>
      </c>
      <c r="J1194" s="9">
        <v>4</v>
      </c>
      <c r="K1194" s="9">
        <v>0</v>
      </c>
      <c r="L1194" s="9">
        <v>1</v>
      </c>
      <c r="M1194" s="9">
        <v>1</v>
      </c>
      <c r="N1194" s="9">
        <v>1</v>
      </c>
      <c r="O1194" s="10">
        <v>1</v>
      </c>
      <c r="P1194" s="10">
        <f>IF(N1194=1,IF(K1194=1,IF(L1194+M1194=5,10,IF(AND(L1194=2,M1194=2),9.75,IF(AND(L1194=2,M1194=1),9.5,IF(AND(L1194=2,M1194=0.5),9.25,IF(AND(L1194=2,M1194=0),9,IF(AND(L1194=1,M1194=3),5.5,IF(AND(L1194=1,M1194=2),5.25,IF(AND(L1194=1,M1194=1,E1194=1),5,IF(AND(L1194=1,M1194=1,E1194=0.5),3,IF(AND(L1194=0,M1194=2),1,IF(AND(L1194=1,M1194=1,E1194=0),1,IF(AND(L1194=0,M1194=1),0.5,IF(AND(L1194=1,M1194=0),4.5*(E1194*4+1)/5,0))))))))))))),0.9*IF(L1194+M1194=5,10,IF(AND(L1194=2,M1194=2),9.75,IF(AND(L1194=2,M1194=1),9.5,IF(AND(L1194=2,M1194=0.5),9.25,IF(AND(L1194=2,M1194=0),9,IF(AND(L1194=1,M1194=3),5.5,IF(AND(L1194=1,M1194=2),5.25,IF(AND(L1194=1,M1194=1,E1194=1),5,IF(AND(L1194=1,M1194=1,E1194=0.5),3,IF(AND(L1194=0,M1194=2),1,IF(AND(L1194=1,M1194=1,E1194=0),1,IF(AND(L1194=0,M1194=1),0.5,IF(AND(L1194=1,M1194=0),4.5*(E1194*4+1)/5,0)))))))))))))),IF(N1194=0.5,0.75*IF(K1194=1,IF(L1194+M1194=5,10,IF(AND(L1194=2,M1194=2),9.75,IF(AND(L1194=2,M1194=1),9.5,IF(AND(L1194=2,M1194=0.5),9.25,IF(AND(L1194=2,M1194=0),9,IF(AND(L1194=1,M1194=3),5.5,IF(AND(L1194=1,M1194=2),5.25,IF(AND(L1194=1,M1194=1,E1194=1),5,IF(AND(L1194=1,M1194=1,E1194=0.5),3,IF(AND(L1194=0,M1194=2),1,IF(AND(L1194=1,M1194=1,E1194=0),1,IF(AND(L1194=0,M1194=1),0.5,IF(AND(L1194=1,M1194=0,E1194=0),0.5,0))))))))))))),0.9*IF(L1194+M1194=5,10,IF(AND(L1194=2,M1194=2),9.75,IF(AND(L1194=2,M1194=1),9.5,IF(AND(L1194=2,M1194=0.5),9.25,IF(AND(L1194=2,M1194=0),9,IF(AND(L1194=1,M1194=3),5.5,IF(AND(L1194=1,M1194=2),5.25,IF(AND(L1194=1,M1194=1,E1194=1),5,IF(AND(L1194=1,M1194=1,E1194=0.5),3,IF(AND(L1194=0,M1194=2),1,IF(AND(L1194=1,M1194=1,E1194=0),1,IF(AND(L1194=0,M1194=1),0.5,IF(AND(L1194=1,M1194=0,E1194=0),0.5,0)))))))))))))),0.5*IF(K1194=1,IF(L1194+M1194=5,10,IF(AND(L1194=2,M1194=2),9.75,IF(AND(L1194=2,M1194=1),9.5,IF(AND(L1194=2,M1194=0.5),9.25,IF(AND(L1194=2,M1194=0),9,IF(AND(L1194=1,M1194=3),5.5,IF(AND(L1194=1,M1194=2),5.25,IF(AND(L1194=1,M1194=1,E1194=1),5,IF(AND(L1194=1,M1194=1,E1194=0.5),3,IF(AND(L1194=0,M1194=2),1,IF(AND(L1194=1,M1194=1,E1194=0),1,IF(AND(L1194=0,M1194=1),0.5,IF(AND(L1194=1,M1194=0),4.5*(E1194*4+1)/5,0))))))))))))),0.9*IF(L1194+M1194=5,10,IF(AND(L1194=2,M1194=2),9.75,IF(AND(L1194=2,M1194=1),9.5,IF(AND(L1194=2,M1194=0.5),9.25,IF(AND(L1194=2,M1194=0),9,IF(AND(L1194=1,M1194=3),5.5,IF(AND(L1194=1,M1194=2),5.25,IF(AND(L1194=1,M1194=1,E1194=1),5,IF(AND(L1194=1,M1194=1,E1194=0.5),3,IF(AND(L1194=0,M1194=2),1,IF(AND(L1194=1,M1194=1,E1194=0),1,IF(AND(L1194=0,M1194=1),0.5,IF(AND(L1194=1,M1194=0),4.5*(E1194*4+1)/5,0))))))))))))))))</f>
        <v>4.5</v>
      </c>
      <c r="Q1194" s="10">
        <v>7.2</v>
      </c>
      <c r="R1194" s="9">
        <v>0</v>
      </c>
      <c r="S1194" s="9">
        <v>0</v>
      </c>
      <c r="T1194" s="10">
        <v>0</v>
      </c>
      <c r="U1194" s="9">
        <v>0</v>
      </c>
      <c r="V1194" s="9"/>
      <c r="W1194" s="9">
        <v>0</v>
      </c>
      <c r="X1194" s="9">
        <v>0</v>
      </c>
      <c r="Y1194" s="10">
        <v>0</v>
      </c>
      <c r="Z1194" s="10">
        <v>0.5</v>
      </c>
      <c r="AA1194" s="9">
        <v>0</v>
      </c>
      <c r="AB1194" s="9">
        <v>0</v>
      </c>
      <c r="AC1194" s="9"/>
      <c r="AD1194" s="8">
        <v>0</v>
      </c>
      <c r="AE1194" s="10">
        <v>0</v>
      </c>
      <c r="AF1194" s="9">
        <v>0</v>
      </c>
      <c r="AG1194" s="9">
        <v>0</v>
      </c>
      <c r="AH1194" s="9">
        <f>AF1194*(AG1194+1)</f>
        <v>0</v>
      </c>
      <c r="AI1194" s="9">
        <v>0</v>
      </c>
      <c r="AJ1194" s="9">
        <v>0</v>
      </c>
      <c r="AK1194" s="9">
        <v>0</v>
      </c>
      <c r="AL1194" s="10"/>
      <c r="AM1194" s="10"/>
      <c r="AN1194" s="9">
        <v>0</v>
      </c>
      <c r="AO1194" s="9">
        <v>1</v>
      </c>
      <c r="AP1194">
        <v>0</v>
      </c>
      <c r="AQ1194" s="10"/>
      <c r="AR1194" s="10">
        <v>1</v>
      </c>
      <c r="AS1194" s="8">
        <v>1</v>
      </c>
      <c r="AT1194" s="8">
        <v>1</v>
      </c>
      <c r="AU1194" s="8">
        <v>1</v>
      </c>
      <c r="AV1194" s="8">
        <v>1</v>
      </c>
      <c r="AW1194" s="8">
        <v>1</v>
      </c>
    </row>
    <row r="1195" spans="1:49" x14ac:dyDescent="0.2">
      <c r="A1195" s="9" t="s">
        <v>96</v>
      </c>
      <c r="B1195" s="9">
        <v>2009</v>
      </c>
      <c r="C1195" s="9">
        <v>1</v>
      </c>
      <c r="D1195" s="9">
        <v>1</v>
      </c>
      <c r="E1195" s="9">
        <v>1</v>
      </c>
      <c r="F1195" s="9">
        <v>1</v>
      </c>
      <c r="G1195" s="9">
        <v>40</v>
      </c>
      <c r="H1195" s="9">
        <v>214.53700000000001</v>
      </c>
      <c r="I1195" s="9">
        <f>IF(G1195="n/a",828,G1195*201.6/H1195)</f>
        <v>37.587921896922211</v>
      </c>
      <c r="J1195" s="9">
        <v>4</v>
      </c>
      <c r="K1195">
        <v>0</v>
      </c>
      <c r="L1195" s="9">
        <v>0</v>
      </c>
      <c r="M1195">
        <v>2</v>
      </c>
      <c r="N1195" s="9">
        <v>0.5</v>
      </c>
      <c r="O1195">
        <v>1</v>
      </c>
      <c r="P1195" s="10">
        <f>IF(N1195=1,IF(K1195=1,IF(L1195+M1195=5,10,IF(AND(L1195=2,M1195=2),9.75,IF(AND(L1195=2,M1195=1),9.5,IF(AND(L1195=2,M1195=0.5),9.25,IF(AND(L1195=2,M1195=0),9,IF(AND(L1195=1,M1195=3),5.5,IF(AND(L1195=1,M1195=2),5.25,IF(AND(L1195=1,M1195=1,E1195=1),5,IF(AND(L1195=1,M1195=1,E1195=0.5),3,IF(AND(L1195=0,M1195=2),1,IF(AND(L1195=1,M1195=1,E1195=0),1,IF(AND(L1195=0,M1195=1),0.5,IF(AND(L1195=1,M1195=0),4.5*(E1195*4+1)/5,0))))))))))))),0.9*IF(L1195+M1195=5,10,IF(AND(L1195=2,M1195=2),9.75,IF(AND(L1195=2,M1195=1),9.5,IF(AND(L1195=2,M1195=0.5),9.25,IF(AND(L1195=2,M1195=0),9,IF(AND(L1195=1,M1195=3),5.5,IF(AND(L1195=1,M1195=2),5.25,IF(AND(L1195=1,M1195=1,E1195=1),5,IF(AND(L1195=1,M1195=1,E1195=0.5),3,IF(AND(L1195=0,M1195=2),1,IF(AND(L1195=1,M1195=1,E1195=0),1,IF(AND(L1195=0,M1195=1),0.5,IF(AND(L1195=1,M1195=0),4.5*(E1195*4+1)/5,0)))))))))))))),IF(N1195=0.5,0.75*IF(K1195=1,IF(L1195+M1195=5,10,IF(AND(L1195=2,M1195=2),9.75,IF(AND(L1195=2,M1195=1),9.5,IF(AND(L1195=2,M1195=0.5),9.25,IF(AND(L1195=2,M1195=0),9,IF(AND(L1195=1,M1195=3),5.5,IF(AND(L1195=1,M1195=2),5.25,IF(AND(L1195=1,M1195=1,E1195=1),5,IF(AND(L1195=1,M1195=1,E1195=0.5),3,IF(AND(L1195=0,M1195=2),1,IF(AND(L1195=1,M1195=1,E1195=0),1,IF(AND(L1195=0,M1195=1),0.5,IF(AND(L1195=1,M1195=0,E1195=0),0.5,0))))))))))))),0.9*IF(L1195+M1195=5,10,IF(AND(L1195=2,M1195=2),9.75,IF(AND(L1195=2,M1195=1),9.5,IF(AND(L1195=2,M1195=0.5),9.25,IF(AND(L1195=2,M1195=0),9,IF(AND(L1195=1,M1195=3),5.5,IF(AND(L1195=1,M1195=2),5.25,IF(AND(L1195=1,M1195=1,E1195=1),5,IF(AND(L1195=1,M1195=1,E1195=0.5),3,IF(AND(L1195=0,M1195=2),1,IF(AND(L1195=1,M1195=1,E1195=0),1,IF(AND(L1195=0,M1195=1),0.5,IF(AND(L1195=1,M1195=0,E1195=0),0.5,0)))))))))))))),0.5*IF(K1195=1,IF(L1195+M1195=5,10,IF(AND(L1195=2,M1195=2),9.75,IF(AND(L1195=2,M1195=1),9.5,IF(AND(L1195=2,M1195=0.5),9.25,IF(AND(L1195=2,M1195=0),9,IF(AND(L1195=1,M1195=3),5.5,IF(AND(L1195=1,M1195=2),5.25,IF(AND(L1195=1,M1195=1,E1195=1),5,IF(AND(L1195=1,M1195=1,E1195=0.5),3,IF(AND(L1195=0,M1195=2),1,IF(AND(L1195=1,M1195=1,E1195=0),1,IF(AND(L1195=0,M1195=1),0.5,IF(AND(L1195=1,M1195=0),4.5*(E1195*4+1)/5,0))))))))))))),0.9*IF(L1195+M1195=5,10,IF(AND(L1195=2,M1195=2),9.75,IF(AND(L1195=2,M1195=1),9.5,IF(AND(L1195=2,M1195=0.5),9.25,IF(AND(L1195=2,M1195=0),9,IF(AND(L1195=1,M1195=3),5.5,IF(AND(L1195=1,M1195=2),5.25,IF(AND(L1195=1,M1195=1,E1195=1),5,IF(AND(L1195=1,M1195=1,E1195=0.5),3,IF(AND(L1195=0,M1195=2),1,IF(AND(L1195=1,M1195=1,E1195=0),1,IF(AND(L1195=0,M1195=1),0.5,IF(AND(L1195=1,M1195=0),4.5*(E1195*4+1)/5,0))))))))))))))))</f>
        <v>0.67500000000000004</v>
      </c>
      <c r="Q1195" s="10">
        <v>7.2</v>
      </c>
      <c r="R1195" s="9">
        <v>0</v>
      </c>
      <c r="S1195" s="9">
        <v>0</v>
      </c>
      <c r="T1195" s="10">
        <v>0</v>
      </c>
      <c r="U1195" s="9">
        <v>0</v>
      </c>
      <c r="V1195" s="9"/>
      <c r="W1195" s="9">
        <v>1</v>
      </c>
      <c r="X1195" s="9">
        <v>0</v>
      </c>
      <c r="Y1195" s="10">
        <v>0</v>
      </c>
      <c r="Z1195" s="10">
        <v>0.5</v>
      </c>
      <c r="AA1195" s="9">
        <v>0</v>
      </c>
      <c r="AB1195" s="9">
        <v>0</v>
      </c>
      <c r="AC1195" s="9"/>
      <c r="AD1195" s="8">
        <v>0</v>
      </c>
      <c r="AE1195" s="10">
        <v>0</v>
      </c>
      <c r="AF1195" s="9">
        <v>0</v>
      </c>
      <c r="AG1195" s="9">
        <v>0</v>
      </c>
      <c r="AH1195" s="9">
        <f>AF1195*(AG1195+1)</f>
        <v>0</v>
      </c>
      <c r="AI1195" s="9">
        <v>0</v>
      </c>
      <c r="AJ1195" s="9">
        <v>0</v>
      </c>
      <c r="AK1195" s="9">
        <v>0</v>
      </c>
      <c r="AL1195" s="10"/>
      <c r="AM1195" s="10"/>
      <c r="AN1195" s="9">
        <v>0</v>
      </c>
      <c r="AO1195" s="10">
        <v>1</v>
      </c>
      <c r="AP1195">
        <v>0</v>
      </c>
      <c r="AQ1195" s="10"/>
      <c r="AR1195" s="10">
        <v>1</v>
      </c>
      <c r="AS1195" s="8">
        <v>1</v>
      </c>
      <c r="AT1195" s="8">
        <v>1</v>
      </c>
      <c r="AU1195" s="8">
        <v>1</v>
      </c>
      <c r="AV1195" s="8">
        <v>1</v>
      </c>
      <c r="AW1195" s="8">
        <v>1</v>
      </c>
    </row>
    <row r="1196" spans="1:49" x14ac:dyDescent="0.2">
      <c r="A1196" s="9" t="s">
        <v>97</v>
      </c>
      <c r="B1196" s="9">
        <v>2009</v>
      </c>
      <c r="C1196" s="9">
        <v>1</v>
      </c>
      <c r="D1196" s="9">
        <v>1</v>
      </c>
      <c r="E1196" s="9">
        <v>1</v>
      </c>
      <c r="F1196" s="9">
        <v>1</v>
      </c>
      <c r="G1196" s="9">
        <v>59</v>
      </c>
      <c r="H1196" s="9">
        <v>214.53700000000001</v>
      </c>
      <c r="I1196" s="9">
        <f>IF(G1196="n/a",828,G1196*201.6/H1196)</f>
        <v>55.442184797960252</v>
      </c>
      <c r="J1196" s="9">
        <v>5</v>
      </c>
      <c r="K1196" s="9">
        <v>1</v>
      </c>
      <c r="L1196" s="9">
        <v>2</v>
      </c>
      <c r="M1196" s="9">
        <v>3</v>
      </c>
      <c r="N1196" s="9">
        <v>1</v>
      </c>
      <c r="O1196" s="9">
        <v>1</v>
      </c>
      <c r="P1196" s="10">
        <f>IF(N1196=1,IF(K1196=1,IF(L1196+M1196=5,10,IF(AND(L1196=2,M1196=2),9.75,IF(AND(L1196=2,M1196=1),9.5,IF(AND(L1196=2,M1196=0.5),9.25,IF(AND(L1196=2,M1196=0),9,IF(AND(L1196=1,M1196=3),5.5,IF(AND(L1196=1,M1196=2),5.25,IF(AND(L1196=1,M1196=1,E1196=1),5,IF(AND(L1196=1,M1196=1,E1196=0.5),3,IF(AND(L1196=0,M1196=2),1,IF(AND(L1196=1,M1196=1,E1196=0),1,IF(AND(L1196=0,M1196=1),0.5,IF(AND(L1196=1,M1196=0),4.5*(E1196*4+1)/5,0))))))))))))),0.9*IF(L1196+M1196=5,10,IF(AND(L1196=2,M1196=2),9.75,IF(AND(L1196=2,M1196=1),9.5,IF(AND(L1196=2,M1196=0.5),9.25,IF(AND(L1196=2,M1196=0),9,IF(AND(L1196=1,M1196=3),5.5,IF(AND(L1196=1,M1196=2),5.25,IF(AND(L1196=1,M1196=1,E1196=1),5,IF(AND(L1196=1,M1196=1,E1196=0.5),3,IF(AND(L1196=0,M1196=2),1,IF(AND(L1196=1,M1196=1,E1196=0),1,IF(AND(L1196=0,M1196=1),0.5,IF(AND(L1196=1,M1196=0),4.5*(E1196*4+1)/5,0)))))))))))))),IF(N1196=0.5,0.75*IF(K1196=1,IF(L1196+M1196=5,10,IF(AND(L1196=2,M1196=2),9.75,IF(AND(L1196=2,M1196=1),9.5,IF(AND(L1196=2,M1196=0.5),9.25,IF(AND(L1196=2,M1196=0),9,IF(AND(L1196=1,M1196=3),5.5,IF(AND(L1196=1,M1196=2),5.25,IF(AND(L1196=1,M1196=1,E1196=1),5,IF(AND(L1196=1,M1196=1,E1196=0.5),3,IF(AND(L1196=0,M1196=2),1,IF(AND(L1196=1,M1196=1,E1196=0),1,IF(AND(L1196=0,M1196=1),0.5,IF(AND(L1196=1,M1196=0,E1196=0),0.5,0))))))))))))),0.9*IF(L1196+M1196=5,10,IF(AND(L1196=2,M1196=2),9.75,IF(AND(L1196=2,M1196=1),9.5,IF(AND(L1196=2,M1196=0.5),9.25,IF(AND(L1196=2,M1196=0),9,IF(AND(L1196=1,M1196=3),5.5,IF(AND(L1196=1,M1196=2),5.25,IF(AND(L1196=1,M1196=1,E1196=1),5,IF(AND(L1196=1,M1196=1,E1196=0.5),3,IF(AND(L1196=0,M1196=2),1,IF(AND(L1196=1,M1196=1,E1196=0),1,IF(AND(L1196=0,M1196=1),0.5,IF(AND(L1196=1,M1196=0,E1196=0),0.5,0)))))))))))))),0.5*IF(K1196=1,IF(L1196+M1196=5,10,IF(AND(L1196=2,M1196=2),9.75,IF(AND(L1196=2,M1196=1),9.5,IF(AND(L1196=2,M1196=0.5),9.25,IF(AND(L1196=2,M1196=0),9,IF(AND(L1196=1,M1196=3),5.5,IF(AND(L1196=1,M1196=2),5.25,IF(AND(L1196=1,M1196=1,E1196=1),5,IF(AND(L1196=1,M1196=1,E1196=0.5),3,IF(AND(L1196=0,M1196=2),1,IF(AND(L1196=1,M1196=1,E1196=0),1,IF(AND(L1196=0,M1196=1),0.5,IF(AND(L1196=1,M1196=0),4.5*(E1196*4+1)/5,0))))))))))))),0.9*IF(L1196+M1196=5,10,IF(AND(L1196=2,M1196=2),9.75,IF(AND(L1196=2,M1196=1),9.5,IF(AND(L1196=2,M1196=0.5),9.25,IF(AND(L1196=2,M1196=0),9,IF(AND(L1196=1,M1196=3),5.5,IF(AND(L1196=1,M1196=2),5.25,IF(AND(L1196=1,M1196=1,E1196=1),5,IF(AND(L1196=1,M1196=1,E1196=0.5),3,IF(AND(L1196=0,M1196=2),1,IF(AND(L1196=1,M1196=1,E1196=0),1,IF(AND(L1196=0,M1196=1),0.5,IF(AND(L1196=1,M1196=0),4.5*(E1196*4+1)/5,0))))))))))))))))</f>
        <v>10</v>
      </c>
      <c r="Q1196" s="10">
        <v>8</v>
      </c>
      <c r="R1196" s="9">
        <v>0</v>
      </c>
      <c r="S1196" s="9">
        <v>0</v>
      </c>
      <c r="T1196" s="10">
        <v>0</v>
      </c>
      <c r="U1196" s="9">
        <v>0</v>
      </c>
      <c r="V1196" s="9"/>
      <c r="W1196" s="9">
        <v>1</v>
      </c>
      <c r="X1196" s="9">
        <v>0</v>
      </c>
      <c r="Y1196" s="10">
        <v>0</v>
      </c>
      <c r="Z1196" s="10">
        <v>0</v>
      </c>
      <c r="AA1196" s="9">
        <v>0</v>
      </c>
      <c r="AB1196" s="9">
        <v>0</v>
      </c>
      <c r="AC1196" s="9"/>
      <c r="AD1196" s="8">
        <v>0</v>
      </c>
      <c r="AE1196" s="10">
        <v>0</v>
      </c>
      <c r="AF1196" s="9">
        <v>0</v>
      </c>
      <c r="AG1196" s="9">
        <v>0</v>
      </c>
      <c r="AH1196" s="9">
        <f>AF1196*(AG1196+1)</f>
        <v>0</v>
      </c>
      <c r="AI1196" s="9">
        <v>0</v>
      </c>
      <c r="AJ1196" s="9">
        <v>0</v>
      </c>
      <c r="AK1196" s="9">
        <v>0</v>
      </c>
      <c r="AL1196" s="10"/>
      <c r="AM1196" s="10"/>
      <c r="AN1196" s="9">
        <v>0</v>
      </c>
      <c r="AO1196" s="10">
        <v>0.5</v>
      </c>
      <c r="AP1196">
        <v>0</v>
      </c>
      <c r="AQ1196" s="10"/>
      <c r="AR1196" s="10">
        <v>1</v>
      </c>
      <c r="AS1196" s="8">
        <v>1</v>
      </c>
      <c r="AT1196" s="8">
        <v>1</v>
      </c>
      <c r="AU1196" s="8">
        <v>1</v>
      </c>
      <c r="AV1196" s="8">
        <v>1</v>
      </c>
      <c r="AW1196" s="8">
        <v>1</v>
      </c>
    </row>
    <row r="1197" spans="1:49" x14ac:dyDescent="0.2">
      <c r="A1197" s="9" t="s">
        <v>98</v>
      </c>
      <c r="B1197" s="9">
        <v>2009</v>
      </c>
      <c r="C1197" s="9">
        <v>2</v>
      </c>
      <c r="D1197" s="9">
        <v>2</v>
      </c>
      <c r="E1197" s="9">
        <v>2</v>
      </c>
      <c r="F1197" s="9">
        <v>0</v>
      </c>
      <c r="G1197" s="9">
        <v>0</v>
      </c>
      <c r="H1197" s="9">
        <v>214.53700000000001</v>
      </c>
      <c r="I1197" s="9">
        <f>IF(G1197="n/a",828,G1197*201.6/H1197)</f>
        <v>0</v>
      </c>
      <c r="J1197" s="9">
        <v>25</v>
      </c>
      <c r="K1197" s="9">
        <v>1</v>
      </c>
      <c r="L1197" s="9">
        <v>2</v>
      </c>
      <c r="M1197" s="9">
        <v>3</v>
      </c>
      <c r="N1197" s="9">
        <v>1</v>
      </c>
      <c r="O1197" s="10">
        <v>1</v>
      </c>
      <c r="P1197" s="10">
        <f>IF(N1197=1,IF(K1197=1,IF(L1197+M1197=5,10,IF(AND(L1197=2,M1197=2),9.75,IF(AND(L1197=2,M1197=1),9.5,IF(AND(L1197=2,M1197=0.5),9.25,IF(AND(L1197=2,M1197=0),9,IF(AND(L1197=1,M1197=3),5.5,IF(AND(L1197=1,M1197=2),5.25,IF(AND(L1197=1,M1197=1,E1197=1),5,IF(AND(L1197=1,M1197=1,E1197=0.5),3,IF(AND(L1197=0,M1197=2),1,IF(AND(L1197=1,M1197=1,E1197=0),1,IF(AND(L1197=0,M1197=1),0.5,IF(AND(L1197=1,M1197=0),4.5*(E1197*4+1)/5,0))))))))))))),0.9*IF(L1197+M1197=5,10,IF(AND(L1197=2,M1197=2),9.75,IF(AND(L1197=2,M1197=1),9.5,IF(AND(L1197=2,M1197=0.5),9.25,IF(AND(L1197=2,M1197=0),9,IF(AND(L1197=1,M1197=3),5.5,IF(AND(L1197=1,M1197=2),5.25,IF(AND(L1197=1,M1197=1,E1197=1),5,IF(AND(L1197=1,M1197=1,E1197=0.5),3,IF(AND(L1197=0,M1197=2),1,IF(AND(L1197=1,M1197=1,E1197=0),1,IF(AND(L1197=0,M1197=1),0.5,IF(AND(L1197=1,M1197=0),4.5*(E1197*4+1)/5,0)))))))))))))),IF(N1197=0.5,0.75*IF(K1197=1,IF(L1197+M1197=5,10,IF(AND(L1197=2,M1197=2),9.75,IF(AND(L1197=2,M1197=1),9.5,IF(AND(L1197=2,M1197=0.5),9.25,IF(AND(L1197=2,M1197=0),9,IF(AND(L1197=1,M1197=3),5.5,IF(AND(L1197=1,M1197=2),5.25,IF(AND(L1197=1,M1197=1,E1197=1),5,IF(AND(L1197=1,M1197=1,E1197=0.5),3,IF(AND(L1197=0,M1197=2),1,IF(AND(L1197=1,M1197=1,E1197=0),1,IF(AND(L1197=0,M1197=1),0.5,IF(AND(L1197=1,M1197=0,E1197=0),0.5,0))))))))))))),0.9*IF(L1197+M1197=5,10,IF(AND(L1197=2,M1197=2),9.75,IF(AND(L1197=2,M1197=1),9.5,IF(AND(L1197=2,M1197=0.5),9.25,IF(AND(L1197=2,M1197=0),9,IF(AND(L1197=1,M1197=3),5.5,IF(AND(L1197=1,M1197=2),5.25,IF(AND(L1197=1,M1197=1,E1197=1),5,IF(AND(L1197=1,M1197=1,E1197=0.5),3,IF(AND(L1197=0,M1197=2),1,IF(AND(L1197=1,M1197=1,E1197=0),1,IF(AND(L1197=0,M1197=1),0.5,IF(AND(L1197=1,M1197=0,E1197=0),0.5,0)))))))))))))),0.5*IF(K1197=1,IF(L1197+M1197=5,10,IF(AND(L1197=2,M1197=2),9.75,IF(AND(L1197=2,M1197=1),9.5,IF(AND(L1197=2,M1197=0.5),9.25,IF(AND(L1197=2,M1197=0),9,IF(AND(L1197=1,M1197=3),5.5,IF(AND(L1197=1,M1197=2),5.25,IF(AND(L1197=1,M1197=1,E1197=1),5,IF(AND(L1197=1,M1197=1,E1197=0.5),3,IF(AND(L1197=0,M1197=2),1,IF(AND(L1197=1,M1197=1,E1197=0),1,IF(AND(L1197=0,M1197=1),0.5,IF(AND(L1197=1,M1197=0),4.5*(E1197*4+1)/5,0))))))))))))),0.9*IF(L1197+M1197=5,10,IF(AND(L1197=2,M1197=2),9.75,IF(AND(L1197=2,M1197=1),9.5,IF(AND(L1197=2,M1197=0.5),9.25,IF(AND(L1197=2,M1197=0),9,IF(AND(L1197=1,M1197=3),5.5,IF(AND(L1197=1,M1197=2),5.25,IF(AND(L1197=1,M1197=1,E1197=1),5,IF(AND(L1197=1,M1197=1,E1197=0.5),3,IF(AND(L1197=0,M1197=2),1,IF(AND(L1197=1,M1197=1,E1197=0),1,IF(AND(L1197=0,M1197=1),0.5,IF(AND(L1197=1,M1197=0),4.5*(E1197*4+1)/5,0))))))))))))))))</f>
        <v>10</v>
      </c>
      <c r="Q1197" s="10">
        <v>10</v>
      </c>
      <c r="R1197" s="9">
        <v>0</v>
      </c>
      <c r="S1197" s="9">
        <v>0</v>
      </c>
      <c r="T1197" s="10">
        <v>0</v>
      </c>
      <c r="U1197" s="9">
        <v>0</v>
      </c>
      <c r="V1197" s="9"/>
      <c r="W1197" s="9">
        <v>0</v>
      </c>
      <c r="X1197" s="9">
        <v>0</v>
      </c>
      <c r="Y1197" s="10">
        <v>0</v>
      </c>
      <c r="Z1197" s="10">
        <v>0</v>
      </c>
      <c r="AA1197" s="9">
        <v>0</v>
      </c>
      <c r="AB1197" s="9">
        <v>0</v>
      </c>
      <c r="AC1197" s="9"/>
      <c r="AD1197" s="8">
        <v>0</v>
      </c>
      <c r="AE1197" s="10">
        <v>0</v>
      </c>
      <c r="AF1197" s="9">
        <v>0</v>
      </c>
      <c r="AG1197" s="9">
        <v>0</v>
      </c>
      <c r="AH1197" s="9">
        <f>AF1197*(AG1197+1)</f>
        <v>0</v>
      </c>
      <c r="AI1197" s="9">
        <v>0</v>
      </c>
      <c r="AJ1197" s="9">
        <v>0</v>
      </c>
      <c r="AK1197" s="9">
        <v>0</v>
      </c>
      <c r="AL1197" s="10"/>
      <c r="AM1197" s="10"/>
      <c r="AN1197" s="9">
        <v>0</v>
      </c>
      <c r="AO1197" s="10">
        <v>0</v>
      </c>
      <c r="AP1197" s="9">
        <v>0.5</v>
      </c>
      <c r="AQ1197" s="10"/>
      <c r="AR1197" s="10">
        <v>1</v>
      </c>
      <c r="AS1197" s="8">
        <v>1</v>
      </c>
      <c r="AT1197" s="8">
        <v>0</v>
      </c>
      <c r="AU1197" s="8">
        <v>1</v>
      </c>
      <c r="AV1197" s="8">
        <v>1</v>
      </c>
      <c r="AW1197" s="8">
        <v>1</v>
      </c>
    </row>
    <row r="1198" spans="1:49" x14ac:dyDescent="0.2">
      <c r="A1198" s="9" t="s">
        <v>99</v>
      </c>
      <c r="B1198" s="9">
        <v>2009</v>
      </c>
      <c r="C1198" s="9">
        <v>1</v>
      </c>
      <c r="D1198" s="9">
        <v>1</v>
      </c>
      <c r="E1198" s="9">
        <v>1</v>
      </c>
      <c r="F1198" s="9">
        <v>1</v>
      </c>
      <c r="G1198">
        <v>50</v>
      </c>
      <c r="H1198" s="9">
        <v>214.53700000000001</v>
      </c>
      <c r="I1198" s="9">
        <f>IF(G1198="n/a",828,G1198*201.6/H1198)</f>
        <v>46.984902371152764</v>
      </c>
      <c r="J1198" s="9">
        <v>5</v>
      </c>
      <c r="K1198" s="9">
        <v>0</v>
      </c>
      <c r="L1198" s="9">
        <v>2</v>
      </c>
      <c r="M1198">
        <v>2</v>
      </c>
      <c r="N1198" s="9">
        <v>1</v>
      </c>
      <c r="O1198">
        <v>1</v>
      </c>
      <c r="P1198" s="10">
        <f>IF(N1198=1,IF(K1198=1,IF(L1198+M1198=5,10,IF(AND(L1198=2,M1198=2),9.75,IF(AND(L1198=2,M1198=1),9.5,IF(AND(L1198=2,M1198=0.5),9.25,IF(AND(L1198=2,M1198=0),9,IF(AND(L1198=1,M1198=3),5.5,IF(AND(L1198=1,M1198=2),5.25,IF(AND(L1198=1,M1198=1,E1198=1),5,IF(AND(L1198=1,M1198=1,E1198=0.5),3,IF(AND(L1198=0,M1198=2),1,IF(AND(L1198=1,M1198=1,E1198=0),1,IF(AND(L1198=0,M1198=1),0.5,IF(AND(L1198=1,M1198=0),4.5*(E1198*4+1)/5,0))))))))))))),0.9*IF(L1198+M1198=5,10,IF(AND(L1198=2,M1198=2),9.75,IF(AND(L1198=2,M1198=1),9.5,IF(AND(L1198=2,M1198=0.5),9.25,IF(AND(L1198=2,M1198=0),9,IF(AND(L1198=1,M1198=3),5.5,IF(AND(L1198=1,M1198=2),5.25,IF(AND(L1198=1,M1198=1,E1198=1),5,IF(AND(L1198=1,M1198=1,E1198=0.5),3,IF(AND(L1198=0,M1198=2),1,IF(AND(L1198=1,M1198=1,E1198=0),1,IF(AND(L1198=0,M1198=1),0.5,IF(AND(L1198=1,M1198=0),4.5*(E1198*4+1)/5,0)))))))))))))),IF(N1198=0.5,0.75*IF(K1198=1,IF(L1198+M1198=5,10,IF(AND(L1198=2,M1198=2),9.75,IF(AND(L1198=2,M1198=1),9.5,IF(AND(L1198=2,M1198=0.5),9.25,IF(AND(L1198=2,M1198=0),9,IF(AND(L1198=1,M1198=3),5.5,IF(AND(L1198=1,M1198=2),5.25,IF(AND(L1198=1,M1198=1,E1198=1),5,IF(AND(L1198=1,M1198=1,E1198=0.5),3,IF(AND(L1198=0,M1198=2),1,IF(AND(L1198=1,M1198=1,E1198=0),1,IF(AND(L1198=0,M1198=1),0.5,IF(AND(L1198=1,M1198=0,E1198=0),0.5,0))))))))))))),0.9*IF(L1198+M1198=5,10,IF(AND(L1198=2,M1198=2),9.75,IF(AND(L1198=2,M1198=1),9.5,IF(AND(L1198=2,M1198=0.5),9.25,IF(AND(L1198=2,M1198=0),9,IF(AND(L1198=1,M1198=3),5.5,IF(AND(L1198=1,M1198=2),5.25,IF(AND(L1198=1,M1198=1,E1198=1),5,IF(AND(L1198=1,M1198=1,E1198=0.5),3,IF(AND(L1198=0,M1198=2),1,IF(AND(L1198=1,M1198=1,E1198=0),1,IF(AND(L1198=0,M1198=1),0.5,IF(AND(L1198=1,M1198=0,E1198=0),0.5,0)))))))))))))),0.5*IF(K1198=1,IF(L1198+M1198=5,10,IF(AND(L1198=2,M1198=2),9.75,IF(AND(L1198=2,M1198=1),9.5,IF(AND(L1198=2,M1198=0.5),9.25,IF(AND(L1198=2,M1198=0),9,IF(AND(L1198=1,M1198=3),5.5,IF(AND(L1198=1,M1198=2),5.25,IF(AND(L1198=1,M1198=1,E1198=1),5,IF(AND(L1198=1,M1198=1,E1198=0.5),3,IF(AND(L1198=0,M1198=2),1,IF(AND(L1198=1,M1198=1,E1198=0),1,IF(AND(L1198=0,M1198=1),0.5,IF(AND(L1198=1,M1198=0),4.5*(E1198*4+1)/5,0))))))))))))),0.9*IF(L1198+M1198=5,10,IF(AND(L1198=2,M1198=2),9.75,IF(AND(L1198=2,M1198=1),9.5,IF(AND(L1198=2,M1198=0.5),9.25,IF(AND(L1198=2,M1198=0),9,IF(AND(L1198=1,M1198=3),5.5,IF(AND(L1198=1,M1198=2),5.25,IF(AND(L1198=1,M1198=1,E1198=1),5,IF(AND(L1198=1,M1198=1,E1198=0.5),3,IF(AND(L1198=0,M1198=2),1,IF(AND(L1198=1,M1198=1,E1198=0),1,IF(AND(L1198=0,M1198=1),0.5,IF(AND(L1198=1,M1198=0),4.5*(E1198*4+1)/5,0))))))))))))))))</f>
        <v>8.7750000000000004</v>
      </c>
      <c r="Q1198" s="10">
        <v>7.2</v>
      </c>
      <c r="R1198" s="9">
        <v>0</v>
      </c>
      <c r="S1198" s="9">
        <v>0</v>
      </c>
      <c r="T1198" s="10">
        <v>0</v>
      </c>
      <c r="U1198" s="9">
        <v>0</v>
      </c>
      <c r="V1198" s="9"/>
      <c r="W1198" s="9">
        <v>0</v>
      </c>
      <c r="X1198" s="9">
        <v>0</v>
      </c>
      <c r="Y1198" s="10">
        <v>1</v>
      </c>
      <c r="Z1198" s="10">
        <v>1</v>
      </c>
      <c r="AA1198" s="9">
        <v>0</v>
      </c>
      <c r="AB1198" s="9">
        <v>0</v>
      </c>
      <c r="AC1198" s="9"/>
      <c r="AD1198" s="8">
        <v>0</v>
      </c>
      <c r="AE1198" s="10">
        <v>0</v>
      </c>
      <c r="AF1198" s="9">
        <v>0</v>
      </c>
      <c r="AG1198" s="9">
        <v>0</v>
      </c>
      <c r="AH1198" s="9">
        <f>AF1198*(AG1198+1)</f>
        <v>0</v>
      </c>
      <c r="AI1198" s="9">
        <v>0</v>
      </c>
      <c r="AJ1198" s="9">
        <v>0</v>
      </c>
      <c r="AK1198" s="9">
        <v>0</v>
      </c>
      <c r="AL1198" s="10"/>
      <c r="AM1198" s="10"/>
      <c r="AN1198" s="9">
        <v>0</v>
      </c>
      <c r="AO1198" s="10">
        <v>0</v>
      </c>
      <c r="AP1198" s="9">
        <v>0.5</v>
      </c>
      <c r="AQ1198" s="10"/>
      <c r="AR1198" s="10">
        <v>1</v>
      </c>
      <c r="AS1198" s="8">
        <v>0.5</v>
      </c>
      <c r="AT1198" s="8">
        <v>1</v>
      </c>
      <c r="AU1198" s="8">
        <v>1</v>
      </c>
      <c r="AV1198" s="8">
        <v>1</v>
      </c>
      <c r="AW1198" s="8">
        <v>1</v>
      </c>
    </row>
    <row r="1199" spans="1:49" x14ac:dyDescent="0.2">
      <c r="A1199" s="9" t="s">
        <v>100</v>
      </c>
      <c r="B1199" s="9">
        <v>2009</v>
      </c>
      <c r="C1199" s="9">
        <v>1</v>
      </c>
      <c r="D1199" s="9">
        <v>1</v>
      </c>
      <c r="E1199" s="9">
        <v>1</v>
      </c>
      <c r="F1199" s="9">
        <v>0</v>
      </c>
      <c r="G1199" s="9">
        <v>60</v>
      </c>
      <c r="H1199" s="9">
        <v>214.53700000000001</v>
      </c>
      <c r="I1199" s="9">
        <f>IF(G1199="n/a",828,G1199*201.6/H1199)</f>
        <v>56.381882845383309</v>
      </c>
      <c r="J1199" s="9">
        <v>5</v>
      </c>
      <c r="K1199" s="9">
        <v>0</v>
      </c>
      <c r="L1199">
        <v>2</v>
      </c>
      <c r="M1199" s="9">
        <v>1</v>
      </c>
      <c r="N1199" s="9">
        <v>1</v>
      </c>
      <c r="O1199" s="10">
        <v>1</v>
      </c>
      <c r="P1199" s="10">
        <f>IF(N1199=1,IF(K1199=1,IF(L1199+M1199=5,10,IF(AND(L1199=2,M1199=2),9.75,IF(AND(L1199=2,M1199=1),9.5,IF(AND(L1199=2,M1199=0.5),9.25,IF(AND(L1199=2,M1199=0),9,IF(AND(L1199=1,M1199=3),5.5,IF(AND(L1199=1,M1199=2),5.25,IF(AND(L1199=1,M1199=1,E1199=1),5,IF(AND(L1199=1,M1199=1,E1199=0.5),3,IF(AND(L1199=0,M1199=2),1,IF(AND(L1199=1,M1199=1,E1199=0),1,IF(AND(L1199=0,M1199=1),0.5,IF(AND(L1199=1,M1199=0),4.5*(E1199*4+1)/5,0))))))))))))),0.9*IF(L1199+M1199=5,10,IF(AND(L1199=2,M1199=2),9.75,IF(AND(L1199=2,M1199=1),9.5,IF(AND(L1199=2,M1199=0.5),9.25,IF(AND(L1199=2,M1199=0),9,IF(AND(L1199=1,M1199=3),5.5,IF(AND(L1199=1,M1199=2),5.25,IF(AND(L1199=1,M1199=1,E1199=1),5,IF(AND(L1199=1,M1199=1,E1199=0.5),3,IF(AND(L1199=0,M1199=2),1,IF(AND(L1199=1,M1199=1,E1199=0),1,IF(AND(L1199=0,M1199=1),0.5,IF(AND(L1199=1,M1199=0),4.5*(E1199*4+1)/5,0)))))))))))))),IF(N1199=0.5,0.75*IF(K1199=1,IF(L1199+M1199=5,10,IF(AND(L1199=2,M1199=2),9.75,IF(AND(L1199=2,M1199=1),9.5,IF(AND(L1199=2,M1199=0.5),9.25,IF(AND(L1199=2,M1199=0),9,IF(AND(L1199=1,M1199=3),5.5,IF(AND(L1199=1,M1199=2),5.25,IF(AND(L1199=1,M1199=1,E1199=1),5,IF(AND(L1199=1,M1199=1,E1199=0.5),3,IF(AND(L1199=0,M1199=2),1,IF(AND(L1199=1,M1199=1,E1199=0),1,IF(AND(L1199=0,M1199=1),0.5,IF(AND(L1199=1,M1199=0,E1199=0),0.5,0))))))))))))),0.9*IF(L1199+M1199=5,10,IF(AND(L1199=2,M1199=2),9.75,IF(AND(L1199=2,M1199=1),9.5,IF(AND(L1199=2,M1199=0.5),9.25,IF(AND(L1199=2,M1199=0),9,IF(AND(L1199=1,M1199=3),5.5,IF(AND(L1199=1,M1199=2),5.25,IF(AND(L1199=1,M1199=1,E1199=1),5,IF(AND(L1199=1,M1199=1,E1199=0.5),3,IF(AND(L1199=0,M1199=2),1,IF(AND(L1199=1,M1199=1,E1199=0),1,IF(AND(L1199=0,M1199=1),0.5,IF(AND(L1199=1,M1199=0,E1199=0),0.5,0)))))))))))))),0.5*IF(K1199=1,IF(L1199+M1199=5,10,IF(AND(L1199=2,M1199=2),9.75,IF(AND(L1199=2,M1199=1),9.5,IF(AND(L1199=2,M1199=0.5),9.25,IF(AND(L1199=2,M1199=0),9,IF(AND(L1199=1,M1199=3),5.5,IF(AND(L1199=1,M1199=2),5.25,IF(AND(L1199=1,M1199=1,E1199=1),5,IF(AND(L1199=1,M1199=1,E1199=0.5),3,IF(AND(L1199=0,M1199=2),1,IF(AND(L1199=1,M1199=1,E1199=0),1,IF(AND(L1199=0,M1199=1),0.5,IF(AND(L1199=1,M1199=0),4.5*(E1199*4+1)/5,0))))))))))))),0.9*IF(L1199+M1199=5,10,IF(AND(L1199=2,M1199=2),9.75,IF(AND(L1199=2,M1199=1),9.5,IF(AND(L1199=2,M1199=0.5),9.25,IF(AND(L1199=2,M1199=0),9,IF(AND(L1199=1,M1199=3),5.5,IF(AND(L1199=1,M1199=2),5.25,IF(AND(L1199=1,M1199=1,E1199=1),5,IF(AND(L1199=1,M1199=1,E1199=0.5),3,IF(AND(L1199=0,M1199=2),1,IF(AND(L1199=1,M1199=1,E1199=0),1,IF(AND(L1199=0,M1199=1),0.5,IF(AND(L1199=1,M1199=0),4.5*(E1199*4+1)/5,0))))))))))))))))</f>
        <v>8.5500000000000007</v>
      </c>
      <c r="Q1199" s="10">
        <v>7.2</v>
      </c>
      <c r="R1199" s="9">
        <v>0</v>
      </c>
      <c r="S1199" s="9">
        <v>0</v>
      </c>
      <c r="T1199" s="10">
        <v>0</v>
      </c>
      <c r="U1199" s="9">
        <v>0</v>
      </c>
      <c r="V1199" s="9"/>
      <c r="W1199" s="9">
        <v>1</v>
      </c>
      <c r="X1199" s="9">
        <v>0.5</v>
      </c>
      <c r="Y1199" s="9">
        <v>0</v>
      </c>
      <c r="Z1199" s="10">
        <v>1</v>
      </c>
      <c r="AA1199" s="9">
        <v>0</v>
      </c>
      <c r="AB1199" s="9">
        <v>0</v>
      </c>
      <c r="AC1199" s="9"/>
      <c r="AD1199" s="8">
        <v>0</v>
      </c>
      <c r="AE1199" s="10">
        <v>0</v>
      </c>
      <c r="AF1199" s="9">
        <v>0</v>
      </c>
      <c r="AG1199" s="9">
        <v>0</v>
      </c>
      <c r="AH1199" s="9">
        <f>AF1199*(AG1199+1)</f>
        <v>0</v>
      </c>
      <c r="AI1199" s="9">
        <v>0</v>
      </c>
      <c r="AJ1199" s="9">
        <v>0</v>
      </c>
      <c r="AK1199" s="9">
        <v>0</v>
      </c>
      <c r="AL1199" s="10"/>
      <c r="AM1199" s="10"/>
      <c r="AN1199" s="9">
        <v>0</v>
      </c>
      <c r="AO1199" s="10">
        <v>0</v>
      </c>
      <c r="AP1199" s="9">
        <v>1</v>
      </c>
      <c r="AQ1199" s="10"/>
      <c r="AR1199" s="10">
        <v>1</v>
      </c>
      <c r="AS1199" s="8">
        <v>0</v>
      </c>
      <c r="AT1199" s="8">
        <v>0.5</v>
      </c>
      <c r="AU1199" s="8">
        <v>0</v>
      </c>
      <c r="AV1199" s="8">
        <v>0</v>
      </c>
      <c r="AW1199" s="8">
        <v>1</v>
      </c>
    </row>
    <row r="1200" spans="1:49" x14ac:dyDescent="0.2">
      <c r="A1200" s="9" t="s">
        <v>101</v>
      </c>
      <c r="B1200" s="9">
        <v>2009</v>
      </c>
      <c r="C1200" s="9">
        <v>1</v>
      </c>
      <c r="D1200" s="9">
        <v>0</v>
      </c>
      <c r="E1200" s="9">
        <v>1</v>
      </c>
      <c r="F1200" s="9">
        <v>1</v>
      </c>
      <c r="G1200" s="9">
        <v>90</v>
      </c>
      <c r="H1200" s="9">
        <v>214.53700000000001</v>
      </c>
      <c r="I1200" s="9">
        <f>IF(G1200="n/a",828,G1200*201.6/H1200)</f>
        <v>84.572824268074967</v>
      </c>
      <c r="J1200" s="9">
        <v>5</v>
      </c>
      <c r="K1200">
        <v>0</v>
      </c>
      <c r="L1200" s="9">
        <v>2</v>
      </c>
      <c r="M1200" s="9">
        <v>2</v>
      </c>
      <c r="N1200" s="9">
        <v>1</v>
      </c>
      <c r="O1200" s="9">
        <v>1</v>
      </c>
      <c r="P1200" s="10">
        <f>IF(N1200=1,IF(K1200=1,IF(L1200+M1200=5,10,IF(AND(L1200=2,M1200=2),9.75,IF(AND(L1200=2,M1200=1),9.5,IF(AND(L1200=2,M1200=0.5),9.25,IF(AND(L1200=2,M1200=0),9,IF(AND(L1200=1,M1200=3),5.5,IF(AND(L1200=1,M1200=2),5.25,IF(AND(L1200=1,M1200=1,E1200=1),5,IF(AND(L1200=1,M1200=1,E1200=0.5),3,IF(AND(L1200=0,M1200=2),1,IF(AND(L1200=1,M1200=1,E1200=0),1,IF(AND(L1200=0,M1200=1),0.5,IF(AND(L1200=1,M1200=0),4.5*(E1200*4+1)/5,0))))))))))))),0.9*IF(L1200+M1200=5,10,IF(AND(L1200=2,M1200=2),9.75,IF(AND(L1200=2,M1200=1),9.5,IF(AND(L1200=2,M1200=0.5),9.25,IF(AND(L1200=2,M1200=0),9,IF(AND(L1200=1,M1200=3),5.5,IF(AND(L1200=1,M1200=2),5.25,IF(AND(L1200=1,M1200=1,E1200=1),5,IF(AND(L1200=1,M1200=1,E1200=0.5),3,IF(AND(L1200=0,M1200=2),1,IF(AND(L1200=1,M1200=1,E1200=0),1,IF(AND(L1200=0,M1200=1),0.5,IF(AND(L1200=1,M1200=0),4.5*(E1200*4+1)/5,0)))))))))))))),IF(N1200=0.5,0.75*IF(K1200=1,IF(L1200+M1200=5,10,IF(AND(L1200=2,M1200=2),9.75,IF(AND(L1200=2,M1200=1),9.5,IF(AND(L1200=2,M1200=0.5),9.25,IF(AND(L1200=2,M1200=0),9,IF(AND(L1200=1,M1200=3),5.5,IF(AND(L1200=1,M1200=2),5.25,IF(AND(L1200=1,M1200=1,E1200=1),5,IF(AND(L1200=1,M1200=1,E1200=0.5),3,IF(AND(L1200=0,M1200=2),1,IF(AND(L1200=1,M1200=1,E1200=0),1,IF(AND(L1200=0,M1200=1),0.5,IF(AND(L1200=1,M1200=0,E1200=0),0.5,0))))))))))))),0.9*IF(L1200+M1200=5,10,IF(AND(L1200=2,M1200=2),9.75,IF(AND(L1200=2,M1200=1),9.5,IF(AND(L1200=2,M1200=0.5),9.25,IF(AND(L1200=2,M1200=0),9,IF(AND(L1200=1,M1200=3),5.5,IF(AND(L1200=1,M1200=2),5.25,IF(AND(L1200=1,M1200=1,E1200=1),5,IF(AND(L1200=1,M1200=1,E1200=0.5),3,IF(AND(L1200=0,M1200=2),1,IF(AND(L1200=1,M1200=1,E1200=0),1,IF(AND(L1200=0,M1200=1),0.5,IF(AND(L1200=1,M1200=0,E1200=0),0.5,0)))))))))))))),0.5*IF(K1200=1,IF(L1200+M1200=5,10,IF(AND(L1200=2,M1200=2),9.75,IF(AND(L1200=2,M1200=1),9.5,IF(AND(L1200=2,M1200=0.5),9.25,IF(AND(L1200=2,M1200=0),9,IF(AND(L1200=1,M1200=3),5.5,IF(AND(L1200=1,M1200=2),5.25,IF(AND(L1200=1,M1200=1,E1200=1),5,IF(AND(L1200=1,M1200=1,E1200=0.5),3,IF(AND(L1200=0,M1200=2),1,IF(AND(L1200=1,M1200=1,E1200=0),1,IF(AND(L1200=0,M1200=1),0.5,IF(AND(L1200=1,M1200=0),4.5*(E1200*4+1)/5,0))))))))))))),0.9*IF(L1200+M1200=5,10,IF(AND(L1200=2,M1200=2),9.75,IF(AND(L1200=2,M1200=1),9.5,IF(AND(L1200=2,M1200=0.5),9.25,IF(AND(L1200=2,M1200=0),9,IF(AND(L1200=1,M1200=3),5.5,IF(AND(L1200=1,M1200=2),5.25,IF(AND(L1200=1,M1200=1,E1200=1),5,IF(AND(L1200=1,M1200=1,E1200=0.5),3,IF(AND(L1200=0,M1200=2),1,IF(AND(L1200=1,M1200=1,E1200=0),1,IF(AND(L1200=0,M1200=1),0.5,IF(AND(L1200=1,M1200=0),4.5*(E1200*4+1)/5,0))))))))))))))))</f>
        <v>8.7750000000000004</v>
      </c>
      <c r="Q1200" s="10">
        <v>7.2</v>
      </c>
      <c r="R1200" s="9">
        <v>0</v>
      </c>
      <c r="S1200" s="9">
        <v>0</v>
      </c>
      <c r="T1200" s="10">
        <v>0</v>
      </c>
      <c r="U1200" s="9">
        <v>0</v>
      </c>
      <c r="V1200" s="9"/>
      <c r="W1200" s="9">
        <v>0</v>
      </c>
      <c r="X1200" s="9">
        <v>0</v>
      </c>
      <c r="Y1200" s="9">
        <v>0</v>
      </c>
      <c r="Z1200" s="10">
        <v>0</v>
      </c>
      <c r="AA1200" s="9">
        <v>0</v>
      </c>
      <c r="AB1200" s="9">
        <v>1</v>
      </c>
      <c r="AC1200" s="9"/>
      <c r="AD1200" s="8">
        <v>0</v>
      </c>
      <c r="AE1200" s="10">
        <v>0</v>
      </c>
      <c r="AF1200" s="9">
        <v>0</v>
      </c>
      <c r="AG1200" s="9">
        <v>0</v>
      </c>
      <c r="AH1200" s="9">
        <f>AF1200*(AG1200+1)</f>
        <v>0</v>
      </c>
      <c r="AI1200" s="9">
        <v>0</v>
      </c>
      <c r="AJ1200" s="9">
        <v>0</v>
      </c>
      <c r="AK1200" s="9">
        <v>0</v>
      </c>
      <c r="AL1200" s="10"/>
      <c r="AM1200" s="10"/>
      <c r="AN1200" s="9">
        <v>0</v>
      </c>
      <c r="AO1200" s="9">
        <v>1</v>
      </c>
      <c r="AP1200" s="9">
        <v>0</v>
      </c>
      <c r="AQ1200" s="10"/>
      <c r="AR1200" s="10">
        <v>1</v>
      </c>
      <c r="AS1200" s="8">
        <v>1</v>
      </c>
      <c r="AT1200" s="8">
        <v>1</v>
      </c>
      <c r="AU1200" s="8">
        <v>1</v>
      </c>
      <c r="AV1200" s="8">
        <v>1</v>
      </c>
      <c r="AW1200" s="8">
        <v>1</v>
      </c>
    </row>
    <row r="1201" spans="1:49" x14ac:dyDescent="0.2">
      <c r="A1201" s="9" t="s">
        <v>102</v>
      </c>
      <c r="B1201" s="9">
        <v>2009</v>
      </c>
      <c r="C1201" s="9">
        <v>0</v>
      </c>
      <c r="D1201" s="9">
        <v>0</v>
      </c>
      <c r="E1201" s="9">
        <v>0</v>
      </c>
      <c r="F1201" s="9">
        <v>1</v>
      </c>
      <c r="G1201" s="9" t="s">
        <v>64</v>
      </c>
      <c r="H1201" s="9">
        <v>214.53700000000001</v>
      </c>
      <c r="I1201" s="9">
        <f>IF(G1201="n/a",828,G1201*201.6/H1201)</f>
        <v>828</v>
      </c>
      <c r="J1201" s="9">
        <v>0</v>
      </c>
      <c r="K1201" s="9">
        <v>0</v>
      </c>
      <c r="L1201">
        <v>2</v>
      </c>
      <c r="M1201" s="9">
        <v>0</v>
      </c>
      <c r="N1201" s="9">
        <v>1</v>
      </c>
      <c r="O1201" s="9">
        <v>1</v>
      </c>
      <c r="P1201" s="10">
        <f>IF(N1201=1,IF(K1201=1,IF(L1201+M1201=5,10,IF(AND(L1201=2,M1201=2),9.75,IF(AND(L1201=2,M1201=1),9.5,IF(AND(L1201=2,M1201=0.5),9.25,IF(AND(L1201=2,M1201=0),9,IF(AND(L1201=1,M1201=3),5.5,IF(AND(L1201=1,M1201=2),5.25,IF(AND(L1201=1,M1201=1,E1201=1),5,IF(AND(L1201=1,M1201=1,E1201=0.5),3,IF(AND(L1201=0,M1201=2),1,IF(AND(L1201=1,M1201=1,E1201=0),1,IF(AND(L1201=0,M1201=1),0.5,IF(AND(L1201=1,M1201=0),4.5*(E1201*4+1)/5,0))))))))))))),0.9*IF(L1201+M1201=5,10,IF(AND(L1201=2,M1201=2),9.75,IF(AND(L1201=2,M1201=1),9.5,IF(AND(L1201=2,M1201=0.5),9.25,IF(AND(L1201=2,M1201=0),9,IF(AND(L1201=1,M1201=3),5.5,IF(AND(L1201=1,M1201=2),5.25,IF(AND(L1201=1,M1201=1,E1201=1),5,IF(AND(L1201=1,M1201=1,E1201=0.5),3,IF(AND(L1201=0,M1201=2),1,IF(AND(L1201=1,M1201=1,E1201=0),1,IF(AND(L1201=0,M1201=1),0.5,IF(AND(L1201=1,M1201=0),4.5*(E1201*4+1)/5,0)))))))))))))),IF(N1201=0.5,0.75*IF(K1201=1,IF(L1201+M1201=5,10,IF(AND(L1201=2,M1201=2),9.75,IF(AND(L1201=2,M1201=1),9.5,IF(AND(L1201=2,M1201=0.5),9.25,IF(AND(L1201=2,M1201=0),9,IF(AND(L1201=1,M1201=3),5.5,IF(AND(L1201=1,M1201=2),5.25,IF(AND(L1201=1,M1201=1,E1201=1),5,IF(AND(L1201=1,M1201=1,E1201=0.5),3,IF(AND(L1201=0,M1201=2),1,IF(AND(L1201=1,M1201=1,E1201=0),1,IF(AND(L1201=0,M1201=1),0.5,IF(AND(L1201=1,M1201=0,E1201=0),0.5,0))))))))))))),0.9*IF(L1201+M1201=5,10,IF(AND(L1201=2,M1201=2),9.75,IF(AND(L1201=2,M1201=1),9.5,IF(AND(L1201=2,M1201=0.5),9.25,IF(AND(L1201=2,M1201=0),9,IF(AND(L1201=1,M1201=3),5.5,IF(AND(L1201=1,M1201=2),5.25,IF(AND(L1201=1,M1201=1,E1201=1),5,IF(AND(L1201=1,M1201=1,E1201=0.5),3,IF(AND(L1201=0,M1201=2),1,IF(AND(L1201=1,M1201=1,E1201=0),1,IF(AND(L1201=0,M1201=1),0.5,IF(AND(L1201=1,M1201=0,E1201=0),0.5,0)))))))))))))),0.5*IF(K1201=1,IF(L1201+M1201=5,10,IF(AND(L1201=2,M1201=2),9.75,IF(AND(L1201=2,M1201=1),9.5,IF(AND(L1201=2,M1201=0.5),9.25,IF(AND(L1201=2,M1201=0),9,IF(AND(L1201=1,M1201=3),5.5,IF(AND(L1201=1,M1201=2),5.25,IF(AND(L1201=1,M1201=1,E1201=1),5,IF(AND(L1201=1,M1201=1,E1201=0.5),3,IF(AND(L1201=0,M1201=2),1,IF(AND(L1201=1,M1201=1,E1201=0),1,IF(AND(L1201=0,M1201=1),0.5,IF(AND(L1201=1,M1201=0),4.5*(E1201*4+1)/5,0))))))))))))),0.9*IF(L1201+M1201=5,10,IF(AND(L1201=2,M1201=2),9.75,IF(AND(L1201=2,M1201=1),9.5,IF(AND(L1201=2,M1201=0.5),9.25,IF(AND(L1201=2,M1201=0),9,IF(AND(L1201=1,M1201=3),5.5,IF(AND(L1201=1,M1201=2),5.25,IF(AND(L1201=1,M1201=1,E1201=1),5,IF(AND(L1201=1,M1201=1,E1201=0.5),3,IF(AND(L1201=0,M1201=2),1,IF(AND(L1201=1,M1201=1,E1201=0),1,IF(AND(L1201=0,M1201=1),0.5,IF(AND(L1201=1,M1201=0),4.5*(E1201*4+1)/5,0))))))))))))))))</f>
        <v>8.1</v>
      </c>
      <c r="Q1201" s="10">
        <v>0</v>
      </c>
      <c r="R1201" s="9">
        <v>0</v>
      </c>
      <c r="S1201" s="9">
        <v>0</v>
      </c>
      <c r="T1201" s="10">
        <v>0</v>
      </c>
      <c r="U1201" s="9">
        <v>0</v>
      </c>
      <c r="V1201" s="9"/>
      <c r="W1201" s="9">
        <v>1</v>
      </c>
      <c r="X1201" s="9">
        <v>0.5</v>
      </c>
      <c r="Y1201" s="9">
        <v>0</v>
      </c>
      <c r="Z1201" s="10">
        <v>1</v>
      </c>
      <c r="AA1201" s="9">
        <v>0</v>
      </c>
      <c r="AB1201" s="9">
        <v>0</v>
      </c>
      <c r="AC1201" s="9"/>
      <c r="AD1201" s="8">
        <v>0</v>
      </c>
      <c r="AE1201" s="10">
        <v>0</v>
      </c>
      <c r="AF1201" s="9">
        <v>0</v>
      </c>
      <c r="AG1201" s="9">
        <v>0</v>
      </c>
      <c r="AH1201" s="9">
        <f>AF1201*(AG1201+1)</f>
        <v>0</v>
      </c>
      <c r="AI1201" s="9">
        <v>0</v>
      </c>
      <c r="AJ1201" s="9">
        <v>0</v>
      </c>
      <c r="AK1201" s="9">
        <v>0</v>
      </c>
      <c r="AL1201" s="10"/>
      <c r="AM1201" s="10"/>
      <c r="AN1201" s="9">
        <v>0</v>
      </c>
      <c r="AO1201" s="9">
        <v>0</v>
      </c>
      <c r="AP1201" s="9">
        <v>0.5</v>
      </c>
      <c r="AQ1201" s="10"/>
      <c r="AR1201" s="10">
        <v>1</v>
      </c>
      <c r="AS1201" s="8">
        <v>0.5</v>
      </c>
      <c r="AT1201" s="8">
        <v>1</v>
      </c>
      <c r="AU1201" s="8">
        <v>1</v>
      </c>
      <c r="AV1201" s="8">
        <v>1</v>
      </c>
      <c r="AW1201" s="8">
        <v>1</v>
      </c>
    </row>
    <row r="1202" spans="1:49" x14ac:dyDescent="0.2">
      <c r="A1202" s="9" t="s">
        <v>103</v>
      </c>
      <c r="B1202" s="9">
        <v>2009</v>
      </c>
      <c r="C1202" s="9">
        <v>1</v>
      </c>
      <c r="D1202" s="9">
        <v>0</v>
      </c>
      <c r="E1202" s="9">
        <v>1</v>
      </c>
      <c r="F1202" s="9">
        <v>1</v>
      </c>
      <c r="G1202" s="9">
        <v>74</v>
      </c>
      <c r="H1202" s="9">
        <v>214.53700000000001</v>
      </c>
      <c r="I1202" s="9">
        <f>IF(G1202="n/a",828,G1202*201.6/H1202)</f>
        <v>69.537655509306077</v>
      </c>
      <c r="J1202" s="9">
        <v>5</v>
      </c>
      <c r="K1202">
        <v>0</v>
      </c>
      <c r="L1202" s="9">
        <v>2</v>
      </c>
      <c r="M1202" s="9">
        <v>2</v>
      </c>
      <c r="N1202" s="9">
        <v>1</v>
      </c>
      <c r="O1202" s="9">
        <v>1</v>
      </c>
      <c r="P1202" s="10">
        <f>IF(N1202=1,IF(K1202=1,IF(L1202+M1202=5,10,IF(AND(L1202=2,M1202=2),9.75,IF(AND(L1202=2,M1202=1),9.5,IF(AND(L1202=2,M1202=0.5),9.25,IF(AND(L1202=2,M1202=0),9,IF(AND(L1202=1,M1202=3),5.5,IF(AND(L1202=1,M1202=2),5.25,IF(AND(L1202=1,M1202=1,E1202=1),5,IF(AND(L1202=1,M1202=1,E1202=0.5),3,IF(AND(L1202=0,M1202=2),1,IF(AND(L1202=1,M1202=1,E1202=0),1,IF(AND(L1202=0,M1202=1),0.5,IF(AND(L1202=1,M1202=0),4.5*(E1202*4+1)/5,0))))))))))))),0.9*IF(L1202+M1202=5,10,IF(AND(L1202=2,M1202=2),9.75,IF(AND(L1202=2,M1202=1),9.5,IF(AND(L1202=2,M1202=0.5),9.25,IF(AND(L1202=2,M1202=0),9,IF(AND(L1202=1,M1202=3),5.5,IF(AND(L1202=1,M1202=2),5.25,IF(AND(L1202=1,M1202=1,E1202=1),5,IF(AND(L1202=1,M1202=1,E1202=0.5),3,IF(AND(L1202=0,M1202=2),1,IF(AND(L1202=1,M1202=1,E1202=0),1,IF(AND(L1202=0,M1202=1),0.5,IF(AND(L1202=1,M1202=0),4.5*(E1202*4+1)/5,0)))))))))))))),IF(N1202=0.5,0.75*IF(K1202=1,IF(L1202+M1202=5,10,IF(AND(L1202=2,M1202=2),9.75,IF(AND(L1202=2,M1202=1),9.5,IF(AND(L1202=2,M1202=0.5),9.25,IF(AND(L1202=2,M1202=0),9,IF(AND(L1202=1,M1202=3),5.5,IF(AND(L1202=1,M1202=2),5.25,IF(AND(L1202=1,M1202=1,E1202=1),5,IF(AND(L1202=1,M1202=1,E1202=0.5),3,IF(AND(L1202=0,M1202=2),1,IF(AND(L1202=1,M1202=1,E1202=0),1,IF(AND(L1202=0,M1202=1),0.5,IF(AND(L1202=1,M1202=0,E1202=0),0.5,0))))))))))))),0.9*IF(L1202+M1202=5,10,IF(AND(L1202=2,M1202=2),9.75,IF(AND(L1202=2,M1202=1),9.5,IF(AND(L1202=2,M1202=0.5),9.25,IF(AND(L1202=2,M1202=0),9,IF(AND(L1202=1,M1202=3),5.5,IF(AND(L1202=1,M1202=2),5.25,IF(AND(L1202=1,M1202=1,E1202=1),5,IF(AND(L1202=1,M1202=1,E1202=0.5),3,IF(AND(L1202=0,M1202=2),1,IF(AND(L1202=1,M1202=1,E1202=0),1,IF(AND(L1202=0,M1202=1),0.5,IF(AND(L1202=1,M1202=0,E1202=0),0.5,0)))))))))))))),0.5*IF(K1202=1,IF(L1202+M1202=5,10,IF(AND(L1202=2,M1202=2),9.75,IF(AND(L1202=2,M1202=1),9.5,IF(AND(L1202=2,M1202=0.5),9.25,IF(AND(L1202=2,M1202=0),9,IF(AND(L1202=1,M1202=3),5.5,IF(AND(L1202=1,M1202=2),5.25,IF(AND(L1202=1,M1202=1,E1202=1),5,IF(AND(L1202=1,M1202=1,E1202=0.5),3,IF(AND(L1202=0,M1202=2),1,IF(AND(L1202=1,M1202=1,E1202=0),1,IF(AND(L1202=0,M1202=1),0.5,IF(AND(L1202=1,M1202=0),4.5*(E1202*4+1)/5,0))))))))))))),0.9*IF(L1202+M1202=5,10,IF(AND(L1202=2,M1202=2),9.75,IF(AND(L1202=2,M1202=1),9.5,IF(AND(L1202=2,M1202=0.5),9.25,IF(AND(L1202=2,M1202=0),9,IF(AND(L1202=1,M1202=3),5.5,IF(AND(L1202=1,M1202=2),5.25,IF(AND(L1202=1,M1202=1,E1202=1),5,IF(AND(L1202=1,M1202=1,E1202=0.5),3,IF(AND(L1202=0,M1202=2),1,IF(AND(L1202=1,M1202=1,E1202=0),1,IF(AND(L1202=0,M1202=1),0.5,IF(AND(L1202=1,M1202=0),4.5*(E1202*4+1)/5,0))))))))))))))))</f>
        <v>8.7750000000000004</v>
      </c>
      <c r="Q1202" s="10">
        <v>7.2</v>
      </c>
      <c r="R1202" s="9">
        <v>0</v>
      </c>
      <c r="S1202" s="9">
        <v>0</v>
      </c>
      <c r="T1202" s="10">
        <v>0</v>
      </c>
      <c r="U1202" s="9">
        <v>0</v>
      </c>
      <c r="V1202" s="9"/>
      <c r="W1202" s="9">
        <v>0</v>
      </c>
      <c r="X1202" s="9">
        <v>0</v>
      </c>
      <c r="Y1202" s="9">
        <v>0</v>
      </c>
      <c r="Z1202" s="10">
        <v>0</v>
      </c>
      <c r="AA1202" s="9">
        <v>0</v>
      </c>
      <c r="AB1202" s="9">
        <v>0</v>
      </c>
      <c r="AC1202" s="9"/>
      <c r="AD1202" s="8">
        <v>0</v>
      </c>
      <c r="AE1202" s="10">
        <v>0</v>
      </c>
      <c r="AF1202" s="9">
        <v>0</v>
      </c>
      <c r="AG1202" s="9">
        <v>0</v>
      </c>
      <c r="AH1202" s="9">
        <f>AF1202*(AG1202+1)</f>
        <v>0</v>
      </c>
      <c r="AI1202" s="9">
        <v>0</v>
      </c>
      <c r="AJ1202" s="9">
        <v>0</v>
      </c>
      <c r="AK1202" s="9">
        <v>0</v>
      </c>
      <c r="AL1202" s="10"/>
      <c r="AM1202" s="10"/>
      <c r="AN1202" s="9">
        <v>0</v>
      </c>
      <c r="AO1202" s="10">
        <v>0.5</v>
      </c>
      <c r="AP1202" s="9">
        <v>0</v>
      </c>
      <c r="AQ1202" s="10"/>
      <c r="AR1202" s="10">
        <v>1</v>
      </c>
      <c r="AS1202" s="8">
        <v>1</v>
      </c>
      <c r="AT1202" s="8">
        <v>1</v>
      </c>
      <c r="AU1202" s="8">
        <v>1</v>
      </c>
      <c r="AV1202" s="8">
        <v>1</v>
      </c>
      <c r="AW1202" s="8">
        <v>1</v>
      </c>
    </row>
    <row r="1203" spans="1:49" x14ac:dyDescent="0.2">
      <c r="A1203" s="9" t="s">
        <v>53</v>
      </c>
      <c r="B1203" s="9">
        <v>2010</v>
      </c>
      <c r="C1203" s="9">
        <v>1</v>
      </c>
      <c r="D1203" s="9">
        <v>0</v>
      </c>
      <c r="E1203" s="9">
        <v>0</v>
      </c>
      <c r="F1203" s="9">
        <v>0</v>
      </c>
      <c r="G1203" s="9">
        <v>20</v>
      </c>
      <c r="H1203" s="9">
        <v>218.05600000000001</v>
      </c>
      <c r="I1203" s="9">
        <f>IF(G1203="n/a",828,G1203*201.6/H1203)</f>
        <v>18.490662948967238</v>
      </c>
      <c r="J1203" s="9">
        <v>1</v>
      </c>
      <c r="K1203" s="9">
        <v>0</v>
      </c>
      <c r="L1203" s="9">
        <v>2</v>
      </c>
      <c r="M1203" s="9">
        <v>1</v>
      </c>
      <c r="N1203" s="9">
        <v>1</v>
      </c>
      <c r="O1203" s="10">
        <v>1</v>
      </c>
      <c r="P1203" s="10">
        <f>IF(N1203=1,IF(K1203=1,IF(L1203+M1203=5,10,IF(AND(L1203=2,M1203=2),9.75,IF(AND(L1203=2,M1203=1),9.5,IF(AND(L1203=2,M1203=0.5),9.25,IF(AND(L1203=2,M1203=0),9,IF(AND(L1203=1,M1203=3),5.5,IF(AND(L1203=1,M1203=2),5.25,IF(AND(L1203=1,M1203=1,E1203=1),5,IF(AND(L1203=1,M1203=1,E1203=0.5),3,IF(AND(L1203=0,M1203=2),1,IF(AND(L1203=1,M1203=1,E1203=0),1,IF(AND(L1203=0,M1203=1),0.5,IF(AND(L1203=1,M1203=0),4.5*(E1203*4+1)/5,0))))))))))))),0.9*IF(L1203+M1203=5,10,IF(AND(L1203=2,M1203=2),9.75,IF(AND(L1203=2,M1203=1),9.5,IF(AND(L1203=2,M1203=0.5),9.25,IF(AND(L1203=2,M1203=0),9,IF(AND(L1203=1,M1203=3),5.5,IF(AND(L1203=1,M1203=2),5.25,IF(AND(L1203=1,M1203=1,E1203=1),5,IF(AND(L1203=1,M1203=1,E1203=0.5),3,IF(AND(L1203=0,M1203=2),1,IF(AND(L1203=1,M1203=1,E1203=0),1,IF(AND(L1203=0,M1203=1),0.5,IF(AND(L1203=1,M1203=0),4.5*(E1203*4+1)/5,0)))))))))))))),IF(N1203=0.5,0.75*IF(K1203=1,IF(L1203+M1203=5,10,IF(AND(L1203=2,M1203=2),9.75,IF(AND(L1203=2,M1203=1),9.5,IF(AND(L1203=2,M1203=0.5),9.25,IF(AND(L1203=2,M1203=0),9,IF(AND(L1203=1,M1203=3),5.5,IF(AND(L1203=1,M1203=2),5.25,IF(AND(L1203=1,M1203=1,E1203=1),5,IF(AND(L1203=1,M1203=1,E1203=0.5),3,IF(AND(L1203=0,M1203=2),1,IF(AND(L1203=1,M1203=1,E1203=0),1,IF(AND(L1203=0,M1203=1),0.5,IF(AND(L1203=1,M1203=0,E1203=0),0.5,0))))))))))))),0.9*IF(L1203+M1203=5,10,IF(AND(L1203=2,M1203=2),9.75,IF(AND(L1203=2,M1203=1),9.5,IF(AND(L1203=2,M1203=0.5),9.25,IF(AND(L1203=2,M1203=0),9,IF(AND(L1203=1,M1203=3),5.5,IF(AND(L1203=1,M1203=2),5.25,IF(AND(L1203=1,M1203=1,E1203=1),5,IF(AND(L1203=1,M1203=1,E1203=0.5),3,IF(AND(L1203=0,M1203=2),1,IF(AND(L1203=1,M1203=1,E1203=0),1,IF(AND(L1203=0,M1203=1),0.5,IF(AND(L1203=1,M1203=0,E1203=0),0.5,0)))))))))))))),0.5*IF(K1203=1,IF(L1203+M1203=5,10,IF(AND(L1203=2,M1203=2),9.75,IF(AND(L1203=2,M1203=1),9.5,IF(AND(L1203=2,M1203=0.5),9.25,IF(AND(L1203=2,M1203=0),9,IF(AND(L1203=1,M1203=3),5.5,IF(AND(L1203=1,M1203=2),5.25,IF(AND(L1203=1,M1203=1,E1203=1),5,IF(AND(L1203=1,M1203=1,E1203=0.5),3,IF(AND(L1203=0,M1203=2),1,IF(AND(L1203=1,M1203=1,E1203=0),1,IF(AND(L1203=0,M1203=1),0.5,IF(AND(L1203=1,M1203=0),4.5*(E1203*4+1)/5,0))))))))))))),0.9*IF(L1203+M1203=5,10,IF(AND(L1203=2,M1203=2),9.75,IF(AND(L1203=2,M1203=1),9.5,IF(AND(L1203=2,M1203=0.5),9.25,IF(AND(L1203=2,M1203=0),9,IF(AND(L1203=1,M1203=3),5.5,IF(AND(L1203=1,M1203=2),5.25,IF(AND(L1203=1,M1203=1,E1203=1),5,IF(AND(L1203=1,M1203=1,E1203=0.5),3,IF(AND(L1203=0,M1203=2),1,IF(AND(L1203=1,M1203=1,E1203=0),1,IF(AND(L1203=0,M1203=1),0.5,IF(AND(L1203=1,M1203=0),4.5*(E1203*4+1)/5,0))))))))))))))))</f>
        <v>8.5500000000000007</v>
      </c>
      <c r="Q1203" s="10">
        <v>1.8</v>
      </c>
      <c r="R1203" s="9">
        <v>0</v>
      </c>
      <c r="S1203" s="9">
        <v>0</v>
      </c>
      <c r="T1203" s="9">
        <v>0</v>
      </c>
      <c r="U1203" s="9">
        <v>0</v>
      </c>
      <c r="V1203" s="9">
        <v>0</v>
      </c>
      <c r="W1203" s="9">
        <v>0</v>
      </c>
      <c r="X1203" s="9">
        <v>0</v>
      </c>
      <c r="Y1203" s="9">
        <v>0</v>
      </c>
      <c r="Z1203" s="9">
        <v>1</v>
      </c>
      <c r="AA1203" s="9">
        <v>0</v>
      </c>
      <c r="AB1203" s="9">
        <v>1</v>
      </c>
      <c r="AC1203" s="9">
        <v>0.5</v>
      </c>
      <c r="AD1203" s="9">
        <v>0</v>
      </c>
      <c r="AE1203" s="9">
        <v>0</v>
      </c>
      <c r="AF1203" s="9">
        <v>0</v>
      </c>
      <c r="AG1203" s="9">
        <v>0</v>
      </c>
      <c r="AH1203" s="9">
        <f>AF1203*(AG1203+1)</f>
        <v>0</v>
      </c>
      <c r="AI1203" s="9">
        <v>0</v>
      </c>
      <c r="AJ1203" s="9">
        <v>0</v>
      </c>
      <c r="AK1203" s="9">
        <v>0</v>
      </c>
      <c r="AL1203" s="10">
        <v>0</v>
      </c>
      <c r="AM1203" s="10">
        <v>0</v>
      </c>
      <c r="AN1203" s="9">
        <v>0</v>
      </c>
      <c r="AO1203" s="10">
        <v>1</v>
      </c>
      <c r="AP1203" s="9">
        <v>1</v>
      </c>
      <c r="AQ1203" s="10">
        <v>0</v>
      </c>
      <c r="AR1203" s="9">
        <v>1</v>
      </c>
      <c r="AS1203" s="9">
        <v>1</v>
      </c>
      <c r="AT1203" s="9">
        <v>1</v>
      </c>
      <c r="AU1203" s="9">
        <v>1</v>
      </c>
      <c r="AV1203" s="9">
        <v>1</v>
      </c>
      <c r="AW1203" s="9">
        <v>1</v>
      </c>
    </row>
    <row r="1204" spans="1:49" x14ac:dyDescent="0.2">
      <c r="A1204" s="9" t="s">
        <v>54</v>
      </c>
      <c r="B1204" s="9">
        <v>2010</v>
      </c>
      <c r="C1204" s="9">
        <v>2</v>
      </c>
      <c r="D1204" s="9">
        <v>2</v>
      </c>
      <c r="E1204" s="9">
        <v>2</v>
      </c>
      <c r="F1204" s="9">
        <v>0</v>
      </c>
      <c r="G1204" s="9">
        <v>0</v>
      </c>
      <c r="H1204" s="9">
        <v>218.05600000000001</v>
      </c>
      <c r="I1204" s="9">
        <f>IF(G1204="n/a",828,G1204*201.6/H1204)</f>
        <v>0</v>
      </c>
      <c r="J1204" s="9">
        <v>25</v>
      </c>
      <c r="K1204" s="9">
        <v>0</v>
      </c>
      <c r="L1204" s="9">
        <v>2</v>
      </c>
      <c r="M1204" s="9">
        <v>3</v>
      </c>
      <c r="N1204" s="9">
        <v>1</v>
      </c>
      <c r="O1204" s="10">
        <v>1</v>
      </c>
      <c r="P1204" s="10">
        <f>IF(N1204=1,IF(K1204=1,IF(L1204+M1204=5,10,IF(AND(L1204=2,M1204=2),9.75,IF(AND(L1204=2,M1204=1),9.5,IF(AND(L1204=2,M1204=0.5),9.25,IF(AND(L1204=2,M1204=0),9,IF(AND(L1204=1,M1204=3),5.5,IF(AND(L1204=1,M1204=2),5.25,IF(AND(L1204=1,M1204=1,E1204=1),5,IF(AND(L1204=1,M1204=1,E1204=0.5),3,IF(AND(L1204=0,M1204=2),1,IF(AND(L1204=1,M1204=1,E1204=0),1,IF(AND(L1204=0,M1204=1),0.5,IF(AND(L1204=1,M1204=0),4.5*(E1204*4+1)/5,0))))))))))))),0.9*IF(L1204+M1204=5,10,IF(AND(L1204=2,M1204=2),9.75,IF(AND(L1204=2,M1204=1),9.5,IF(AND(L1204=2,M1204=0.5),9.25,IF(AND(L1204=2,M1204=0),9,IF(AND(L1204=1,M1204=3),5.5,IF(AND(L1204=1,M1204=2),5.25,IF(AND(L1204=1,M1204=1,E1204=1),5,IF(AND(L1204=1,M1204=1,E1204=0.5),3,IF(AND(L1204=0,M1204=2),1,IF(AND(L1204=1,M1204=1,E1204=0),1,IF(AND(L1204=0,M1204=1),0.5,IF(AND(L1204=1,M1204=0),4.5*(E1204*4+1)/5,0)))))))))))))),IF(N1204=0.5,0.75*IF(K1204=1,IF(L1204+M1204=5,10,IF(AND(L1204=2,M1204=2),9.75,IF(AND(L1204=2,M1204=1),9.5,IF(AND(L1204=2,M1204=0.5),9.25,IF(AND(L1204=2,M1204=0),9,IF(AND(L1204=1,M1204=3),5.5,IF(AND(L1204=1,M1204=2),5.25,IF(AND(L1204=1,M1204=1,E1204=1),5,IF(AND(L1204=1,M1204=1,E1204=0.5),3,IF(AND(L1204=0,M1204=2),1,IF(AND(L1204=1,M1204=1,E1204=0),1,IF(AND(L1204=0,M1204=1),0.5,IF(AND(L1204=1,M1204=0,E1204=0),0.5,0))))))))))))),0.9*IF(L1204+M1204=5,10,IF(AND(L1204=2,M1204=2),9.75,IF(AND(L1204=2,M1204=1),9.5,IF(AND(L1204=2,M1204=0.5),9.25,IF(AND(L1204=2,M1204=0),9,IF(AND(L1204=1,M1204=3),5.5,IF(AND(L1204=1,M1204=2),5.25,IF(AND(L1204=1,M1204=1,E1204=1),5,IF(AND(L1204=1,M1204=1,E1204=0.5),3,IF(AND(L1204=0,M1204=2),1,IF(AND(L1204=1,M1204=1,E1204=0),1,IF(AND(L1204=0,M1204=1),0.5,IF(AND(L1204=1,M1204=0,E1204=0),0.5,0)))))))))))))),0.5*IF(K1204=1,IF(L1204+M1204=5,10,IF(AND(L1204=2,M1204=2),9.75,IF(AND(L1204=2,M1204=1),9.5,IF(AND(L1204=2,M1204=0.5),9.25,IF(AND(L1204=2,M1204=0),9,IF(AND(L1204=1,M1204=3),5.5,IF(AND(L1204=1,M1204=2),5.25,IF(AND(L1204=1,M1204=1,E1204=1),5,IF(AND(L1204=1,M1204=1,E1204=0.5),3,IF(AND(L1204=0,M1204=2),1,IF(AND(L1204=1,M1204=1,E1204=0),1,IF(AND(L1204=0,M1204=1),0.5,IF(AND(L1204=1,M1204=0),4.5*(E1204*4+1)/5,0))))))))))))),0.9*IF(L1204+M1204=5,10,IF(AND(L1204=2,M1204=2),9.75,IF(AND(L1204=2,M1204=1),9.5,IF(AND(L1204=2,M1204=0.5),9.25,IF(AND(L1204=2,M1204=0),9,IF(AND(L1204=1,M1204=3),5.5,IF(AND(L1204=1,M1204=2),5.25,IF(AND(L1204=1,M1204=1,E1204=1),5,IF(AND(L1204=1,M1204=1,E1204=0.5),3,IF(AND(L1204=0,M1204=2),1,IF(AND(L1204=1,M1204=1,E1204=0),1,IF(AND(L1204=0,M1204=1),0.5,IF(AND(L1204=1,M1204=0),4.5*(E1204*4+1)/5,0))))))))))))))))</f>
        <v>9</v>
      </c>
      <c r="Q1204" s="10">
        <v>9</v>
      </c>
      <c r="R1204" s="9">
        <v>0</v>
      </c>
      <c r="S1204" s="9">
        <v>0</v>
      </c>
      <c r="T1204" s="9">
        <v>0</v>
      </c>
      <c r="U1204" s="9">
        <v>0</v>
      </c>
      <c r="V1204" s="9">
        <v>0</v>
      </c>
      <c r="W1204" s="9">
        <v>1</v>
      </c>
      <c r="X1204" s="9">
        <v>0</v>
      </c>
      <c r="Y1204" s="9">
        <v>0</v>
      </c>
      <c r="Z1204" s="9">
        <v>0</v>
      </c>
      <c r="AA1204" s="9">
        <v>0</v>
      </c>
      <c r="AB1204" s="9">
        <v>0</v>
      </c>
      <c r="AC1204" s="9">
        <v>0</v>
      </c>
      <c r="AD1204" s="9">
        <v>0</v>
      </c>
      <c r="AE1204" s="9">
        <v>0</v>
      </c>
      <c r="AF1204" s="9">
        <v>0</v>
      </c>
      <c r="AG1204" s="9">
        <v>0</v>
      </c>
      <c r="AH1204" s="9">
        <f>AF1204*(AG1204+1)</f>
        <v>0</v>
      </c>
      <c r="AI1204" s="9">
        <v>0</v>
      </c>
      <c r="AJ1204" s="9">
        <v>0</v>
      </c>
      <c r="AK1204" s="9">
        <v>0</v>
      </c>
      <c r="AL1204" s="10">
        <v>0</v>
      </c>
      <c r="AM1204" s="10">
        <v>0</v>
      </c>
      <c r="AN1204" s="9">
        <v>0</v>
      </c>
      <c r="AO1204" s="10">
        <v>0.5</v>
      </c>
      <c r="AP1204" s="9">
        <v>0.25</v>
      </c>
      <c r="AQ1204" s="10">
        <v>0</v>
      </c>
      <c r="AR1204" s="9">
        <v>1</v>
      </c>
      <c r="AS1204" s="9">
        <v>1</v>
      </c>
      <c r="AT1204" s="9">
        <v>1</v>
      </c>
      <c r="AU1204" s="9">
        <v>1</v>
      </c>
      <c r="AV1204" s="9">
        <v>1</v>
      </c>
      <c r="AW1204" s="9">
        <v>1</v>
      </c>
    </row>
    <row r="1205" spans="1:49" x14ac:dyDescent="0.2">
      <c r="A1205" s="9" t="s">
        <v>55</v>
      </c>
      <c r="B1205" s="9">
        <v>2010</v>
      </c>
      <c r="C1205" s="9">
        <v>2</v>
      </c>
      <c r="D1205" s="9">
        <v>2</v>
      </c>
      <c r="E1205" s="9">
        <v>2</v>
      </c>
      <c r="F1205" s="9">
        <v>0</v>
      </c>
      <c r="G1205" s="9">
        <v>0</v>
      </c>
      <c r="H1205" s="9">
        <v>218.05600000000001</v>
      </c>
      <c r="I1205" s="9">
        <f>IF(G1205="n/a",828,G1205*201.6/H1205)</f>
        <v>0</v>
      </c>
      <c r="J1205" s="9">
        <v>25</v>
      </c>
      <c r="K1205" s="9">
        <v>1</v>
      </c>
      <c r="L1205" s="9">
        <v>2</v>
      </c>
      <c r="M1205" s="9">
        <v>3</v>
      </c>
      <c r="N1205" s="9">
        <v>1</v>
      </c>
      <c r="O1205" s="10">
        <v>1</v>
      </c>
      <c r="P1205" s="10">
        <f>IF(N1205=1,IF(K1205=1,IF(L1205+M1205=5,10,IF(AND(L1205=2,M1205=2),9.75,IF(AND(L1205=2,M1205=1),9.5,IF(AND(L1205=2,M1205=0.5),9.25,IF(AND(L1205=2,M1205=0),9,IF(AND(L1205=1,M1205=3),5.5,IF(AND(L1205=1,M1205=2),5.25,IF(AND(L1205=1,M1205=1,E1205=1),5,IF(AND(L1205=1,M1205=1,E1205=0.5),3,IF(AND(L1205=0,M1205=2),1,IF(AND(L1205=1,M1205=1,E1205=0),1,IF(AND(L1205=0,M1205=1),0.5,IF(AND(L1205=1,M1205=0),4.5*(E1205*4+1)/5,0))))))))))))),0.9*IF(L1205+M1205=5,10,IF(AND(L1205=2,M1205=2),9.75,IF(AND(L1205=2,M1205=1),9.5,IF(AND(L1205=2,M1205=0.5),9.25,IF(AND(L1205=2,M1205=0),9,IF(AND(L1205=1,M1205=3),5.5,IF(AND(L1205=1,M1205=2),5.25,IF(AND(L1205=1,M1205=1,E1205=1),5,IF(AND(L1205=1,M1205=1,E1205=0.5),3,IF(AND(L1205=0,M1205=2),1,IF(AND(L1205=1,M1205=1,E1205=0),1,IF(AND(L1205=0,M1205=1),0.5,IF(AND(L1205=1,M1205=0),4.5*(E1205*4+1)/5,0)))))))))))))),IF(N1205=0.5,0.75*IF(K1205=1,IF(L1205+M1205=5,10,IF(AND(L1205=2,M1205=2),9.75,IF(AND(L1205=2,M1205=1),9.5,IF(AND(L1205=2,M1205=0.5),9.25,IF(AND(L1205=2,M1205=0),9,IF(AND(L1205=1,M1205=3),5.5,IF(AND(L1205=1,M1205=2),5.25,IF(AND(L1205=1,M1205=1,E1205=1),5,IF(AND(L1205=1,M1205=1,E1205=0.5),3,IF(AND(L1205=0,M1205=2),1,IF(AND(L1205=1,M1205=1,E1205=0),1,IF(AND(L1205=0,M1205=1),0.5,IF(AND(L1205=1,M1205=0,E1205=0),0.5,0))))))))))))),0.9*IF(L1205+M1205=5,10,IF(AND(L1205=2,M1205=2),9.75,IF(AND(L1205=2,M1205=1),9.5,IF(AND(L1205=2,M1205=0.5),9.25,IF(AND(L1205=2,M1205=0),9,IF(AND(L1205=1,M1205=3),5.5,IF(AND(L1205=1,M1205=2),5.25,IF(AND(L1205=1,M1205=1,E1205=1),5,IF(AND(L1205=1,M1205=1,E1205=0.5),3,IF(AND(L1205=0,M1205=2),1,IF(AND(L1205=1,M1205=1,E1205=0),1,IF(AND(L1205=0,M1205=1),0.5,IF(AND(L1205=1,M1205=0,E1205=0),0.5,0)))))))))))))),0.5*IF(K1205=1,IF(L1205+M1205=5,10,IF(AND(L1205=2,M1205=2),9.75,IF(AND(L1205=2,M1205=1),9.5,IF(AND(L1205=2,M1205=0.5),9.25,IF(AND(L1205=2,M1205=0),9,IF(AND(L1205=1,M1205=3),5.5,IF(AND(L1205=1,M1205=2),5.25,IF(AND(L1205=1,M1205=1,E1205=1),5,IF(AND(L1205=1,M1205=1,E1205=0.5),3,IF(AND(L1205=0,M1205=2),1,IF(AND(L1205=1,M1205=1,E1205=0),1,IF(AND(L1205=0,M1205=1),0.5,IF(AND(L1205=1,M1205=0),4.5*(E1205*4+1)/5,0))))))))))))),0.9*IF(L1205+M1205=5,10,IF(AND(L1205=2,M1205=2),9.75,IF(AND(L1205=2,M1205=1),9.5,IF(AND(L1205=2,M1205=0.5),9.25,IF(AND(L1205=2,M1205=0),9,IF(AND(L1205=1,M1205=3),5.5,IF(AND(L1205=1,M1205=2),5.25,IF(AND(L1205=1,M1205=1,E1205=1),5,IF(AND(L1205=1,M1205=1,E1205=0.5),3,IF(AND(L1205=0,M1205=2),1,IF(AND(L1205=1,M1205=1,E1205=0),1,IF(AND(L1205=0,M1205=1),0.5,IF(AND(L1205=1,M1205=0),4.5*(E1205*4+1)/5,0))))))))))))))))</f>
        <v>10</v>
      </c>
      <c r="Q1205" s="10">
        <v>10</v>
      </c>
      <c r="R1205" s="9">
        <v>0</v>
      </c>
      <c r="S1205" s="9">
        <v>0</v>
      </c>
      <c r="T1205" s="9">
        <v>0</v>
      </c>
      <c r="U1205" s="9">
        <v>0</v>
      </c>
      <c r="V1205" s="9">
        <v>0</v>
      </c>
      <c r="W1205" s="9">
        <v>1</v>
      </c>
      <c r="X1205" s="9">
        <v>0</v>
      </c>
      <c r="Y1205" s="9">
        <v>0</v>
      </c>
      <c r="Z1205" s="9">
        <v>0</v>
      </c>
      <c r="AA1205" s="9">
        <v>0</v>
      </c>
      <c r="AB1205" s="9">
        <v>0</v>
      </c>
      <c r="AC1205" s="9">
        <v>0</v>
      </c>
      <c r="AD1205" s="9">
        <v>0</v>
      </c>
      <c r="AE1205" s="9">
        <v>0</v>
      </c>
      <c r="AF1205" s="9">
        <v>0</v>
      </c>
      <c r="AG1205" s="9">
        <v>0</v>
      </c>
      <c r="AH1205" s="9">
        <f>AF1205*(AG1205+1)</f>
        <v>0</v>
      </c>
      <c r="AI1205" s="9">
        <v>0</v>
      </c>
      <c r="AJ1205" s="9">
        <v>0</v>
      </c>
      <c r="AK1205" s="9">
        <v>0</v>
      </c>
      <c r="AL1205" s="10">
        <v>0</v>
      </c>
      <c r="AM1205" s="10">
        <v>0</v>
      </c>
      <c r="AN1205" s="9">
        <v>0</v>
      </c>
      <c r="AO1205" s="10">
        <v>1</v>
      </c>
      <c r="AP1205" s="10">
        <v>0</v>
      </c>
      <c r="AQ1205" s="10">
        <v>0</v>
      </c>
      <c r="AR1205" s="9">
        <v>1</v>
      </c>
      <c r="AS1205" s="9">
        <v>1</v>
      </c>
      <c r="AT1205" s="9">
        <v>1</v>
      </c>
      <c r="AU1205" s="9">
        <v>1</v>
      </c>
      <c r="AV1205" s="9">
        <v>1</v>
      </c>
      <c r="AW1205" s="9">
        <v>1</v>
      </c>
    </row>
    <row r="1206" spans="1:49" x14ac:dyDescent="0.2">
      <c r="A1206" s="9" t="s">
        <v>56</v>
      </c>
      <c r="B1206" s="9">
        <v>2010</v>
      </c>
      <c r="C1206" s="9">
        <v>1</v>
      </c>
      <c r="D1206" s="9">
        <v>0</v>
      </c>
      <c r="E1206" s="9">
        <v>1</v>
      </c>
      <c r="F1206" s="9">
        <v>1</v>
      </c>
      <c r="G1206" s="9">
        <v>144.25</v>
      </c>
      <c r="H1206" s="9">
        <v>218.05600000000001</v>
      </c>
      <c r="I1206" s="9">
        <f>IF(G1206="n/a",828,G1206*201.6/H1206)</f>
        <v>133.36390651942619</v>
      </c>
      <c r="J1206" s="9">
        <v>5</v>
      </c>
      <c r="K1206" s="9">
        <v>0</v>
      </c>
      <c r="L1206" s="9">
        <v>0</v>
      </c>
      <c r="M1206" s="9">
        <v>1</v>
      </c>
      <c r="N1206" s="9">
        <v>1</v>
      </c>
      <c r="O1206" s="9">
        <v>1</v>
      </c>
      <c r="P1206" s="10">
        <f>IF(N1206=1,IF(K1206=1,IF(L1206+M1206=5,10,IF(AND(L1206=2,M1206=2),9.75,IF(AND(L1206=2,M1206=1),9.5,IF(AND(L1206=2,M1206=0.5),9.25,IF(AND(L1206=2,M1206=0),9,IF(AND(L1206=1,M1206=3),5.5,IF(AND(L1206=1,M1206=2),5.25,IF(AND(L1206=1,M1206=1,E1206=1),5,IF(AND(L1206=1,M1206=1,E1206=0.5),3,IF(AND(L1206=0,M1206=2),1,IF(AND(L1206=1,M1206=1,E1206=0),1,IF(AND(L1206=0,M1206=1),0.5,IF(AND(L1206=1,M1206=0),4.5*(E1206*4+1)/5,0))))))))))))),0.9*IF(L1206+M1206=5,10,IF(AND(L1206=2,M1206=2),9.75,IF(AND(L1206=2,M1206=1),9.5,IF(AND(L1206=2,M1206=0.5),9.25,IF(AND(L1206=2,M1206=0),9,IF(AND(L1206=1,M1206=3),5.5,IF(AND(L1206=1,M1206=2),5.25,IF(AND(L1206=1,M1206=1,E1206=1),5,IF(AND(L1206=1,M1206=1,E1206=0.5),3,IF(AND(L1206=0,M1206=2),1,IF(AND(L1206=1,M1206=1,E1206=0),1,IF(AND(L1206=0,M1206=1),0.5,IF(AND(L1206=1,M1206=0),4.5*(E1206*4+1)/5,0)))))))))))))),IF(N1206=0.5,0.75*IF(K1206=1,IF(L1206+M1206=5,10,IF(AND(L1206=2,M1206=2),9.75,IF(AND(L1206=2,M1206=1),9.5,IF(AND(L1206=2,M1206=0.5),9.25,IF(AND(L1206=2,M1206=0),9,IF(AND(L1206=1,M1206=3),5.5,IF(AND(L1206=1,M1206=2),5.25,IF(AND(L1206=1,M1206=1,E1206=1),5,IF(AND(L1206=1,M1206=1,E1206=0.5),3,IF(AND(L1206=0,M1206=2),1,IF(AND(L1206=1,M1206=1,E1206=0),1,IF(AND(L1206=0,M1206=1),0.5,IF(AND(L1206=1,M1206=0,E1206=0),0.5,0))))))))))))),0.9*IF(L1206+M1206=5,10,IF(AND(L1206=2,M1206=2),9.75,IF(AND(L1206=2,M1206=1),9.5,IF(AND(L1206=2,M1206=0.5),9.25,IF(AND(L1206=2,M1206=0),9,IF(AND(L1206=1,M1206=3),5.5,IF(AND(L1206=1,M1206=2),5.25,IF(AND(L1206=1,M1206=1,E1206=1),5,IF(AND(L1206=1,M1206=1,E1206=0.5),3,IF(AND(L1206=0,M1206=2),1,IF(AND(L1206=1,M1206=1,E1206=0),1,IF(AND(L1206=0,M1206=1),0.5,IF(AND(L1206=1,M1206=0,E1206=0),0.5,0)))))))))))))),0.5*IF(K1206=1,IF(L1206+M1206=5,10,IF(AND(L1206=2,M1206=2),9.75,IF(AND(L1206=2,M1206=1),9.5,IF(AND(L1206=2,M1206=0.5),9.25,IF(AND(L1206=2,M1206=0),9,IF(AND(L1206=1,M1206=3),5.5,IF(AND(L1206=1,M1206=2),5.25,IF(AND(L1206=1,M1206=1,E1206=1),5,IF(AND(L1206=1,M1206=1,E1206=0.5),3,IF(AND(L1206=0,M1206=2),1,IF(AND(L1206=1,M1206=1,E1206=0),1,IF(AND(L1206=0,M1206=1),0.5,IF(AND(L1206=1,M1206=0),4.5*(E1206*4+1)/5,0))))))))))))),0.9*IF(L1206+M1206=5,10,IF(AND(L1206=2,M1206=2),9.75,IF(AND(L1206=2,M1206=1),9.5,IF(AND(L1206=2,M1206=0.5),9.25,IF(AND(L1206=2,M1206=0),9,IF(AND(L1206=1,M1206=3),5.5,IF(AND(L1206=1,M1206=2),5.25,IF(AND(L1206=1,M1206=1,E1206=1),5,IF(AND(L1206=1,M1206=1,E1206=0.5),3,IF(AND(L1206=0,M1206=2),1,IF(AND(L1206=1,M1206=1,E1206=0),1,IF(AND(L1206=0,M1206=1),0.5,IF(AND(L1206=1,M1206=0),4.5*(E1206*4+1)/5,0))))))))))))))))</f>
        <v>0.45</v>
      </c>
      <c r="Q1206" s="10">
        <v>7.2</v>
      </c>
      <c r="R1206" s="9">
        <v>0</v>
      </c>
      <c r="S1206" s="9">
        <v>0</v>
      </c>
      <c r="T1206" s="9">
        <v>0</v>
      </c>
      <c r="U1206" s="9">
        <v>0</v>
      </c>
      <c r="V1206" s="9">
        <v>0</v>
      </c>
      <c r="W1206" s="9">
        <v>1</v>
      </c>
      <c r="X1206" s="9">
        <v>0</v>
      </c>
      <c r="Y1206" s="9">
        <v>0</v>
      </c>
      <c r="Z1206" s="9">
        <v>0</v>
      </c>
      <c r="AA1206" s="9">
        <v>0</v>
      </c>
      <c r="AB1206" s="9">
        <v>0</v>
      </c>
      <c r="AC1206" s="9">
        <v>0</v>
      </c>
      <c r="AD1206" s="9">
        <v>0</v>
      </c>
      <c r="AE1206" s="9">
        <v>0</v>
      </c>
      <c r="AF1206" s="9">
        <v>0</v>
      </c>
      <c r="AG1206" s="9">
        <v>0</v>
      </c>
      <c r="AH1206" s="9">
        <f>AF1206*(AG1206+1)</f>
        <v>0</v>
      </c>
      <c r="AI1206" s="9">
        <v>0</v>
      </c>
      <c r="AJ1206" s="9">
        <v>0</v>
      </c>
      <c r="AK1206" s="9">
        <v>0</v>
      </c>
      <c r="AL1206" s="10">
        <v>0</v>
      </c>
      <c r="AM1206" s="10">
        <v>0</v>
      </c>
      <c r="AN1206" s="9">
        <v>0</v>
      </c>
      <c r="AO1206" s="10">
        <v>0</v>
      </c>
      <c r="AP1206" s="10">
        <v>0</v>
      </c>
      <c r="AQ1206" s="10">
        <v>0</v>
      </c>
      <c r="AR1206" s="9">
        <v>1</v>
      </c>
      <c r="AS1206" s="9">
        <v>0.5</v>
      </c>
      <c r="AT1206" s="9">
        <v>1</v>
      </c>
      <c r="AU1206" s="9">
        <v>1</v>
      </c>
      <c r="AV1206" s="9">
        <v>1</v>
      </c>
      <c r="AW1206" s="9">
        <v>1</v>
      </c>
    </row>
    <row r="1207" spans="1:49" x14ac:dyDescent="0.2">
      <c r="A1207" s="9" t="s">
        <v>57</v>
      </c>
      <c r="B1207" s="9">
        <v>2010</v>
      </c>
      <c r="C1207" s="9">
        <v>1</v>
      </c>
      <c r="D1207" s="9">
        <v>0</v>
      </c>
      <c r="E1207" s="9">
        <v>0</v>
      </c>
      <c r="F1207" s="9">
        <v>1</v>
      </c>
      <c r="G1207" s="9">
        <f>G1208-0.5</f>
        <v>152</v>
      </c>
      <c r="H1207" s="9">
        <v>218.05600000000001</v>
      </c>
      <c r="I1207" s="9">
        <f>IF(G1207="n/a",828,G1207*201.6/H1207)</f>
        <v>140.52903841215101</v>
      </c>
      <c r="J1207" s="9">
        <v>2</v>
      </c>
      <c r="K1207" s="9">
        <v>0</v>
      </c>
      <c r="L1207" s="9">
        <v>0</v>
      </c>
      <c r="M1207" s="9">
        <v>1</v>
      </c>
      <c r="N1207" s="9">
        <v>1</v>
      </c>
      <c r="O1207" s="10">
        <v>1</v>
      </c>
      <c r="P1207" s="10">
        <f>IF(N1207=1,IF(K1207=1,IF(L1207+M1207=5,10,IF(AND(L1207=2,M1207=2),9.75,IF(AND(L1207=2,M1207=1),9.5,IF(AND(L1207=2,M1207=0.5),9.25,IF(AND(L1207=2,M1207=0),9,IF(AND(L1207=1,M1207=3),5.5,IF(AND(L1207=1,M1207=2),5.25,IF(AND(L1207=1,M1207=1,E1207=1),5,IF(AND(L1207=1,M1207=1,E1207=0.5),3,IF(AND(L1207=0,M1207=2),1,IF(AND(L1207=1,M1207=1,E1207=0),1,IF(AND(L1207=0,M1207=1),0.5,IF(AND(L1207=1,M1207=0),4.5*(E1207*4+1)/5,0))))))))))))),0.9*IF(L1207+M1207=5,10,IF(AND(L1207=2,M1207=2),9.75,IF(AND(L1207=2,M1207=1),9.5,IF(AND(L1207=2,M1207=0.5),9.25,IF(AND(L1207=2,M1207=0),9,IF(AND(L1207=1,M1207=3),5.5,IF(AND(L1207=1,M1207=2),5.25,IF(AND(L1207=1,M1207=1,E1207=1),5,IF(AND(L1207=1,M1207=1,E1207=0.5),3,IF(AND(L1207=0,M1207=2),1,IF(AND(L1207=1,M1207=1,E1207=0),1,IF(AND(L1207=0,M1207=1),0.5,IF(AND(L1207=1,M1207=0),4.5*(E1207*4+1)/5,0)))))))))))))),IF(N1207=0.5,0.75*IF(K1207=1,IF(L1207+M1207=5,10,IF(AND(L1207=2,M1207=2),9.75,IF(AND(L1207=2,M1207=1),9.5,IF(AND(L1207=2,M1207=0.5),9.25,IF(AND(L1207=2,M1207=0),9,IF(AND(L1207=1,M1207=3),5.5,IF(AND(L1207=1,M1207=2),5.25,IF(AND(L1207=1,M1207=1,E1207=1),5,IF(AND(L1207=1,M1207=1,E1207=0.5),3,IF(AND(L1207=0,M1207=2),1,IF(AND(L1207=1,M1207=1,E1207=0),1,IF(AND(L1207=0,M1207=1),0.5,IF(AND(L1207=1,M1207=0,E1207=0),0.5,0))))))))))))),0.9*IF(L1207+M1207=5,10,IF(AND(L1207=2,M1207=2),9.75,IF(AND(L1207=2,M1207=1),9.5,IF(AND(L1207=2,M1207=0.5),9.25,IF(AND(L1207=2,M1207=0),9,IF(AND(L1207=1,M1207=3),5.5,IF(AND(L1207=1,M1207=2),5.25,IF(AND(L1207=1,M1207=1,E1207=1),5,IF(AND(L1207=1,M1207=1,E1207=0.5),3,IF(AND(L1207=0,M1207=2),1,IF(AND(L1207=1,M1207=1,E1207=0),1,IF(AND(L1207=0,M1207=1),0.5,IF(AND(L1207=1,M1207=0,E1207=0),0.5,0)))))))))))))),0.5*IF(K1207=1,IF(L1207+M1207=5,10,IF(AND(L1207=2,M1207=2),9.75,IF(AND(L1207=2,M1207=1),9.5,IF(AND(L1207=2,M1207=0.5),9.25,IF(AND(L1207=2,M1207=0),9,IF(AND(L1207=1,M1207=3),5.5,IF(AND(L1207=1,M1207=2),5.25,IF(AND(L1207=1,M1207=1,E1207=1),5,IF(AND(L1207=1,M1207=1,E1207=0.5),3,IF(AND(L1207=0,M1207=2),1,IF(AND(L1207=1,M1207=1,E1207=0),1,IF(AND(L1207=0,M1207=1),0.5,IF(AND(L1207=1,M1207=0),4.5*(E1207*4+1)/5,0))))))))))))),0.9*IF(L1207+M1207=5,10,IF(AND(L1207=2,M1207=2),9.75,IF(AND(L1207=2,M1207=1),9.5,IF(AND(L1207=2,M1207=0.5),9.25,IF(AND(L1207=2,M1207=0),9,IF(AND(L1207=1,M1207=3),5.5,IF(AND(L1207=1,M1207=2),5.25,IF(AND(L1207=1,M1207=1,E1207=1),5,IF(AND(L1207=1,M1207=1,E1207=0.5),3,IF(AND(L1207=0,M1207=2),1,IF(AND(L1207=1,M1207=1,E1207=0),1,IF(AND(L1207=0,M1207=1),0.5,IF(AND(L1207=1,M1207=0),4.5*(E1207*4+1)/5,0))))))))))))))))</f>
        <v>0.45</v>
      </c>
      <c r="Q1207" s="10">
        <v>1.8</v>
      </c>
      <c r="R1207" s="9">
        <v>1</v>
      </c>
      <c r="S1207" s="9">
        <v>1</v>
      </c>
      <c r="T1207" s="10">
        <v>1</v>
      </c>
      <c r="U1207" s="9">
        <v>0</v>
      </c>
      <c r="V1207" s="9">
        <v>1</v>
      </c>
      <c r="W1207" s="9">
        <v>1</v>
      </c>
      <c r="X1207" s="9">
        <v>1</v>
      </c>
      <c r="Y1207" s="9">
        <v>1</v>
      </c>
      <c r="Z1207" s="9">
        <v>1</v>
      </c>
      <c r="AA1207" s="9">
        <v>1</v>
      </c>
      <c r="AB1207" s="9">
        <v>1</v>
      </c>
      <c r="AC1207" s="9">
        <v>0.5</v>
      </c>
      <c r="AD1207" s="9">
        <v>0</v>
      </c>
      <c r="AE1207" s="9">
        <v>1</v>
      </c>
      <c r="AF1207" s="9">
        <v>0.5</v>
      </c>
      <c r="AG1207" s="9">
        <v>0.5</v>
      </c>
      <c r="AH1207" s="9">
        <f>AF1207*(AG1207+1)</f>
        <v>0.75</v>
      </c>
      <c r="AI1207" s="9">
        <v>0.5</v>
      </c>
      <c r="AJ1207" s="9">
        <v>1</v>
      </c>
      <c r="AK1207" s="9">
        <v>1</v>
      </c>
      <c r="AL1207" s="10">
        <v>1</v>
      </c>
      <c r="AM1207" s="10">
        <v>0</v>
      </c>
      <c r="AN1207" s="9">
        <v>0</v>
      </c>
      <c r="AO1207" s="10">
        <v>0.5</v>
      </c>
      <c r="AP1207" s="10">
        <v>1</v>
      </c>
      <c r="AQ1207" s="10">
        <v>0</v>
      </c>
      <c r="AR1207" s="9">
        <v>0</v>
      </c>
      <c r="AS1207" s="9">
        <v>0</v>
      </c>
      <c r="AT1207" s="9">
        <v>0</v>
      </c>
      <c r="AU1207" s="9">
        <v>0</v>
      </c>
      <c r="AV1207" s="9">
        <v>0</v>
      </c>
      <c r="AW1207" s="9">
        <v>0</v>
      </c>
    </row>
    <row r="1208" spans="1:49" x14ac:dyDescent="0.2">
      <c r="A1208" s="9" t="s">
        <v>58</v>
      </c>
      <c r="B1208" s="9">
        <v>2010</v>
      </c>
      <c r="C1208" s="9">
        <v>1</v>
      </c>
      <c r="D1208" s="9">
        <v>0</v>
      </c>
      <c r="E1208" s="9">
        <v>1</v>
      </c>
      <c r="F1208" s="9">
        <v>1</v>
      </c>
      <c r="G1208" s="9">
        <v>152.5</v>
      </c>
      <c r="H1208" s="9">
        <v>218.05600000000001</v>
      </c>
      <c r="I1208" s="9">
        <f>IF(G1208="n/a",828,G1208*201.6/H1208)</f>
        <v>140.99130498587519</v>
      </c>
      <c r="J1208" s="9">
        <v>5</v>
      </c>
      <c r="K1208" s="9">
        <v>1</v>
      </c>
      <c r="L1208" s="9">
        <v>2</v>
      </c>
      <c r="M1208" s="9">
        <v>3</v>
      </c>
      <c r="N1208" s="9">
        <v>0.5</v>
      </c>
      <c r="O1208" s="10">
        <v>1</v>
      </c>
      <c r="P1208" s="10">
        <f>IF(N1208=1,IF(K1208=1,IF(L1208+M1208=5,10,IF(AND(L1208=2,M1208=2),9.75,IF(AND(L1208=2,M1208=1),9.5,IF(AND(L1208=2,M1208=0.5),9.25,IF(AND(L1208=2,M1208=0),9,IF(AND(L1208=1,M1208=3),5.5,IF(AND(L1208=1,M1208=2),5.25,IF(AND(L1208=1,M1208=1,E1208=1),5,IF(AND(L1208=1,M1208=1,E1208=0.5),3,IF(AND(L1208=0,M1208=2),1,IF(AND(L1208=1,M1208=1,E1208=0),1,IF(AND(L1208=0,M1208=1),0.5,IF(AND(L1208=1,M1208=0),4.5*(E1208*4+1)/5,0))))))))))))),0.9*IF(L1208+M1208=5,10,IF(AND(L1208=2,M1208=2),9.75,IF(AND(L1208=2,M1208=1),9.5,IF(AND(L1208=2,M1208=0.5),9.25,IF(AND(L1208=2,M1208=0),9,IF(AND(L1208=1,M1208=3),5.5,IF(AND(L1208=1,M1208=2),5.25,IF(AND(L1208=1,M1208=1,E1208=1),5,IF(AND(L1208=1,M1208=1,E1208=0.5),3,IF(AND(L1208=0,M1208=2),1,IF(AND(L1208=1,M1208=1,E1208=0),1,IF(AND(L1208=0,M1208=1),0.5,IF(AND(L1208=1,M1208=0),4.5*(E1208*4+1)/5,0)))))))))))))),IF(N1208=0.5,0.75*IF(K1208=1,IF(L1208+M1208=5,10,IF(AND(L1208=2,M1208=2),9.75,IF(AND(L1208=2,M1208=1),9.5,IF(AND(L1208=2,M1208=0.5),9.25,IF(AND(L1208=2,M1208=0),9,IF(AND(L1208=1,M1208=3),5.5,IF(AND(L1208=1,M1208=2),5.25,IF(AND(L1208=1,M1208=1,E1208=1),5,IF(AND(L1208=1,M1208=1,E1208=0.5),3,IF(AND(L1208=0,M1208=2),1,IF(AND(L1208=1,M1208=1,E1208=0),1,IF(AND(L1208=0,M1208=1),0.5,IF(AND(L1208=1,M1208=0,E1208=0),0.5,0))))))))))))),0.9*IF(L1208+M1208=5,10,IF(AND(L1208=2,M1208=2),9.75,IF(AND(L1208=2,M1208=1),9.5,IF(AND(L1208=2,M1208=0.5),9.25,IF(AND(L1208=2,M1208=0),9,IF(AND(L1208=1,M1208=3),5.5,IF(AND(L1208=1,M1208=2),5.25,IF(AND(L1208=1,M1208=1,E1208=1),5,IF(AND(L1208=1,M1208=1,E1208=0.5),3,IF(AND(L1208=0,M1208=2),1,IF(AND(L1208=1,M1208=1,E1208=0),1,IF(AND(L1208=0,M1208=1),0.5,IF(AND(L1208=1,M1208=0,E1208=0),0.5,0)))))))))))))),0.5*IF(K1208=1,IF(L1208+M1208=5,10,IF(AND(L1208=2,M1208=2),9.75,IF(AND(L1208=2,M1208=1),9.5,IF(AND(L1208=2,M1208=0.5),9.25,IF(AND(L1208=2,M1208=0),9,IF(AND(L1208=1,M1208=3),5.5,IF(AND(L1208=1,M1208=2),5.25,IF(AND(L1208=1,M1208=1,E1208=1),5,IF(AND(L1208=1,M1208=1,E1208=0.5),3,IF(AND(L1208=0,M1208=2),1,IF(AND(L1208=1,M1208=1,E1208=0),1,IF(AND(L1208=0,M1208=1),0.5,IF(AND(L1208=1,M1208=0),4.5*(E1208*4+1)/5,0))))))))))))),0.9*IF(L1208+M1208=5,10,IF(AND(L1208=2,M1208=2),9.75,IF(AND(L1208=2,M1208=1),9.5,IF(AND(L1208=2,M1208=0.5),9.25,IF(AND(L1208=2,M1208=0),9,IF(AND(L1208=1,M1208=3),5.5,IF(AND(L1208=1,M1208=2),5.25,IF(AND(L1208=1,M1208=1,E1208=1),5,IF(AND(L1208=1,M1208=1,E1208=0.5),3,IF(AND(L1208=0,M1208=2),1,IF(AND(L1208=1,M1208=1,E1208=0),1,IF(AND(L1208=0,M1208=1),0.5,IF(AND(L1208=1,M1208=0),4.5*(E1208*4+1)/5,0))))))))))))))))</f>
        <v>7.5</v>
      </c>
      <c r="Q1208" s="10">
        <v>8</v>
      </c>
      <c r="R1208" s="9">
        <v>0.5</v>
      </c>
      <c r="S1208" s="9">
        <v>0.5</v>
      </c>
      <c r="T1208" s="10">
        <v>0</v>
      </c>
      <c r="U1208" s="9">
        <v>0</v>
      </c>
      <c r="V1208" s="9">
        <v>1</v>
      </c>
      <c r="W1208" s="9">
        <v>0</v>
      </c>
      <c r="X1208" s="9">
        <v>0</v>
      </c>
      <c r="Y1208" s="9">
        <v>0</v>
      </c>
      <c r="Z1208" s="9">
        <v>0</v>
      </c>
      <c r="AA1208" s="9">
        <v>0</v>
      </c>
      <c r="AB1208" s="9">
        <v>0</v>
      </c>
      <c r="AC1208" s="9">
        <v>0.5</v>
      </c>
      <c r="AD1208" s="9">
        <v>0</v>
      </c>
      <c r="AE1208" s="9">
        <v>1</v>
      </c>
      <c r="AF1208" s="9">
        <v>0</v>
      </c>
      <c r="AG1208" s="9">
        <v>0</v>
      </c>
      <c r="AH1208" s="9">
        <f>AF1208*(AG1208+1)</f>
        <v>0</v>
      </c>
      <c r="AI1208" s="9">
        <v>0</v>
      </c>
      <c r="AJ1208" s="9">
        <v>0</v>
      </c>
      <c r="AK1208" s="9">
        <v>0</v>
      </c>
      <c r="AL1208" s="10">
        <v>0.5</v>
      </c>
      <c r="AM1208" s="10">
        <v>0</v>
      </c>
      <c r="AN1208" s="9">
        <v>0</v>
      </c>
      <c r="AO1208" s="10">
        <v>0</v>
      </c>
      <c r="AP1208" s="10">
        <v>0.5</v>
      </c>
      <c r="AQ1208" s="10">
        <v>0</v>
      </c>
      <c r="AR1208" s="9">
        <v>1</v>
      </c>
      <c r="AS1208" s="9">
        <v>1</v>
      </c>
      <c r="AT1208" s="9">
        <v>1</v>
      </c>
      <c r="AU1208" s="9">
        <v>1</v>
      </c>
      <c r="AV1208" s="9">
        <v>1</v>
      </c>
      <c r="AW1208" s="9">
        <v>1</v>
      </c>
    </row>
    <row r="1209" spans="1:49" x14ac:dyDescent="0.2">
      <c r="A1209" s="9" t="s">
        <v>59</v>
      </c>
      <c r="B1209" s="9">
        <v>2010</v>
      </c>
      <c r="C1209" s="9">
        <v>1</v>
      </c>
      <c r="D1209" s="9">
        <v>1</v>
      </c>
      <c r="E1209" s="9">
        <v>0.5</v>
      </c>
      <c r="F1209" s="9">
        <v>1</v>
      </c>
      <c r="G1209" s="9">
        <v>140</v>
      </c>
      <c r="H1209" s="9">
        <v>218.05600000000001</v>
      </c>
      <c r="I1209" s="9">
        <f>IF(G1209="n/a",828,G1209*201.6/H1209)</f>
        <v>129.43464064277066</v>
      </c>
      <c r="J1209" s="9">
        <v>5</v>
      </c>
      <c r="K1209" s="9">
        <v>0</v>
      </c>
      <c r="L1209" s="9">
        <v>1</v>
      </c>
      <c r="M1209" s="9">
        <v>1</v>
      </c>
      <c r="N1209" s="9">
        <v>0</v>
      </c>
      <c r="O1209" s="10">
        <v>0</v>
      </c>
      <c r="P1209" s="10">
        <f>IF(N1209=1,IF(K1209=1,IF(L1209+M1209=5,10,IF(AND(L1209=2,M1209=2),9.75,IF(AND(L1209=2,M1209=1),9.5,IF(AND(L1209=2,M1209=0.5),9.25,IF(AND(L1209=2,M1209=0),9,IF(AND(L1209=1,M1209=3),5.5,IF(AND(L1209=1,M1209=2),5.25,IF(AND(L1209=1,M1209=1,E1209=1),5,IF(AND(L1209=1,M1209=1,E1209=0.5),3,IF(AND(L1209=0,M1209=2),1,IF(AND(L1209=1,M1209=1,E1209=0),1,IF(AND(L1209=0,M1209=1),0.5,IF(AND(L1209=1,M1209=0),4.5*(E1209*4+1)/5,0))))))))))))),0.9*IF(L1209+M1209=5,10,IF(AND(L1209=2,M1209=2),9.75,IF(AND(L1209=2,M1209=1),9.5,IF(AND(L1209=2,M1209=0.5),9.25,IF(AND(L1209=2,M1209=0),9,IF(AND(L1209=1,M1209=3),5.5,IF(AND(L1209=1,M1209=2),5.25,IF(AND(L1209=1,M1209=1,E1209=1),5,IF(AND(L1209=1,M1209=1,E1209=0.5),3,IF(AND(L1209=0,M1209=2),1,IF(AND(L1209=1,M1209=1,E1209=0),1,IF(AND(L1209=0,M1209=1),0.5,IF(AND(L1209=1,M1209=0),4.5*(E1209*4+1)/5,0)))))))))))))),IF(N1209=0.5,0.75*IF(K1209=1,IF(L1209+M1209=5,10,IF(AND(L1209=2,M1209=2),9.75,IF(AND(L1209=2,M1209=1),9.5,IF(AND(L1209=2,M1209=0.5),9.25,IF(AND(L1209=2,M1209=0),9,IF(AND(L1209=1,M1209=3),5.5,IF(AND(L1209=1,M1209=2),5.25,IF(AND(L1209=1,M1209=1,E1209=1),5,IF(AND(L1209=1,M1209=1,E1209=0.5),3,IF(AND(L1209=0,M1209=2),1,IF(AND(L1209=1,M1209=1,E1209=0),1,IF(AND(L1209=0,M1209=1),0.5,IF(AND(L1209=1,M1209=0,E1209=0),0.5,0))))))))))))),0.9*IF(L1209+M1209=5,10,IF(AND(L1209=2,M1209=2),9.75,IF(AND(L1209=2,M1209=1),9.5,IF(AND(L1209=2,M1209=0.5),9.25,IF(AND(L1209=2,M1209=0),9,IF(AND(L1209=1,M1209=3),5.5,IF(AND(L1209=1,M1209=2),5.25,IF(AND(L1209=1,M1209=1,E1209=1),5,IF(AND(L1209=1,M1209=1,E1209=0.5),3,IF(AND(L1209=0,M1209=2),1,IF(AND(L1209=1,M1209=1,E1209=0),1,IF(AND(L1209=0,M1209=1),0.5,IF(AND(L1209=1,M1209=0,E1209=0),0.5,0)))))))))))))),0.5*IF(K1209=1,IF(L1209+M1209=5,10,IF(AND(L1209=2,M1209=2),9.75,IF(AND(L1209=2,M1209=1),9.5,IF(AND(L1209=2,M1209=0.5),9.25,IF(AND(L1209=2,M1209=0),9,IF(AND(L1209=1,M1209=3),5.5,IF(AND(L1209=1,M1209=2),5.25,IF(AND(L1209=1,M1209=1,E1209=1),5,IF(AND(L1209=1,M1209=1,E1209=0.5),3,IF(AND(L1209=0,M1209=2),1,IF(AND(L1209=1,M1209=1,E1209=0),1,IF(AND(L1209=0,M1209=1),0.5,IF(AND(L1209=1,M1209=0),4.5*(E1209*4+1)/5,0))))))))))))),0.9*IF(L1209+M1209=5,10,IF(AND(L1209=2,M1209=2),9.75,IF(AND(L1209=2,M1209=1),9.5,IF(AND(L1209=2,M1209=0.5),9.25,IF(AND(L1209=2,M1209=0),9,IF(AND(L1209=1,M1209=3),5.5,IF(AND(L1209=1,M1209=2),5.25,IF(AND(L1209=1,M1209=1,E1209=1),5,IF(AND(L1209=1,M1209=1,E1209=0.5),3,IF(AND(L1209=0,M1209=2),1,IF(AND(L1209=1,M1209=1,E1209=0),1,IF(AND(L1209=0,M1209=1),0.5,IF(AND(L1209=1,M1209=0),4.5*(E1209*4+1)/5,0))))))))))))))))</f>
        <v>1.35</v>
      </c>
      <c r="Q1209" s="10">
        <v>2.25</v>
      </c>
      <c r="R1209" s="9">
        <v>1</v>
      </c>
      <c r="S1209" s="9">
        <v>0</v>
      </c>
      <c r="T1209" s="10">
        <v>0.5</v>
      </c>
      <c r="U1209" s="9">
        <v>0</v>
      </c>
      <c r="V1209" s="9">
        <v>1</v>
      </c>
      <c r="W1209" s="9">
        <v>1</v>
      </c>
      <c r="X1209" s="9">
        <v>0.5</v>
      </c>
      <c r="Y1209" s="9">
        <v>0</v>
      </c>
      <c r="Z1209" s="9">
        <v>1</v>
      </c>
      <c r="AA1209" s="9">
        <v>0</v>
      </c>
      <c r="AB1209" s="9">
        <v>1</v>
      </c>
      <c r="AC1209" s="9">
        <v>0.5</v>
      </c>
      <c r="AD1209" s="9">
        <v>1</v>
      </c>
      <c r="AE1209" s="9">
        <v>1</v>
      </c>
      <c r="AF1209" s="9">
        <v>0.5</v>
      </c>
      <c r="AG1209" s="9">
        <v>1</v>
      </c>
      <c r="AH1209" s="9">
        <f>AF1209*(AG1209+1)</f>
        <v>1</v>
      </c>
      <c r="AI1209" s="9">
        <v>0.5</v>
      </c>
      <c r="AJ1209" s="9">
        <v>0</v>
      </c>
      <c r="AK1209" s="9">
        <v>1</v>
      </c>
      <c r="AL1209" s="10">
        <v>1</v>
      </c>
      <c r="AM1209" s="10">
        <v>0</v>
      </c>
      <c r="AN1209" s="9">
        <v>0</v>
      </c>
      <c r="AO1209" s="10">
        <v>0.5</v>
      </c>
      <c r="AP1209" s="10">
        <v>1</v>
      </c>
      <c r="AQ1209" s="10">
        <v>0</v>
      </c>
      <c r="AR1209" s="9">
        <v>1</v>
      </c>
      <c r="AS1209" s="9">
        <v>0.5</v>
      </c>
      <c r="AT1209" s="9">
        <v>1</v>
      </c>
      <c r="AU1209" s="9">
        <v>1</v>
      </c>
      <c r="AV1209" s="9">
        <v>1</v>
      </c>
      <c r="AW1209" s="9">
        <v>1</v>
      </c>
    </row>
    <row r="1210" spans="1:49" x14ac:dyDescent="0.2">
      <c r="A1210" s="9" t="s">
        <v>60</v>
      </c>
      <c r="B1210" s="9">
        <v>2010</v>
      </c>
      <c r="C1210" s="9">
        <v>1</v>
      </c>
      <c r="D1210" s="9">
        <v>0</v>
      </c>
      <c r="E1210" s="9">
        <v>0</v>
      </c>
      <c r="F1210" s="9">
        <v>1</v>
      </c>
      <c r="G1210" s="9">
        <f>65+75</f>
        <v>140</v>
      </c>
      <c r="H1210" s="9">
        <v>218.05600000000001</v>
      </c>
      <c r="I1210" s="9">
        <f>IF(G1210="n/a",828,G1210*201.6/H1210)</f>
        <v>129.43464064277066</v>
      </c>
      <c r="J1210" s="9">
        <v>3</v>
      </c>
      <c r="K1210" s="9">
        <v>0</v>
      </c>
      <c r="L1210" s="9">
        <v>2</v>
      </c>
      <c r="M1210" s="9">
        <v>2</v>
      </c>
      <c r="N1210" s="9">
        <v>0.5</v>
      </c>
      <c r="O1210" s="10">
        <v>1</v>
      </c>
      <c r="P1210" s="10">
        <f>IF(N1210=1,IF(K1210=1,IF(L1210+M1210=5,10,IF(AND(L1210=2,M1210=2),9.75,IF(AND(L1210=2,M1210=1),9.5,IF(AND(L1210=2,M1210=0.5),9.25,IF(AND(L1210=2,M1210=0),9,IF(AND(L1210=1,M1210=3),5.5,IF(AND(L1210=1,M1210=2),5.25,IF(AND(L1210=1,M1210=1,E1210=1),5,IF(AND(L1210=1,M1210=1,E1210=0.5),3,IF(AND(L1210=0,M1210=2),1,IF(AND(L1210=1,M1210=1,E1210=0),1,IF(AND(L1210=0,M1210=1),0.5,IF(AND(L1210=1,M1210=0),4.5*(E1210*4+1)/5,0))))))))))))),0.9*IF(L1210+M1210=5,10,IF(AND(L1210=2,M1210=2),9.75,IF(AND(L1210=2,M1210=1),9.5,IF(AND(L1210=2,M1210=0.5),9.25,IF(AND(L1210=2,M1210=0),9,IF(AND(L1210=1,M1210=3),5.5,IF(AND(L1210=1,M1210=2),5.25,IF(AND(L1210=1,M1210=1,E1210=1),5,IF(AND(L1210=1,M1210=1,E1210=0.5),3,IF(AND(L1210=0,M1210=2),1,IF(AND(L1210=1,M1210=1,E1210=0),1,IF(AND(L1210=0,M1210=1),0.5,IF(AND(L1210=1,M1210=0),4.5*(E1210*4+1)/5,0)))))))))))))),IF(N1210=0.5,0.75*IF(K1210=1,IF(L1210+M1210=5,10,IF(AND(L1210=2,M1210=2),9.75,IF(AND(L1210=2,M1210=1),9.5,IF(AND(L1210=2,M1210=0.5),9.25,IF(AND(L1210=2,M1210=0),9,IF(AND(L1210=1,M1210=3),5.5,IF(AND(L1210=1,M1210=2),5.25,IF(AND(L1210=1,M1210=1,E1210=1),5,IF(AND(L1210=1,M1210=1,E1210=0.5),3,IF(AND(L1210=0,M1210=2),1,IF(AND(L1210=1,M1210=1,E1210=0),1,IF(AND(L1210=0,M1210=1),0.5,IF(AND(L1210=1,M1210=0,E1210=0),0.5,0))))))))))))),0.9*IF(L1210+M1210=5,10,IF(AND(L1210=2,M1210=2),9.75,IF(AND(L1210=2,M1210=1),9.5,IF(AND(L1210=2,M1210=0.5),9.25,IF(AND(L1210=2,M1210=0),9,IF(AND(L1210=1,M1210=3),5.5,IF(AND(L1210=1,M1210=2),5.25,IF(AND(L1210=1,M1210=1,E1210=1),5,IF(AND(L1210=1,M1210=1,E1210=0.5),3,IF(AND(L1210=0,M1210=2),1,IF(AND(L1210=1,M1210=1,E1210=0),1,IF(AND(L1210=0,M1210=1),0.5,IF(AND(L1210=1,M1210=0,E1210=0),0.5,0)))))))))))))),0.5*IF(K1210=1,IF(L1210+M1210=5,10,IF(AND(L1210=2,M1210=2),9.75,IF(AND(L1210=2,M1210=1),9.5,IF(AND(L1210=2,M1210=0.5),9.25,IF(AND(L1210=2,M1210=0),9,IF(AND(L1210=1,M1210=3),5.5,IF(AND(L1210=1,M1210=2),5.25,IF(AND(L1210=1,M1210=1,E1210=1),5,IF(AND(L1210=1,M1210=1,E1210=0.5),3,IF(AND(L1210=0,M1210=2),1,IF(AND(L1210=1,M1210=1,E1210=0),1,IF(AND(L1210=0,M1210=1),0.5,IF(AND(L1210=1,M1210=0),4.5*(E1210*4+1)/5,0))))))))))))),0.9*IF(L1210+M1210=5,10,IF(AND(L1210=2,M1210=2),9.75,IF(AND(L1210=2,M1210=1),9.5,IF(AND(L1210=2,M1210=0.5),9.25,IF(AND(L1210=2,M1210=0),9,IF(AND(L1210=1,M1210=3),5.5,IF(AND(L1210=1,M1210=2),5.25,IF(AND(L1210=1,M1210=1,E1210=1),5,IF(AND(L1210=1,M1210=1,E1210=0.5),3,IF(AND(L1210=0,M1210=2),1,IF(AND(L1210=1,M1210=1,E1210=0),1,IF(AND(L1210=0,M1210=1),0.5,IF(AND(L1210=1,M1210=0),4.5*(E1210*4+1)/5,0))))))))))))))))</f>
        <v>6.5812500000000007</v>
      </c>
      <c r="Q1210" s="10">
        <v>1.8</v>
      </c>
      <c r="R1210" s="9">
        <v>0</v>
      </c>
      <c r="S1210" s="9">
        <v>0</v>
      </c>
      <c r="T1210" s="10">
        <v>0</v>
      </c>
      <c r="U1210" s="9">
        <v>0</v>
      </c>
      <c r="V1210" s="9">
        <v>1</v>
      </c>
      <c r="W1210" s="9">
        <v>1</v>
      </c>
      <c r="X1210" s="9">
        <v>0</v>
      </c>
      <c r="Y1210" s="9">
        <v>0</v>
      </c>
      <c r="Z1210" s="9">
        <v>1</v>
      </c>
      <c r="AA1210" s="9">
        <v>0</v>
      </c>
      <c r="AB1210" s="9">
        <v>0</v>
      </c>
      <c r="AC1210" s="9">
        <v>0.5</v>
      </c>
      <c r="AD1210" s="9">
        <v>0</v>
      </c>
      <c r="AE1210" s="9">
        <v>0</v>
      </c>
      <c r="AF1210" s="9">
        <v>0</v>
      </c>
      <c r="AG1210" s="9">
        <v>0</v>
      </c>
      <c r="AH1210" s="9">
        <f>AF1210*(AG1210+1)</f>
        <v>0</v>
      </c>
      <c r="AI1210" s="9">
        <v>0</v>
      </c>
      <c r="AJ1210" s="9">
        <v>0</v>
      </c>
      <c r="AK1210" s="9">
        <v>0</v>
      </c>
      <c r="AL1210" s="10">
        <v>0.5</v>
      </c>
      <c r="AM1210" s="10">
        <v>0</v>
      </c>
      <c r="AN1210" s="9">
        <v>0</v>
      </c>
      <c r="AO1210" s="10">
        <v>0.5</v>
      </c>
      <c r="AP1210" s="10">
        <v>0.5</v>
      </c>
      <c r="AQ1210" s="10">
        <v>1</v>
      </c>
      <c r="AR1210" s="9">
        <v>1</v>
      </c>
      <c r="AS1210" s="9">
        <v>0</v>
      </c>
      <c r="AT1210" s="9">
        <v>0</v>
      </c>
      <c r="AU1210" s="9">
        <v>1</v>
      </c>
      <c r="AV1210" s="9">
        <v>0</v>
      </c>
      <c r="AW1210" s="9">
        <v>0.5</v>
      </c>
    </row>
    <row r="1211" spans="1:49" x14ac:dyDescent="0.2">
      <c r="A1211" s="9" t="s">
        <v>61</v>
      </c>
      <c r="B1211" s="9">
        <v>2010</v>
      </c>
      <c r="C1211" s="9">
        <v>1</v>
      </c>
      <c r="D1211" s="9">
        <v>1</v>
      </c>
      <c r="E1211" s="9">
        <v>1</v>
      </c>
      <c r="F1211" s="9">
        <v>1</v>
      </c>
      <c r="G1211" s="9">
        <v>125</v>
      </c>
      <c r="H1211" s="9">
        <v>218.05600000000001</v>
      </c>
      <c r="I1211" s="9">
        <f>IF(G1211="n/a",828,G1211*201.6/H1211)</f>
        <v>115.56664343104524</v>
      </c>
      <c r="J1211" s="9">
        <v>7</v>
      </c>
      <c r="K1211" s="9">
        <v>0</v>
      </c>
      <c r="L1211" s="9">
        <v>0</v>
      </c>
      <c r="M1211" s="9">
        <v>1</v>
      </c>
      <c r="N1211" s="9">
        <v>1</v>
      </c>
      <c r="O1211" s="10">
        <v>1</v>
      </c>
      <c r="P1211" s="10">
        <f>IF(N1211=1,IF(K1211=1,IF(L1211+M1211=5,10,IF(AND(L1211=2,M1211=2),9.75,IF(AND(L1211=2,M1211=1),9.5,IF(AND(L1211=2,M1211=0.5),9.25,IF(AND(L1211=2,M1211=0),9,IF(AND(L1211=1,M1211=3),5.5,IF(AND(L1211=1,M1211=2),5.25,IF(AND(L1211=1,M1211=1,E1211=1),5,IF(AND(L1211=1,M1211=1,E1211=0.5),3,IF(AND(L1211=0,M1211=2),1,IF(AND(L1211=1,M1211=1,E1211=0),1,IF(AND(L1211=0,M1211=1),0.5,IF(AND(L1211=1,M1211=0),4.5*(E1211*4+1)/5,0))))))))))))),0.9*IF(L1211+M1211=5,10,IF(AND(L1211=2,M1211=2),9.75,IF(AND(L1211=2,M1211=1),9.5,IF(AND(L1211=2,M1211=0.5),9.25,IF(AND(L1211=2,M1211=0),9,IF(AND(L1211=1,M1211=3),5.5,IF(AND(L1211=1,M1211=2),5.25,IF(AND(L1211=1,M1211=1,E1211=1),5,IF(AND(L1211=1,M1211=1,E1211=0.5),3,IF(AND(L1211=0,M1211=2),1,IF(AND(L1211=1,M1211=1,E1211=0),1,IF(AND(L1211=0,M1211=1),0.5,IF(AND(L1211=1,M1211=0),4.5*(E1211*4+1)/5,0)))))))))))))),IF(N1211=0.5,0.75*IF(K1211=1,IF(L1211+M1211=5,10,IF(AND(L1211=2,M1211=2),9.75,IF(AND(L1211=2,M1211=1),9.5,IF(AND(L1211=2,M1211=0.5),9.25,IF(AND(L1211=2,M1211=0),9,IF(AND(L1211=1,M1211=3),5.5,IF(AND(L1211=1,M1211=2),5.25,IF(AND(L1211=1,M1211=1,E1211=1),5,IF(AND(L1211=1,M1211=1,E1211=0.5),3,IF(AND(L1211=0,M1211=2),1,IF(AND(L1211=1,M1211=1,E1211=0),1,IF(AND(L1211=0,M1211=1),0.5,IF(AND(L1211=1,M1211=0,E1211=0),0.5,0))))))))))))),0.9*IF(L1211+M1211=5,10,IF(AND(L1211=2,M1211=2),9.75,IF(AND(L1211=2,M1211=1),9.5,IF(AND(L1211=2,M1211=0.5),9.25,IF(AND(L1211=2,M1211=0),9,IF(AND(L1211=1,M1211=3),5.5,IF(AND(L1211=1,M1211=2),5.25,IF(AND(L1211=1,M1211=1,E1211=1),5,IF(AND(L1211=1,M1211=1,E1211=0.5),3,IF(AND(L1211=0,M1211=2),1,IF(AND(L1211=1,M1211=1,E1211=0),1,IF(AND(L1211=0,M1211=1),0.5,IF(AND(L1211=1,M1211=0,E1211=0),0.5,0)))))))))))))),0.5*IF(K1211=1,IF(L1211+M1211=5,10,IF(AND(L1211=2,M1211=2),9.75,IF(AND(L1211=2,M1211=1),9.5,IF(AND(L1211=2,M1211=0.5),9.25,IF(AND(L1211=2,M1211=0),9,IF(AND(L1211=1,M1211=3),5.5,IF(AND(L1211=1,M1211=2),5.25,IF(AND(L1211=1,M1211=1,E1211=1),5,IF(AND(L1211=1,M1211=1,E1211=0.5),3,IF(AND(L1211=0,M1211=2),1,IF(AND(L1211=1,M1211=1,E1211=0),1,IF(AND(L1211=0,M1211=1),0.5,IF(AND(L1211=1,M1211=0),4.5*(E1211*4+1)/5,0))))))))))))),0.9*IF(L1211+M1211=5,10,IF(AND(L1211=2,M1211=2),9.75,IF(AND(L1211=2,M1211=1),9.5,IF(AND(L1211=2,M1211=0.5),9.25,IF(AND(L1211=2,M1211=0),9,IF(AND(L1211=1,M1211=3),5.5,IF(AND(L1211=1,M1211=2),5.25,IF(AND(L1211=1,M1211=1,E1211=1),5,IF(AND(L1211=1,M1211=1,E1211=0.5),3,IF(AND(L1211=0,M1211=2),1,IF(AND(L1211=1,M1211=1,E1211=0),1,IF(AND(L1211=0,M1211=1),0.5,IF(AND(L1211=1,M1211=0),4.5*(E1211*4+1)/5,0))))))))))))))))</f>
        <v>0.45</v>
      </c>
      <c r="Q1211" s="10">
        <v>7.2</v>
      </c>
      <c r="R1211" s="9">
        <v>0</v>
      </c>
      <c r="S1211" s="9">
        <v>0</v>
      </c>
      <c r="T1211" s="10">
        <v>0</v>
      </c>
      <c r="U1211" s="9">
        <v>0</v>
      </c>
      <c r="V1211" s="9">
        <v>1</v>
      </c>
      <c r="W1211" s="9">
        <v>1</v>
      </c>
      <c r="X1211">
        <v>0.5</v>
      </c>
      <c r="Y1211" s="9">
        <v>0</v>
      </c>
      <c r="Z1211" s="9">
        <v>0.5</v>
      </c>
      <c r="AA1211" s="9">
        <v>0</v>
      </c>
      <c r="AB1211" s="9">
        <v>0</v>
      </c>
      <c r="AC1211" s="9">
        <v>0</v>
      </c>
      <c r="AD1211" s="9">
        <v>0</v>
      </c>
      <c r="AE1211" s="9">
        <v>0</v>
      </c>
      <c r="AF1211" s="9">
        <v>0</v>
      </c>
      <c r="AG1211" s="9">
        <v>0</v>
      </c>
      <c r="AH1211" s="9">
        <f>AF1211*(AG1211+1)</f>
        <v>0</v>
      </c>
      <c r="AI1211" s="9">
        <v>0</v>
      </c>
      <c r="AJ1211" s="9">
        <v>0</v>
      </c>
      <c r="AK1211" s="9">
        <v>0</v>
      </c>
      <c r="AL1211" s="10">
        <v>1</v>
      </c>
      <c r="AM1211" s="10">
        <v>0</v>
      </c>
      <c r="AN1211" s="9">
        <v>0</v>
      </c>
      <c r="AO1211" s="10">
        <v>1</v>
      </c>
      <c r="AP1211" s="10">
        <v>0</v>
      </c>
      <c r="AQ1211" s="10">
        <v>1</v>
      </c>
      <c r="AR1211" s="9">
        <v>1</v>
      </c>
      <c r="AS1211" s="9">
        <v>1</v>
      </c>
      <c r="AT1211" s="9">
        <v>1</v>
      </c>
      <c r="AU1211" s="9">
        <v>1</v>
      </c>
      <c r="AV1211" s="9">
        <v>1</v>
      </c>
      <c r="AW1211" s="9">
        <v>1</v>
      </c>
    </row>
    <row r="1212" spans="1:49" x14ac:dyDescent="0.2">
      <c r="A1212" s="9" t="s">
        <v>62</v>
      </c>
      <c r="B1212" s="9">
        <v>2010</v>
      </c>
      <c r="C1212" s="9">
        <v>1</v>
      </c>
      <c r="D1212" s="9">
        <v>0</v>
      </c>
      <c r="E1212" s="9">
        <v>1</v>
      </c>
      <c r="F1212" s="9">
        <v>0</v>
      </c>
      <c r="G1212">
        <v>80</v>
      </c>
      <c r="H1212" s="9">
        <v>218.05600000000001</v>
      </c>
      <c r="I1212" s="9">
        <f>IF(G1212="n/a",828,G1212*201.6/H1212)</f>
        <v>73.96265179586895</v>
      </c>
      <c r="J1212" s="9">
        <v>5</v>
      </c>
      <c r="K1212" s="9">
        <v>0</v>
      </c>
      <c r="L1212" s="9">
        <v>1</v>
      </c>
      <c r="M1212" s="9">
        <v>3</v>
      </c>
      <c r="N1212" s="9">
        <v>1</v>
      </c>
      <c r="O1212" s="10">
        <v>1</v>
      </c>
      <c r="P1212" s="10">
        <f>IF(N1212=1,IF(K1212=1,IF(L1212+M1212=5,10,IF(AND(L1212=2,M1212=2),9.75,IF(AND(L1212=2,M1212=1),9.5,IF(AND(L1212=2,M1212=0.5),9.25,IF(AND(L1212=2,M1212=0),9,IF(AND(L1212=1,M1212=3),5.5,IF(AND(L1212=1,M1212=2),5.25,IF(AND(L1212=1,M1212=1,E1212=1),5,IF(AND(L1212=1,M1212=1,E1212=0.5),3,IF(AND(L1212=0,M1212=2),1,IF(AND(L1212=1,M1212=1,E1212=0),1,IF(AND(L1212=0,M1212=1),0.5,IF(AND(L1212=1,M1212=0),4.5*(E1212*4+1)/5,0))))))))))))),0.9*IF(L1212+M1212=5,10,IF(AND(L1212=2,M1212=2),9.75,IF(AND(L1212=2,M1212=1),9.5,IF(AND(L1212=2,M1212=0.5),9.25,IF(AND(L1212=2,M1212=0),9,IF(AND(L1212=1,M1212=3),5.5,IF(AND(L1212=1,M1212=2),5.25,IF(AND(L1212=1,M1212=1,E1212=1),5,IF(AND(L1212=1,M1212=1,E1212=0.5),3,IF(AND(L1212=0,M1212=2),1,IF(AND(L1212=1,M1212=1,E1212=0),1,IF(AND(L1212=0,M1212=1),0.5,IF(AND(L1212=1,M1212=0),4.5*(E1212*4+1)/5,0)))))))))))))),IF(N1212=0.5,0.75*IF(K1212=1,IF(L1212+M1212=5,10,IF(AND(L1212=2,M1212=2),9.75,IF(AND(L1212=2,M1212=1),9.5,IF(AND(L1212=2,M1212=0.5),9.25,IF(AND(L1212=2,M1212=0),9,IF(AND(L1212=1,M1212=3),5.5,IF(AND(L1212=1,M1212=2),5.25,IF(AND(L1212=1,M1212=1,E1212=1),5,IF(AND(L1212=1,M1212=1,E1212=0.5),3,IF(AND(L1212=0,M1212=2),1,IF(AND(L1212=1,M1212=1,E1212=0),1,IF(AND(L1212=0,M1212=1),0.5,IF(AND(L1212=1,M1212=0,E1212=0),0.5,0))))))))))))),0.9*IF(L1212+M1212=5,10,IF(AND(L1212=2,M1212=2),9.75,IF(AND(L1212=2,M1212=1),9.5,IF(AND(L1212=2,M1212=0.5),9.25,IF(AND(L1212=2,M1212=0),9,IF(AND(L1212=1,M1212=3),5.5,IF(AND(L1212=1,M1212=2),5.25,IF(AND(L1212=1,M1212=1,E1212=1),5,IF(AND(L1212=1,M1212=1,E1212=0.5),3,IF(AND(L1212=0,M1212=2),1,IF(AND(L1212=1,M1212=1,E1212=0),1,IF(AND(L1212=0,M1212=1),0.5,IF(AND(L1212=1,M1212=0,E1212=0),0.5,0)))))))))))))),0.5*IF(K1212=1,IF(L1212+M1212=5,10,IF(AND(L1212=2,M1212=2),9.75,IF(AND(L1212=2,M1212=1),9.5,IF(AND(L1212=2,M1212=0.5),9.25,IF(AND(L1212=2,M1212=0),9,IF(AND(L1212=1,M1212=3),5.5,IF(AND(L1212=1,M1212=2),5.25,IF(AND(L1212=1,M1212=1,E1212=1),5,IF(AND(L1212=1,M1212=1,E1212=0.5),3,IF(AND(L1212=0,M1212=2),1,IF(AND(L1212=1,M1212=1,E1212=0),1,IF(AND(L1212=0,M1212=1),0.5,IF(AND(L1212=1,M1212=0),4.5*(E1212*4+1)/5,0))))))))))))),0.9*IF(L1212+M1212=5,10,IF(AND(L1212=2,M1212=2),9.75,IF(AND(L1212=2,M1212=1),9.5,IF(AND(L1212=2,M1212=0.5),9.25,IF(AND(L1212=2,M1212=0),9,IF(AND(L1212=1,M1212=3),5.5,IF(AND(L1212=1,M1212=2),5.25,IF(AND(L1212=1,M1212=1,E1212=1),5,IF(AND(L1212=1,M1212=1,E1212=0.5),3,IF(AND(L1212=0,M1212=2),1,IF(AND(L1212=1,M1212=1,E1212=0),1,IF(AND(L1212=0,M1212=1),0.5,IF(AND(L1212=1,M1212=0),4.5*(E1212*4+1)/5,0))))))))))))))))</f>
        <v>4.95</v>
      </c>
      <c r="Q1212" s="10">
        <v>7.2</v>
      </c>
      <c r="R1212" s="9">
        <v>0</v>
      </c>
      <c r="S1212" s="9">
        <v>0</v>
      </c>
      <c r="T1212" s="10">
        <v>0</v>
      </c>
      <c r="U1212" s="9">
        <v>0</v>
      </c>
      <c r="V1212" s="9">
        <v>0</v>
      </c>
      <c r="W1212" s="9">
        <v>0</v>
      </c>
      <c r="X1212" s="9">
        <v>0</v>
      </c>
      <c r="Y1212" s="9">
        <v>0</v>
      </c>
      <c r="Z1212" s="9">
        <v>1</v>
      </c>
      <c r="AA1212" s="9">
        <v>0</v>
      </c>
      <c r="AB1212" s="9">
        <v>0</v>
      </c>
      <c r="AC1212" s="9">
        <v>0.5</v>
      </c>
      <c r="AD1212" s="9">
        <v>0</v>
      </c>
      <c r="AE1212" s="9">
        <v>0</v>
      </c>
      <c r="AF1212" s="9">
        <v>0</v>
      </c>
      <c r="AG1212" s="9">
        <v>0</v>
      </c>
      <c r="AH1212" s="9">
        <f>AF1212*(AG1212+1)</f>
        <v>0</v>
      </c>
      <c r="AI1212" s="9">
        <v>0</v>
      </c>
      <c r="AJ1212" s="9">
        <v>0</v>
      </c>
      <c r="AK1212" s="9">
        <v>0</v>
      </c>
      <c r="AL1212" s="10">
        <v>0.5</v>
      </c>
      <c r="AM1212" s="10">
        <v>0</v>
      </c>
      <c r="AN1212" s="9">
        <v>0</v>
      </c>
      <c r="AO1212" s="10">
        <v>1</v>
      </c>
      <c r="AP1212" s="10">
        <v>0.5</v>
      </c>
      <c r="AQ1212" s="10">
        <v>0</v>
      </c>
      <c r="AR1212" s="9">
        <v>1</v>
      </c>
      <c r="AS1212" s="9">
        <v>1</v>
      </c>
      <c r="AT1212" s="9">
        <v>1</v>
      </c>
      <c r="AU1212" s="9">
        <v>1</v>
      </c>
      <c r="AV1212" s="9">
        <v>1</v>
      </c>
      <c r="AW1212" s="9">
        <v>1</v>
      </c>
    </row>
    <row r="1213" spans="1:49" x14ac:dyDescent="0.2">
      <c r="A1213" s="9" t="s">
        <v>63</v>
      </c>
      <c r="B1213" s="9">
        <v>2010</v>
      </c>
      <c r="C1213" s="9">
        <v>1</v>
      </c>
      <c r="D1213" s="9">
        <v>0</v>
      </c>
      <c r="E1213" s="9">
        <v>0</v>
      </c>
      <c r="F1213" s="9">
        <v>1</v>
      </c>
      <c r="G1213" s="9" t="s">
        <v>64</v>
      </c>
      <c r="H1213" s="9">
        <v>218.05600000000001</v>
      </c>
      <c r="I1213" s="9">
        <f>IF(G1213="n/a",828,G1213*201.6/H1213)</f>
        <v>828</v>
      </c>
      <c r="J1213" s="9">
        <v>0</v>
      </c>
      <c r="K1213" s="9">
        <v>0</v>
      </c>
      <c r="L1213" s="9">
        <v>0</v>
      </c>
      <c r="M1213" s="9">
        <v>0</v>
      </c>
      <c r="N1213" s="9">
        <v>0</v>
      </c>
      <c r="O1213" s="9">
        <v>0</v>
      </c>
      <c r="P1213" s="10">
        <f>IF(N1213=1,IF(K1213=1,IF(L1213+M1213=5,10,IF(AND(L1213=2,M1213=2),9.75,IF(AND(L1213=2,M1213=1),9.5,IF(AND(L1213=2,M1213=0.5),9.25,IF(AND(L1213=2,M1213=0),9,IF(AND(L1213=1,M1213=3),5.5,IF(AND(L1213=1,M1213=2),5.25,IF(AND(L1213=1,M1213=1,E1213=1),5,IF(AND(L1213=1,M1213=1,E1213=0.5),3,IF(AND(L1213=0,M1213=2),1,IF(AND(L1213=1,M1213=1,E1213=0),1,IF(AND(L1213=0,M1213=1),0.5,IF(AND(L1213=1,M1213=0),4.5*(E1213*4+1)/5,0))))))))))))),0.9*IF(L1213+M1213=5,10,IF(AND(L1213=2,M1213=2),9.75,IF(AND(L1213=2,M1213=1),9.5,IF(AND(L1213=2,M1213=0.5),9.25,IF(AND(L1213=2,M1213=0),9,IF(AND(L1213=1,M1213=3),5.5,IF(AND(L1213=1,M1213=2),5.25,IF(AND(L1213=1,M1213=1,E1213=1),5,IF(AND(L1213=1,M1213=1,E1213=0.5),3,IF(AND(L1213=0,M1213=2),1,IF(AND(L1213=1,M1213=1,E1213=0),1,IF(AND(L1213=0,M1213=1),0.5,IF(AND(L1213=1,M1213=0),4.5*(E1213*4+1)/5,0)))))))))))))),IF(N1213=0.5,0.75*IF(K1213=1,IF(L1213+M1213=5,10,IF(AND(L1213=2,M1213=2),9.75,IF(AND(L1213=2,M1213=1),9.5,IF(AND(L1213=2,M1213=0.5),9.25,IF(AND(L1213=2,M1213=0),9,IF(AND(L1213=1,M1213=3),5.5,IF(AND(L1213=1,M1213=2),5.25,IF(AND(L1213=1,M1213=1,E1213=1),5,IF(AND(L1213=1,M1213=1,E1213=0.5),3,IF(AND(L1213=0,M1213=2),1,IF(AND(L1213=1,M1213=1,E1213=0),1,IF(AND(L1213=0,M1213=1),0.5,IF(AND(L1213=1,M1213=0,E1213=0),0.5,0))))))))))))),0.9*IF(L1213+M1213=5,10,IF(AND(L1213=2,M1213=2),9.75,IF(AND(L1213=2,M1213=1),9.5,IF(AND(L1213=2,M1213=0.5),9.25,IF(AND(L1213=2,M1213=0),9,IF(AND(L1213=1,M1213=3),5.5,IF(AND(L1213=1,M1213=2),5.25,IF(AND(L1213=1,M1213=1,E1213=1),5,IF(AND(L1213=1,M1213=1,E1213=0.5),3,IF(AND(L1213=0,M1213=2),1,IF(AND(L1213=1,M1213=1,E1213=0),1,IF(AND(L1213=0,M1213=1),0.5,IF(AND(L1213=1,M1213=0,E1213=0),0.5,0)))))))))))))),0.5*IF(K1213=1,IF(L1213+M1213=5,10,IF(AND(L1213=2,M1213=2),9.75,IF(AND(L1213=2,M1213=1),9.5,IF(AND(L1213=2,M1213=0.5),9.25,IF(AND(L1213=2,M1213=0),9,IF(AND(L1213=1,M1213=3),5.5,IF(AND(L1213=1,M1213=2),5.25,IF(AND(L1213=1,M1213=1,E1213=1),5,IF(AND(L1213=1,M1213=1,E1213=0.5),3,IF(AND(L1213=0,M1213=2),1,IF(AND(L1213=1,M1213=1,E1213=0),1,IF(AND(L1213=0,M1213=1),0.5,IF(AND(L1213=1,M1213=0),4.5*(E1213*4+1)/5,0))))))))))))),0.9*IF(L1213+M1213=5,10,IF(AND(L1213=2,M1213=2),9.75,IF(AND(L1213=2,M1213=1),9.5,IF(AND(L1213=2,M1213=0.5),9.25,IF(AND(L1213=2,M1213=0),9,IF(AND(L1213=1,M1213=3),5.5,IF(AND(L1213=1,M1213=2),5.25,IF(AND(L1213=1,M1213=1,E1213=1),5,IF(AND(L1213=1,M1213=1,E1213=0.5),3,IF(AND(L1213=0,M1213=2),1,IF(AND(L1213=1,M1213=1,E1213=0),1,IF(AND(L1213=0,M1213=1),0.5,IF(AND(L1213=1,M1213=0),4.5*(E1213*4+1)/5,0))))))))))))))))</f>
        <v>0</v>
      </c>
      <c r="Q1213" s="10">
        <v>0.9</v>
      </c>
      <c r="R1213" s="9">
        <v>1</v>
      </c>
      <c r="S1213" s="9">
        <v>1</v>
      </c>
      <c r="T1213" s="10">
        <v>0</v>
      </c>
      <c r="U1213" s="9">
        <v>0</v>
      </c>
      <c r="V1213" s="9">
        <v>0</v>
      </c>
      <c r="W1213" s="9">
        <v>1</v>
      </c>
      <c r="X1213" s="9">
        <v>1</v>
      </c>
      <c r="Y1213" s="9">
        <v>0</v>
      </c>
      <c r="Z1213" s="9">
        <v>1</v>
      </c>
      <c r="AA1213" s="9">
        <v>0</v>
      </c>
      <c r="AB1213" s="9">
        <v>0</v>
      </c>
      <c r="AC1213" s="9">
        <v>0.5</v>
      </c>
      <c r="AD1213" s="9">
        <v>0</v>
      </c>
      <c r="AE1213" s="9">
        <v>1</v>
      </c>
      <c r="AF1213" s="9">
        <v>1</v>
      </c>
      <c r="AG1213" s="9">
        <v>1</v>
      </c>
      <c r="AH1213" s="9">
        <f>AF1213*(AG1213+1)</f>
        <v>2</v>
      </c>
      <c r="AI1213" s="9">
        <v>1</v>
      </c>
      <c r="AJ1213" s="9">
        <v>1</v>
      </c>
      <c r="AK1213" s="9">
        <v>0</v>
      </c>
      <c r="AL1213" s="10">
        <v>2</v>
      </c>
      <c r="AM1213" s="10">
        <v>0</v>
      </c>
      <c r="AN1213" s="9">
        <v>0</v>
      </c>
      <c r="AO1213" s="10">
        <v>0.5</v>
      </c>
      <c r="AP1213" s="10">
        <v>0</v>
      </c>
      <c r="AQ1213" s="10">
        <v>0</v>
      </c>
      <c r="AR1213" s="9">
        <v>1</v>
      </c>
      <c r="AS1213" s="9">
        <v>0</v>
      </c>
      <c r="AT1213" s="9">
        <v>0</v>
      </c>
      <c r="AU1213" s="9">
        <v>0</v>
      </c>
      <c r="AV1213" s="9">
        <v>0</v>
      </c>
      <c r="AW1213" s="9">
        <v>0</v>
      </c>
    </row>
    <row r="1214" spans="1:49" x14ac:dyDescent="0.2">
      <c r="A1214" s="9" t="s">
        <v>65</v>
      </c>
      <c r="B1214" s="9">
        <v>2010</v>
      </c>
      <c r="C1214" s="9">
        <v>1</v>
      </c>
      <c r="D1214" s="9">
        <v>1</v>
      </c>
      <c r="E1214" s="9">
        <v>1</v>
      </c>
      <c r="F1214" s="9">
        <v>1</v>
      </c>
      <c r="G1214" s="9">
        <v>35</v>
      </c>
      <c r="H1214" s="9">
        <v>218.05600000000001</v>
      </c>
      <c r="I1214" s="9">
        <f>IF(G1214="n/a",828,G1214*201.6/H1214)</f>
        <v>32.358660160692665</v>
      </c>
      <c r="J1214" s="9">
        <v>5</v>
      </c>
      <c r="K1214" s="9">
        <v>1</v>
      </c>
      <c r="L1214" s="9">
        <v>2</v>
      </c>
      <c r="M1214" s="9">
        <v>2</v>
      </c>
      <c r="N1214" s="9">
        <v>1</v>
      </c>
      <c r="O1214" s="10">
        <v>1</v>
      </c>
      <c r="P1214" s="10">
        <f>IF(N1214=1,IF(K1214=1,IF(L1214+M1214=5,10,IF(AND(L1214=2,M1214=2),9.75,IF(AND(L1214=2,M1214=1),9.5,IF(AND(L1214=2,M1214=0.5),9.25,IF(AND(L1214=2,M1214=0),9,IF(AND(L1214=1,M1214=3),5.5,IF(AND(L1214=1,M1214=2),5.25,IF(AND(L1214=1,M1214=1,E1214=1),5,IF(AND(L1214=1,M1214=1,E1214=0.5),3,IF(AND(L1214=0,M1214=2),1,IF(AND(L1214=1,M1214=1,E1214=0),1,IF(AND(L1214=0,M1214=1),0.5,IF(AND(L1214=1,M1214=0),4.5*(E1214*4+1)/5,0))))))))))))),0.9*IF(L1214+M1214=5,10,IF(AND(L1214=2,M1214=2),9.75,IF(AND(L1214=2,M1214=1),9.5,IF(AND(L1214=2,M1214=0.5),9.25,IF(AND(L1214=2,M1214=0),9,IF(AND(L1214=1,M1214=3),5.5,IF(AND(L1214=1,M1214=2),5.25,IF(AND(L1214=1,M1214=1,E1214=1),5,IF(AND(L1214=1,M1214=1,E1214=0.5),3,IF(AND(L1214=0,M1214=2),1,IF(AND(L1214=1,M1214=1,E1214=0),1,IF(AND(L1214=0,M1214=1),0.5,IF(AND(L1214=1,M1214=0),4.5*(E1214*4+1)/5,0)))))))))))))),IF(N1214=0.5,0.75*IF(K1214=1,IF(L1214+M1214=5,10,IF(AND(L1214=2,M1214=2),9.75,IF(AND(L1214=2,M1214=1),9.5,IF(AND(L1214=2,M1214=0.5),9.25,IF(AND(L1214=2,M1214=0),9,IF(AND(L1214=1,M1214=3),5.5,IF(AND(L1214=1,M1214=2),5.25,IF(AND(L1214=1,M1214=1,E1214=1),5,IF(AND(L1214=1,M1214=1,E1214=0.5),3,IF(AND(L1214=0,M1214=2),1,IF(AND(L1214=1,M1214=1,E1214=0),1,IF(AND(L1214=0,M1214=1),0.5,IF(AND(L1214=1,M1214=0,E1214=0),0.5,0))))))))))))),0.9*IF(L1214+M1214=5,10,IF(AND(L1214=2,M1214=2),9.75,IF(AND(L1214=2,M1214=1),9.5,IF(AND(L1214=2,M1214=0.5),9.25,IF(AND(L1214=2,M1214=0),9,IF(AND(L1214=1,M1214=3),5.5,IF(AND(L1214=1,M1214=2),5.25,IF(AND(L1214=1,M1214=1,E1214=1),5,IF(AND(L1214=1,M1214=1,E1214=0.5),3,IF(AND(L1214=0,M1214=2),1,IF(AND(L1214=1,M1214=1,E1214=0),1,IF(AND(L1214=0,M1214=1),0.5,IF(AND(L1214=1,M1214=0,E1214=0),0.5,0)))))))))))))),0.5*IF(K1214=1,IF(L1214+M1214=5,10,IF(AND(L1214=2,M1214=2),9.75,IF(AND(L1214=2,M1214=1),9.5,IF(AND(L1214=2,M1214=0.5),9.25,IF(AND(L1214=2,M1214=0),9,IF(AND(L1214=1,M1214=3),5.5,IF(AND(L1214=1,M1214=2),5.25,IF(AND(L1214=1,M1214=1,E1214=1),5,IF(AND(L1214=1,M1214=1,E1214=0.5),3,IF(AND(L1214=0,M1214=2),1,IF(AND(L1214=1,M1214=1,E1214=0),1,IF(AND(L1214=0,M1214=1),0.5,IF(AND(L1214=1,M1214=0),4.5*(E1214*4+1)/5,0))))))))))))),0.9*IF(L1214+M1214=5,10,IF(AND(L1214=2,M1214=2),9.75,IF(AND(L1214=2,M1214=1),9.5,IF(AND(L1214=2,M1214=0.5),9.25,IF(AND(L1214=2,M1214=0),9,IF(AND(L1214=1,M1214=3),5.5,IF(AND(L1214=1,M1214=2),5.25,IF(AND(L1214=1,M1214=1,E1214=1),5,IF(AND(L1214=1,M1214=1,E1214=0.5),3,IF(AND(L1214=0,M1214=2),1,IF(AND(L1214=1,M1214=1,E1214=0),1,IF(AND(L1214=0,M1214=1),0.5,IF(AND(L1214=1,M1214=0),4.5*(E1214*4+1)/5,0))))))))))))))))</f>
        <v>9.75</v>
      </c>
      <c r="Q1214" s="10">
        <v>8</v>
      </c>
      <c r="R1214" s="9">
        <v>0</v>
      </c>
      <c r="S1214" s="9">
        <v>0</v>
      </c>
      <c r="T1214" s="10">
        <v>0</v>
      </c>
      <c r="U1214" s="9">
        <v>0</v>
      </c>
      <c r="V1214" s="9">
        <v>0</v>
      </c>
      <c r="W1214" s="9">
        <v>1</v>
      </c>
      <c r="X1214" s="9">
        <v>0</v>
      </c>
      <c r="Y1214" s="9">
        <v>0</v>
      </c>
      <c r="Z1214" s="9">
        <v>0</v>
      </c>
      <c r="AA1214" s="9">
        <v>0</v>
      </c>
      <c r="AB1214" s="9">
        <v>0</v>
      </c>
      <c r="AC1214" s="9">
        <v>0</v>
      </c>
      <c r="AD1214" s="9">
        <v>0</v>
      </c>
      <c r="AE1214" s="9">
        <v>0</v>
      </c>
      <c r="AF1214" s="9">
        <v>0</v>
      </c>
      <c r="AG1214" s="9">
        <v>0</v>
      </c>
      <c r="AH1214" s="9">
        <f>AF1214*(AG1214+1)</f>
        <v>0</v>
      </c>
      <c r="AI1214" s="9">
        <v>0</v>
      </c>
      <c r="AJ1214" s="9">
        <v>0</v>
      </c>
      <c r="AK1214" s="9">
        <v>0</v>
      </c>
      <c r="AL1214" s="10">
        <v>0</v>
      </c>
      <c r="AM1214" s="10">
        <v>0</v>
      </c>
      <c r="AN1214" s="9">
        <v>0</v>
      </c>
      <c r="AO1214" s="10">
        <v>0.5</v>
      </c>
      <c r="AP1214" s="10">
        <v>0</v>
      </c>
      <c r="AQ1214" s="10">
        <v>0</v>
      </c>
      <c r="AR1214" s="9">
        <v>1</v>
      </c>
      <c r="AS1214" s="9">
        <v>1</v>
      </c>
      <c r="AT1214" s="9">
        <v>1</v>
      </c>
      <c r="AU1214" s="9">
        <v>1</v>
      </c>
      <c r="AV1214" s="9">
        <v>1</v>
      </c>
      <c r="AW1214" s="9">
        <v>1</v>
      </c>
    </row>
    <row r="1215" spans="1:49" x14ac:dyDescent="0.2">
      <c r="A1215" s="9" t="s">
        <v>66</v>
      </c>
      <c r="B1215" s="9">
        <v>2010</v>
      </c>
      <c r="C1215" s="9">
        <v>0</v>
      </c>
      <c r="D1215" s="9">
        <v>0</v>
      </c>
      <c r="E1215" s="9">
        <v>0</v>
      </c>
      <c r="F1215" s="9">
        <v>1</v>
      </c>
      <c r="G1215" s="9" t="s">
        <v>64</v>
      </c>
      <c r="H1215" s="9">
        <v>218.05600000000001</v>
      </c>
      <c r="I1215" s="9">
        <f>IF(G1215="n/a",828,G1215*201.6/H1215)</f>
        <v>828</v>
      </c>
      <c r="J1215" s="9">
        <v>0</v>
      </c>
      <c r="K1215" s="9">
        <v>0</v>
      </c>
      <c r="L1215" s="9">
        <v>0</v>
      </c>
      <c r="M1215" s="9">
        <v>0</v>
      </c>
      <c r="N1215" s="9">
        <v>0</v>
      </c>
      <c r="O1215" s="10">
        <v>0</v>
      </c>
      <c r="P1215" s="10">
        <f>IF(N1215=1,IF(K1215=1,IF(L1215+M1215=5,10,IF(AND(L1215=2,M1215=2),9.75,IF(AND(L1215=2,M1215=1),9.5,IF(AND(L1215=2,M1215=0.5),9.25,IF(AND(L1215=2,M1215=0),9,IF(AND(L1215=1,M1215=3),5.5,IF(AND(L1215=1,M1215=2),5.25,IF(AND(L1215=1,M1215=1,E1215=1),5,IF(AND(L1215=1,M1215=1,E1215=0.5),3,IF(AND(L1215=0,M1215=2),1,IF(AND(L1215=1,M1215=1,E1215=0),1,IF(AND(L1215=0,M1215=1),0.5,IF(AND(L1215=1,M1215=0),4.5*(E1215*4+1)/5,0))))))))))))),0.9*IF(L1215+M1215=5,10,IF(AND(L1215=2,M1215=2),9.75,IF(AND(L1215=2,M1215=1),9.5,IF(AND(L1215=2,M1215=0.5),9.25,IF(AND(L1215=2,M1215=0),9,IF(AND(L1215=1,M1215=3),5.5,IF(AND(L1215=1,M1215=2),5.25,IF(AND(L1215=1,M1215=1,E1215=1),5,IF(AND(L1215=1,M1215=1,E1215=0.5),3,IF(AND(L1215=0,M1215=2),1,IF(AND(L1215=1,M1215=1,E1215=0),1,IF(AND(L1215=0,M1215=1),0.5,IF(AND(L1215=1,M1215=0),4.5*(E1215*4+1)/5,0)))))))))))))),IF(N1215=0.5,0.75*IF(K1215=1,IF(L1215+M1215=5,10,IF(AND(L1215=2,M1215=2),9.75,IF(AND(L1215=2,M1215=1),9.5,IF(AND(L1215=2,M1215=0.5),9.25,IF(AND(L1215=2,M1215=0),9,IF(AND(L1215=1,M1215=3),5.5,IF(AND(L1215=1,M1215=2),5.25,IF(AND(L1215=1,M1215=1,E1215=1),5,IF(AND(L1215=1,M1215=1,E1215=0.5),3,IF(AND(L1215=0,M1215=2),1,IF(AND(L1215=1,M1215=1,E1215=0),1,IF(AND(L1215=0,M1215=1),0.5,IF(AND(L1215=1,M1215=0,E1215=0),0.5,0))))))))))))),0.9*IF(L1215+M1215=5,10,IF(AND(L1215=2,M1215=2),9.75,IF(AND(L1215=2,M1215=1),9.5,IF(AND(L1215=2,M1215=0.5),9.25,IF(AND(L1215=2,M1215=0),9,IF(AND(L1215=1,M1215=3),5.5,IF(AND(L1215=1,M1215=2),5.25,IF(AND(L1215=1,M1215=1,E1215=1),5,IF(AND(L1215=1,M1215=1,E1215=0.5),3,IF(AND(L1215=0,M1215=2),1,IF(AND(L1215=1,M1215=1,E1215=0),1,IF(AND(L1215=0,M1215=1),0.5,IF(AND(L1215=1,M1215=0,E1215=0),0.5,0)))))))))))))),0.5*IF(K1215=1,IF(L1215+M1215=5,10,IF(AND(L1215=2,M1215=2),9.75,IF(AND(L1215=2,M1215=1),9.5,IF(AND(L1215=2,M1215=0.5),9.25,IF(AND(L1215=2,M1215=0),9,IF(AND(L1215=1,M1215=3),5.5,IF(AND(L1215=1,M1215=2),5.25,IF(AND(L1215=1,M1215=1,E1215=1),5,IF(AND(L1215=1,M1215=1,E1215=0.5),3,IF(AND(L1215=0,M1215=2),1,IF(AND(L1215=1,M1215=1,E1215=0),1,IF(AND(L1215=0,M1215=1),0.5,IF(AND(L1215=1,M1215=0),4.5*(E1215*4+1)/5,0))))))))))))),0.9*IF(L1215+M1215=5,10,IF(AND(L1215=2,M1215=2),9.75,IF(AND(L1215=2,M1215=1),9.5,IF(AND(L1215=2,M1215=0.5),9.25,IF(AND(L1215=2,M1215=0),9,IF(AND(L1215=1,M1215=3),5.5,IF(AND(L1215=1,M1215=2),5.25,IF(AND(L1215=1,M1215=1,E1215=1),5,IF(AND(L1215=1,M1215=1,E1215=0.5),3,IF(AND(L1215=0,M1215=2),1,IF(AND(L1215=1,M1215=1,E1215=0),1,IF(AND(L1215=0,M1215=1),0.5,IF(AND(L1215=1,M1215=0),4.5*(E1215*4+1)/5,0))))))))))))))))</f>
        <v>0</v>
      </c>
      <c r="Q1215" s="10">
        <v>0</v>
      </c>
      <c r="R1215" s="9">
        <v>0.5</v>
      </c>
      <c r="S1215" s="9">
        <v>0.5</v>
      </c>
      <c r="T1215" s="10">
        <v>0</v>
      </c>
      <c r="U1215" s="10">
        <v>0.5</v>
      </c>
      <c r="V1215" s="9">
        <v>1</v>
      </c>
      <c r="W1215" s="9">
        <v>1</v>
      </c>
      <c r="X1215" s="9">
        <v>1</v>
      </c>
      <c r="Y1215" s="9">
        <v>0</v>
      </c>
      <c r="Z1215" s="9">
        <v>0.5</v>
      </c>
      <c r="AA1215" s="9">
        <v>0</v>
      </c>
      <c r="AB1215" s="9">
        <v>0</v>
      </c>
      <c r="AC1215" s="9">
        <v>0.5</v>
      </c>
      <c r="AD1215" s="9">
        <v>0</v>
      </c>
      <c r="AE1215" s="9">
        <v>1</v>
      </c>
      <c r="AF1215" s="9">
        <v>1</v>
      </c>
      <c r="AG1215" s="9">
        <v>0</v>
      </c>
      <c r="AH1215" s="9">
        <f>AF1215*(AG1215+1)</f>
        <v>1</v>
      </c>
      <c r="AI1215" s="9">
        <v>0.25</v>
      </c>
      <c r="AJ1215" s="9">
        <v>1</v>
      </c>
      <c r="AK1215" s="9">
        <v>1</v>
      </c>
      <c r="AL1215" s="10">
        <v>1</v>
      </c>
      <c r="AM1215" s="10">
        <v>0</v>
      </c>
      <c r="AN1215" s="9">
        <v>0</v>
      </c>
      <c r="AO1215" s="10">
        <v>0.5</v>
      </c>
      <c r="AP1215" s="10">
        <v>0.5</v>
      </c>
      <c r="AQ1215" s="10">
        <v>0</v>
      </c>
      <c r="AR1215" s="9">
        <v>1</v>
      </c>
      <c r="AS1215" s="9">
        <v>0</v>
      </c>
      <c r="AT1215" s="9">
        <v>0</v>
      </c>
      <c r="AU1215" s="9">
        <v>0</v>
      </c>
      <c r="AV1215" s="9">
        <v>0</v>
      </c>
      <c r="AW1215" s="9">
        <v>1</v>
      </c>
    </row>
    <row r="1216" spans="1:49" x14ac:dyDescent="0.2">
      <c r="A1216" s="9" t="s">
        <v>67</v>
      </c>
      <c r="B1216" s="9">
        <v>2010</v>
      </c>
      <c r="C1216" s="9">
        <v>1</v>
      </c>
      <c r="D1216" s="9">
        <v>0.5</v>
      </c>
      <c r="E1216" s="9">
        <v>1</v>
      </c>
      <c r="F1216" s="9">
        <v>0</v>
      </c>
      <c r="G1216" s="9">
        <v>41.8</v>
      </c>
      <c r="H1216" s="9">
        <v>218.05600000000001</v>
      </c>
      <c r="I1216" s="9">
        <f>IF(G1216="n/a",828,G1216*201.6/H1216)</f>
        <v>38.645485563341524</v>
      </c>
      <c r="J1216" s="9">
        <v>4</v>
      </c>
      <c r="K1216" s="9">
        <v>0</v>
      </c>
      <c r="L1216" s="9">
        <v>1</v>
      </c>
      <c r="M1216" s="9">
        <v>1</v>
      </c>
      <c r="N1216" s="9">
        <v>1</v>
      </c>
      <c r="O1216" s="10">
        <v>1</v>
      </c>
      <c r="P1216" s="10">
        <f>IF(N1216=1,IF(K1216=1,IF(L1216+M1216=5,10,IF(AND(L1216=2,M1216=2),9.75,IF(AND(L1216=2,M1216=1),9.5,IF(AND(L1216=2,M1216=0.5),9.25,IF(AND(L1216=2,M1216=0),9,IF(AND(L1216=1,M1216=3),5.5,IF(AND(L1216=1,M1216=2),5.25,IF(AND(L1216=1,M1216=1,E1216=1),5,IF(AND(L1216=1,M1216=1,E1216=0.5),3,IF(AND(L1216=0,M1216=2),1,IF(AND(L1216=1,M1216=1,E1216=0),1,IF(AND(L1216=0,M1216=1),0.5,IF(AND(L1216=1,M1216=0),4.5*(E1216*4+1)/5,0))))))))))))),0.9*IF(L1216+M1216=5,10,IF(AND(L1216=2,M1216=2),9.75,IF(AND(L1216=2,M1216=1),9.5,IF(AND(L1216=2,M1216=0.5),9.25,IF(AND(L1216=2,M1216=0),9,IF(AND(L1216=1,M1216=3),5.5,IF(AND(L1216=1,M1216=2),5.25,IF(AND(L1216=1,M1216=1,E1216=1),5,IF(AND(L1216=1,M1216=1,E1216=0.5),3,IF(AND(L1216=0,M1216=2),1,IF(AND(L1216=1,M1216=1,E1216=0),1,IF(AND(L1216=0,M1216=1),0.5,IF(AND(L1216=1,M1216=0),4.5*(E1216*4+1)/5,0)))))))))))))),IF(N1216=0.5,0.75*IF(K1216=1,IF(L1216+M1216=5,10,IF(AND(L1216=2,M1216=2),9.75,IF(AND(L1216=2,M1216=1),9.5,IF(AND(L1216=2,M1216=0.5),9.25,IF(AND(L1216=2,M1216=0),9,IF(AND(L1216=1,M1216=3),5.5,IF(AND(L1216=1,M1216=2),5.25,IF(AND(L1216=1,M1216=1,E1216=1),5,IF(AND(L1216=1,M1216=1,E1216=0.5),3,IF(AND(L1216=0,M1216=2),1,IF(AND(L1216=1,M1216=1,E1216=0),1,IF(AND(L1216=0,M1216=1),0.5,IF(AND(L1216=1,M1216=0,E1216=0),0.5,0))))))))))))),0.9*IF(L1216+M1216=5,10,IF(AND(L1216=2,M1216=2),9.75,IF(AND(L1216=2,M1216=1),9.5,IF(AND(L1216=2,M1216=0.5),9.25,IF(AND(L1216=2,M1216=0),9,IF(AND(L1216=1,M1216=3),5.5,IF(AND(L1216=1,M1216=2),5.25,IF(AND(L1216=1,M1216=1,E1216=1),5,IF(AND(L1216=1,M1216=1,E1216=0.5),3,IF(AND(L1216=0,M1216=2),1,IF(AND(L1216=1,M1216=1,E1216=0),1,IF(AND(L1216=0,M1216=1),0.5,IF(AND(L1216=1,M1216=0,E1216=0),0.5,0)))))))))))))),0.5*IF(K1216=1,IF(L1216+M1216=5,10,IF(AND(L1216=2,M1216=2),9.75,IF(AND(L1216=2,M1216=1),9.5,IF(AND(L1216=2,M1216=0.5),9.25,IF(AND(L1216=2,M1216=0),9,IF(AND(L1216=1,M1216=3),5.5,IF(AND(L1216=1,M1216=2),5.25,IF(AND(L1216=1,M1216=1,E1216=1),5,IF(AND(L1216=1,M1216=1,E1216=0.5),3,IF(AND(L1216=0,M1216=2),1,IF(AND(L1216=1,M1216=1,E1216=0),1,IF(AND(L1216=0,M1216=1),0.5,IF(AND(L1216=1,M1216=0),4.5*(E1216*4+1)/5,0))))))))))))),0.9*IF(L1216+M1216=5,10,IF(AND(L1216=2,M1216=2),9.75,IF(AND(L1216=2,M1216=1),9.5,IF(AND(L1216=2,M1216=0.5),9.25,IF(AND(L1216=2,M1216=0),9,IF(AND(L1216=1,M1216=3),5.5,IF(AND(L1216=1,M1216=2),5.25,IF(AND(L1216=1,M1216=1,E1216=1),5,IF(AND(L1216=1,M1216=1,E1216=0.5),3,IF(AND(L1216=0,M1216=2),1,IF(AND(L1216=1,M1216=1,E1216=0),1,IF(AND(L1216=0,M1216=1),0.5,IF(AND(L1216=1,M1216=0),4.5*(E1216*4+1)/5,0))))))))))))))))</f>
        <v>4.5</v>
      </c>
      <c r="Q1216" s="10">
        <v>7.2</v>
      </c>
      <c r="R1216" s="9">
        <v>0</v>
      </c>
      <c r="S1216" s="9">
        <v>0</v>
      </c>
      <c r="T1216" s="10">
        <v>0</v>
      </c>
      <c r="U1216" s="10">
        <v>0</v>
      </c>
      <c r="V1216" s="9">
        <v>0</v>
      </c>
      <c r="W1216" s="9">
        <v>1</v>
      </c>
      <c r="X1216" s="9">
        <v>0</v>
      </c>
      <c r="Y1216" s="9">
        <v>0</v>
      </c>
      <c r="Z1216" s="9">
        <v>1</v>
      </c>
      <c r="AA1216" s="9">
        <v>0</v>
      </c>
      <c r="AB1216" s="9">
        <v>0</v>
      </c>
      <c r="AC1216" s="9">
        <v>0</v>
      </c>
      <c r="AD1216" s="9">
        <v>0</v>
      </c>
      <c r="AE1216" s="9">
        <v>0</v>
      </c>
      <c r="AF1216" s="9">
        <v>0</v>
      </c>
      <c r="AG1216" s="9">
        <v>0</v>
      </c>
      <c r="AH1216" s="9">
        <f>AF1216*(AG1216+1)</f>
        <v>0</v>
      </c>
      <c r="AI1216" s="9">
        <v>0</v>
      </c>
      <c r="AJ1216" s="9">
        <v>0</v>
      </c>
      <c r="AK1216" s="9">
        <v>0</v>
      </c>
      <c r="AL1216" s="10">
        <v>1</v>
      </c>
      <c r="AM1216" s="10">
        <v>0</v>
      </c>
      <c r="AN1216" s="9">
        <v>0</v>
      </c>
      <c r="AO1216" s="10">
        <v>0.5</v>
      </c>
      <c r="AP1216" s="10">
        <v>0</v>
      </c>
      <c r="AQ1216" s="10">
        <v>0</v>
      </c>
      <c r="AR1216" s="9">
        <v>1</v>
      </c>
      <c r="AS1216" s="9">
        <v>1</v>
      </c>
      <c r="AT1216" s="9">
        <v>1</v>
      </c>
      <c r="AU1216" s="9">
        <v>1</v>
      </c>
      <c r="AV1216" s="9">
        <v>0</v>
      </c>
      <c r="AW1216" s="9">
        <v>1</v>
      </c>
    </row>
    <row r="1217" spans="1:49" x14ac:dyDescent="0.2">
      <c r="A1217" s="9" t="s">
        <v>68</v>
      </c>
      <c r="B1217" s="9">
        <v>2010</v>
      </c>
      <c r="C1217" s="9">
        <v>1</v>
      </c>
      <c r="D1217" s="9">
        <v>0.5</v>
      </c>
      <c r="E1217" s="9">
        <v>1</v>
      </c>
      <c r="F1217" s="9">
        <v>1</v>
      </c>
      <c r="G1217" s="9">
        <v>50</v>
      </c>
      <c r="H1217" s="9">
        <v>218.05600000000001</v>
      </c>
      <c r="I1217" s="9">
        <f>IF(G1217="n/a",828,G1217*201.6/H1217)</f>
        <v>46.226657372418089</v>
      </c>
      <c r="J1217" s="9">
        <v>5</v>
      </c>
      <c r="K1217" s="9">
        <v>0</v>
      </c>
      <c r="L1217" s="9">
        <v>1</v>
      </c>
      <c r="M1217" s="9">
        <v>1</v>
      </c>
      <c r="N1217" s="9">
        <v>1</v>
      </c>
      <c r="O1217" s="9">
        <v>1</v>
      </c>
      <c r="P1217" s="10">
        <f>IF(N1217=1,IF(K1217=1,IF(L1217+M1217=5,10,IF(AND(L1217=2,M1217=2),9.75,IF(AND(L1217=2,M1217=1),9.5,IF(AND(L1217=2,M1217=0.5),9.25,IF(AND(L1217=2,M1217=0),9,IF(AND(L1217=1,M1217=3),5.5,IF(AND(L1217=1,M1217=2),5.25,IF(AND(L1217=1,M1217=1,E1217=1),5,IF(AND(L1217=1,M1217=1,E1217=0.5),3,IF(AND(L1217=0,M1217=2),1,IF(AND(L1217=1,M1217=1,E1217=0),1,IF(AND(L1217=0,M1217=1),0.5,IF(AND(L1217=1,M1217=0),4.5*(E1217*4+1)/5,0))))))))))))),0.9*IF(L1217+M1217=5,10,IF(AND(L1217=2,M1217=2),9.75,IF(AND(L1217=2,M1217=1),9.5,IF(AND(L1217=2,M1217=0.5),9.25,IF(AND(L1217=2,M1217=0),9,IF(AND(L1217=1,M1217=3),5.5,IF(AND(L1217=1,M1217=2),5.25,IF(AND(L1217=1,M1217=1,E1217=1),5,IF(AND(L1217=1,M1217=1,E1217=0.5),3,IF(AND(L1217=0,M1217=2),1,IF(AND(L1217=1,M1217=1,E1217=0),1,IF(AND(L1217=0,M1217=1),0.5,IF(AND(L1217=1,M1217=0),4.5*(E1217*4+1)/5,0)))))))))))))),IF(N1217=0.5,0.75*IF(K1217=1,IF(L1217+M1217=5,10,IF(AND(L1217=2,M1217=2),9.75,IF(AND(L1217=2,M1217=1),9.5,IF(AND(L1217=2,M1217=0.5),9.25,IF(AND(L1217=2,M1217=0),9,IF(AND(L1217=1,M1217=3),5.5,IF(AND(L1217=1,M1217=2),5.25,IF(AND(L1217=1,M1217=1,E1217=1),5,IF(AND(L1217=1,M1217=1,E1217=0.5),3,IF(AND(L1217=0,M1217=2),1,IF(AND(L1217=1,M1217=1,E1217=0),1,IF(AND(L1217=0,M1217=1),0.5,IF(AND(L1217=1,M1217=0,E1217=0),0.5,0))))))))))))),0.9*IF(L1217+M1217=5,10,IF(AND(L1217=2,M1217=2),9.75,IF(AND(L1217=2,M1217=1),9.5,IF(AND(L1217=2,M1217=0.5),9.25,IF(AND(L1217=2,M1217=0),9,IF(AND(L1217=1,M1217=3),5.5,IF(AND(L1217=1,M1217=2),5.25,IF(AND(L1217=1,M1217=1,E1217=1),5,IF(AND(L1217=1,M1217=1,E1217=0.5),3,IF(AND(L1217=0,M1217=2),1,IF(AND(L1217=1,M1217=1,E1217=0),1,IF(AND(L1217=0,M1217=1),0.5,IF(AND(L1217=1,M1217=0,E1217=0),0.5,0)))))))))))))),0.5*IF(K1217=1,IF(L1217+M1217=5,10,IF(AND(L1217=2,M1217=2),9.75,IF(AND(L1217=2,M1217=1),9.5,IF(AND(L1217=2,M1217=0.5),9.25,IF(AND(L1217=2,M1217=0),9,IF(AND(L1217=1,M1217=3),5.5,IF(AND(L1217=1,M1217=2),5.25,IF(AND(L1217=1,M1217=1,E1217=1),5,IF(AND(L1217=1,M1217=1,E1217=0.5),3,IF(AND(L1217=0,M1217=2),1,IF(AND(L1217=1,M1217=1,E1217=0),1,IF(AND(L1217=0,M1217=1),0.5,IF(AND(L1217=1,M1217=0),4.5*(E1217*4+1)/5,0))))))))))))),0.9*IF(L1217+M1217=5,10,IF(AND(L1217=2,M1217=2),9.75,IF(AND(L1217=2,M1217=1),9.5,IF(AND(L1217=2,M1217=0.5),9.25,IF(AND(L1217=2,M1217=0),9,IF(AND(L1217=1,M1217=3),5.5,IF(AND(L1217=1,M1217=2),5.25,IF(AND(L1217=1,M1217=1,E1217=1),5,IF(AND(L1217=1,M1217=1,E1217=0.5),3,IF(AND(L1217=0,M1217=2),1,IF(AND(L1217=1,M1217=1,E1217=0),1,IF(AND(L1217=0,M1217=1),0.5,IF(AND(L1217=1,M1217=0),4.5*(E1217*4+1)/5,0))))))))))))))))</f>
        <v>4.5</v>
      </c>
      <c r="Q1217" s="10">
        <v>7.2</v>
      </c>
      <c r="R1217" s="9">
        <v>0</v>
      </c>
      <c r="S1217" s="9">
        <v>0</v>
      </c>
      <c r="T1217" s="10">
        <v>0</v>
      </c>
      <c r="U1217" s="10">
        <v>0</v>
      </c>
      <c r="V1217" s="9">
        <v>0</v>
      </c>
      <c r="W1217" s="9">
        <v>1</v>
      </c>
      <c r="X1217" s="9">
        <v>0</v>
      </c>
      <c r="Y1217" s="9">
        <v>0</v>
      </c>
      <c r="Z1217" s="9">
        <v>0</v>
      </c>
      <c r="AA1217" s="9">
        <v>0</v>
      </c>
      <c r="AB1217" s="9">
        <v>0</v>
      </c>
      <c r="AC1217" s="9">
        <v>0</v>
      </c>
      <c r="AD1217" s="9">
        <v>0</v>
      </c>
      <c r="AE1217" s="9">
        <v>1</v>
      </c>
      <c r="AF1217" s="9">
        <v>0.5</v>
      </c>
      <c r="AG1217" s="9">
        <v>0</v>
      </c>
      <c r="AH1217" s="9">
        <f>AF1217*(AG1217+1)</f>
        <v>0.5</v>
      </c>
      <c r="AI1217" s="9">
        <v>0</v>
      </c>
      <c r="AJ1217" s="9">
        <v>0</v>
      </c>
      <c r="AK1217" s="9">
        <v>0</v>
      </c>
      <c r="AL1217" s="10">
        <v>1</v>
      </c>
      <c r="AM1217" s="10">
        <v>0</v>
      </c>
      <c r="AN1217" s="9">
        <v>0</v>
      </c>
      <c r="AO1217" s="10">
        <v>0.5</v>
      </c>
      <c r="AP1217" s="10">
        <v>0</v>
      </c>
      <c r="AQ1217" s="10">
        <v>0</v>
      </c>
      <c r="AR1217" s="9">
        <v>0</v>
      </c>
      <c r="AS1217" s="9">
        <v>0</v>
      </c>
      <c r="AT1217" s="9">
        <v>0</v>
      </c>
      <c r="AU1217" s="9">
        <v>0</v>
      </c>
      <c r="AV1217" s="9">
        <v>0</v>
      </c>
      <c r="AW1217" s="9">
        <v>0</v>
      </c>
    </row>
    <row r="1218" spans="1:49" x14ac:dyDescent="0.2">
      <c r="A1218" s="9" t="s">
        <v>69</v>
      </c>
      <c r="B1218" s="9">
        <v>2010</v>
      </c>
      <c r="C1218" s="9">
        <v>1</v>
      </c>
      <c r="D1218" s="9">
        <v>0</v>
      </c>
      <c r="E1218" s="9">
        <v>1</v>
      </c>
      <c r="F1218" s="9">
        <v>1</v>
      </c>
      <c r="G1218" s="9">
        <v>132.5</v>
      </c>
      <c r="H1218" s="9">
        <v>218.05600000000001</v>
      </c>
      <c r="I1218" s="9">
        <f>IF(G1218="n/a",828,G1218*201.6/H1218)</f>
        <v>122.50064203690795</v>
      </c>
      <c r="J1218" s="9">
        <v>4</v>
      </c>
      <c r="K1218" s="9">
        <v>0</v>
      </c>
      <c r="L1218" s="9">
        <v>2</v>
      </c>
      <c r="M1218" s="9">
        <v>2</v>
      </c>
      <c r="N1218" s="9">
        <v>0.5</v>
      </c>
      <c r="O1218" s="10">
        <v>1</v>
      </c>
      <c r="P1218" s="10">
        <f>IF(N1218=1,IF(K1218=1,IF(L1218+M1218=5,10,IF(AND(L1218=2,M1218=2),9.75,IF(AND(L1218=2,M1218=1),9.5,IF(AND(L1218=2,M1218=0.5),9.25,IF(AND(L1218=2,M1218=0),9,IF(AND(L1218=1,M1218=3),5.5,IF(AND(L1218=1,M1218=2),5.25,IF(AND(L1218=1,M1218=1,E1218=1),5,IF(AND(L1218=1,M1218=1,E1218=0.5),3,IF(AND(L1218=0,M1218=2),1,IF(AND(L1218=1,M1218=1,E1218=0),1,IF(AND(L1218=0,M1218=1),0.5,IF(AND(L1218=1,M1218=0),4.5*(E1218*4+1)/5,0))))))))))))),0.9*IF(L1218+M1218=5,10,IF(AND(L1218=2,M1218=2),9.75,IF(AND(L1218=2,M1218=1),9.5,IF(AND(L1218=2,M1218=0.5),9.25,IF(AND(L1218=2,M1218=0),9,IF(AND(L1218=1,M1218=3),5.5,IF(AND(L1218=1,M1218=2),5.25,IF(AND(L1218=1,M1218=1,E1218=1),5,IF(AND(L1218=1,M1218=1,E1218=0.5),3,IF(AND(L1218=0,M1218=2),1,IF(AND(L1218=1,M1218=1,E1218=0),1,IF(AND(L1218=0,M1218=1),0.5,IF(AND(L1218=1,M1218=0),4.5*(E1218*4+1)/5,0)))))))))))))),IF(N1218=0.5,0.75*IF(K1218=1,IF(L1218+M1218=5,10,IF(AND(L1218=2,M1218=2),9.75,IF(AND(L1218=2,M1218=1),9.5,IF(AND(L1218=2,M1218=0.5),9.25,IF(AND(L1218=2,M1218=0),9,IF(AND(L1218=1,M1218=3),5.5,IF(AND(L1218=1,M1218=2),5.25,IF(AND(L1218=1,M1218=1,E1218=1),5,IF(AND(L1218=1,M1218=1,E1218=0.5),3,IF(AND(L1218=0,M1218=2),1,IF(AND(L1218=1,M1218=1,E1218=0),1,IF(AND(L1218=0,M1218=1),0.5,IF(AND(L1218=1,M1218=0,E1218=0),0.5,0))))))))))))),0.9*IF(L1218+M1218=5,10,IF(AND(L1218=2,M1218=2),9.75,IF(AND(L1218=2,M1218=1),9.5,IF(AND(L1218=2,M1218=0.5),9.25,IF(AND(L1218=2,M1218=0),9,IF(AND(L1218=1,M1218=3),5.5,IF(AND(L1218=1,M1218=2),5.25,IF(AND(L1218=1,M1218=1,E1218=1),5,IF(AND(L1218=1,M1218=1,E1218=0.5),3,IF(AND(L1218=0,M1218=2),1,IF(AND(L1218=1,M1218=1,E1218=0),1,IF(AND(L1218=0,M1218=1),0.5,IF(AND(L1218=1,M1218=0,E1218=0),0.5,0)))))))))))))),0.5*IF(K1218=1,IF(L1218+M1218=5,10,IF(AND(L1218=2,M1218=2),9.75,IF(AND(L1218=2,M1218=1),9.5,IF(AND(L1218=2,M1218=0.5),9.25,IF(AND(L1218=2,M1218=0),9,IF(AND(L1218=1,M1218=3),5.5,IF(AND(L1218=1,M1218=2),5.25,IF(AND(L1218=1,M1218=1,E1218=1),5,IF(AND(L1218=1,M1218=1,E1218=0.5),3,IF(AND(L1218=0,M1218=2),1,IF(AND(L1218=1,M1218=1,E1218=0),1,IF(AND(L1218=0,M1218=1),0.5,IF(AND(L1218=1,M1218=0),4.5*(E1218*4+1)/5,0))))))))))))),0.9*IF(L1218+M1218=5,10,IF(AND(L1218=2,M1218=2),9.75,IF(AND(L1218=2,M1218=1),9.5,IF(AND(L1218=2,M1218=0.5),9.25,IF(AND(L1218=2,M1218=0),9,IF(AND(L1218=1,M1218=3),5.5,IF(AND(L1218=1,M1218=2),5.25,IF(AND(L1218=1,M1218=1,E1218=1),5,IF(AND(L1218=1,M1218=1,E1218=0.5),3,IF(AND(L1218=0,M1218=2),1,IF(AND(L1218=1,M1218=1,E1218=0),1,IF(AND(L1218=0,M1218=1),0.5,IF(AND(L1218=1,M1218=0),4.5*(E1218*4+1)/5,0))))))))))))))))</f>
        <v>6.5812500000000007</v>
      </c>
      <c r="Q1218" s="10">
        <v>7.2</v>
      </c>
      <c r="R1218" s="9">
        <v>0</v>
      </c>
      <c r="S1218" s="9">
        <v>0</v>
      </c>
      <c r="T1218" s="10">
        <v>0</v>
      </c>
      <c r="U1218" s="10">
        <v>0</v>
      </c>
      <c r="V1218" s="9">
        <v>0</v>
      </c>
      <c r="W1218" s="9">
        <v>0</v>
      </c>
      <c r="X1218" s="9">
        <v>0</v>
      </c>
      <c r="Y1218" s="9">
        <v>0</v>
      </c>
      <c r="Z1218" s="9">
        <v>0</v>
      </c>
      <c r="AA1218" s="9">
        <v>0</v>
      </c>
      <c r="AB1218" s="9">
        <v>0</v>
      </c>
      <c r="AC1218" s="9">
        <v>0</v>
      </c>
      <c r="AD1218" s="9">
        <v>0</v>
      </c>
      <c r="AE1218" s="9">
        <v>0</v>
      </c>
      <c r="AF1218" s="9">
        <v>0</v>
      </c>
      <c r="AG1218" s="9">
        <v>0</v>
      </c>
      <c r="AH1218" s="9">
        <f>AF1218*(AG1218+1)</f>
        <v>0</v>
      </c>
      <c r="AI1218" s="9">
        <v>0</v>
      </c>
      <c r="AJ1218" s="9">
        <v>0</v>
      </c>
      <c r="AK1218" s="9">
        <v>0</v>
      </c>
      <c r="AL1218" s="10">
        <v>0</v>
      </c>
      <c r="AM1218" s="10">
        <v>0</v>
      </c>
      <c r="AN1218" s="9">
        <v>0</v>
      </c>
      <c r="AO1218" s="10">
        <v>1</v>
      </c>
      <c r="AP1218" s="10">
        <v>0</v>
      </c>
      <c r="AQ1218" s="10">
        <v>0</v>
      </c>
      <c r="AR1218" s="10">
        <v>1</v>
      </c>
      <c r="AS1218" s="9">
        <v>1</v>
      </c>
      <c r="AT1218" s="9">
        <v>1</v>
      </c>
      <c r="AU1218" s="9">
        <v>1</v>
      </c>
      <c r="AV1218" s="9">
        <v>1</v>
      </c>
      <c r="AW1218" s="9">
        <v>1</v>
      </c>
    </row>
    <row r="1219" spans="1:49" x14ac:dyDescent="0.2">
      <c r="A1219" s="9" t="s">
        <v>70</v>
      </c>
      <c r="B1219" s="9">
        <v>2010</v>
      </c>
      <c r="C1219" s="9">
        <v>1</v>
      </c>
      <c r="D1219" s="9">
        <v>0</v>
      </c>
      <c r="E1219" s="9">
        <v>1</v>
      </c>
      <c r="F1219" s="9">
        <v>1</v>
      </c>
      <c r="G1219" s="9">
        <v>60</v>
      </c>
      <c r="H1219" s="9">
        <v>218.05600000000001</v>
      </c>
      <c r="I1219" s="9">
        <f>IF(G1219="n/a",828,G1219*201.6/H1219)</f>
        <v>55.471988846901709</v>
      </c>
      <c r="J1219" s="9">
        <v>5</v>
      </c>
      <c r="K1219" s="9">
        <v>0</v>
      </c>
      <c r="L1219" s="9">
        <v>2</v>
      </c>
      <c r="M1219" s="9">
        <v>2</v>
      </c>
      <c r="N1219" s="9">
        <v>1</v>
      </c>
      <c r="O1219" s="10">
        <v>1</v>
      </c>
      <c r="P1219" s="10">
        <f>IF(N1219=1,IF(K1219=1,IF(L1219+M1219=5,10,IF(AND(L1219=2,M1219=2),9.75,IF(AND(L1219=2,M1219=1),9.5,IF(AND(L1219=2,M1219=0.5),9.25,IF(AND(L1219=2,M1219=0),9,IF(AND(L1219=1,M1219=3),5.5,IF(AND(L1219=1,M1219=2),5.25,IF(AND(L1219=1,M1219=1,E1219=1),5,IF(AND(L1219=1,M1219=1,E1219=0.5),3,IF(AND(L1219=0,M1219=2),1,IF(AND(L1219=1,M1219=1,E1219=0),1,IF(AND(L1219=0,M1219=1),0.5,IF(AND(L1219=1,M1219=0),4.5*(E1219*4+1)/5,0))))))))))))),0.9*IF(L1219+M1219=5,10,IF(AND(L1219=2,M1219=2),9.75,IF(AND(L1219=2,M1219=1),9.5,IF(AND(L1219=2,M1219=0.5),9.25,IF(AND(L1219=2,M1219=0),9,IF(AND(L1219=1,M1219=3),5.5,IF(AND(L1219=1,M1219=2),5.25,IF(AND(L1219=1,M1219=1,E1219=1),5,IF(AND(L1219=1,M1219=1,E1219=0.5),3,IF(AND(L1219=0,M1219=2),1,IF(AND(L1219=1,M1219=1,E1219=0),1,IF(AND(L1219=0,M1219=1),0.5,IF(AND(L1219=1,M1219=0),4.5*(E1219*4+1)/5,0)))))))))))))),IF(N1219=0.5,0.75*IF(K1219=1,IF(L1219+M1219=5,10,IF(AND(L1219=2,M1219=2),9.75,IF(AND(L1219=2,M1219=1),9.5,IF(AND(L1219=2,M1219=0.5),9.25,IF(AND(L1219=2,M1219=0),9,IF(AND(L1219=1,M1219=3),5.5,IF(AND(L1219=1,M1219=2),5.25,IF(AND(L1219=1,M1219=1,E1219=1),5,IF(AND(L1219=1,M1219=1,E1219=0.5),3,IF(AND(L1219=0,M1219=2),1,IF(AND(L1219=1,M1219=1,E1219=0),1,IF(AND(L1219=0,M1219=1),0.5,IF(AND(L1219=1,M1219=0,E1219=0),0.5,0))))))))))))),0.9*IF(L1219+M1219=5,10,IF(AND(L1219=2,M1219=2),9.75,IF(AND(L1219=2,M1219=1),9.5,IF(AND(L1219=2,M1219=0.5),9.25,IF(AND(L1219=2,M1219=0),9,IF(AND(L1219=1,M1219=3),5.5,IF(AND(L1219=1,M1219=2),5.25,IF(AND(L1219=1,M1219=1,E1219=1),5,IF(AND(L1219=1,M1219=1,E1219=0.5),3,IF(AND(L1219=0,M1219=2),1,IF(AND(L1219=1,M1219=1,E1219=0),1,IF(AND(L1219=0,M1219=1),0.5,IF(AND(L1219=1,M1219=0,E1219=0),0.5,0)))))))))))))),0.5*IF(K1219=1,IF(L1219+M1219=5,10,IF(AND(L1219=2,M1219=2),9.75,IF(AND(L1219=2,M1219=1),9.5,IF(AND(L1219=2,M1219=0.5),9.25,IF(AND(L1219=2,M1219=0),9,IF(AND(L1219=1,M1219=3),5.5,IF(AND(L1219=1,M1219=2),5.25,IF(AND(L1219=1,M1219=1,E1219=1),5,IF(AND(L1219=1,M1219=1,E1219=0.5),3,IF(AND(L1219=0,M1219=2),1,IF(AND(L1219=1,M1219=1,E1219=0),1,IF(AND(L1219=0,M1219=1),0.5,IF(AND(L1219=1,M1219=0),4.5*(E1219*4+1)/5,0))))))))))))),0.9*IF(L1219+M1219=5,10,IF(AND(L1219=2,M1219=2),9.75,IF(AND(L1219=2,M1219=1),9.5,IF(AND(L1219=2,M1219=0.5),9.25,IF(AND(L1219=2,M1219=0),9,IF(AND(L1219=1,M1219=3),5.5,IF(AND(L1219=1,M1219=2),5.25,IF(AND(L1219=1,M1219=1,E1219=1),5,IF(AND(L1219=1,M1219=1,E1219=0.5),3,IF(AND(L1219=0,M1219=2),1,IF(AND(L1219=1,M1219=1,E1219=0),1,IF(AND(L1219=0,M1219=1),0.5,IF(AND(L1219=1,M1219=0),4.5*(E1219*4+1)/5,0))))))))))))))))</f>
        <v>8.7750000000000004</v>
      </c>
      <c r="Q1219" s="10">
        <v>7.2</v>
      </c>
      <c r="R1219" s="9">
        <v>0</v>
      </c>
      <c r="S1219" s="9">
        <v>0</v>
      </c>
      <c r="T1219" s="10">
        <v>0</v>
      </c>
      <c r="U1219" s="10">
        <v>0</v>
      </c>
      <c r="V1219" s="9">
        <v>0</v>
      </c>
      <c r="W1219" s="9">
        <v>0</v>
      </c>
      <c r="X1219" s="9">
        <v>0</v>
      </c>
      <c r="Y1219" s="9">
        <v>0</v>
      </c>
      <c r="Z1219" s="9">
        <v>0</v>
      </c>
      <c r="AA1219" s="9">
        <v>0</v>
      </c>
      <c r="AB1219" s="9">
        <v>0</v>
      </c>
      <c r="AC1219" s="9">
        <v>0</v>
      </c>
      <c r="AD1219" s="9">
        <v>0</v>
      </c>
      <c r="AE1219" s="9">
        <v>0</v>
      </c>
      <c r="AF1219" s="9">
        <v>0</v>
      </c>
      <c r="AG1219" s="9">
        <v>0</v>
      </c>
      <c r="AH1219" s="9">
        <f>AF1219*(AG1219+1)</f>
        <v>0</v>
      </c>
      <c r="AI1219" s="9">
        <v>0</v>
      </c>
      <c r="AJ1219" s="9">
        <v>0</v>
      </c>
      <c r="AK1219" s="9">
        <v>0</v>
      </c>
      <c r="AL1219" s="10">
        <v>0.5</v>
      </c>
      <c r="AM1219" s="10">
        <v>0</v>
      </c>
      <c r="AN1219" s="9">
        <v>0</v>
      </c>
      <c r="AO1219" s="10">
        <v>1</v>
      </c>
      <c r="AP1219" s="10">
        <v>0</v>
      </c>
      <c r="AQ1219" s="10">
        <v>0</v>
      </c>
      <c r="AR1219" s="10">
        <v>1</v>
      </c>
      <c r="AS1219" s="9">
        <v>1</v>
      </c>
      <c r="AT1219" s="9">
        <v>1</v>
      </c>
      <c r="AU1219" s="9">
        <v>1</v>
      </c>
      <c r="AV1219" s="9">
        <v>1</v>
      </c>
      <c r="AW1219" s="9">
        <v>1</v>
      </c>
    </row>
    <row r="1220" spans="1:49" x14ac:dyDescent="0.2">
      <c r="A1220" s="9" t="s">
        <v>71</v>
      </c>
      <c r="B1220" s="9">
        <v>2010</v>
      </c>
      <c r="C1220" s="9">
        <v>1</v>
      </c>
      <c r="D1220" s="9">
        <v>0</v>
      </c>
      <c r="E1220" s="9">
        <v>1</v>
      </c>
      <c r="F1220" s="9">
        <v>1</v>
      </c>
      <c r="G1220" s="9">
        <v>135</v>
      </c>
      <c r="H1220" s="9">
        <v>218.05600000000001</v>
      </c>
      <c r="I1220" s="9">
        <f>IF(G1220="n/a",828,G1220*201.6/H1220)</f>
        <v>124.81197490552884</v>
      </c>
      <c r="J1220" s="9">
        <v>5</v>
      </c>
      <c r="K1220" s="9">
        <v>0</v>
      </c>
      <c r="L1220" s="9">
        <v>2</v>
      </c>
      <c r="M1220" s="9">
        <v>2</v>
      </c>
      <c r="N1220" s="9">
        <v>1</v>
      </c>
      <c r="O1220" s="9">
        <v>1</v>
      </c>
      <c r="P1220" s="10">
        <f>IF(N1220=1,IF(K1220=1,IF(L1220+M1220=5,10,IF(AND(L1220=2,M1220=2),9.75,IF(AND(L1220=2,M1220=1),9.5,IF(AND(L1220=2,M1220=0.5),9.25,IF(AND(L1220=2,M1220=0),9,IF(AND(L1220=1,M1220=3),5.5,IF(AND(L1220=1,M1220=2),5.25,IF(AND(L1220=1,M1220=1,E1220=1),5,IF(AND(L1220=1,M1220=1,E1220=0.5),3,IF(AND(L1220=0,M1220=2),1,IF(AND(L1220=1,M1220=1,E1220=0),1,IF(AND(L1220=0,M1220=1),0.5,IF(AND(L1220=1,M1220=0),4.5*(E1220*4+1)/5,0))))))))))))),0.9*IF(L1220+M1220=5,10,IF(AND(L1220=2,M1220=2),9.75,IF(AND(L1220=2,M1220=1),9.5,IF(AND(L1220=2,M1220=0.5),9.25,IF(AND(L1220=2,M1220=0),9,IF(AND(L1220=1,M1220=3),5.5,IF(AND(L1220=1,M1220=2),5.25,IF(AND(L1220=1,M1220=1,E1220=1),5,IF(AND(L1220=1,M1220=1,E1220=0.5),3,IF(AND(L1220=0,M1220=2),1,IF(AND(L1220=1,M1220=1,E1220=0),1,IF(AND(L1220=0,M1220=1),0.5,IF(AND(L1220=1,M1220=0),4.5*(E1220*4+1)/5,0)))))))))))))),IF(N1220=0.5,0.75*IF(K1220=1,IF(L1220+M1220=5,10,IF(AND(L1220=2,M1220=2),9.75,IF(AND(L1220=2,M1220=1),9.5,IF(AND(L1220=2,M1220=0.5),9.25,IF(AND(L1220=2,M1220=0),9,IF(AND(L1220=1,M1220=3),5.5,IF(AND(L1220=1,M1220=2),5.25,IF(AND(L1220=1,M1220=1,E1220=1),5,IF(AND(L1220=1,M1220=1,E1220=0.5),3,IF(AND(L1220=0,M1220=2),1,IF(AND(L1220=1,M1220=1,E1220=0),1,IF(AND(L1220=0,M1220=1),0.5,IF(AND(L1220=1,M1220=0,E1220=0),0.5,0))))))))))))),0.9*IF(L1220+M1220=5,10,IF(AND(L1220=2,M1220=2),9.75,IF(AND(L1220=2,M1220=1),9.5,IF(AND(L1220=2,M1220=0.5),9.25,IF(AND(L1220=2,M1220=0),9,IF(AND(L1220=1,M1220=3),5.5,IF(AND(L1220=1,M1220=2),5.25,IF(AND(L1220=1,M1220=1,E1220=1),5,IF(AND(L1220=1,M1220=1,E1220=0.5),3,IF(AND(L1220=0,M1220=2),1,IF(AND(L1220=1,M1220=1,E1220=0),1,IF(AND(L1220=0,M1220=1),0.5,IF(AND(L1220=1,M1220=0,E1220=0),0.5,0)))))))))))))),0.5*IF(K1220=1,IF(L1220+M1220=5,10,IF(AND(L1220=2,M1220=2),9.75,IF(AND(L1220=2,M1220=1),9.5,IF(AND(L1220=2,M1220=0.5),9.25,IF(AND(L1220=2,M1220=0),9,IF(AND(L1220=1,M1220=3),5.5,IF(AND(L1220=1,M1220=2),5.25,IF(AND(L1220=1,M1220=1,E1220=1),5,IF(AND(L1220=1,M1220=1,E1220=0.5),3,IF(AND(L1220=0,M1220=2),1,IF(AND(L1220=1,M1220=1,E1220=0),1,IF(AND(L1220=0,M1220=1),0.5,IF(AND(L1220=1,M1220=0),4.5*(E1220*4+1)/5,0))))))))))))),0.9*IF(L1220+M1220=5,10,IF(AND(L1220=2,M1220=2),9.75,IF(AND(L1220=2,M1220=1),9.5,IF(AND(L1220=2,M1220=0.5),9.25,IF(AND(L1220=2,M1220=0),9,IF(AND(L1220=1,M1220=3),5.5,IF(AND(L1220=1,M1220=2),5.25,IF(AND(L1220=1,M1220=1,E1220=1),5,IF(AND(L1220=1,M1220=1,E1220=0.5),3,IF(AND(L1220=0,M1220=2),1,IF(AND(L1220=1,M1220=1,E1220=0),1,IF(AND(L1220=0,M1220=1),0.5,IF(AND(L1220=1,M1220=0),4.5*(E1220*4+1)/5,0))))))))))))))))</f>
        <v>8.7750000000000004</v>
      </c>
      <c r="Q1220" s="10">
        <v>7.2</v>
      </c>
      <c r="R1220" s="9">
        <v>0</v>
      </c>
      <c r="S1220" s="9">
        <v>0</v>
      </c>
      <c r="T1220" s="10">
        <v>0</v>
      </c>
      <c r="U1220" s="10">
        <v>0</v>
      </c>
      <c r="V1220" s="9">
        <v>0</v>
      </c>
      <c r="W1220" s="9">
        <v>1</v>
      </c>
      <c r="X1220" s="9">
        <v>0</v>
      </c>
      <c r="Y1220" s="9">
        <v>0</v>
      </c>
      <c r="Z1220" s="9">
        <v>0</v>
      </c>
      <c r="AA1220" s="9">
        <v>0</v>
      </c>
      <c r="AB1220" s="9">
        <v>0</v>
      </c>
      <c r="AC1220" s="9">
        <v>0</v>
      </c>
      <c r="AD1220" s="9">
        <v>0</v>
      </c>
      <c r="AE1220" s="9">
        <v>0</v>
      </c>
      <c r="AF1220" s="9">
        <v>0</v>
      </c>
      <c r="AG1220" s="9">
        <v>0</v>
      </c>
      <c r="AH1220" s="9">
        <f>AF1220*(AG1220+1)</f>
        <v>0</v>
      </c>
      <c r="AI1220" s="9">
        <v>0</v>
      </c>
      <c r="AJ1220" s="9">
        <v>0</v>
      </c>
      <c r="AK1220" s="9">
        <v>0</v>
      </c>
      <c r="AL1220" s="10">
        <v>0</v>
      </c>
      <c r="AM1220" s="10">
        <v>0</v>
      </c>
      <c r="AN1220" s="9">
        <v>0</v>
      </c>
      <c r="AO1220" s="10">
        <v>1</v>
      </c>
      <c r="AP1220" s="10">
        <v>0</v>
      </c>
      <c r="AQ1220" s="9">
        <v>0</v>
      </c>
      <c r="AR1220" s="10">
        <v>1</v>
      </c>
      <c r="AS1220" s="9">
        <v>0.5</v>
      </c>
      <c r="AT1220" s="9">
        <v>0.5</v>
      </c>
      <c r="AU1220" s="9">
        <v>0.5</v>
      </c>
      <c r="AV1220" s="9">
        <v>0.5</v>
      </c>
      <c r="AW1220" s="9">
        <v>0.5</v>
      </c>
    </row>
    <row r="1221" spans="1:49" x14ac:dyDescent="0.2">
      <c r="A1221" s="9" t="s">
        <v>72</v>
      </c>
      <c r="B1221" s="9">
        <v>2010</v>
      </c>
      <c r="C1221" s="9">
        <v>1</v>
      </c>
      <c r="D1221" s="9">
        <v>1</v>
      </c>
      <c r="E1221" s="9">
        <v>1</v>
      </c>
      <c r="F1221" s="9">
        <v>0</v>
      </c>
      <c r="G1221" s="9">
        <v>55</v>
      </c>
      <c r="H1221" s="9">
        <v>218.05600000000001</v>
      </c>
      <c r="I1221" s="9">
        <f>IF(G1221="n/a",828,G1221*201.6/H1221)</f>
        <v>50.849323109659899</v>
      </c>
      <c r="J1221" s="9">
        <v>4</v>
      </c>
      <c r="K1221" s="9">
        <v>1</v>
      </c>
      <c r="L1221" s="9">
        <v>2</v>
      </c>
      <c r="M1221" s="9">
        <v>1</v>
      </c>
      <c r="N1221" s="9">
        <v>1</v>
      </c>
      <c r="O1221" s="10">
        <v>1</v>
      </c>
      <c r="P1221" s="10">
        <f>IF(N1221=1,IF(K1221=1,IF(L1221+M1221=5,10,IF(AND(L1221=2,M1221=2),9.75,IF(AND(L1221=2,M1221=1),9.5,IF(AND(L1221=2,M1221=0.5),9.25,IF(AND(L1221=2,M1221=0),9,IF(AND(L1221=1,M1221=3),5.5,IF(AND(L1221=1,M1221=2),5.25,IF(AND(L1221=1,M1221=1,E1221=1),5,IF(AND(L1221=1,M1221=1,E1221=0.5),3,IF(AND(L1221=0,M1221=2),1,IF(AND(L1221=1,M1221=1,E1221=0),1,IF(AND(L1221=0,M1221=1),0.5,IF(AND(L1221=1,M1221=0),4.5*(E1221*4+1)/5,0))))))))))))),0.9*IF(L1221+M1221=5,10,IF(AND(L1221=2,M1221=2),9.75,IF(AND(L1221=2,M1221=1),9.5,IF(AND(L1221=2,M1221=0.5),9.25,IF(AND(L1221=2,M1221=0),9,IF(AND(L1221=1,M1221=3),5.5,IF(AND(L1221=1,M1221=2),5.25,IF(AND(L1221=1,M1221=1,E1221=1),5,IF(AND(L1221=1,M1221=1,E1221=0.5),3,IF(AND(L1221=0,M1221=2),1,IF(AND(L1221=1,M1221=1,E1221=0),1,IF(AND(L1221=0,M1221=1),0.5,IF(AND(L1221=1,M1221=0),4.5*(E1221*4+1)/5,0)))))))))))))),IF(N1221=0.5,0.75*IF(K1221=1,IF(L1221+M1221=5,10,IF(AND(L1221=2,M1221=2),9.75,IF(AND(L1221=2,M1221=1),9.5,IF(AND(L1221=2,M1221=0.5),9.25,IF(AND(L1221=2,M1221=0),9,IF(AND(L1221=1,M1221=3),5.5,IF(AND(L1221=1,M1221=2),5.25,IF(AND(L1221=1,M1221=1,E1221=1),5,IF(AND(L1221=1,M1221=1,E1221=0.5),3,IF(AND(L1221=0,M1221=2),1,IF(AND(L1221=1,M1221=1,E1221=0),1,IF(AND(L1221=0,M1221=1),0.5,IF(AND(L1221=1,M1221=0,E1221=0),0.5,0))))))))))))),0.9*IF(L1221+M1221=5,10,IF(AND(L1221=2,M1221=2),9.75,IF(AND(L1221=2,M1221=1),9.5,IF(AND(L1221=2,M1221=0.5),9.25,IF(AND(L1221=2,M1221=0),9,IF(AND(L1221=1,M1221=3),5.5,IF(AND(L1221=1,M1221=2),5.25,IF(AND(L1221=1,M1221=1,E1221=1),5,IF(AND(L1221=1,M1221=1,E1221=0.5),3,IF(AND(L1221=0,M1221=2),1,IF(AND(L1221=1,M1221=1,E1221=0),1,IF(AND(L1221=0,M1221=1),0.5,IF(AND(L1221=1,M1221=0,E1221=0),0.5,0)))))))))))))),0.5*IF(K1221=1,IF(L1221+M1221=5,10,IF(AND(L1221=2,M1221=2),9.75,IF(AND(L1221=2,M1221=1),9.5,IF(AND(L1221=2,M1221=0.5),9.25,IF(AND(L1221=2,M1221=0),9,IF(AND(L1221=1,M1221=3),5.5,IF(AND(L1221=1,M1221=2),5.25,IF(AND(L1221=1,M1221=1,E1221=1),5,IF(AND(L1221=1,M1221=1,E1221=0.5),3,IF(AND(L1221=0,M1221=2),1,IF(AND(L1221=1,M1221=1,E1221=0),1,IF(AND(L1221=0,M1221=1),0.5,IF(AND(L1221=1,M1221=0),4.5*(E1221*4+1)/5,0))))))))))))),0.9*IF(L1221+M1221=5,10,IF(AND(L1221=2,M1221=2),9.75,IF(AND(L1221=2,M1221=1),9.5,IF(AND(L1221=2,M1221=0.5),9.25,IF(AND(L1221=2,M1221=0),9,IF(AND(L1221=1,M1221=3),5.5,IF(AND(L1221=1,M1221=2),5.25,IF(AND(L1221=1,M1221=1,E1221=1),5,IF(AND(L1221=1,M1221=1,E1221=0.5),3,IF(AND(L1221=0,M1221=2),1,IF(AND(L1221=1,M1221=1,E1221=0),1,IF(AND(L1221=0,M1221=1),0.5,IF(AND(L1221=1,M1221=0),4.5*(E1221*4+1)/5,0))))))))))))))))</f>
        <v>9.5</v>
      </c>
      <c r="Q1221" s="10">
        <v>8</v>
      </c>
      <c r="R1221" s="9">
        <v>0</v>
      </c>
      <c r="S1221" s="9">
        <v>0</v>
      </c>
      <c r="T1221" s="10">
        <v>0</v>
      </c>
      <c r="U1221" s="10">
        <v>0</v>
      </c>
      <c r="V1221" s="9">
        <v>0</v>
      </c>
      <c r="W1221" s="9">
        <v>1</v>
      </c>
      <c r="X1221" s="9">
        <v>0</v>
      </c>
      <c r="Y1221" s="9">
        <v>0</v>
      </c>
      <c r="Z1221" s="9">
        <v>0.5</v>
      </c>
      <c r="AA1221" s="9">
        <v>0</v>
      </c>
      <c r="AB1221" s="9">
        <v>0</v>
      </c>
      <c r="AC1221" s="9">
        <v>0.5</v>
      </c>
      <c r="AD1221" s="9">
        <v>0</v>
      </c>
      <c r="AE1221" s="9">
        <v>0</v>
      </c>
      <c r="AF1221" s="9">
        <v>0</v>
      </c>
      <c r="AG1221" s="9">
        <v>0</v>
      </c>
      <c r="AH1221" s="9">
        <f>AF1221*(AG1221+1)</f>
        <v>0</v>
      </c>
      <c r="AI1221" s="9">
        <v>0</v>
      </c>
      <c r="AJ1221" s="9">
        <v>0</v>
      </c>
      <c r="AK1221" s="9">
        <v>0</v>
      </c>
      <c r="AL1221" s="10">
        <v>0</v>
      </c>
      <c r="AM1221" s="10">
        <v>0</v>
      </c>
      <c r="AN1221" s="9">
        <v>0</v>
      </c>
      <c r="AO1221" s="10">
        <v>0.5</v>
      </c>
      <c r="AP1221" s="10">
        <v>0.5</v>
      </c>
      <c r="AQ1221" s="10">
        <v>0</v>
      </c>
      <c r="AR1221" s="10">
        <v>1</v>
      </c>
      <c r="AS1221" s="9">
        <v>1</v>
      </c>
      <c r="AT1221" s="9">
        <v>1</v>
      </c>
      <c r="AU1221" s="9">
        <v>1</v>
      </c>
      <c r="AV1221" s="9">
        <v>1</v>
      </c>
      <c r="AW1221" s="9">
        <v>1</v>
      </c>
    </row>
    <row r="1222" spans="1:49" x14ac:dyDescent="0.2">
      <c r="A1222" s="9" t="s">
        <v>73</v>
      </c>
      <c r="B1222" s="9">
        <v>2010</v>
      </c>
      <c r="C1222" s="9">
        <v>1</v>
      </c>
      <c r="D1222" s="9">
        <v>1</v>
      </c>
      <c r="E1222" s="9">
        <v>0</v>
      </c>
      <c r="F1222" s="9">
        <v>0</v>
      </c>
      <c r="G1222" s="9">
        <v>112.25</v>
      </c>
      <c r="H1222" s="9">
        <v>218.05600000000001</v>
      </c>
      <c r="I1222" s="9">
        <f>IF(G1222="n/a",828,G1222*201.6/H1222)</f>
        <v>103.7788458010786</v>
      </c>
      <c r="J1222" s="9">
        <v>2</v>
      </c>
      <c r="K1222" s="9">
        <v>0</v>
      </c>
      <c r="L1222" s="9">
        <v>1</v>
      </c>
      <c r="M1222" s="9">
        <v>0</v>
      </c>
      <c r="N1222" s="9">
        <v>1</v>
      </c>
      <c r="O1222" s="10">
        <v>1</v>
      </c>
      <c r="P1222" s="10">
        <f>IF(N1222=1,IF(K1222=1,IF(L1222+M1222=5,10,IF(AND(L1222=2,M1222=2),9.75,IF(AND(L1222=2,M1222=1),9.5,IF(AND(L1222=2,M1222=0.5),9.25,IF(AND(L1222=2,M1222=0),9,IF(AND(L1222=1,M1222=3),5.5,IF(AND(L1222=1,M1222=2),5.25,IF(AND(L1222=1,M1222=1,E1222=1),5,IF(AND(L1222=1,M1222=1,E1222=0.5),3,IF(AND(L1222=0,M1222=2),1,IF(AND(L1222=1,M1222=1,E1222=0),1,IF(AND(L1222=0,M1222=1),0.5,IF(AND(L1222=1,M1222=0),4.5*(E1222*4+1)/5,0))))))))))))),0.9*IF(L1222+M1222=5,10,IF(AND(L1222=2,M1222=2),9.75,IF(AND(L1222=2,M1222=1),9.5,IF(AND(L1222=2,M1222=0.5),9.25,IF(AND(L1222=2,M1222=0),9,IF(AND(L1222=1,M1222=3),5.5,IF(AND(L1222=1,M1222=2),5.25,IF(AND(L1222=1,M1222=1,E1222=1),5,IF(AND(L1222=1,M1222=1,E1222=0.5),3,IF(AND(L1222=0,M1222=2),1,IF(AND(L1222=1,M1222=1,E1222=0),1,IF(AND(L1222=0,M1222=1),0.5,IF(AND(L1222=1,M1222=0),4.5*(E1222*4+1)/5,0)))))))))))))),IF(N1222=0.5,0.75*IF(K1222=1,IF(L1222+M1222=5,10,IF(AND(L1222=2,M1222=2),9.75,IF(AND(L1222=2,M1222=1),9.5,IF(AND(L1222=2,M1222=0.5),9.25,IF(AND(L1222=2,M1222=0),9,IF(AND(L1222=1,M1222=3),5.5,IF(AND(L1222=1,M1222=2),5.25,IF(AND(L1222=1,M1222=1,E1222=1),5,IF(AND(L1222=1,M1222=1,E1222=0.5),3,IF(AND(L1222=0,M1222=2),1,IF(AND(L1222=1,M1222=1,E1222=0),1,IF(AND(L1222=0,M1222=1),0.5,IF(AND(L1222=1,M1222=0,E1222=0),0.5,0))))))))))))),0.9*IF(L1222+M1222=5,10,IF(AND(L1222=2,M1222=2),9.75,IF(AND(L1222=2,M1222=1),9.5,IF(AND(L1222=2,M1222=0.5),9.25,IF(AND(L1222=2,M1222=0),9,IF(AND(L1222=1,M1222=3),5.5,IF(AND(L1222=1,M1222=2),5.25,IF(AND(L1222=1,M1222=1,E1222=1),5,IF(AND(L1222=1,M1222=1,E1222=0.5),3,IF(AND(L1222=0,M1222=2),1,IF(AND(L1222=1,M1222=1,E1222=0),1,IF(AND(L1222=0,M1222=1),0.5,IF(AND(L1222=1,M1222=0,E1222=0),0.5,0)))))))))))))),0.5*IF(K1222=1,IF(L1222+M1222=5,10,IF(AND(L1222=2,M1222=2),9.75,IF(AND(L1222=2,M1222=1),9.5,IF(AND(L1222=2,M1222=0.5),9.25,IF(AND(L1222=2,M1222=0),9,IF(AND(L1222=1,M1222=3),5.5,IF(AND(L1222=1,M1222=2),5.25,IF(AND(L1222=1,M1222=1,E1222=1),5,IF(AND(L1222=1,M1222=1,E1222=0.5),3,IF(AND(L1222=0,M1222=2),1,IF(AND(L1222=1,M1222=1,E1222=0),1,IF(AND(L1222=0,M1222=1),0.5,IF(AND(L1222=1,M1222=0),4.5*(E1222*4+1)/5,0))))))))))))),0.9*IF(L1222+M1222=5,10,IF(AND(L1222=2,M1222=2),9.75,IF(AND(L1222=2,M1222=1),9.5,IF(AND(L1222=2,M1222=0.5),9.25,IF(AND(L1222=2,M1222=0),9,IF(AND(L1222=1,M1222=3),5.5,IF(AND(L1222=1,M1222=2),5.25,IF(AND(L1222=1,M1222=1,E1222=1),5,IF(AND(L1222=1,M1222=1,E1222=0.5),3,IF(AND(L1222=0,M1222=2),1,IF(AND(L1222=1,M1222=1,E1222=0),1,IF(AND(L1222=0,M1222=1),0.5,IF(AND(L1222=1,M1222=0),4.5*(E1222*4+1)/5,0))))))))))))))))</f>
        <v>0.81</v>
      </c>
      <c r="Q1222" s="10">
        <v>1.8</v>
      </c>
      <c r="R1222" s="9">
        <v>1</v>
      </c>
      <c r="S1222" s="9">
        <v>1</v>
      </c>
      <c r="T1222" s="10">
        <v>0.5</v>
      </c>
      <c r="U1222" s="10">
        <v>0</v>
      </c>
      <c r="V1222" s="9">
        <v>0</v>
      </c>
      <c r="W1222" s="9">
        <v>1</v>
      </c>
      <c r="X1222" s="9">
        <v>0.5</v>
      </c>
      <c r="Y1222" s="9">
        <v>1</v>
      </c>
      <c r="Z1222">
        <v>1</v>
      </c>
      <c r="AA1222" s="9">
        <v>0</v>
      </c>
      <c r="AB1222" s="9">
        <v>0</v>
      </c>
      <c r="AC1222" s="9">
        <v>0</v>
      </c>
      <c r="AD1222" s="9">
        <v>0</v>
      </c>
      <c r="AE1222" s="9">
        <v>1</v>
      </c>
      <c r="AF1222" s="9">
        <v>0</v>
      </c>
      <c r="AG1222" s="9">
        <v>0</v>
      </c>
      <c r="AH1222" s="9">
        <f>AF1222*(AG1222+1)</f>
        <v>0</v>
      </c>
      <c r="AI1222" s="9">
        <v>0.5</v>
      </c>
      <c r="AJ1222" s="9">
        <v>1</v>
      </c>
      <c r="AK1222" s="9">
        <v>1</v>
      </c>
      <c r="AL1222" s="10">
        <v>2</v>
      </c>
      <c r="AM1222" s="10">
        <v>1</v>
      </c>
      <c r="AN1222" s="9">
        <v>1</v>
      </c>
      <c r="AO1222" s="10">
        <v>0</v>
      </c>
      <c r="AP1222" s="10">
        <v>1</v>
      </c>
      <c r="AQ1222" s="10">
        <v>0</v>
      </c>
      <c r="AR1222" s="10">
        <v>0</v>
      </c>
      <c r="AS1222" s="9">
        <v>0.5</v>
      </c>
      <c r="AT1222" s="9">
        <v>1</v>
      </c>
      <c r="AU1222" s="9">
        <v>1</v>
      </c>
      <c r="AV1222" s="9">
        <v>1</v>
      </c>
      <c r="AW1222" s="9">
        <v>1</v>
      </c>
    </row>
    <row r="1223" spans="1:49" x14ac:dyDescent="0.2">
      <c r="A1223" s="9" t="s">
        <v>74</v>
      </c>
      <c r="B1223" s="9">
        <v>2010</v>
      </c>
      <c r="C1223" s="9">
        <v>1</v>
      </c>
      <c r="D1223" s="9">
        <v>1</v>
      </c>
      <c r="E1223" s="9">
        <v>0</v>
      </c>
      <c r="F1223" s="9">
        <v>1</v>
      </c>
      <c r="G1223" s="9">
        <v>100</v>
      </c>
      <c r="H1223" s="9">
        <v>218.05600000000001</v>
      </c>
      <c r="I1223" s="9">
        <f>IF(G1223="n/a",828,G1223*201.6/H1223)</f>
        <v>92.453314744836177</v>
      </c>
      <c r="J1223" s="9">
        <v>5</v>
      </c>
      <c r="K1223" s="9">
        <v>0</v>
      </c>
      <c r="L1223" s="9">
        <v>1</v>
      </c>
      <c r="M1223" s="9">
        <v>1</v>
      </c>
      <c r="N1223" s="9">
        <v>0</v>
      </c>
      <c r="O1223" s="10">
        <v>0</v>
      </c>
      <c r="P1223" s="10">
        <f>IF(N1223=1,IF(K1223=1,IF(L1223+M1223=5,10,IF(AND(L1223=2,M1223=2),9.75,IF(AND(L1223=2,M1223=1),9.5,IF(AND(L1223=2,M1223=0.5),9.25,IF(AND(L1223=2,M1223=0),9,IF(AND(L1223=1,M1223=3),5.5,IF(AND(L1223=1,M1223=2),5.25,IF(AND(L1223=1,M1223=1,E1223=1),5,IF(AND(L1223=1,M1223=1,E1223=0.5),3,IF(AND(L1223=0,M1223=2),1,IF(AND(L1223=1,M1223=1,E1223=0),1,IF(AND(L1223=0,M1223=1),0.5,IF(AND(L1223=1,M1223=0),4.5*(E1223*4+1)/5,0))))))))))))),0.9*IF(L1223+M1223=5,10,IF(AND(L1223=2,M1223=2),9.75,IF(AND(L1223=2,M1223=1),9.5,IF(AND(L1223=2,M1223=0.5),9.25,IF(AND(L1223=2,M1223=0),9,IF(AND(L1223=1,M1223=3),5.5,IF(AND(L1223=1,M1223=2),5.25,IF(AND(L1223=1,M1223=1,E1223=1),5,IF(AND(L1223=1,M1223=1,E1223=0.5),3,IF(AND(L1223=0,M1223=2),1,IF(AND(L1223=1,M1223=1,E1223=0),1,IF(AND(L1223=0,M1223=1),0.5,IF(AND(L1223=1,M1223=0),4.5*(E1223*4+1)/5,0)))))))))))))),IF(N1223=0.5,0.75*IF(K1223=1,IF(L1223+M1223=5,10,IF(AND(L1223=2,M1223=2),9.75,IF(AND(L1223=2,M1223=1),9.5,IF(AND(L1223=2,M1223=0.5),9.25,IF(AND(L1223=2,M1223=0),9,IF(AND(L1223=1,M1223=3),5.5,IF(AND(L1223=1,M1223=2),5.25,IF(AND(L1223=1,M1223=1,E1223=1),5,IF(AND(L1223=1,M1223=1,E1223=0.5),3,IF(AND(L1223=0,M1223=2),1,IF(AND(L1223=1,M1223=1,E1223=0),1,IF(AND(L1223=0,M1223=1),0.5,IF(AND(L1223=1,M1223=0,E1223=0),0.5,0))))))))))))),0.9*IF(L1223+M1223=5,10,IF(AND(L1223=2,M1223=2),9.75,IF(AND(L1223=2,M1223=1),9.5,IF(AND(L1223=2,M1223=0.5),9.25,IF(AND(L1223=2,M1223=0),9,IF(AND(L1223=1,M1223=3),5.5,IF(AND(L1223=1,M1223=2),5.25,IF(AND(L1223=1,M1223=1,E1223=1),5,IF(AND(L1223=1,M1223=1,E1223=0.5),3,IF(AND(L1223=0,M1223=2),1,IF(AND(L1223=1,M1223=1,E1223=0),1,IF(AND(L1223=0,M1223=1),0.5,IF(AND(L1223=1,M1223=0,E1223=0),0.5,0)))))))))))))),0.5*IF(K1223=1,IF(L1223+M1223=5,10,IF(AND(L1223=2,M1223=2),9.75,IF(AND(L1223=2,M1223=1),9.5,IF(AND(L1223=2,M1223=0.5),9.25,IF(AND(L1223=2,M1223=0),9,IF(AND(L1223=1,M1223=3),5.5,IF(AND(L1223=1,M1223=2),5.25,IF(AND(L1223=1,M1223=1,E1223=1),5,IF(AND(L1223=1,M1223=1,E1223=0.5),3,IF(AND(L1223=0,M1223=2),1,IF(AND(L1223=1,M1223=1,E1223=0),1,IF(AND(L1223=0,M1223=1),0.5,IF(AND(L1223=1,M1223=0),4.5*(E1223*4+1)/5,0))))))))))))),0.9*IF(L1223+M1223=5,10,IF(AND(L1223=2,M1223=2),9.75,IF(AND(L1223=2,M1223=1),9.5,IF(AND(L1223=2,M1223=0.5),9.25,IF(AND(L1223=2,M1223=0),9,IF(AND(L1223=1,M1223=3),5.5,IF(AND(L1223=1,M1223=2),5.25,IF(AND(L1223=1,M1223=1,E1223=1),5,IF(AND(L1223=1,M1223=1,E1223=0.5),3,IF(AND(L1223=0,M1223=2),1,IF(AND(L1223=1,M1223=1,E1223=0),1,IF(AND(L1223=0,M1223=1),0.5,IF(AND(L1223=1,M1223=0),4.5*(E1223*4+1)/5,0))))))))))))))))</f>
        <v>0.45</v>
      </c>
      <c r="Q1223" s="10">
        <v>0.9</v>
      </c>
      <c r="R1223" s="9">
        <v>1</v>
      </c>
      <c r="S1223" s="9">
        <v>1</v>
      </c>
      <c r="T1223" s="10">
        <v>0</v>
      </c>
      <c r="U1223" s="9">
        <v>0</v>
      </c>
      <c r="V1223" s="9">
        <v>1</v>
      </c>
      <c r="W1223" s="9">
        <v>1</v>
      </c>
      <c r="X1223" s="9">
        <v>0</v>
      </c>
      <c r="Y1223" s="9">
        <v>0</v>
      </c>
      <c r="Z1223">
        <v>1</v>
      </c>
      <c r="AA1223" s="9">
        <v>1</v>
      </c>
      <c r="AB1223" s="9">
        <v>1</v>
      </c>
      <c r="AC1223" s="9">
        <v>1</v>
      </c>
      <c r="AD1223" s="9">
        <v>1</v>
      </c>
      <c r="AE1223" s="9">
        <v>1</v>
      </c>
      <c r="AF1223" s="9">
        <v>1</v>
      </c>
      <c r="AG1223" s="9">
        <v>1</v>
      </c>
      <c r="AH1223" s="9">
        <f>AF1223*(AG1223+1)</f>
        <v>2</v>
      </c>
      <c r="AI1223" s="9">
        <v>0</v>
      </c>
      <c r="AJ1223" s="9">
        <v>1</v>
      </c>
      <c r="AK1223" s="9">
        <v>2</v>
      </c>
      <c r="AL1223" s="10">
        <v>3</v>
      </c>
      <c r="AM1223" s="10">
        <v>0</v>
      </c>
      <c r="AN1223" s="9">
        <v>0</v>
      </c>
      <c r="AO1223" s="10">
        <v>0.5</v>
      </c>
      <c r="AP1223" s="10">
        <v>1</v>
      </c>
      <c r="AQ1223" s="10">
        <v>0</v>
      </c>
      <c r="AR1223" s="10">
        <v>0</v>
      </c>
      <c r="AS1223" s="9">
        <v>0.5</v>
      </c>
      <c r="AT1223" s="9">
        <v>0</v>
      </c>
      <c r="AU1223" s="9">
        <v>0.5</v>
      </c>
      <c r="AV1223" s="9">
        <v>0.5</v>
      </c>
      <c r="AW1223" s="9">
        <v>0.5</v>
      </c>
    </row>
    <row r="1224" spans="1:49" x14ac:dyDescent="0.2">
      <c r="A1224" s="9" t="s">
        <v>75</v>
      </c>
      <c r="B1224" s="9">
        <v>2010</v>
      </c>
      <c r="C1224" s="9">
        <v>1</v>
      </c>
      <c r="D1224" s="9">
        <v>0</v>
      </c>
      <c r="E1224" s="9">
        <v>1</v>
      </c>
      <c r="F1224" s="9">
        <v>1</v>
      </c>
      <c r="G1224" s="9">
        <v>120</v>
      </c>
      <c r="H1224" s="9">
        <v>218.05600000000001</v>
      </c>
      <c r="I1224" s="9">
        <f>IF(G1224="n/a",828,G1224*201.6/H1224)</f>
        <v>110.94397769380342</v>
      </c>
      <c r="J1224" s="9">
        <v>5</v>
      </c>
      <c r="K1224" s="9">
        <v>0</v>
      </c>
      <c r="L1224" s="9">
        <v>2</v>
      </c>
      <c r="M1224">
        <v>1</v>
      </c>
      <c r="N1224" s="9">
        <v>1</v>
      </c>
      <c r="O1224" s="10">
        <v>1</v>
      </c>
      <c r="P1224" s="10">
        <f>IF(N1224=1,IF(K1224=1,IF(L1224+M1224=5,10,IF(AND(L1224=2,M1224=2),9.75,IF(AND(L1224=2,M1224=1),9.5,IF(AND(L1224=2,M1224=0.5),9.25,IF(AND(L1224=2,M1224=0),9,IF(AND(L1224=1,M1224=3),5.5,IF(AND(L1224=1,M1224=2),5.25,IF(AND(L1224=1,M1224=1,E1224=1),5,IF(AND(L1224=1,M1224=1,E1224=0.5),3,IF(AND(L1224=0,M1224=2),1,IF(AND(L1224=1,M1224=1,E1224=0),1,IF(AND(L1224=0,M1224=1),0.5,IF(AND(L1224=1,M1224=0),4.5*(E1224*4+1)/5,0))))))))))))),0.9*IF(L1224+M1224=5,10,IF(AND(L1224=2,M1224=2),9.75,IF(AND(L1224=2,M1224=1),9.5,IF(AND(L1224=2,M1224=0.5),9.25,IF(AND(L1224=2,M1224=0),9,IF(AND(L1224=1,M1224=3),5.5,IF(AND(L1224=1,M1224=2),5.25,IF(AND(L1224=1,M1224=1,E1224=1),5,IF(AND(L1224=1,M1224=1,E1224=0.5),3,IF(AND(L1224=0,M1224=2),1,IF(AND(L1224=1,M1224=1,E1224=0),1,IF(AND(L1224=0,M1224=1),0.5,IF(AND(L1224=1,M1224=0),4.5*(E1224*4+1)/5,0)))))))))))))),IF(N1224=0.5,0.75*IF(K1224=1,IF(L1224+M1224=5,10,IF(AND(L1224=2,M1224=2),9.75,IF(AND(L1224=2,M1224=1),9.5,IF(AND(L1224=2,M1224=0.5),9.25,IF(AND(L1224=2,M1224=0),9,IF(AND(L1224=1,M1224=3),5.5,IF(AND(L1224=1,M1224=2),5.25,IF(AND(L1224=1,M1224=1,E1224=1),5,IF(AND(L1224=1,M1224=1,E1224=0.5),3,IF(AND(L1224=0,M1224=2),1,IF(AND(L1224=1,M1224=1,E1224=0),1,IF(AND(L1224=0,M1224=1),0.5,IF(AND(L1224=1,M1224=0,E1224=0),0.5,0))))))))))))),0.9*IF(L1224+M1224=5,10,IF(AND(L1224=2,M1224=2),9.75,IF(AND(L1224=2,M1224=1),9.5,IF(AND(L1224=2,M1224=0.5),9.25,IF(AND(L1224=2,M1224=0),9,IF(AND(L1224=1,M1224=3),5.5,IF(AND(L1224=1,M1224=2),5.25,IF(AND(L1224=1,M1224=1,E1224=1),5,IF(AND(L1224=1,M1224=1,E1224=0.5),3,IF(AND(L1224=0,M1224=2),1,IF(AND(L1224=1,M1224=1,E1224=0),1,IF(AND(L1224=0,M1224=1),0.5,IF(AND(L1224=1,M1224=0,E1224=0),0.5,0)))))))))))))),0.5*IF(K1224=1,IF(L1224+M1224=5,10,IF(AND(L1224=2,M1224=2),9.75,IF(AND(L1224=2,M1224=1),9.5,IF(AND(L1224=2,M1224=0.5),9.25,IF(AND(L1224=2,M1224=0),9,IF(AND(L1224=1,M1224=3),5.5,IF(AND(L1224=1,M1224=2),5.25,IF(AND(L1224=1,M1224=1,E1224=1),5,IF(AND(L1224=1,M1224=1,E1224=0.5),3,IF(AND(L1224=0,M1224=2),1,IF(AND(L1224=1,M1224=1,E1224=0),1,IF(AND(L1224=0,M1224=1),0.5,IF(AND(L1224=1,M1224=0),4.5*(E1224*4+1)/5,0))))))))))))),0.9*IF(L1224+M1224=5,10,IF(AND(L1224=2,M1224=2),9.75,IF(AND(L1224=2,M1224=1),9.5,IF(AND(L1224=2,M1224=0.5),9.25,IF(AND(L1224=2,M1224=0),9,IF(AND(L1224=1,M1224=3),5.5,IF(AND(L1224=1,M1224=2),5.25,IF(AND(L1224=1,M1224=1,E1224=1),5,IF(AND(L1224=1,M1224=1,E1224=0.5),3,IF(AND(L1224=0,M1224=2),1,IF(AND(L1224=1,M1224=1,E1224=0),1,IF(AND(L1224=0,M1224=1),0.5,IF(AND(L1224=1,M1224=0),4.5*(E1224*4+1)/5,0))))))))))))))))</f>
        <v>8.5500000000000007</v>
      </c>
      <c r="Q1224" s="10">
        <v>7.2</v>
      </c>
      <c r="R1224" s="9">
        <v>0</v>
      </c>
      <c r="S1224" s="9">
        <v>0</v>
      </c>
      <c r="T1224" s="10">
        <v>0</v>
      </c>
      <c r="U1224" s="9">
        <v>0</v>
      </c>
      <c r="V1224" s="9">
        <v>1</v>
      </c>
      <c r="W1224" s="9">
        <v>1</v>
      </c>
      <c r="X1224" s="9">
        <v>0</v>
      </c>
      <c r="Y1224" s="9">
        <v>0</v>
      </c>
      <c r="Z1224" s="9">
        <v>0.5</v>
      </c>
      <c r="AA1224" s="9">
        <v>0</v>
      </c>
      <c r="AB1224" s="9">
        <v>0</v>
      </c>
      <c r="AC1224" s="9">
        <v>0.5</v>
      </c>
      <c r="AD1224" s="9">
        <v>0</v>
      </c>
      <c r="AE1224" s="9">
        <v>0.5</v>
      </c>
      <c r="AF1224" s="9">
        <v>0.5</v>
      </c>
      <c r="AG1224" s="9">
        <v>0.5</v>
      </c>
      <c r="AH1224" s="9">
        <f>AF1224*(AG1224+1)</f>
        <v>0.75</v>
      </c>
      <c r="AI1224" s="9">
        <v>0.5</v>
      </c>
      <c r="AJ1224" s="9">
        <v>0</v>
      </c>
      <c r="AK1224" s="9">
        <v>1</v>
      </c>
      <c r="AL1224" s="10">
        <v>0</v>
      </c>
      <c r="AM1224" s="10">
        <v>0</v>
      </c>
      <c r="AN1224" s="9">
        <v>0</v>
      </c>
      <c r="AO1224" s="10">
        <v>1</v>
      </c>
      <c r="AP1224" s="9">
        <v>1</v>
      </c>
      <c r="AQ1224" s="10">
        <v>0</v>
      </c>
      <c r="AR1224" s="10">
        <v>1</v>
      </c>
      <c r="AS1224" s="9">
        <v>1</v>
      </c>
      <c r="AT1224" s="9">
        <v>0</v>
      </c>
      <c r="AU1224" s="9">
        <v>0</v>
      </c>
      <c r="AV1224" s="9">
        <v>0</v>
      </c>
      <c r="AW1224" s="9">
        <v>0</v>
      </c>
    </row>
    <row r="1225" spans="1:49" x14ac:dyDescent="0.2">
      <c r="A1225" s="9" t="s">
        <v>76</v>
      </c>
      <c r="B1225" s="9">
        <v>2010</v>
      </c>
      <c r="C1225" s="9">
        <v>1</v>
      </c>
      <c r="D1225" s="9">
        <v>1</v>
      </c>
      <c r="E1225" s="9">
        <v>1</v>
      </c>
      <c r="F1225" s="9">
        <v>1</v>
      </c>
      <c r="G1225" s="9">
        <v>100</v>
      </c>
      <c r="H1225" s="9">
        <v>218.05600000000001</v>
      </c>
      <c r="I1225" s="9">
        <f>IF(G1225="n/a",828,G1225*201.6/H1225)</f>
        <v>92.453314744836177</v>
      </c>
      <c r="J1225" s="9">
        <v>5</v>
      </c>
      <c r="K1225" s="9">
        <v>1</v>
      </c>
      <c r="L1225" s="9">
        <v>1</v>
      </c>
      <c r="M1225" s="9">
        <v>1</v>
      </c>
      <c r="N1225" s="9">
        <v>1</v>
      </c>
      <c r="O1225" s="10">
        <v>1</v>
      </c>
      <c r="P1225" s="10">
        <f>IF(N1225=1,IF(K1225=1,IF(L1225+M1225=5,10,IF(AND(L1225=2,M1225=2),9.75,IF(AND(L1225=2,M1225=1),9.5,IF(AND(L1225=2,M1225=0.5),9.25,IF(AND(L1225=2,M1225=0),9,IF(AND(L1225=1,M1225=3),5.5,IF(AND(L1225=1,M1225=2),5.25,IF(AND(L1225=1,M1225=1,E1225=1),5,IF(AND(L1225=1,M1225=1,E1225=0.5),3,IF(AND(L1225=0,M1225=2),1,IF(AND(L1225=1,M1225=1,E1225=0),1,IF(AND(L1225=0,M1225=1),0.5,IF(AND(L1225=1,M1225=0),4.5*(E1225*4+1)/5,0))))))))))))),0.9*IF(L1225+M1225=5,10,IF(AND(L1225=2,M1225=2),9.75,IF(AND(L1225=2,M1225=1),9.5,IF(AND(L1225=2,M1225=0.5),9.25,IF(AND(L1225=2,M1225=0),9,IF(AND(L1225=1,M1225=3),5.5,IF(AND(L1225=1,M1225=2),5.25,IF(AND(L1225=1,M1225=1,E1225=1),5,IF(AND(L1225=1,M1225=1,E1225=0.5),3,IF(AND(L1225=0,M1225=2),1,IF(AND(L1225=1,M1225=1,E1225=0),1,IF(AND(L1225=0,M1225=1),0.5,IF(AND(L1225=1,M1225=0),4.5*(E1225*4+1)/5,0)))))))))))))),IF(N1225=0.5,0.75*IF(K1225=1,IF(L1225+M1225=5,10,IF(AND(L1225=2,M1225=2),9.75,IF(AND(L1225=2,M1225=1),9.5,IF(AND(L1225=2,M1225=0.5),9.25,IF(AND(L1225=2,M1225=0),9,IF(AND(L1225=1,M1225=3),5.5,IF(AND(L1225=1,M1225=2),5.25,IF(AND(L1225=1,M1225=1,E1225=1),5,IF(AND(L1225=1,M1225=1,E1225=0.5),3,IF(AND(L1225=0,M1225=2),1,IF(AND(L1225=1,M1225=1,E1225=0),1,IF(AND(L1225=0,M1225=1),0.5,IF(AND(L1225=1,M1225=0,E1225=0),0.5,0))))))))))))),0.9*IF(L1225+M1225=5,10,IF(AND(L1225=2,M1225=2),9.75,IF(AND(L1225=2,M1225=1),9.5,IF(AND(L1225=2,M1225=0.5),9.25,IF(AND(L1225=2,M1225=0),9,IF(AND(L1225=1,M1225=3),5.5,IF(AND(L1225=1,M1225=2),5.25,IF(AND(L1225=1,M1225=1,E1225=1),5,IF(AND(L1225=1,M1225=1,E1225=0.5),3,IF(AND(L1225=0,M1225=2),1,IF(AND(L1225=1,M1225=1,E1225=0),1,IF(AND(L1225=0,M1225=1),0.5,IF(AND(L1225=1,M1225=0,E1225=0),0.5,0)))))))))))))),0.5*IF(K1225=1,IF(L1225+M1225=5,10,IF(AND(L1225=2,M1225=2),9.75,IF(AND(L1225=2,M1225=1),9.5,IF(AND(L1225=2,M1225=0.5),9.25,IF(AND(L1225=2,M1225=0),9,IF(AND(L1225=1,M1225=3),5.5,IF(AND(L1225=1,M1225=2),5.25,IF(AND(L1225=1,M1225=1,E1225=1),5,IF(AND(L1225=1,M1225=1,E1225=0.5),3,IF(AND(L1225=0,M1225=2),1,IF(AND(L1225=1,M1225=1,E1225=0),1,IF(AND(L1225=0,M1225=1),0.5,IF(AND(L1225=1,M1225=0),4.5*(E1225*4+1)/5,0))))))))))))),0.9*IF(L1225+M1225=5,10,IF(AND(L1225=2,M1225=2),9.75,IF(AND(L1225=2,M1225=1),9.5,IF(AND(L1225=2,M1225=0.5),9.25,IF(AND(L1225=2,M1225=0),9,IF(AND(L1225=1,M1225=3),5.5,IF(AND(L1225=1,M1225=2),5.25,IF(AND(L1225=1,M1225=1,E1225=1),5,IF(AND(L1225=1,M1225=1,E1225=0.5),3,IF(AND(L1225=0,M1225=2),1,IF(AND(L1225=1,M1225=1,E1225=0),1,IF(AND(L1225=0,M1225=1),0.5,IF(AND(L1225=1,M1225=0),4.5*(E1225*4+1)/5,0))))))))))))))))</f>
        <v>5</v>
      </c>
      <c r="Q1225" s="10">
        <v>8</v>
      </c>
      <c r="R1225" s="9">
        <v>0</v>
      </c>
      <c r="S1225" s="9">
        <v>0</v>
      </c>
      <c r="T1225" s="10">
        <v>0</v>
      </c>
      <c r="U1225" s="9">
        <v>0</v>
      </c>
      <c r="V1225" s="9">
        <v>1</v>
      </c>
      <c r="W1225" s="9">
        <v>1</v>
      </c>
      <c r="X1225" s="9">
        <v>0.5</v>
      </c>
      <c r="Y1225" s="9">
        <v>0</v>
      </c>
      <c r="Z1225" s="9">
        <v>0.5</v>
      </c>
      <c r="AA1225" s="9">
        <v>0</v>
      </c>
      <c r="AB1225" s="9">
        <v>1</v>
      </c>
      <c r="AC1225" s="9">
        <v>0.5</v>
      </c>
      <c r="AD1225" s="9">
        <v>0</v>
      </c>
      <c r="AE1225" s="9">
        <v>0</v>
      </c>
      <c r="AF1225" s="9">
        <v>0.5</v>
      </c>
      <c r="AG1225" s="9">
        <v>0</v>
      </c>
      <c r="AH1225" s="9">
        <f>AF1225*(AG1225+1)</f>
        <v>0.5</v>
      </c>
      <c r="AI1225" s="9">
        <v>0</v>
      </c>
      <c r="AJ1225" s="9">
        <v>1</v>
      </c>
      <c r="AK1225" s="9">
        <v>0</v>
      </c>
      <c r="AL1225" s="10">
        <v>3</v>
      </c>
      <c r="AM1225" s="10">
        <v>0</v>
      </c>
      <c r="AN1225" s="9">
        <v>0</v>
      </c>
      <c r="AO1225" s="10">
        <v>0.5</v>
      </c>
      <c r="AP1225" s="9">
        <v>0</v>
      </c>
      <c r="AQ1225" s="10">
        <v>0</v>
      </c>
      <c r="AR1225" s="10">
        <v>0</v>
      </c>
      <c r="AS1225" s="9">
        <v>0.5</v>
      </c>
      <c r="AT1225" s="9">
        <v>0</v>
      </c>
      <c r="AU1225" s="9">
        <v>1</v>
      </c>
      <c r="AV1225" s="9">
        <v>0.5</v>
      </c>
      <c r="AW1225" s="9">
        <v>1</v>
      </c>
    </row>
    <row r="1226" spans="1:49" x14ac:dyDescent="0.2">
      <c r="A1226" s="9" t="s">
        <v>77</v>
      </c>
      <c r="B1226" s="9">
        <v>2010</v>
      </c>
      <c r="C1226" s="9">
        <v>1</v>
      </c>
      <c r="D1226" s="9">
        <v>0</v>
      </c>
      <c r="E1226" s="9">
        <v>1</v>
      </c>
      <c r="F1226" s="9">
        <v>0</v>
      </c>
      <c r="G1226" s="9">
        <v>132</v>
      </c>
      <c r="H1226" s="9">
        <v>218.05600000000001</v>
      </c>
      <c r="I1226" s="9">
        <f>IF(G1226="n/a",828,G1226*201.6/H1226)</f>
        <v>122.03837546318377</v>
      </c>
      <c r="J1226" s="9">
        <v>5</v>
      </c>
      <c r="K1226">
        <v>0</v>
      </c>
      <c r="L1226" s="9">
        <v>1</v>
      </c>
      <c r="M1226" s="9">
        <v>3</v>
      </c>
      <c r="N1226" s="9">
        <v>1</v>
      </c>
      <c r="O1226" s="10">
        <v>1</v>
      </c>
      <c r="P1226" s="10">
        <f>IF(N1226=1,IF(K1226=1,IF(L1226+M1226=5,10,IF(AND(L1226=2,M1226=2),9.75,IF(AND(L1226=2,M1226=1),9.5,IF(AND(L1226=2,M1226=0.5),9.25,IF(AND(L1226=2,M1226=0),9,IF(AND(L1226=1,M1226=3),5.5,IF(AND(L1226=1,M1226=2),5.25,IF(AND(L1226=1,M1226=1,E1226=1),5,IF(AND(L1226=1,M1226=1,E1226=0.5),3,IF(AND(L1226=0,M1226=2),1,IF(AND(L1226=1,M1226=1,E1226=0),1,IF(AND(L1226=0,M1226=1),0.5,IF(AND(L1226=1,M1226=0),4.5*(E1226*4+1)/5,0))))))))))))),0.9*IF(L1226+M1226=5,10,IF(AND(L1226=2,M1226=2),9.75,IF(AND(L1226=2,M1226=1),9.5,IF(AND(L1226=2,M1226=0.5),9.25,IF(AND(L1226=2,M1226=0),9,IF(AND(L1226=1,M1226=3),5.5,IF(AND(L1226=1,M1226=2),5.25,IF(AND(L1226=1,M1226=1,E1226=1),5,IF(AND(L1226=1,M1226=1,E1226=0.5),3,IF(AND(L1226=0,M1226=2),1,IF(AND(L1226=1,M1226=1,E1226=0),1,IF(AND(L1226=0,M1226=1),0.5,IF(AND(L1226=1,M1226=0),4.5*(E1226*4+1)/5,0)))))))))))))),IF(N1226=0.5,0.75*IF(K1226=1,IF(L1226+M1226=5,10,IF(AND(L1226=2,M1226=2),9.75,IF(AND(L1226=2,M1226=1),9.5,IF(AND(L1226=2,M1226=0.5),9.25,IF(AND(L1226=2,M1226=0),9,IF(AND(L1226=1,M1226=3),5.5,IF(AND(L1226=1,M1226=2),5.25,IF(AND(L1226=1,M1226=1,E1226=1),5,IF(AND(L1226=1,M1226=1,E1226=0.5),3,IF(AND(L1226=0,M1226=2),1,IF(AND(L1226=1,M1226=1,E1226=0),1,IF(AND(L1226=0,M1226=1),0.5,IF(AND(L1226=1,M1226=0,E1226=0),0.5,0))))))))))))),0.9*IF(L1226+M1226=5,10,IF(AND(L1226=2,M1226=2),9.75,IF(AND(L1226=2,M1226=1),9.5,IF(AND(L1226=2,M1226=0.5),9.25,IF(AND(L1226=2,M1226=0),9,IF(AND(L1226=1,M1226=3),5.5,IF(AND(L1226=1,M1226=2),5.25,IF(AND(L1226=1,M1226=1,E1226=1),5,IF(AND(L1226=1,M1226=1,E1226=0.5),3,IF(AND(L1226=0,M1226=2),1,IF(AND(L1226=1,M1226=1,E1226=0),1,IF(AND(L1226=0,M1226=1),0.5,IF(AND(L1226=1,M1226=0,E1226=0),0.5,0)))))))))))))),0.5*IF(K1226=1,IF(L1226+M1226=5,10,IF(AND(L1226=2,M1226=2),9.75,IF(AND(L1226=2,M1226=1),9.5,IF(AND(L1226=2,M1226=0.5),9.25,IF(AND(L1226=2,M1226=0),9,IF(AND(L1226=1,M1226=3),5.5,IF(AND(L1226=1,M1226=2),5.25,IF(AND(L1226=1,M1226=1,E1226=1),5,IF(AND(L1226=1,M1226=1,E1226=0.5),3,IF(AND(L1226=0,M1226=2),1,IF(AND(L1226=1,M1226=1,E1226=0),1,IF(AND(L1226=0,M1226=1),0.5,IF(AND(L1226=1,M1226=0),4.5*(E1226*4+1)/5,0))))))))))))),0.9*IF(L1226+M1226=5,10,IF(AND(L1226=2,M1226=2),9.75,IF(AND(L1226=2,M1226=1),9.5,IF(AND(L1226=2,M1226=0.5),9.25,IF(AND(L1226=2,M1226=0),9,IF(AND(L1226=1,M1226=3),5.5,IF(AND(L1226=1,M1226=2),5.25,IF(AND(L1226=1,M1226=1,E1226=1),5,IF(AND(L1226=1,M1226=1,E1226=0.5),3,IF(AND(L1226=0,M1226=2),1,IF(AND(L1226=1,M1226=1,E1226=0),1,IF(AND(L1226=0,M1226=1),0.5,IF(AND(L1226=1,M1226=0),4.5*(E1226*4+1)/5,0))))))))))))))))</f>
        <v>4.95</v>
      </c>
      <c r="Q1226" s="10">
        <v>7.2</v>
      </c>
      <c r="R1226" s="9">
        <v>0</v>
      </c>
      <c r="S1226" s="9">
        <v>0</v>
      </c>
      <c r="T1226" s="10">
        <v>0</v>
      </c>
      <c r="U1226" s="9">
        <v>0</v>
      </c>
      <c r="V1226" s="9">
        <v>1</v>
      </c>
      <c r="W1226" s="9">
        <v>0</v>
      </c>
      <c r="X1226" s="9">
        <v>0</v>
      </c>
      <c r="Y1226" s="9">
        <v>0</v>
      </c>
      <c r="Z1226" s="9">
        <v>0</v>
      </c>
      <c r="AA1226" s="9">
        <v>0</v>
      </c>
      <c r="AB1226" s="9">
        <v>0</v>
      </c>
      <c r="AC1226" s="9">
        <v>0.5</v>
      </c>
      <c r="AD1226" s="9">
        <v>0</v>
      </c>
      <c r="AE1226" s="9">
        <v>0</v>
      </c>
      <c r="AF1226" s="9">
        <v>0</v>
      </c>
      <c r="AG1226" s="9">
        <v>0</v>
      </c>
      <c r="AH1226" s="9">
        <f>AF1226*(AG1226+1)</f>
        <v>0</v>
      </c>
      <c r="AI1226" s="9">
        <v>0</v>
      </c>
      <c r="AJ1226" s="9">
        <v>0</v>
      </c>
      <c r="AK1226" s="9">
        <v>0</v>
      </c>
      <c r="AL1226" s="10">
        <v>0.5</v>
      </c>
      <c r="AM1226" s="10">
        <v>0</v>
      </c>
      <c r="AN1226" s="9">
        <v>0</v>
      </c>
      <c r="AO1226" s="10">
        <v>1</v>
      </c>
      <c r="AP1226" s="9">
        <v>0</v>
      </c>
      <c r="AQ1226" s="10">
        <v>0</v>
      </c>
      <c r="AR1226" s="10">
        <v>1</v>
      </c>
      <c r="AS1226" s="9">
        <v>1</v>
      </c>
      <c r="AT1226" s="9">
        <v>0.5</v>
      </c>
      <c r="AU1226" s="9">
        <v>1</v>
      </c>
      <c r="AV1226" s="9">
        <v>1</v>
      </c>
      <c r="AW1226" s="9">
        <v>1</v>
      </c>
    </row>
    <row r="1227" spans="1:49" x14ac:dyDescent="0.2">
      <c r="A1227" s="9" t="s">
        <v>78</v>
      </c>
      <c r="B1227" s="9">
        <v>2010</v>
      </c>
      <c r="C1227" s="9">
        <v>1</v>
      </c>
      <c r="D1227" s="9">
        <v>0</v>
      </c>
      <c r="E1227" s="9">
        <v>1</v>
      </c>
      <c r="F1227" s="9">
        <v>1</v>
      </c>
      <c r="G1227" s="9">
        <v>100</v>
      </c>
      <c r="H1227" s="9">
        <v>218.05600000000001</v>
      </c>
      <c r="I1227" s="9">
        <f>IF(G1227="n/a",828,G1227*201.6/H1227)</f>
        <v>92.453314744836177</v>
      </c>
      <c r="J1227" s="9">
        <v>3</v>
      </c>
      <c r="K1227" s="9">
        <v>0</v>
      </c>
      <c r="L1227" s="9">
        <v>2</v>
      </c>
      <c r="M1227" s="9">
        <v>3</v>
      </c>
      <c r="N1227" s="9">
        <v>0</v>
      </c>
      <c r="O1227" s="9">
        <v>1</v>
      </c>
      <c r="P1227" s="10">
        <f>IF(N1227=1,IF(K1227=1,IF(L1227+M1227=5,10,IF(AND(L1227=2,M1227=2),9.75,IF(AND(L1227=2,M1227=1),9.5,IF(AND(L1227=2,M1227=0.5),9.25,IF(AND(L1227=2,M1227=0),9,IF(AND(L1227=1,M1227=3),5.5,IF(AND(L1227=1,M1227=2),5.25,IF(AND(L1227=1,M1227=1,E1227=1),5,IF(AND(L1227=1,M1227=1,E1227=0.5),3,IF(AND(L1227=0,M1227=2),1,IF(AND(L1227=1,M1227=1,E1227=0),1,IF(AND(L1227=0,M1227=1),0.5,IF(AND(L1227=1,M1227=0),4.5*(E1227*4+1)/5,0))))))))))))),0.9*IF(L1227+M1227=5,10,IF(AND(L1227=2,M1227=2),9.75,IF(AND(L1227=2,M1227=1),9.5,IF(AND(L1227=2,M1227=0.5),9.25,IF(AND(L1227=2,M1227=0),9,IF(AND(L1227=1,M1227=3),5.5,IF(AND(L1227=1,M1227=2),5.25,IF(AND(L1227=1,M1227=1,E1227=1),5,IF(AND(L1227=1,M1227=1,E1227=0.5),3,IF(AND(L1227=0,M1227=2),1,IF(AND(L1227=1,M1227=1,E1227=0),1,IF(AND(L1227=0,M1227=1),0.5,IF(AND(L1227=1,M1227=0),4.5*(E1227*4+1)/5,0)))))))))))))),IF(N1227=0.5,0.75*IF(K1227=1,IF(L1227+M1227=5,10,IF(AND(L1227=2,M1227=2),9.75,IF(AND(L1227=2,M1227=1),9.5,IF(AND(L1227=2,M1227=0.5),9.25,IF(AND(L1227=2,M1227=0),9,IF(AND(L1227=1,M1227=3),5.5,IF(AND(L1227=1,M1227=2),5.25,IF(AND(L1227=1,M1227=1,E1227=1),5,IF(AND(L1227=1,M1227=1,E1227=0.5),3,IF(AND(L1227=0,M1227=2),1,IF(AND(L1227=1,M1227=1,E1227=0),1,IF(AND(L1227=0,M1227=1),0.5,IF(AND(L1227=1,M1227=0,E1227=0),0.5,0))))))))))))),0.9*IF(L1227+M1227=5,10,IF(AND(L1227=2,M1227=2),9.75,IF(AND(L1227=2,M1227=1),9.5,IF(AND(L1227=2,M1227=0.5),9.25,IF(AND(L1227=2,M1227=0),9,IF(AND(L1227=1,M1227=3),5.5,IF(AND(L1227=1,M1227=2),5.25,IF(AND(L1227=1,M1227=1,E1227=1),5,IF(AND(L1227=1,M1227=1,E1227=0.5),3,IF(AND(L1227=0,M1227=2),1,IF(AND(L1227=1,M1227=1,E1227=0),1,IF(AND(L1227=0,M1227=1),0.5,IF(AND(L1227=1,M1227=0,E1227=0),0.5,0)))))))))))))),0.5*IF(K1227=1,IF(L1227+M1227=5,10,IF(AND(L1227=2,M1227=2),9.75,IF(AND(L1227=2,M1227=1),9.5,IF(AND(L1227=2,M1227=0.5),9.25,IF(AND(L1227=2,M1227=0),9,IF(AND(L1227=1,M1227=3),5.5,IF(AND(L1227=1,M1227=2),5.25,IF(AND(L1227=1,M1227=1,E1227=1),5,IF(AND(L1227=1,M1227=1,E1227=0.5),3,IF(AND(L1227=0,M1227=2),1,IF(AND(L1227=1,M1227=1,E1227=0),1,IF(AND(L1227=0,M1227=1),0.5,IF(AND(L1227=1,M1227=0),4.5*(E1227*4+1)/5,0))))))))))))),0.9*IF(L1227+M1227=5,10,IF(AND(L1227=2,M1227=2),9.75,IF(AND(L1227=2,M1227=1),9.5,IF(AND(L1227=2,M1227=0.5),9.25,IF(AND(L1227=2,M1227=0),9,IF(AND(L1227=1,M1227=3),5.5,IF(AND(L1227=1,M1227=2),5.25,IF(AND(L1227=1,M1227=1,E1227=1),5,IF(AND(L1227=1,M1227=1,E1227=0.5),3,IF(AND(L1227=0,M1227=2),1,IF(AND(L1227=1,M1227=1,E1227=0),1,IF(AND(L1227=0,M1227=1),0.5,IF(AND(L1227=1,M1227=0),4.5*(E1227*4+1)/5,0))))))))))))))))</f>
        <v>4.5</v>
      </c>
      <c r="Q1227" s="10">
        <v>7.2</v>
      </c>
      <c r="R1227" s="9">
        <v>0</v>
      </c>
      <c r="S1227" s="9">
        <v>0</v>
      </c>
      <c r="T1227" s="10">
        <v>0</v>
      </c>
      <c r="U1227" s="9">
        <v>0</v>
      </c>
      <c r="V1227" s="9">
        <v>0</v>
      </c>
      <c r="W1227" s="9">
        <v>0</v>
      </c>
      <c r="X1227" s="9">
        <v>0</v>
      </c>
      <c r="Y1227" s="9">
        <v>0</v>
      </c>
      <c r="Z1227" s="9">
        <v>0</v>
      </c>
      <c r="AA1227" s="9">
        <v>0</v>
      </c>
      <c r="AB1227" s="9">
        <v>0</v>
      </c>
      <c r="AC1227" s="9">
        <v>0</v>
      </c>
      <c r="AD1227" s="9">
        <v>0</v>
      </c>
      <c r="AE1227" s="9">
        <v>0</v>
      </c>
      <c r="AF1227" s="9">
        <v>0</v>
      </c>
      <c r="AG1227" s="9">
        <v>0</v>
      </c>
      <c r="AH1227" s="9">
        <f>AF1227*(AG1227+1)</f>
        <v>0</v>
      </c>
      <c r="AI1227" s="9">
        <v>0</v>
      </c>
      <c r="AJ1227" s="9">
        <v>0</v>
      </c>
      <c r="AK1227" s="9">
        <v>0</v>
      </c>
      <c r="AL1227" s="10">
        <v>1</v>
      </c>
      <c r="AM1227" s="10">
        <v>0</v>
      </c>
      <c r="AN1227" s="9">
        <v>0</v>
      </c>
      <c r="AO1227" s="10">
        <v>0.5</v>
      </c>
      <c r="AP1227" s="9">
        <v>0</v>
      </c>
      <c r="AQ1227" s="10">
        <v>0</v>
      </c>
      <c r="AR1227" s="10">
        <v>1</v>
      </c>
      <c r="AS1227" s="9">
        <v>0.5</v>
      </c>
      <c r="AT1227" s="9">
        <v>0.5</v>
      </c>
      <c r="AU1227" s="9">
        <v>0.5</v>
      </c>
      <c r="AV1227" s="9">
        <v>0.5</v>
      </c>
      <c r="AW1227" s="9">
        <v>1</v>
      </c>
    </row>
    <row r="1228" spans="1:49" x14ac:dyDescent="0.2">
      <c r="A1228" s="9" t="s">
        <v>79</v>
      </c>
      <c r="B1228" s="9">
        <v>2010</v>
      </c>
      <c r="C1228" s="9">
        <v>1</v>
      </c>
      <c r="D1228" s="9">
        <v>0</v>
      </c>
      <c r="E1228" s="9">
        <v>1</v>
      </c>
      <c r="F1228" s="9">
        <v>1</v>
      </c>
      <c r="G1228" s="9">
        <v>55</v>
      </c>
      <c r="H1228" s="9">
        <v>218.05600000000001</v>
      </c>
      <c r="I1228" s="9">
        <f>IF(G1228="n/a",828,G1228*201.6/H1228)</f>
        <v>50.849323109659899</v>
      </c>
      <c r="J1228" s="9">
        <v>4</v>
      </c>
      <c r="K1228" s="9">
        <v>0</v>
      </c>
      <c r="L1228" s="9">
        <v>2</v>
      </c>
      <c r="M1228" s="9">
        <v>3</v>
      </c>
      <c r="N1228" s="9">
        <v>1</v>
      </c>
      <c r="O1228" s="9">
        <v>1</v>
      </c>
      <c r="P1228" s="10">
        <f>IF(N1228=1,IF(K1228=1,IF(L1228+M1228=5,10,IF(AND(L1228=2,M1228=2),9.75,IF(AND(L1228=2,M1228=1),9.5,IF(AND(L1228=2,M1228=0.5),9.25,IF(AND(L1228=2,M1228=0),9,IF(AND(L1228=1,M1228=3),5.5,IF(AND(L1228=1,M1228=2),5.25,IF(AND(L1228=1,M1228=1,E1228=1),5,IF(AND(L1228=1,M1228=1,E1228=0.5),3,IF(AND(L1228=0,M1228=2),1,IF(AND(L1228=1,M1228=1,E1228=0),1,IF(AND(L1228=0,M1228=1),0.5,IF(AND(L1228=1,M1228=0),4.5*(E1228*4+1)/5,0))))))))))))),0.9*IF(L1228+M1228=5,10,IF(AND(L1228=2,M1228=2),9.75,IF(AND(L1228=2,M1228=1),9.5,IF(AND(L1228=2,M1228=0.5),9.25,IF(AND(L1228=2,M1228=0),9,IF(AND(L1228=1,M1228=3),5.5,IF(AND(L1228=1,M1228=2),5.25,IF(AND(L1228=1,M1228=1,E1228=1),5,IF(AND(L1228=1,M1228=1,E1228=0.5),3,IF(AND(L1228=0,M1228=2),1,IF(AND(L1228=1,M1228=1,E1228=0),1,IF(AND(L1228=0,M1228=1),0.5,IF(AND(L1228=1,M1228=0),4.5*(E1228*4+1)/5,0)))))))))))))),IF(N1228=0.5,0.75*IF(K1228=1,IF(L1228+M1228=5,10,IF(AND(L1228=2,M1228=2),9.75,IF(AND(L1228=2,M1228=1),9.5,IF(AND(L1228=2,M1228=0.5),9.25,IF(AND(L1228=2,M1228=0),9,IF(AND(L1228=1,M1228=3),5.5,IF(AND(L1228=1,M1228=2),5.25,IF(AND(L1228=1,M1228=1,E1228=1),5,IF(AND(L1228=1,M1228=1,E1228=0.5),3,IF(AND(L1228=0,M1228=2),1,IF(AND(L1228=1,M1228=1,E1228=0),1,IF(AND(L1228=0,M1228=1),0.5,IF(AND(L1228=1,M1228=0,E1228=0),0.5,0))))))))))))),0.9*IF(L1228+M1228=5,10,IF(AND(L1228=2,M1228=2),9.75,IF(AND(L1228=2,M1228=1),9.5,IF(AND(L1228=2,M1228=0.5),9.25,IF(AND(L1228=2,M1228=0),9,IF(AND(L1228=1,M1228=3),5.5,IF(AND(L1228=1,M1228=2),5.25,IF(AND(L1228=1,M1228=1,E1228=1),5,IF(AND(L1228=1,M1228=1,E1228=0.5),3,IF(AND(L1228=0,M1228=2),1,IF(AND(L1228=1,M1228=1,E1228=0),1,IF(AND(L1228=0,M1228=1),0.5,IF(AND(L1228=1,M1228=0,E1228=0),0.5,0)))))))))))))),0.5*IF(K1228=1,IF(L1228+M1228=5,10,IF(AND(L1228=2,M1228=2),9.75,IF(AND(L1228=2,M1228=1),9.5,IF(AND(L1228=2,M1228=0.5),9.25,IF(AND(L1228=2,M1228=0),9,IF(AND(L1228=1,M1228=3),5.5,IF(AND(L1228=1,M1228=2),5.25,IF(AND(L1228=1,M1228=1,E1228=1),5,IF(AND(L1228=1,M1228=1,E1228=0.5),3,IF(AND(L1228=0,M1228=2),1,IF(AND(L1228=1,M1228=1,E1228=0),1,IF(AND(L1228=0,M1228=1),0.5,IF(AND(L1228=1,M1228=0),4.5*(E1228*4+1)/5,0))))))))))))),0.9*IF(L1228+M1228=5,10,IF(AND(L1228=2,M1228=2),9.75,IF(AND(L1228=2,M1228=1),9.5,IF(AND(L1228=2,M1228=0.5),9.25,IF(AND(L1228=2,M1228=0),9,IF(AND(L1228=1,M1228=3),5.5,IF(AND(L1228=1,M1228=2),5.25,IF(AND(L1228=1,M1228=1,E1228=1),5,IF(AND(L1228=1,M1228=1,E1228=0.5),3,IF(AND(L1228=0,M1228=2),1,IF(AND(L1228=1,M1228=1,E1228=0),1,IF(AND(L1228=0,M1228=1),0.5,IF(AND(L1228=1,M1228=0),4.5*(E1228*4+1)/5,0))))))))))))))))</f>
        <v>9</v>
      </c>
      <c r="Q1228" s="10">
        <v>7.2</v>
      </c>
      <c r="R1228" s="9">
        <v>0</v>
      </c>
      <c r="S1228" s="9">
        <v>0</v>
      </c>
      <c r="T1228" s="10">
        <v>0</v>
      </c>
      <c r="U1228" s="9">
        <v>0</v>
      </c>
      <c r="V1228" s="9">
        <v>0</v>
      </c>
      <c r="W1228" s="9">
        <v>1</v>
      </c>
      <c r="X1228" s="9">
        <v>0</v>
      </c>
      <c r="Y1228" s="9">
        <v>0</v>
      </c>
      <c r="Z1228" s="9">
        <v>0</v>
      </c>
      <c r="AA1228" s="9">
        <v>0</v>
      </c>
      <c r="AB1228" s="9">
        <v>0</v>
      </c>
      <c r="AC1228" s="9">
        <v>0</v>
      </c>
      <c r="AD1228" s="9">
        <v>0</v>
      </c>
      <c r="AE1228" s="9">
        <v>0</v>
      </c>
      <c r="AF1228" s="9">
        <v>0</v>
      </c>
      <c r="AG1228" s="9">
        <v>0</v>
      </c>
      <c r="AH1228" s="9">
        <f>AF1228*(AG1228+1)</f>
        <v>0</v>
      </c>
      <c r="AI1228" s="9">
        <v>0</v>
      </c>
      <c r="AJ1228" s="9">
        <v>0</v>
      </c>
      <c r="AK1228" s="9">
        <v>0</v>
      </c>
      <c r="AL1228" s="10">
        <v>0</v>
      </c>
      <c r="AM1228" s="10">
        <v>0</v>
      </c>
      <c r="AN1228" s="9">
        <v>0</v>
      </c>
      <c r="AO1228" s="10">
        <v>1</v>
      </c>
      <c r="AP1228" s="9">
        <v>0</v>
      </c>
      <c r="AQ1228" s="10">
        <v>0</v>
      </c>
      <c r="AR1228" s="10">
        <v>1</v>
      </c>
      <c r="AS1228" s="9">
        <v>0.5</v>
      </c>
      <c r="AT1228" s="9">
        <v>1</v>
      </c>
      <c r="AU1228" s="9">
        <v>1</v>
      </c>
      <c r="AV1228" s="9">
        <v>1</v>
      </c>
      <c r="AW1228" s="9">
        <v>1</v>
      </c>
    </row>
    <row r="1229" spans="1:49" x14ac:dyDescent="0.2">
      <c r="A1229" s="9" t="s">
        <v>80</v>
      </c>
      <c r="B1229" s="9">
        <v>2010</v>
      </c>
      <c r="C1229" s="9">
        <v>1</v>
      </c>
      <c r="D1229" s="9">
        <v>0</v>
      </c>
      <c r="E1229" s="9">
        <v>1</v>
      </c>
      <c r="F1229" s="9">
        <v>1</v>
      </c>
      <c r="G1229" s="9">
        <v>100</v>
      </c>
      <c r="H1229" s="9">
        <v>218.05600000000001</v>
      </c>
      <c r="I1229" s="9">
        <f>IF(G1229="n/a",828,G1229*201.6/H1229)</f>
        <v>92.453314744836177</v>
      </c>
      <c r="J1229" s="9">
        <v>5</v>
      </c>
      <c r="K1229" s="9">
        <v>0</v>
      </c>
      <c r="L1229" s="9">
        <v>2</v>
      </c>
      <c r="M1229" s="9">
        <v>2</v>
      </c>
      <c r="N1229" s="9">
        <v>0.5</v>
      </c>
      <c r="O1229" s="10">
        <v>0.5</v>
      </c>
      <c r="P1229" s="10">
        <f>IF(N1229=1,IF(K1229=1,IF(L1229+M1229=5,10,IF(AND(L1229=2,M1229=2),9.75,IF(AND(L1229=2,M1229=1),9.5,IF(AND(L1229=2,M1229=0.5),9.25,IF(AND(L1229=2,M1229=0),9,IF(AND(L1229=1,M1229=3),5.5,IF(AND(L1229=1,M1229=2),5.25,IF(AND(L1229=1,M1229=1,E1229=1),5,IF(AND(L1229=1,M1229=1,E1229=0.5),3,IF(AND(L1229=0,M1229=2),1,IF(AND(L1229=1,M1229=1,E1229=0),1,IF(AND(L1229=0,M1229=1),0.5,IF(AND(L1229=1,M1229=0),4.5*(E1229*4+1)/5,0))))))))))))),0.9*IF(L1229+M1229=5,10,IF(AND(L1229=2,M1229=2),9.75,IF(AND(L1229=2,M1229=1),9.5,IF(AND(L1229=2,M1229=0.5),9.25,IF(AND(L1229=2,M1229=0),9,IF(AND(L1229=1,M1229=3),5.5,IF(AND(L1229=1,M1229=2),5.25,IF(AND(L1229=1,M1229=1,E1229=1),5,IF(AND(L1229=1,M1229=1,E1229=0.5),3,IF(AND(L1229=0,M1229=2),1,IF(AND(L1229=1,M1229=1,E1229=0),1,IF(AND(L1229=0,M1229=1),0.5,IF(AND(L1229=1,M1229=0),4.5*(E1229*4+1)/5,0)))))))))))))),IF(N1229=0.5,0.75*IF(K1229=1,IF(L1229+M1229=5,10,IF(AND(L1229=2,M1229=2),9.75,IF(AND(L1229=2,M1229=1),9.5,IF(AND(L1229=2,M1229=0.5),9.25,IF(AND(L1229=2,M1229=0),9,IF(AND(L1229=1,M1229=3),5.5,IF(AND(L1229=1,M1229=2),5.25,IF(AND(L1229=1,M1229=1,E1229=1),5,IF(AND(L1229=1,M1229=1,E1229=0.5),3,IF(AND(L1229=0,M1229=2),1,IF(AND(L1229=1,M1229=1,E1229=0),1,IF(AND(L1229=0,M1229=1),0.5,IF(AND(L1229=1,M1229=0,E1229=0),0.5,0))))))))))))),0.9*IF(L1229+M1229=5,10,IF(AND(L1229=2,M1229=2),9.75,IF(AND(L1229=2,M1229=1),9.5,IF(AND(L1229=2,M1229=0.5),9.25,IF(AND(L1229=2,M1229=0),9,IF(AND(L1229=1,M1229=3),5.5,IF(AND(L1229=1,M1229=2),5.25,IF(AND(L1229=1,M1229=1,E1229=1),5,IF(AND(L1229=1,M1229=1,E1229=0.5),3,IF(AND(L1229=0,M1229=2),1,IF(AND(L1229=1,M1229=1,E1229=0),1,IF(AND(L1229=0,M1229=1),0.5,IF(AND(L1229=1,M1229=0,E1229=0),0.5,0)))))))))))))),0.5*IF(K1229=1,IF(L1229+M1229=5,10,IF(AND(L1229=2,M1229=2),9.75,IF(AND(L1229=2,M1229=1),9.5,IF(AND(L1229=2,M1229=0.5),9.25,IF(AND(L1229=2,M1229=0),9,IF(AND(L1229=1,M1229=3),5.5,IF(AND(L1229=1,M1229=2),5.25,IF(AND(L1229=1,M1229=1,E1229=1),5,IF(AND(L1229=1,M1229=1,E1229=0.5),3,IF(AND(L1229=0,M1229=2),1,IF(AND(L1229=1,M1229=1,E1229=0),1,IF(AND(L1229=0,M1229=1),0.5,IF(AND(L1229=1,M1229=0),4.5*(E1229*4+1)/5,0))))))))))))),0.9*IF(L1229+M1229=5,10,IF(AND(L1229=2,M1229=2),9.75,IF(AND(L1229=2,M1229=1),9.5,IF(AND(L1229=2,M1229=0.5),9.25,IF(AND(L1229=2,M1229=0),9,IF(AND(L1229=1,M1229=3),5.5,IF(AND(L1229=1,M1229=2),5.25,IF(AND(L1229=1,M1229=1,E1229=1),5,IF(AND(L1229=1,M1229=1,E1229=0.5),3,IF(AND(L1229=0,M1229=2),1,IF(AND(L1229=1,M1229=1,E1229=0),1,IF(AND(L1229=0,M1229=1),0.5,IF(AND(L1229=1,M1229=0),4.5*(E1229*4+1)/5,0))))))))))))))))</f>
        <v>6.5812500000000007</v>
      </c>
      <c r="Q1229" s="10">
        <v>5.4</v>
      </c>
      <c r="R1229" s="9">
        <v>0</v>
      </c>
      <c r="S1229" s="9">
        <v>0</v>
      </c>
      <c r="T1229" s="10">
        <v>0</v>
      </c>
      <c r="U1229" s="9">
        <v>0</v>
      </c>
      <c r="V1229" s="9">
        <v>0</v>
      </c>
      <c r="W1229" s="10">
        <v>0</v>
      </c>
      <c r="X1229" s="9">
        <v>0</v>
      </c>
      <c r="Y1229" s="9">
        <v>0</v>
      </c>
      <c r="Z1229" s="9">
        <v>0.5</v>
      </c>
      <c r="AA1229" s="9">
        <v>0</v>
      </c>
      <c r="AB1229" s="9">
        <v>0</v>
      </c>
      <c r="AC1229" s="9">
        <v>0</v>
      </c>
      <c r="AD1229" s="9">
        <v>0</v>
      </c>
      <c r="AE1229" s="9">
        <v>0.5</v>
      </c>
      <c r="AF1229" s="9">
        <v>0.5</v>
      </c>
      <c r="AG1229" s="9">
        <v>0</v>
      </c>
      <c r="AH1229" s="9">
        <f>AF1229*(AG1229+1)</f>
        <v>0.5</v>
      </c>
      <c r="AI1229" s="9">
        <v>0</v>
      </c>
      <c r="AJ1229" s="9">
        <v>0</v>
      </c>
      <c r="AK1229" s="9">
        <v>0</v>
      </c>
      <c r="AL1229" s="10">
        <v>0</v>
      </c>
      <c r="AM1229" s="10">
        <v>0</v>
      </c>
      <c r="AN1229" s="9">
        <v>0</v>
      </c>
      <c r="AO1229" s="10">
        <v>0.5</v>
      </c>
      <c r="AP1229" s="9">
        <v>0.25</v>
      </c>
      <c r="AQ1229" s="10">
        <v>1</v>
      </c>
      <c r="AR1229" s="10">
        <v>1</v>
      </c>
      <c r="AS1229" s="9">
        <v>1</v>
      </c>
      <c r="AT1229" s="9">
        <v>1</v>
      </c>
      <c r="AU1229" s="9">
        <v>1</v>
      </c>
      <c r="AV1229" s="9">
        <v>1</v>
      </c>
      <c r="AW1229" s="9">
        <v>1</v>
      </c>
    </row>
    <row r="1230" spans="1:49" x14ac:dyDescent="0.2">
      <c r="A1230" s="9" t="s">
        <v>81</v>
      </c>
      <c r="B1230" s="9">
        <v>2010</v>
      </c>
      <c r="C1230" s="9">
        <v>1</v>
      </c>
      <c r="D1230" s="9">
        <v>1</v>
      </c>
      <c r="E1230" s="9">
        <v>1</v>
      </c>
      <c r="F1230" s="9">
        <v>1</v>
      </c>
      <c r="G1230">
        <v>96.25</v>
      </c>
      <c r="H1230" s="9">
        <v>218.05600000000001</v>
      </c>
      <c r="I1230" s="9">
        <f>IF(G1230="n/a",828,G1230*201.6/H1230)</f>
        <v>88.986315441904821</v>
      </c>
      <c r="J1230" s="9">
        <v>5</v>
      </c>
      <c r="K1230" s="9">
        <v>0</v>
      </c>
      <c r="L1230" s="9">
        <v>2</v>
      </c>
      <c r="M1230" s="9">
        <v>2</v>
      </c>
      <c r="N1230" s="9">
        <v>1</v>
      </c>
      <c r="O1230" s="10">
        <v>1</v>
      </c>
      <c r="P1230" s="10">
        <f>IF(N1230=1,IF(K1230=1,IF(L1230+M1230=5,10,IF(AND(L1230=2,M1230=2),9.75,IF(AND(L1230=2,M1230=1),9.5,IF(AND(L1230=2,M1230=0.5),9.25,IF(AND(L1230=2,M1230=0),9,IF(AND(L1230=1,M1230=3),5.5,IF(AND(L1230=1,M1230=2),5.25,IF(AND(L1230=1,M1230=1,E1230=1),5,IF(AND(L1230=1,M1230=1,E1230=0.5),3,IF(AND(L1230=0,M1230=2),1,IF(AND(L1230=1,M1230=1,E1230=0),1,IF(AND(L1230=0,M1230=1),0.5,IF(AND(L1230=1,M1230=0),4.5*(E1230*4+1)/5,0))))))))))))),0.9*IF(L1230+M1230=5,10,IF(AND(L1230=2,M1230=2),9.75,IF(AND(L1230=2,M1230=1),9.5,IF(AND(L1230=2,M1230=0.5),9.25,IF(AND(L1230=2,M1230=0),9,IF(AND(L1230=1,M1230=3),5.5,IF(AND(L1230=1,M1230=2),5.25,IF(AND(L1230=1,M1230=1,E1230=1),5,IF(AND(L1230=1,M1230=1,E1230=0.5),3,IF(AND(L1230=0,M1230=2),1,IF(AND(L1230=1,M1230=1,E1230=0),1,IF(AND(L1230=0,M1230=1),0.5,IF(AND(L1230=1,M1230=0),4.5*(E1230*4+1)/5,0)))))))))))))),IF(N1230=0.5,0.75*IF(K1230=1,IF(L1230+M1230=5,10,IF(AND(L1230=2,M1230=2),9.75,IF(AND(L1230=2,M1230=1),9.5,IF(AND(L1230=2,M1230=0.5),9.25,IF(AND(L1230=2,M1230=0),9,IF(AND(L1230=1,M1230=3),5.5,IF(AND(L1230=1,M1230=2),5.25,IF(AND(L1230=1,M1230=1,E1230=1),5,IF(AND(L1230=1,M1230=1,E1230=0.5),3,IF(AND(L1230=0,M1230=2),1,IF(AND(L1230=1,M1230=1,E1230=0),1,IF(AND(L1230=0,M1230=1),0.5,IF(AND(L1230=1,M1230=0,E1230=0),0.5,0))))))))))))),0.9*IF(L1230+M1230=5,10,IF(AND(L1230=2,M1230=2),9.75,IF(AND(L1230=2,M1230=1),9.5,IF(AND(L1230=2,M1230=0.5),9.25,IF(AND(L1230=2,M1230=0),9,IF(AND(L1230=1,M1230=3),5.5,IF(AND(L1230=1,M1230=2),5.25,IF(AND(L1230=1,M1230=1,E1230=1),5,IF(AND(L1230=1,M1230=1,E1230=0.5),3,IF(AND(L1230=0,M1230=2),1,IF(AND(L1230=1,M1230=1,E1230=0),1,IF(AND(L1230=0,M1230=1),0.5,IF(AND(L1230=1,M1230=0,E1230=0),0.5,0)))))))))))))),0.5*IF(K1230=1,IF(L1230+M1230=5,10,IF(AND(L1230=2,M1230=2),9.75,IF(AND(L1230=2,M1230=1),9.5,IF(AND(L1230=2,M1230=0.5),9.25,IF(AND(L1230=2,M1230=0),9,IF(AND(L1230=1,M1230=3),5.5,IF(AND(L1230=1,M1230=2),5.25,IF(AND(L1230=1,M1230=1,E1230=1),5,IF(AND(L1230=1,M1230=1,E1230=0.5),3,IF(AND(L1230=0,M1230=2),1,IF(AND(L1230=1,M1230=1,E1230=0),1,IF(AND(L1230=0,M1230=1),0.5,IF(AND(L1230=1,M1230=0),4.5*(E1230*4+1)/5,0))))))))))))),0.9*IF(L1230+M1230=5,10,IF(AND(L1230=2,M1230=2),9.75,IF(AND(L1230=2,M1230=1),9.5,IF(AND(L1230=2,M1230=0.5),9.25,IF(AND(L1230=2,M1230=0),9,IF(AND(L1230=1,M1230=3),5.5,IF(AND(L1230=1,M1230=2),5.25,IF(AND(L1230=1,M1230=1,E1230=1),5,IF(AND(L1230=1,M1230=1,E1230=0.5),3,IF(AND(L1230=0,M1230=2),1,IF(AND(L1230=1,M1230=1,E1230=0),1,IF(AND(L1230=0,M1230=1),0.5,IF(AND(L1230=1,M1230=0),4.5*(E1230*4+1)/5,0))))))))))))))))</f>
        <v>8.7750000000000004</v>
      </c>
      <c r="Q1230" s="10">
        <v>7.2</v>
      </c>
      <c r="R1230" s="9">
        <v>0</v>
      </c>
      <c r="S1230" s="9">
        <v>0</v>
      </c>
      <c r="T1230" s="10">
        <v>0</v>
      </c>
      <c r="U1230" s="9">
        <v>0</v>
      </c>
      <c r="V1230" s="9">
        <v>0</v>
      </c>
      <c r="W1230" s="10">
        <v>1</v>
      </c>
      <c r="X1230" s="9">
        <v>0</v>
      </c>
      <c r="Y1230" s="9">
        <v>0</v>
      </c>
      <c r="Z1230" s="9">
        <v>0</v>
      </c>
      <c r="AA1230" s="9">
        <v>0</v>
      </c>
      <c r="AB1230" s="9">
        <v>0</v>
      </c>
      <c r="AC1230" s="9">
        <v>0</v>
      </c>
      <c r="AD1230" s="9">
        <v>0</v>
      </c>
      <c r="AE1230" s="9">
        <v>0</v>
      </c>
      <c r="AF1230" s="9">
        <v>0</v>
      </c>
      <c r="AG1230" s="9">
        <v>0</v>
      </c>
      <c r="AH1230" s="9">
        <f>AF1230*(AG1230+1)</f>
        <v>0</v>
      </c>
      <c r="AI1230" s="9">
        <v>0</v>
      </c>
      <c r="AJ1230" s="9">
        <v>0</v>
      </c>
      <c r="AK1230" s="9">
        <v>0</v>
      </c>
      <c r="AL1230" s="10">
        <v>1</v>
      </c>
      <c r="AM1230" s="10">
        <v>0</v>
      </c>
      <c r="AN1230" s="9">
        <v>0</v>
      </c>
      <c r="AO1230" s="10">
        <v>0</v>
      </c>
      <c r="AP1230" s="9">
        <v>0</v>
      </c>
      <c r="AQ1230" s="10">
        <v>0</v>
      </c>
      <c r="AR1230" s="10">
        <v>1</v>
      </c>
      <c r="AS1230" s="9">
        <v>1</v>
      </c>
      <c r="AT1230" s="9">
        <v>1</v>
      </c>
      <c r="AU1230" s="9">
        <v>1</v>
      </c>
      <c r="AV1230" s="9">
        <v>1</v>
      </c>
      <c r="AW1230" s="9">
        <v>1</v>
      </c>
    </row>
    <row r="1231" spans="1:49" x14ac:dyDescent="0.2">
      <c r="A1231" s="9" t="s">
        <v>82</v>
      </c>
      <c r="B1231" s="9">
        <v>2010</v>
      </c>
      <c r="C1231" s="9">
        <v>1</v>
      </c>
      <c r="D1231" s="9">
        <v>1</v>
      </c>
      <c r="E1231" s="9">
        <v>1</v>
      </c>
      <c r="F1231" s="9">
        <v>0</v>
      </c>
      <c r="G1231" s="9">
        <v>10</v>
      </c>
      <c r="H1231" s="9">
        <v>218.05600000000001</v>
      </c>
      <c r="I1231" s="9">
        <f>IF(G1231="n/a",828,G1231*201.6/H1231)</f>
        <v>9.2453314744836188</v>
      </c>
      <c r="J1231" s="9">
        <v>4</v>
      </c>
      <c r="K1231" s="9">
        <v>1</v>
      </c>
      <c r="L1231" s="9">
        <v>2</v>
      </c>
      <c r="M1231" s="9">
        <v>1</v>
      </c>
      <c r="N1231" s="9">
        <v>1</v>
      </c>
      <c r="O1231" s="10">
        <v>1</v>
      </c>
      <c r="P1231" s="10">
        <f>IF(N1231=1,IF(K1231=1,IF(L1231+M1231=5,10,IF(AND(L1231=2,M1231=2),9.75,IF(AND(L1231=2,M1231=1),9.5,IF(AND(L1231=2,M1231=0.5),9.25,IF(AND(L1231=2,M1231=0),9,IF(AND(L1231=1,M1231=3),5.5,IF(AND(L1231=1,M1231=2),5.25,IF(AND(L1231=1,M1231=1,E1231=1),5,IF(AND(L1231=1,M1231=1,E1231=0.5),3,IF(AND(L1231=0,M1231=2),1,IF(AND(L1231=1,M1231=1,E1231=0),1,IF(AND(L1231=0,M1231=1),0.5,IF(AND(L1231=1,M1231=0),4.5*(E1231*4+1)/5,0))))))))))))),0.9*IF(L1231+M1231=5,10,IF(AND(L1231=2,M1231=2),9.75,IF(AND(L1231=2,M1231=1),9.5,IF(AND(L1231=2,M1231=0.5),9.25,IF(AND(L1231=2,M1231=0),9,IF(AND(L1231=1,M1231=3),5.5,IF(AND(L1231=1,M1231=2),5.25,IF(AND(L1231=1,M1231=1,E1231=1),5,IF(AND(L1231=1,M1231=1,E1231=0.5),3,IF(AND(L1231=0,M1231=2),1,IF(AND(L1231=1,M1231=1,E1231=0),1,IF(AND(L1231=0,M1231=1),0.5,IF(AND(L1231=1,M1231=0),4.5*(E1231*4+1)/5,0)))))))))))))),IF(N1231=0.5,0.75*IF(K1231=1,IF(L1231+M1231=5,10,IF(AND(L1231=2,M1231=2),9.75,IF(AND(L1231=2,M1231=1),9.5,IF(AND(L1231=2,M1231=0.5),9.25,IF(AND(L1231=2,M1231=0),9,IF(AND(L1231=1,M1231=3),5.5,IF(AND(L1231=1,M1231=2),5.25,IF(AND(L1231=1,M1231=1,E1231=1),5,IF(AND(L1231=1,M1231=1,E1231=0.5),3,IF(AND(L1231=0,M1231=2),1,IF(AND(L1231=1,M1231=1,E1231=0),1,IF(AND(L1231=0,M1231=1),0.5,IF(AND(L1231=1,M1231=0,E1231=0),0.5,0))))))))))))),0.9*IF(L1231+M1231=5,10,IF(AND(L1231=2,M1231=2),9.75,IF(AND(L1231=2,M1231=1),9.5,IF(AND(L1231=2,M1231=0.5),9.25,IF(AND(L1231=2,M1231=0),9,IF(AND(L1231=1,M1231=3),5.5,IF(AND(L1231=1,M1231=2),5.25,IF(AND(L1231=1,M1231=1,E1231=1),5,IF(AND(L1231=1,M1231=1,E1231=0.5),3,IF(AND(L1231=0,M1231=2),1,IF(AND(L1231=1,M1231=1,E1231=0),1,IF(AND(L1231=0,M1231=1),0.5,IF(AND(L1231=1,M1231=0,E1231=0),0.5,0)))))))))))))),0.5*IF(K1231=1,IF(L1231+M1231=5,10,IF(AND(L1231=2,M1231=2),9.75,IF(AND(L1231=2,M1231=1),9.5,IF(AND(L1231=2,M1231=0.5),9.25,IF(AND(L1231=2,M1231=0),9,IF(AND(L1231=1,M1231=3),5.5,IF(AND(L1231=1,M1231=2),5.25,IF(AND(L1231=1,M1231=1,E1231=1),5,IF(AND(L1231=1,M1231=1,E1231=0.5),3,IF(AND(L1231=0,M1231=2),1,IF(AND(L1231=1,M1231=1,E1231=0),1,IF(AND(L1231=0,M1231=1),0.5,IF(AND(L1231=1,M1231=0),4.5*(E1231*4+1)/5,0))))))))))))),0.9*IF(L1231+M1231=5,10,IF(AND(L1231=2,M1231=2),9.75,IF(AND(L1231=2,M1231=1),9.5,IF(AND(L1231=2,M1231=0.5),9.25,IF(AND(L1231=2,M1231=0),9,IF(AND(L1231=1,M1231=3),5.5,IF(AND(L1231=1,M1231=2),5.25,IF(AND(L1231=1,M1231=1,E1231=1),5,IF(AND(L1231=1,M1231=1,E1231=0.5),3,IF(AND(L1231=0,M1231=2),1,IF(AND(L1231=1,M1231=1,E1231=0),1,IF(AND(L1231=0,M1231=1),0.5,IF(AND(L1231=1,M1231=0),4.5*(E1231*4+1)/5,0))))))))))))))))</f>
        <v>9.5</v>
      </c>
      <c r="Q1231" s="10">
        <v>8</v>
      </c>
      <c r="R1231" s="9">
        <v>0</v>
      </c>
      <c r="S1231" s="9">
        <v>0</v>
      </c>
      <c r="T1231" s="10">
        <v>0</v>
      </c>
      <c r="U1231" s="9">
        <v>0</v>
      </c>
      <c r="V1231" s="9">
        <v>0</v>
      </c>
      <c r="W1231" s="10">
        <v>0</v>
      </c>
      <c r="X1231" s="9">
        <v>0</v>
      </c>
      <c r="Y1231" s="9">
        <v>0</v>
      </c>
      <c r="Z1231" s="9">
        <v>1</v>
      </c>
      <c r="AA1231" s="9">
        <v>0</v>
      </c>
      <c r="AB1231" s="9">
        <v>0</v>
      </c>
      <c r="AC1231" s="9">
        <v>0</v>
      </c>
      <c r="AD1231" s="9">
        <v>0</v>
      </c>
      <c r="AE1231" s="9">
        <v>0</v>
      </c>
      <c r="AF1231" s="9">
        <v>0</v>
      </c>
      <c r="AG1231" s="9">
        <v>0</v>
      </c>
      <c r="AH1231" s="9">
        <f>AF1231*(AG1231+1)</f>
        <v>0</v>
      </c>
      <c r="AI1231" s="9">
        <v>0</v>
      </c>
      <c r="AJ1231" s="9">
        <v>0</v>
      </c>
      <c r="AK1231" s="9">
        <v>0</v>
      </c>
      <c r="AL1231" s="10">
        <v>1</v>
      </c>
      <c r="AM1231" s="10">
        <v>0</v>
      </c>
      <c r="AN1231" s="9">
        <v>0</v>
      </c>
      <c r="AO1231" s="10">
        <v>0</v>
      </c>
      <c r="AP1231" s="9">
        <v>0</v>
      </c>
      <c r="AQ1231" s="10">
        <v>1</v>
      </c>
      <c r="AR1231" s="10">
        <v>1</v>
      </c>
      <c r="AS1231" s="9">
        <v>1</v>
      </c>
      <c r="AT1231" s="9">
        <v>1</v>
      </c>
      <c r="AU1231" s="9">
        <v>1</v>
      </c>
      <c r="AV1231" s="9">
        <v>1</v>
      </c>
      <c r="AW1231" s="9">
        <v>1</v>
      </c>
    </row>
    <row r="1232" spans="1:49" x14ac:dyDescent="0.2">
      <c r="A1232" s="9" t="s">
        <v>83</v>
      </c>
      <c r="B1232" s="9">
        <v>2010</v>
      </c>
      <c r="C1232" s="9">
        <v>1</v>
      </c>
      <c r="D1232" s="9">
        <v>1</v>
      </c>
      <c r="E1232" s="9">
        <v>0</v>
      </c>
      <c r="F1232" s="9">
        <v>1</v>
      </c>
      <c r="G1232">
        <v>20</v>
      </c>
      <c r="H1232" s="9">
        <v>218.05600000000001</v>
      </c>
      <c r="I1232" s="9">
        <f>IF(G1232="n/a",828,G1232*201.6/H1232)</f>
        <v>18.490662948967238</v>
      </c>
      <c r="J1232" s="9">
        <v>2</v>
      </c>
      <c r="K1232" s="9">
        <v>0</v>
      </c>
      <c r="L1232" s="9">
        <v>1</v>
      </c>
      <c r="M1232">
        <v>1</v>
      </c>
      <c r="N1232">
        <v>0</v>
      </c>
      <c r="O1232">
        <v>0</v>
      </c>
      <c r="P1232" s="10">
        <f>IF(N1232=1,IF(K1232=1,IF(L1232+M1232=5,10,IF(AND(L1232=2,M1232=2),9.75,IF(AND(L1232=2,M1232=1),9.5,IF(AND(L1232=2,M1232=0.5),9.25,IF(AND(L1232=2,M1232=0),9,IF(AND(L1232=1,M1232=3),5.5,IF(AND(L1232=1,M1232=2),5.25,IF(AND(L1232=1,M1232=1,E1232=1),5,IF(AND(L1232=1,M1232=1,E1232=0.5),3,IF(AND(L1232=0,M1232=2),1,IF(AND(L1232=1,M1232=1,E1232=0),1,IF(AND(L1232=0,M1232=1),0.5,IF(AND(L1232=1,M1232=0),4.5*(E1232*4+1)/5,0))))))))))))),0.9*IF(L1232+M1232=5,10,IF(AND(L1232=2,M1232=2),9.75,IF(AND(L1232=2,M1232=1),9.5,IF(AND(L1232=2,M1232=0.5),9.25,IF(AND(L1232=2,M1232=0),9,IF(AND(L1232=1,M1232=3),5.5,IF(AND(L1232=1,M1232=2),5.25,IF(AND(L1232=1,M1232=1,E1232=1),5,IF(AND(L1232=1,M1232=1,E1232=0.5),3,IF(AND(L1232=0,M1232=2),1,IF(AND(L1232=1,M1232=1,E1232=0),1,IF(AND(L1232=0,M1232=1),0.5,IF(AND(L1232=1,M1232=0),4.5*(E1232*4+1)/5,0)))))))))))))),IF(N1232=0.5,0.75*IF(K1232=1,IF(L1232+M1232=5,10,IF(AND(L1232=2,M1232=2),9.75,IF(AND(L1232=2,M1232=1),9.5,IF(AND(L1232=2,M1232=0.5),9.25,IF(AND(L1232=2,M1232=0),9,IF(AND(L1232=1,M1232=3),5.5,IF(AND(L1232=1,M1232=2),5.25,IF(AND(L1232=1,M1232=1,E1232=1),5,IF(AND(L1232=1,M1232=1,E1232=0.5),3,IF(AND(L1232=0,M1232=2),1,IF(AND(L1232=1,M1232=1,E1232=0),1,IF(AND(L1232=0,M1232=1),0.5,IF(AND(L1232=1,M1232=0,E1232=0),0.5,0))))))))))))),0.9*IF(L1232+M1232=5,10,IF(AND(L1232=2,M1232=2),9.75,IF(AND(L1232=2,M1232=1),9.5,IF(AND(L1232=2,M1232=0.5),9.25,IF(AND(L1232=2,M1232=0),9,IF(AND(L1232=1,M1232=3),5.5,IF(AND(L1232=1,M1232=2),5.25,IF(AND(L1232=1,M1232=1,E1232=1),5,IF(AND(L1232=1,M1232=1,E1232=0.5),3,IF(AND(L1232=0,M1232=2),1,IF(AND(L1232=1,M1232=1,E1232=0),1,IF(AND(L1232=0,M1232=1),0.5,IF(AND(L1232=1,M1232=0,E1232=0),0.5,0)))))))))))))),0.5*IF(K1232=1,IF(L1232+M1232=5,10,IF(AND(L1232=2,M1232=2),9.75,IF(AND(L1232=2,M1232=1),9.5,IF(AND(L1232=2,M1232=0.5),9.25,IF(AND(L1232=2,M1232=0),9,IF(AND(L1232=1,M1232=3),5.5,IF(AND(L1232=1,M1232=2),5.25,IF(AND(L1232=1,M1232=1,E1232=1),5,IF(AND(L1232=1,M1232=1,E1232=0.5),3,IF(AND(L1232=0,M1232=2),1,IF(AND(L1232=1,M1232=1,E1232=0),1,IF(AND(L1232=0,M1232=1),0.5,IF(AND(L1232=1,M1232=0),4.5*(E1232*4+1)/5,0))))))))))))),0.9*IF(L1232+M1232=5,10,IF(AND(L1232=2,M1232=2),9.75,IF(AND(L1232=2,M1232=1),9.5,IF(AND(L1232=2,M1232=0.5),9.25,IF(AND(L1232=2,M1232=0),9,IF(AND(L1232=1,M1232=3),5.5,IF(AND(L1232=1,M1232=2),5.25,IF(AND(L1232=1,M1232=1,E1232=1),5,IF(AND(L1232=1,M1232=1,E1232=0.5),3,IF(AND(L1232=0,M1232=2),1,IF(AND(L1232=1,M1232=1,E1232=0),1,IF(AND(L1232=0,M1232=1),0.5,IF(AND(L1232=1,M1232=0),4.5*(E1232*4+1)/5,0))))))))))))))))</f>
        <v>0.45</v>
      </c>
      <c r="Q1232" s="10">
        <v>0.9</v>
      </c>
      <c r="R1232" s="9">
        <v>1</v>
      </c>
      <c r="S1232" s="9">
        <v>1</v>
      </c>
      <c r="T1232" s="10">
        <v>0</v>
      </c>
      <c r="U1232" s="9">
        <v>0</v>
      </c>
      <c r="V1232" s="9">
        <v>1</v>
      </c>
      <c r="W1232" s="10">
        <v>1</v>
      </c>
      <c r="X1232" s="10">
        <v>0.5</v>
      </c>
      <c r="Y1232" s="9">
        <v>1</v>
      </c>
      <c r="Z1232" s="9">
        <v>1</v>
      </c>
      <c r="AA1232" s="9">
        <v>0</v>
      </c>
      <c r="AB1232" s="9">
        <v>1</v>
      </c>
      <c r="AC1232" s="9">
        <v>0.5</v>
      </c>
      <c r="AD1232" s="9">
        <v>1</v>
      </c>
      <c r="AE1232" s="9">
        <v>1</v>
      </c>
      <c r="AF1232" s="9">
        <v>1</v>
      </c>
      <c r="AG1232" s="9">
        <v>0</v>
      </c>
      <c r="AH1232" s="9">
        <f>AF1232*(AG1232+1)</f>
        <v>1</v>
      </c>
      <c r="AI1232" s="9">
        <v>0.5</v>
      </c>
      <c r="AJ1232" s="9">
        <v>0</v>
      </c>
      <c r="AK1232" s="9">
        <v>1</v>
      </c>
      <c r="AL1232" s="10">
        <v>2</v>
      </c>
      <c r="AM1232" s="10">
        <v>1</v>
      </c>
      <c r="AN1232" s="9">
        <v>0</v>
      </c>
      <c r="AO1232" s="10">
        <v>0.5</v>
      </c>
      <c r="AP1232" s="9">
        <v>1</v>
      </c>
      <c r="AQ1232" s="10">
        <v>0</v>
      </c>
      <c r="AR1232" s="10">
        <v>0</v>
      </c>
      <c r="AS1232" s="9">
        <v>0.5</v>
      </c>
      <c r="AT1232" s="9">
        <v>0</v>
      </c>
      <c r="AU1232" s="9">
        <v>0</v>
      </c>
      <c r="AV1232" s="9">
        <v>0</v>
      </c>
      <c r="AW1232" s="9">
        <v>0</v>
      </c>
    </row>
    <row r="1233" spans="1:49" x14ac:dyDescent="0.2">
      <c r="A1233" s="9" t="s">
        <v>84</v>
      </c>
      <c r="B1233" s="9">
        <v>2010</v>
      </c>
      <c r="C1233" s="9">
        <v>1</v>
      </c>
      <c r="D1233" s="9">
        <v>0</v>
      </c>
      <c r="E1233" s="9">
        <v>1</v>
      </c>
      <c r="F1233" s="9">
        <v>1</v>
      </c>
      <c r="G1233" s="9">
        <v>100</v>
      </c>
      <c r="H1233" s="9">
        <v>218.05600000000001</v>
      </c>
      <c r="I1233" s="9">
        <f>IF(G1233="n/a",828,G1233*201.6/H1233)</f>
        <v>92.453314744836177</v>
      </c>
      <c r="J1233" s="9">
        <v>4</v>
      </c>
      <c r="K1233" s="9">
        <v>0</v>
      </c>
      <c r="L1233" s="9">
        <v>2</v>
      </c>
      <c r="M1233" s="9">
        <v>3</v>
      </c>
      <c r="N1233" s="9">
        <v>1</v>
      </c>
      <c r="O1233" s="10">
        <v>1</v>
      </c>
      <c r="P1233" s="10">
        <f>IF(N1233=1,IF(K1233=1,IF(L1233+M1233=5,10,IF(AND(L1233=2,M1233=2),9.75,IF(AND(L1233=2,M1233=1),9.5,IF(AND(L1233=2,M1233=0.5),9.25,IF(AND(L1233=2,M1233=0),9,IF(AND(L1233=1,M1233=3),5.5,IF(AND(L1233=1,M1233=2),5.25,IF(AND(L1233=1,M1233=1,E1233=1),5,IF(AND(L1233=1,M1233=1,E1233=0.5),3,IF(AND(L1233=0,M1233=2),1,IF(AND(L1233=1,M1233=1,E1233=0),1,IF(AND(L1233=0,M1233=1),0.5,IF(AND(L1233=1,M1233=0),4.5*(E1233*4+1)/5,0))))))))))))),0.9*IF(L1233+M1233=5,10,IF(AND(L1233=2,M1233=2),9.75,IF(AND(L1233=2,M1233=1),9.5,IF(AND(L1233=2,M1233=0.5),9.25,IF(AND(L1233=2,M1233=0),9,IF(AND(L1233=1,M1233=3),5.5,IF(AND(L1233=1,M1233=2),5.25,IF(AND(L1233=1,M1233=1,E1233=1),5,IF(AND(L1233=1,M1233=1,E1233=0.5),3,IF(AND(L1233=0,M1233=2),1,IF(AND(L1233=1,M1233=1,E1233=0),1,IF(AND(L1233=0,M1233=1),0.5,IF(AND(L1233=1,M1233=0),4.5*(E1233*4+1)/5,0)))))))))))))),IF(N1233=0.5,0.75*IF(K1233=1,IF(L1233+M1233=5,10,IF(AND(L1233=2,M1233=2),9.75,IF(AND(L1233=2,M1233=1),9.5,IF(AND(L1233=2,M1233=0.5),9.25,IF(AND(L1233=2,M1233=0),9,IF(AND(L1233=1,M1233=3),5.5,IF(AND(L1233=1,M1233=2),5.25,IF(AND(L1233=1,M1233=1,E1233=1),5,IF(AND(L1233=1,M1233=1,E1233=0.5),3,IF(AND(L1233=0,M1233=2),1,IF(AND(L1233=1,M1233=1,E1233=0),1,IF(AND(L1233=0,M1233=1),0.5,IF(AND(L1233=1,M1233=0,E1233=0),0.5,0))))))))))))),0.9*IF(L1233+M1233=5,10,IF(AND(L1233=2,M1233=2),9.75,IF(AND(L1233=2,M1233=1),9.5,IF(AND(L1233=2,M1233=0.5),9.25,IF(AND(L1233=2,M1233=0),9,IF(AND(L1233=1,M1233=3),5.5,IF(AND(L1233=1,M1233=2),5.25,IF(AND(L1233=1,M1233=1,E1233=1),5,IF(AND(L1233=1,M1233=1,E1233=0.5),3,IF(AND(L1233=0,M1233=2),1,IF(AND(L1233=1,M1233=1,E1233=0),1,IF(AND(L1233=0,M1233=1),0.5,IF(AND(L1233=1,M1233=0,E1233=0),0.5,0)))))))))))))),0.5*IF(K1233=1,IF(L1233+M1233=5,10,IF(AND(L1233=2,M1233=2),9.75,IF(AND(L1233=2,M1233=1),9.5,IF(AND(L1233=2,M1233=0.5),9.25,IF(AND(L1233=2,M1233=0),9,IF(AND(L1233=1,M1233=3),5.5,IF(AND(L1233=1,M1233=2),5.25,IF(AND(L1233=1,M1233=1,E1233=1),5,IF(AND(L1233=1,M1233=1,E1233=0.5),3,IF(AND(L1233=0,M1233=2),1,IF(AND(L1233=1,M1233=1,E1233=0),1,IF(AND(L1233=0,M1233=1),0.5,IF(AND(L1233=1,M1233=0),4.5*(E1233*4+1)/5,0))))))))))))),0.9*IF(L1233+M1233=5,10,IF(AND(L1233=2,M1233=2),9.75,IF(AND(L1233=2,M1233=1),9.5,IF(AND(L1233=2,M1233=0.5),9.25,IF(AND(L1233=2,M1233=0),9,IF(AND(L1233=1,M1233=3),5.5,IF(AND(L1233=1,M1233=2),5.25,IF(AND(L1233=1,M1233=1,E1233=1),5,IF(AND(L1233=1,M1233=1,E1233=0.5),3,IF(AND(L1233=0,M1233=2),1,IF(AND(L1233=1,M1233=1,E1233=0),1,IF(AND(L1233=0,M1233=1),0.5,IF(AND(L1233=1,M1233=0),4.5*(E1233*4+1)/5,0))))))))))))))))</f>
        <v>9</v>
      </c>
      <c r="Q1233" s="10">
        <v>7.2</v>
      </c>
      <c r="R1233" s="9">
        <v>0</v>
      </c>
      <c r="S1233" s="9">
        <v>0</v>
      </c>
      <c r="T1233" s="10">
        <v>0</v>
      </c>
      <c r="U1233" s="9">
        <v>0</v>
      </c>
      <c r="V1233" s="9">
        <v>0</v>
      </c>
      <c r="W1233" s="9">
        <v>1</v>
      </c>
      <c r="X1233" s="10">
        <v>0</v>
      </c>
      <c r="Y1233" s="10">
        <v>0</v>
      </c>
      <c r="Z1233" s="9">
        <v>0</v>
      </c>
      <c r="AA1233" s="9">
        <v>0</v>
      </c>
      <c r="AB1233" s="9">
        <v>0</v>
      </c>
      <c r="AC1233" s="9">
        <v>0</v>
      </c>
      <c r="AD1233" s="9">
        <v>0</v>
      </c>
      <c r="AE1233" s="9">
        <v>0</v>
      </c>
      <c r="AF1233" s="9">
        <v>0</v>
      </c>
      <c r="AG1233" s="9">
        <v>0</v>
      </c>
      <c r="AH1233" s="9">
        <f>AF1233*(AG1233+1)</f>
        <v>0</v>
      </c>
      <c r="AI1233" s="9">
        <v>0</v>
      </c>
      <c r="AJ1233" s="9">
        <v>0</v>
      </c>
      <c r="AK1233" s="9">
        <v>0</v>
      </c>
      <c r="AL1233" s="9">
        <v>0</v>
      </c>
      <c r="AM1233" s="9">
        <v>0</v>
      </c>
      <c r="AN1233" s="9">
        <v>0</v>
      </c>
      <c r="AO1233" s="10">
        <v>0</v>
      </c>
      <c r="AP1233" s="9">
        <v>0</v>
      </c>
      <c r="AQ1233" s="9">
        <v>0</v>
      </c>
      <c r="AR1233" s="10">
        <v>1</v>
      </c>
      <c r="AS1233" s="9">
        <v>1</v>
      </c>
      <c r="AT1233" s="9">
        <v>1</v>
      </c>
      <c r="AU1233" s="9">
        <v>1</v>
      </c>
      <c r="AV1233" s="9">
        <v>1</v>
      </c>
      <c r="AW1233" s="9">
        <v>1</v>
      </c>
    </row>
    <row r="1234" spans="1:49" x14ac:dyDescent="0.2">
      <c r="A1234" s="9" t="s">
        <v>85</v>
      </c>
      <c r="B1234" s="9">
        <v>2010</v>
      </c>
      <c r="C1234" s="9">
        <v>1</v>
      </c>
      <c r="D1234" s="9">
        <v>0</v>
      </c>
      <c r="E1234" s="9">
        <v>0</v>
      </c>
      <c r="F1234" s="9">
        <v>1</v>
      </c>
      <c r="G1234" s="9">
        <v>20</v>
      </c>
      <c r="H1234" s="9">
        <v>218.05600000000001</v>
      </c>
      <c r="I1234" s="9">
        <f>IF(G1234="n/a",828,G1234*201.6/H1234)</f>
        <v>18.490662948967238</v>
      </c>
      <c r="J1234" s="9">
        <v>3</v>
      </c>
      <c r="K1234" s="9">
        <v>0</v>
      </c>
      <c r="L1234" s="9">
        <v>1</v>
      </c>
      <c r="M1234">
        <v>1</v>
      </c>
      <c r="N1234">
        <v>0.5</v>
      </c>
      <c r="O1234">
        <v>0.5</v>
      </c>
      <c r="P1234" s="10">
        <f>IF(N1234=1,IF(K1234=1,IF(L1234+M1234=5,10,IF(AND(L1234=2,M1234=2),9.75,IF(AND(L1234=2,M1234=1),9.5,IF(AND(L1234=2,M1234=0.5),9.25,IF(AND(L1234=2,M1234=0),9,IF(AND(L1234=1,M1234=3),5.5,IF(AND(L1234=1,M1234=2),5.25,IF(AND(L1234=1,M1234=1,E1234=1),5,IF(AND(L1234=1,M1234=1,E1234=0.5),3,IF(AND(L1234=0,M1234=2),1,IF(AND(L1234=1,M1234=1,E1234=0),1,IF(AND(L1234=0,M1234=1),0.5,IF(AND(L1234=1,M1234=0),4.5*(E1234*4+1)/5,0))))))))))))),0.9*IF(L1234+M1234=5,10,IF(AND(L1234=2,M1234=2),9.75,IF(AND(L1234=2,M1234=1),9.5,IF(AND(L1234=2,M1234=0.5),9.25,IF(AND(L1234=2,M1234=0),9,IF(AND(L1234=1,M1234=3),5.5,IF(AND(L1234=1,M1234=2),5.25,IF(AND(L1234=1,M1234=1,E1234=1),5,IF(AND(L1234=1,M1234=1,E1234=0.5),3,IF(AND(L1234=0,M1234=2),1,IF(AND(L1234=1,M1234=1,E1234=0),1,IF(AND(L1234=0,M1234=1),0.5,IF(AND(L1234=1,M1234=0),4.5*(E1234*4+1)/5,0)))))))))))))),IF(N1234=0.5,0.75*IF(K1234=1,IF(L1234+M1234=5,10,IF(AND(L1234=2,M1234=2),9.75,IF(AND(L1234=2,M1234=1),9.5,IF(AND(L1234=2,M1234=0.5),9.25,IF(AND(L1234=2,M1234=0),9,IF(AND(L1234=1,M1234=3),5.5,IF(AND(L1234=1,M1234=2),5.25,IF(AND(L1234=1,M1234=1,E1234=1),5,IF(AND(L1234=1,M1234=1,E1234=0.5),3,IF(AND(L1234=0,M1234=2),1,IF(AND(L1234=1,M1234=1,E1234=0),1,IF(AND(L1234=0,M1234=1),0.5,IF(AND(L1234=1,M1234=0,E1234=0),0.5,0))))))))))))),0.9*IF(L1234+M1234=5,10,IF(AND(L1234=2,M1234=2),9.75,IF(AND(L1234=2,M1234=1),9.5,IF(AND(L1234=2,M1234=0.5),9.25,IF(AND(L1234=2,M1234=0),9,IF(AND(L1234=1,M1234=3),5.5,IF(AND(L1234=1,M1234=2),5.25,IF(AND(L1234=1,M1234=1,E1234=1),5,IF(AND(L1234=1,M1234=1,E1234=0.5),3,IF(AND(L1234=0,M1234=2),1,IF(AND(L1234=1,M1234=1,E1234=0),1,IF(AND(L1234=0,M1234=1),0.5,IF(AND(L1234=1,M1234=0,E1234=0),0.5,0)))))))))))))),0.5*IF(K1234=1,IF(L1234+M1234=5,10,IF(AND(L1234=2,M1234=2),9.75,IF(AND(L1234=2,M1234=1),9.5,IF(AND(L1234=2,M1234=0.5),9.25,IF(AND(L1234=2,M1234=0),9,IF(AND(L1234=1,M1234=3),5.5,IF(AND(L1234=1,M1234=2),5.25,IF(AND(L1234=1,M1234=1,E1234=1),5,IF(AND(L1234=1,M1234=1,E1234=0.5),3,IF(AND(L1234=0,M1234=2),1,IF(AND(L1234=1,M1234=1,E1234=0),1,IF(AND(L1234=0,M1234=1),0.5,IF(AND(L1234=1,M1234=0),4.5*(E1234*4+1)/5,0))))))))))))),0.9*IF(L1234+M1234=5,10,IF(AND(L1234=2,M1234=2),9.75,IF(AND(L1234=2,M1234=1),9.5,IF(AND(L1234=2,M1234=0.5),9.25,IF(AND(L1234=2,M1234=0),9,IF(AND(L1234=1,M1234=3),5.5,IF(AND(L1234=1,M1234=2),5.25,IF(AND(L1234=1,M1234=1,E1234=1),5,IF(AND(L1234=1,M1234=1,E1234=0.5),3,IF(AND(L1234=0,M1234=2),1,IF(AND(L1234=1,M1234=1,E1234=0),1,IF(AND(L1234=0,M1234=1),0.5,IF(AND(L1234=1,M1234=0),4.5*(E1234*4+1)/5,0))))))))))))))))</f>
        <v>0.67500000000000004</v>
      </c>
      <c r="Q1234" s="10">
        <v>1.35</v>
      </c>
      <c r="R1234" s="9">
        <v>1</v>
      </c>
      <c r="S1234" s="9">
        <v>1</v>
      </c>
      <c r="T1234" s="10">
        <v>0</v>
      </c>
      <c r="U1234" s="9">
        <v>0</v>
      </c>
      <c r="V1234" s="9">
        <v>1</v>
      </c>
      <c r="W1234" s="9">
        <v>1</v>
      </c>
      <c r="X1234" s="10">
        <v>0</v>
      </c>
      <c r="Y1234" s="10">
        <v>0</v>
      </c>
      <c r="Z1234" s="9">
        <v>1</v>
      </c>
      <c r="AA1234" s="9">
        <v>0</v>
      </c>
      <c r="AB1234" s="9">
        <v>0</v>
      </c>
      <c r="AC1234" s="9">
        <v>0.5</v>
      </c>
      <c r="AD1234" s="8">
        <v>1</v>
      </c>
      <c r="AE1234" s="9">
        <v>1</v>
      </c>
      <c r="AF1234" s="9">
        <v>0.5</v>
      </c>
      <c r="AG1234" s="9">
        <v>0</v>
      </c>
      <c r="AH1234" s="9">
        <f>AF1234*(AG1234+1)</f>
        <v>0.5</v>
      </c>
      <c r="AI1234" s="9">
        <v>0.5</v>
      </c>
      <c r="AJ1234" s="9">
        <v>0</v>
      </c>
      <c r="AK1234" s="9">
        <v>1</v>
      </c>
      <c r="AL1234" s="9">
        <v>0</v>
      </c>
      <c r="AM1234" s="9">
        <v>0</v>
      </c>
      <c r="AN1234" s="9">
        <v>1</v>
      </c>
      <c r="AO1234" s="10">
        <v>0.5</v>
      </c>
      <c r="AP1234" s="9">
        <v>1</v>
      </c>
      <c r="AQ1234" s="9">
        <v>0</v>
      </c>
      <c r="AR1234" s="10">
        <v>0</v>
      </c>
      <c r="AS1234" s="9">
        <v>0</v>
      </c>
      <c r="AT1234" s="9">
        <v>0</v>
      </c>
      <c r="AU1234" s="9">
        <v>0</v>
      </c>
      <c r="AV1234" s="9">
        <v>0</v>
      </c>
      <c r="AW1234" s="9">
        <v>0.5</v>
      </c>
    </row>
    <row r="1235" spans="1:49" x14ac:dyDescent="0.2">
      <c r="A1235" s="9" t="s">
        <v>86</v>
      </c>
      <c r="B1235" s="9">
        <v>2010</v>
      </c>
      <c r="C1235" s="9">
        <v>1</v>
      </c>
      <c r="D1235" s="9">
        <v>0</v>
      </c>
      <c r="E1235" s="9">
        <v>1</v>
      </c>
      <c r="F1235" s="9">
        <v>1</v>
      </c>
      <c r="G1235" s="9">
        <v>90</v>
      </c>
      <c r="H1235" s="9">
        <v>218.05600000000001</v>
      </c>
      <c r="I1235" s="9">
        <f>IF(G1235="n/a",828,G1235*201.6/H1235)</f>
        <v>83.207983270352571</v>
      </c>
      <c r="J1235" s="9">
        <v>5</v>
      </c>
      <c r="K1235" s="9">
        <v>0</v>
      </c>
      <c r="L1235" s="9">
        <v>2</v>
      </c>
      <c r="M1235">
        <v>2</v>
      </c>
      <c r="N1235">
        <v>0.5</v>
      </c>
      <c r="O1235">
        <v>1</v>
      </c>
      <c r="P1235" s="10">
        <f>IF(N1235=1,IF(K1235=1,IF(L1235+M1235=5,10,IF(AND(L1235=2,M1235=2),9.75,IF(AND(L1235=2,M1235=1),9.5,IF(AND(L1235=2,M1235=0.5),9.25,IF(AND(L1235=2,M1235=0),9,IF(AND(L1235=1,M1235=3),5.5,IF(AND(L1235=1,M1235=2),5.25,IF(AND(L1235=1,M1235=1,E1235=1),5,IF(AND(L1235=1,M1235=1,E1235=0.5),3,IF(AND(L1235=0,M1235=2),1,IF(AND(L1235=1,M1235=1,E1235=0),1,IF(AND(L1235=0,M1235=1),0.5,IF(AND(L1235=1,M1235=0),4.5*(E1235*4+1)/5,0))))))))))))),0.9*IF(L1235+M1235=5,10,IF(AND(L1235=2,M1235=2),9.75,IF(AND(L1235=2,M1235=1),9.5,IF(AND(L1235=2,M1235=0.5),9.25,IF(AND(L1235=2,M1235=0),9,IF(AND(L1235=1,M1235=3),5.5,IF(AND(L1235=1,M1235=2),5.25,IF(AND(L1235=1,M1235=1,E1235=1),5,IF(AND(L1235=1,M1235=1,E1235=0.5),3,IF(AND(L1235=0,M1235=2),1,IF(AND(L1235=1,M1235=1,E1235=0),1,IF(AND(L1235=0,M1235=1),0.5,IF(AND(L1235=1,M1235=0),4.5*(E1235*4+1)/5,0)))))))))))))),IF(N1235=0.5,0.75*IF(K1235=1,IF(L1235+M1235=5,10,IF(AND(L1235=2,M1235=2),9.75,IF(AND(L1235=2,M1235=1),9.5,IF(AND(L1235=2,M1235=0.5),9.25,IF(AND(L1235=2,M1235=0),9,IF(AND(L1235=1,M1235=3),5.5,IF(AND(L1235=1,M1235=2),5.25,IF(AND(L1235=1,M1235=1,E1235=1),5,IF(AND(L1235=1,M1235=1,E1235=0.5),3,IF(AND(L1235=0,M1235=2),1,IF(AND(L1235=1,M1235=1,E1235=0),1,IF(AND(L1235=0,M1235=1),0.5,IF(AND(L1235=1,M1235=0,E1235=0),0.5,0))))))))))))),0.9*IF(L1235+M1235=5,10,IF(AND(L1235=2,M1235=2),9.75,IF(AND(L1235=2,M1235=1),9.5,IF(AND(L1235=2,M1235=0.5),9.25,IF(AND(L1235=2,M1235=0),9,IF(AND(L1235=1,M1235=3),5.5,IF(AND(L1235=1,M1235=2),5.25,IF(AND(L1235=1,M1235=1,E1235=1),5,IF(AND(L1235=1,M1235=1,E1235=0.5),3,IF(AND(L1235=0,M1235=2),1,IF(AND(L1235=1,M1235=1,E1235=0),1,IF(AND(L1235=0,M1235=1),0.5,IF(AND(L1235=1,M1235=0,E1235=0),0.5,0)))))))))))))),0.5*IF(K1235=1,IF(L1235+M1235=5,10,IF(AND(L1235=2,M1235=2),9.75,IF(AND(L1235=2,M1235=1),9.5,IF(AND(L1235=2,M1235=0.5),9.25,IF(AND(L1235=2,M1235=0),9,IF(AND(L1235=1,M1235=3),5.5,IF(AND(L1235=1,M1235=2),5.25,IF(AND(L1235=1,M1235=1,E1235=1),5,IF(AND(L1235=1,M1235=1,E1235=0.5),3,IF(AND(L1235=0,M1235=2),1,IF(AND(L1235=1,M1235=1,E1235=0),1,IF(AND(L1235=0,M1235=1),0.5,IF(AND(L1235=1,M1235=0),4.5*(E1235*4+1)/5,0))))))))))))),0.9*IF(L1235+M1235=5,10,IF(AND(L1235=2,M1235=2),9.75,IF(AND(L1235=2,M1235=1),9.5,IF(AND(L1235=2,M1235=0.5),9.25,IF(AND(L1235=2,M1235=0),9,IF(AND(L1235=1,M1235=3),5.5,IF(AND(L1235=1,M1235=2),5.25,IF(AND(L1235=1,M1235=1,E1235=1),5,IF(AND(L1235=1,M1235=1,E1235=0.5),3,IF(AND(L1235=0,M1235=2),1,IF(AND(L1235=1,M1235=1,E1235=0),1,IF(AND(L1235=0,M1235=1),0.5,IF(AND(L1235=1,M1235=0),4.5*(E1235*4+1)/5,0))))))))))))))))</f>
        <v>6.5812500000000007</v>
      </c>
      <c r="Q1235" s="10">
        <v>7.2</v>
      </c>
      <c r="R1235" s="9">
        <v>0</v>
      </c>
      <c r="S1235" s="9">
        <v>0</v>
      </c>
      <c r="T1235" s="10">
        <v>0</v>
      </c>
      <c r="U1235" s="9">
        <v>0</v>
      </c>
      <c r="V1235" s="9">
        <v>1</v>
      </c>
      <c r="W1235" s="9">
        <v>0</v>
      </c>
      <c r="X1235" s="10">
        <v>0</v>
      </c>
      <c r="Y1235" s="10">
        <v>0</v>
      </c>
      <c r="Z1235" s="9">
        <v>0.5</v>
      </c>
      <c r="AA1235" s="9">
        <v>0</v>
      </c>
      <c r="AB1235" s="9">
        <v>0</v>
      </c>
      <c r="AC1235" s="9">
        <v>0.5</v>
      </c>
      <c r="AD1235" s="8">
        <v>0</v>
      </c>
      <c r="AE1235" s="9">
        <v>1</v>
      </c>
      <c r="AF1235" s="9">
        <v>0.5</v>
      </c>
      <c r="AG1235" s="9">
        <v>0</v>
      </c>
      <c r="AH1235" s="9">
        <f>AF1235*(AG1235+1)</f>
        <v>0.5</v>
      </c>
      <c r="AI1235" s="9">
        <v>0</v>
      </c>
      <c r="AJ1235" s="9">
        <v>0</v>
      </c>
      <c r="AK1235" s="9">
        <v>0</v>
      </c>
      <c r="AL1235" s="10">
        <v>1</v>
      </c>
      <c r="AM1235" s="10">
        <v>0</v>
      </c>
      <c r="AN1235" s="9">
        <v>0</v>
      </c>
      <c r="AO1235" s="9">
        <v>0.5</v>
      </c>
      <c r="AP1235" s="9">
        <v>0.5</v>
      </c>
      <c r="AQ1235" s="10">
        <v>0</v>
      </c>
      <c r="AR1235" s="10">
        <v>1</v>
      </c>
      <c r="AS1235" s="9">
        <v>0.5</v>
      </c>
      <c r="AT1235" s="9">
        <v>0.5</v>
      </c>
      <c r="AU1235" s="9">
        <v>0.5</v>
      </c>
      <c r="AV1235" s="9">
        <v>0.5</v>
      </c>
      <c r="AW1235" s="9">
        <v>0.5</v>
      </c>
    </row>
    <row r="1236" spans="1:49" x14ac:dyDescent="0.2">
      <c r="A1236" s="9" t="s">
        <v>87</v>
      </c>
      <c r="B1236" s="9">
        <v>2010</v>
      </c>
      <c r="C1236" s="9">
        <v>1</v>
      </c>
      <c r="D1236" s="9">
        <v>1</v>
      </c>
      <c r="E1236" s="9">
        <v>1</v>
      </c>
      <c r="F1236" s="9">
        <v>1</v>
      </c>
      <c r="G1236" s="9">
        <v>70</v>
      </c>
      <c r="H1236" s="9">
        <v>218.05600000000001</v>
      </c>
      <c r="I1236" s="9">
        <f>IF(G1236="n/a",828,G1236*201.6/H1236)</f>
        <v>64.71732032138533</v>
      </c>
      <c r="J1236" s="9">
        <v>3</v>
      </c>
      <c r="K1236" s="9">
        <v>0</v>
      </c>
      <c r="L1236" s="9">
        <v>1</v>
      </c>
      <c r="M1236" s="9">
        <v>1</v>
      </c>
      <c r="N1236" s="9">
        <v>1</v>
      </c>
      <c r="O1236" s="9">
        <v>1</v>
      </c>
      <c r="P1236" s="10">
        <f>IF(N1236=1,IF(K1236=1,IF(L1236+M1236=5,10,IF(AND(L1236=2,M1236=2),9.75,IF(AND(L1236=2,M1236=1),9.5,IF(AND(L1236=2,M1236=0.5),9.25,IF(AND(L1236=2,M1236=0),9,IF(AND(L1236=1,M1236=3),5.5,IF(AND(L1236=1,M1236=2),5.25,IF(AND(L1236=1,M1236=1,E1236=1),5,IF(AND(L1236=1,M1236=1,E1236=0.5),3,IF(AND(L1236=0,M1236=2),1,IF(AND(L1236=1,M1236=1,E1236=0),1,IF(AND(L1236=0,M1236=1),0.5,IF(AND(L1236=1,M1236=0),4.5*(E1236*4+1)/5,0))))))))))))),0.9*IF(L1236+M1236=5,10,IF(AND(L1236=2,M1236=2),9.75,IF(AND(L1236=2,M1236=1),9.5,IF(AND(L1236=2,M1236=0.5),9.25,IF(AND(L1236=2,M1236=0),9,IF(AND(L1236=1,M1236=3),5.5,IF(AND(L1236=1,M1236=2),5.25,IF(AND(L1236=1,M1236=1,E1236=1),5,IF(AND(L1236=1,M1236=1,E1236=0.5),3,IF(AND(L1236=0,M1236=2),1,IF(AND(L1236=1,M1236=1,E1236=0),1,IF(AND(L1236=0,M1236=1),0.5,IF(AND(L1236=1,M1236=0),4.5*(E1236*4+1)/5,0)))))))))))))),IF(N1236=0.5,0.75*IF(K1236=1,IF(L1236+M1236=5,10,IF(AND(L1236=2,M1236=2),9.75,IF(AND(L1236=2,M1236=1),9.5,IF(AND(L1236=2,M1236=0.5),9.25,IF(AND(L1236=2,M1236=0),9,IF(AND(L1236=1,M1236=3),5.5,IF(AND(L1236=1,M1236=2),5.25,IF(AND(L1236=1,M1236=1,E1236=1),5,IF(AND(L1236=1,M1236=1,E1236=0.5),3,IF(AND(L1236=0,M1236=2),1,IF(AND(L1236=1,M1236=1,E1236=0),1,IF(AND(L1236=0,M1236=1),0.5,IF(AND(L1236=1,M1236=0,E1236=0),0.5,0))))))))))))),0.9*IF(L1236+M1236=5,10,IF(AND(L1236=2,M1236=2),9.75,IF(AND(L1236=2,M1236=1),9.5,IF(AND(L1236=2,M1236=0.5),9.25,IF(AND(L1236=2,M1236=0),9,IF(AND(L1236=1,M1236=3),5.5,IF(AND(L1236=1,M1236=2),5.25,IF(AND(L1236=1,M1236=1,E1236=1),5,IF(AND(L1236=1,M1236=1,E1236=0.5),3,IF(AND(L1236=0,M1236=2),1,IF(AND(L1236=1,M1236=1,E1236=0),1,IF(AND(L1236=0,M1236=1),0.5,IF(AND(L1236=1,M1236=0,E1236=0),0.5,0)))))))))))))),0.5*IF(K1236=1,IF(L1236+M1236=5,10,IF(AND(L1236=2,M1236=2),9.75,IF(AND(L1236=2,M1236=1),9.5,IF(AND(L1236=2,M1236=0.5),9.25,IF(AND(L1236=2,M1236=0),9,IF(AND(L1236=1,M1236=3),5.5,IF(AND(L1236=1,M1236=2),5.25,IF(AND(L1236=1,M1236=1,E1236=1),5,IF(AND(L1236=1,M1236=1,E1236=0.5),3,IF(AND(L1236=0,M1236=2),1,IF(AND(L1236=1,M1236=1,E1236=0),1,IF(AND(L1236=0,M1236=1),0.5,IF(AND(L1236=1,M1236=0),4.5*(E1236*4+1)/5,0))))))))))))),0.9*IF(L1236+M1236=5,10,IF(AND(L1236=2,M1236=2),9.75,IF(AND(L1236=2,M1236=1),9.5,IF(AND(L1236=2,M1236=0.5),9.25,IF(AND(L1236=2,M1236=0),9,IF(AND(L1236=1,M1236=3),5.5,IF(AND(L1236=1,M1236=2),5.25,IF(AND(L1236=1,M1236=1,E1236=1),5,IF(AND(L1236=1,M1236=1,E1236=0.5),3,IF(AND(L1236=0,M1236=2),1,IF(AND(L1236=1,M1236=1,E1236=0),1,IF(AND(L1236=0,M1236=1),0.5,IF(AND(L1236=1,M1236=0),4.5*(E1236*4+1)/5,0))))))))))))))))</f>
        <v>4.5</v>
      </c>
      <c r="Q1236" s="10">
        <v>7.2</v>
      </c>
      <c r="R1236" s="9">
        <v>0</v>
      </c>
      <c r="S1236" s="9">
        <v>0</v>
      </c>
      <c r="T1236" s="10">
        <v>0</v>
      </c>
      <c r="U1236" s="9">
        <v>0</v>
      </c>
      <c r="V1236" s="9">
        <v>1</v>
      </c>
      <c r="W1236" s="9">
        <v>0</v>
      </c>
      <c r="X1236" s="10">
        <v>0</v>
      </c>
      <c r="Y1236" s="10">
        <v>0</v>
      </c>
      <c r="Z1236" s="9">
        <v>0</v>
      </c>
      <c r="AA1236" s="9">
        <v>0</v>
      </c>
      <c r="AB1236" s="9">
        <v>0</v>
      </c>
      <c r="AC1236" s="9">
        <v>0</v>
      </c>
      <c r="AD1236" s="8">
        <v>0</v>
      </c>
      <c r="AE1236" s="9">
        <v>0</v>
      </c>
      <c r="AF1236" s="9">
        <v>0</v>
      </c>
      <c r="AG1236" s="9">
        <v>0</v>
      </c>
      <c r="AH1236" s="9">
        <f>AF1236*(AG1236+1)</f>
        <v>0</v>
      </c>
      <c r="AI1236" s="9">
        <v>0</v>
      </c>
      <c r="AJ1236" s="9">
        <v>0</v>
      </c>
      <c r="AK1236" s="9">
        <v>0</v>
      </c>
      <c r="AL1236" s="9">
        <v>0</v>
      </c>
      <c r="AM1236" s="10">
        <v>0</v>
      </c>
      <c r="AN1236" s="9">
        <v>0</v>
      </c>
      <c r="AO1236" s="10">
        <v>0.5</v>
      </c>
      <c r="AP1236" s="9">
        <v>0</v>
      </c>
      <c r="AQ1236" s="9">
        <v>0</v>
      </c>
      <c r="AR1236" s="10">
        <v>1</v>
      </c>
      <c r="AS1236" s="9">
        <v>0.5</v>
      </c>
      <c r="AT1236" s="9">
        <v>0.5</v>
      </c>
      <c r="AU1236" s="9">
        <v>1</v>
      </c>
      <c r="AV1236" s="9">
        <v>1</v>
      </c>
      <c r="AW1236" s="9">
        <v>1</v>
      </c>
    </row>
    <row r="1237" spans="1:49" x14ac:dyDescent="0.2">
      <c r="A1237" s="9" t="s">
        <v>88</v>
      </c>
      <c r="B1237" s="9">
        <v>2010</v>
      </c>
      <c r="C1237" s="9">
        <v>1</v>
      </c>
      <c r="D1237">
        <v>0.5</v>
      </c>
      <c r="E1237" s="9">
        <v>1</v>
      </c>
      <c r="F1237" s="9">
        <v>1</v>
      </c>
      <c r="G1237" s="9">
        <v>67</v>
      </c>
      <c r="H1237" s="9">
        <v>218.05600000000001</v>
      </c>
      <c r="I1237" s="9">
        <f>IF(G1237="n/a",828,G1237*201.6/H1237)</f>
        <v>61.943720879040235</v>
      </c>
      <c r="J1237" s="9">
        <v>5</v>
      </c>
      <c r="K1237" s="9">
        <v>0</v>
      </c>
      <c r="L1237" s="9">
        <v>2</v>
      </c>
      <c r="M1237" s="9">
        <v>1</v>
      </c>
      <c r="N1237">
        <v>1</v>
      </c>
      <c r="O1237">
        <v>1</v>
      </c>
      <c r="P1237" s="10">
        <f>IF(N1237=1,IF(K1237=1,IF(L1237+M1237=5,10,IF(AND(L1237=2,M1237=2),9.75,IF(AND(L1237=2,M1237=1),9.5,IF(AND(L1237=2,M1237=0.5),9.25,IF(AND(L1237=2,M1237=0),9,IF(AND(L1237=1,M1237=3),5.5,IF(AND(L1237=1,M1237=2),5.25,IF(AND(L1237=1,M1237=1,E1237=1),5,IF(AND(L1237=1,M1237=1,E1237=0.5),3,IF(AND(L1237=0,M1237=2),1,IF(AND(L1237=1,M1237=1,E1237=0),1,IF(AND(L1237=0,M1237=1),0.5,IF(AND(L1237=1,M1237=0),4.5*(E1237*4+1)/5,0))))))))))))),0.9*IF(L1237+M1237=5,10,IF(AND(L1237=2,M1237=2),9.75,IF(AND(L1237=2,M1237=1),9.5,IF(AND(L1237=2,M1237=0.5),9.25,IF(AND(L1237=2,M1237=0),9,IF(AND(L1237=1,M1237=3),5.5,IF(AND(L1237=1,M1237=2),5.25,IF(AND(L1237=1,M1237=1,E1237=1),5,IF(AND(L1237=1,M1237=1,E1237=0.5),3,IF(AND(L1237=0,M1237=2),1,IF(AND(L1237=1,M1237=1,E1237=0),1,IF(AND(L1237=0,M1237=1),0.5,IF(AND(L1237=1,M1237=0),4.5*(E1237*4+1)/5,0)))))))))))))),IF(N1237=0.5,0.75*IF(K1237=1,IF(L1237+M1237=5,10,IF(AND(L1237=2,M1237=2),9.75,IF(AND(L1237=2,M1237=1),9.5,IF(AND(L1237=2,M1237=0.5),9.25,IF(AND(L1237=2,M1237=0),9,IF(AND(L1237=1,M1237=3),5.5,IF(AND(L1237=1,M1237=2),5.25,IF(AND(L1237=1,M1237=1,E1237=1),5,IF(AND(L1237=1,M1237=1,E1237=0.5),3,IF(AND(L1237=0,M1237=2),1,IF(AND(L1237=1,M1237=1,E1237=0),1,IF(AND(L1237=0,M1237=1),0.5,IF(AND(L1237=1,M1237=0,E1237=0),0.5,0))))))))))))),0.9*IF(L1237+M1237=5,10,IF(AND(L1237=2,M1237=2),9.75,IF(AND(L1237=2,M1237=1),9.5,IF(AND(L1237=2,M1237=0.5),9.25,IF(AND(L1237=2,M1237=0),9,IF(AND(L1237=1,M1237=3),5.5,IF(AND(L1237=1,M1237=2),5.25,IF(AND(L1237=1,M1237=1,E1237=1),5,IF(AND(L1237=1,M1237=1,E1237=0.5),3,IF(AND(L1237=0,M1237=2),1,IF(AND(L1237=1,M1237=1,E1237=0),1,IF(AND(L1237=0,M1237=1),0.5,IF(AND(L1237=1,M1237=0,E1237=0),0.5,0)))))))))))))),0.5*IF(K1237=1,IF(L1237+M1237=5,10,IF(AND(L1237=2,M1237=2),9.75,IF(AND(L1237=2,M1237=1),9.5,IF(AND(L1237=2,M1237=0.5),9.25,IF(AND(L1237=2,M1237=0),9,IF(AND(L1237=1,M1237=3),5.5,IF(AND(L1237=1,M1237=2),5.25,IF(AND(L1237=1,M1237=1,E1237=1),5,IF(AND(L1237=1,M1237=1,E1237=0.5),3,IF(AND(L1237=0,M1237=2),1,IF(AND(L1237=1,M1237=1,E1237=0),1,IF(AND(L1237=0,M1237=1),0.5,IF(AND(L1237=1,M1237=0),4.5*(E1237*4+1)/5,0))))))))))))),0.9*IF(L1237+M1237=5,10,IF(AND(L1237=2,M1237=2),9.75,IF(AND(L1237=2,M1237=1),9.5,IF(AND(L1237=2,M1237=0.5),9.25,IF(AND(L1237=2,M1237=0),9,IF(AND(L1237=1,M1237=3),5.5,IF(AND(L1237=1,M1237=2),5.25,IF(AND(L1237=1,M1237=1,E1237=1),5,IF(AND(L1237=1,M1237=1,E1237=0.5),3,IF(AND(L1237=0,M1237=2),1,IF(AND(L1237=1,M1237=1,E1237=0),1,IF(AND(L1237=0,M1237=1),0.5,IF(AND(L1237=1,M1237=0),4.5*(E1237*4+1)/5,0))))))))))))))))</f>
        <v>8.5500000000000007</v>
      </c>
      <c r="Q1237" s="10">
        <v>7.2</v>
      </c>
      <c r="R1237" s="9">
        <v>0</v>
      </c>
      <c r="S1237" s="9">
        <v>0</v>
      </c>
      <c r="T1237" s="10">
        <v>0</v>
      </c>
      <c r="U1237" s="9">
        <v>0</v>
      </c>
      <c r="V1237" s="9">
        <v>0</v>
      </c>
      <c r="W1237" s="9">
        <v>1</v>
      </c>
      <c r="X1237" s="10">
        <v>0</v>
      </c>
      <c r="Y1237" s="10">
        <v>0</v>
      </c>
      <c r="Z1237" s="9">
        <v>0</v>
      </c>
      <c r="AA1237" s="9">
        <v>0</v>
      </c>
      <c r="AB1237" s="9">
        <v>0</v>
      </c>
      <c r="AC1237" s="9">
        <v>0</v>
      </c>
      <c r="AD1237" s="8">
        <v>1</v>
      </c>
      <c r="AE1237" s="9">
        <v>0</v>
      </c>
      <c r="AF1237" s="9">
        <v>0</v>
      </c>
      <c r="AG1237" s="9">
        <v>0</v>
      </c>
      <c r="AH1237" s="9">
        <f>AF1237*(AG1237+1)</f>
        <v>0</v>
      </c>
      <c r="AI1237" s="9">
        <v>0</v>
      </c>
      <c r="AJ1237" s="9">
        <v>0</v>
      </c>
      <c r="AK1237" s="9">
        <v>0</v>
      </c>
      <c r="AL1237" s="9">
        <v>0</v>
      </c>
      <c r="AM1237" s="9">
        <v>0</v>
      </c>
      <c r="AN1237" s="9">
        <v>0</v>
      </c>
      <c r="AO1237" s="10">
        <v>0.75</v>
      </c>
      <c r="AP1237" s="10">
        <v>0</v>
      </c>
      <c r="AQ1237" s="9">
        <v>0</v>
      </c>
      <c r="AR1237" s="10">
        <v>1</v>
      </c>
      <c r="AS1237" s="9">
        <v>1</v>
      </c>
      <c r="AT1237" s="9">
        <v>1</v>
      </c>
      <c r="AU1237" s="9">
        <v>1</v>
      </c>
      <c r="AV1237" s="9">
        <v>1</v>
      </c>
      <c r="AW1237" s="9">
        <v>1</v>
      </c>
    </row>
    <row r="1238" spans="1:49" x14ac:dyDescent="0.2">
      <c r="A1238" s="9" t="s">
        <v>89</v>
      </c>
      <c r="B1238" s="9">
        <v>2010</v>
      </c>
      <c r="C1238" s="9">
        <v>1</v>
      </c>
      <c r="D1238" s="9">
        <v>0</v>
      </c>
      <c r="E1238" s="9">
        <v>1</v>
      </c>
      <c r="F1238" s="9">
        <v>1</v>
      </c>
      <c r="G1238" s="9">
        <v>125</v>
      </c>
      <c r="H1238" s="9">
        <v>218.05600000000001</v>
      </c>
      <c r="I1238" s="9">
        <f>IF(G1238="n/a",828,G1238*201.6/H1238)</f>
        <v>115.56664343104524</v>
      </c>
      <c r="J1238" s="9">
        <v>5</v>
      </c>
      <c r="K1238" s="9">
        <v>0</v>
      </c>
      <c r="L1238" s="9">
        <v>0</v>
      </c>
      <c r="M1238" s="9">
        <v>1</v>
      </c>
      <c r="N1238" s="9">
        <v>1</v>
      </c>
      <c r="O1238" s="9">
        <v>1</v>
      </c>
      <c r="P1238" s="10">
        <f>IF(N1238=1,IF(K1238=1,IF(L1238+M1238=5,10,IF(AND(L1238=2,M1238=2),9.75,IF(AND(L1238=2,M1238=1),9.5,IF(AND(L1238=2,M1238=0.5),9.25,IF(AND(L1238=2,M1238=0),9,IF(AND(L1238=1,M1238=3),5.5,IF(AND(L1238=1,M1238=2),5.25,IF(AND(L1238=1,M1238=1,E1238=1),5,IF(AND(L1238=1,M1238=1,E1238=0.5),3,IF(AND(L1238=0,M1238=2),1,IF(AND(L1238=1,M1238=1,E1238=0),1,IF(AND(L1238=0,M1238=1),0.5,IF(AND(L1238=1,M1238=0),4.5*(E1238*4+1)/5,0))))))))))))),0.9*IF(L1238+M1238=5,10,IF(AND(L1238=2,M1238=2),9.75,IF(AND(L1238=2,M1238=1),9.5,IF(AND(L1238=2,M1238=0.5),9.25,IF(AND(L1238=2,M1238=0),9,IF(AND(L1238=1,M1238=3),5.5,IF(AND(L1238=1,M1238=2),5.25,IF(AND(L1238=1,M1238=1,E1238=1),5,IF(AND(L1238=1,M1238=1,E1238=0.5),3,IF(AND(L1238=0,M1238=2),1,IF(AND(L1238=1,M1238=1,E1238=0),1,IF(AND(L1238=0,M1238=1),0.5,IF(AND(L1238=1,M1238=0),4.5*(E1238*4+1)/5,0)))))))))))))),IF(N1238=0.5,0.75*IF(K1238=1,IF(L1238+M1238=5,10,IF(AND(L1238=2,M1238=2),9.75,IF(AND(L1238=2,M1238=1),9.5,IF(AND(L1238=2,M1238=0.5),9.25,IF(AND(L1238=2,M1238=0),9,IF(AND(L1238=1,M1238=3),5.5,IF(AND(L1238=1,M1238=2),5.25,IF(AND(L1238=1,M1238=1,E1238=1),5,IF(AND(L1238=1,M1238=1,E1238=0.5),3,IF(AND(L1238=0,M1238=2),1,IF(AND(L1238=1,M1238=1,E1238=0),1,IF(AND(L1238=0,M1238=1),0.5,IF(AND(L1238=1,M1238=0,E1238=0),0.5,0))))))))))))),0.9*IF(L1238+M1238=5,10,IF(AND(L1238=2,M1238=2),9.75,IF(AND(L1238=2,M1238=1),9.5,IF(AND(L1238=2,M1238=0.5),9.25,IF(AND(L1238=2,M1238=0),9,IF(AND(L1238=1,M1238=3),5.5,IF(AND(L1238=1,M1238=2),5.25,IF(AND(L1238=1,M1238=1,E1238=1),5,IF(AND(L1238=1,M1238=1,E1238=0.5),3,IF(AND(L1238=0,M1238=2),1,IF(AND(L1238=1,M1238=1,E1238=0),1,IF(AND(L1238=0,M1238=1),0.5,IF(AND(L1238=1,M1238=0,E1238=0),0.5,0)))))))))))))),0.5*IF(K1238=1,IF(L1238+M1238=5,10,IF(AND(L1238=2,M1238=2),9.75,IF(AND(L1238=2,M1238=1),9.5,IF(AND(L1238=2,M1238=0.5),9.25,IF(AND(L1238=2,M1238=0),9,IF(AND(L1238=1,M1238=3),5.5,IF(AND(L1238=1,M1238=2),5.25,IF(AND(L1238=1,M1238=1,E1238=1),5,IF(AND(L1238=1,M1238=1,E1238=0.5),3,IF(AND(L1238=0,M1238=2),1,IF(AND(L1238=1,M1238=1,E1238=0),1,IF(AND(L1238=0,M1238=1),0.5,IF(AND(L1238=1,M1238=0),4.5*(E1238*4+1)/5,0))))))))))))),0.9*IF(L1238+M1238=5,10,IF(AND(L1238=2,M1238=2),9.75,IF(AND(L1238=2,M1238=1),9.5,IF(AND(L1238=2,M1238=0.5),9.25,IF(AND(L1238=2,M1238=0),9,IF(AND(L1238=1,M1238=3),5.5,IF(AND(L1238=1,M1238=2),5.25,IF(AND(L1238=1,M1238=1,E1238=1),5,IF(AND(L1238=1,M1238=1,E1238=0.5),3,IF(AND(L1238=0,M1238=2),1,IF(AND(L1238=1,M1238=1,E1238=0),1,IF(AND(L1238=0,M1238=1),0.5,IF(AND(L1238=1,M1238=0),4.5*(E1238*4+1)/5,0))))))))))))))))</f>
        <v>0.45</v>
      </c>
      <c r="Q1238" s="10">
        <v>7.2</v>
      </c>
      <c r="R1238" s="9">
        <v>0</v>
      </c>
      <c r="S1238" s="9">
        <v>0</v>
      </c>
      <c r="T1238" s="10">
        <v>0</v>
      </c>
      <c r="U1238" s="9">
        <v>0</v>
      </c>
      <c r="V1238" s="9">
        <v>0</v>
      </c>
      <c r="W1238" s="9">
        <v>1</v>
      </c>
      <c r="X1238" s="10">
        <v>0</v>
      </c>
      <c r="Y1238" s="10">
        <v>0</v>
      </c>
      <c r="Z1238" s="9">
        <v>0</v>
      </c>
      <c r="AA1238" s="9">
        <v>0</v>
      </c>
      <c r="AB1238" s="9">
        <v>0</v>
      </c>
      <c r="AC1238" s="9">
        <v>0</v>
      </c>
      <c r="AD1238" s="8">
        <v>0</v>
      </c>
      <c r="AE1238" s="9">
        <v>0</v>
      </c>
      <c r="AF1238" s="9">
        <v>0</v>
      </c>
      <c r="AG1238" s="9">
        <v>0</v>
      </c>
      <c r="AH1238" s="9">
        <f>AF1238*(AG1238+1)</f>
        <v>0</v>
      </c>
      <c r="AI1238" s="9">
        <v>0</v>
      </c>
      <c r="AJ1238" s="9">
        <v>0</v>
      </c>
      <c r="AK1238" s="9">
        <v>0</v>
      </c>
      <c r="AL1238" s="10">
        <v>1</v>
      </c>
      <c r="AM1238" s="10">
        <v>0</v>
      </c>
      <c r="AN1238" s="9">
        <v>0</v>
      </c>
      <c r="AO1238" s="10">
        <v>1</v>
      </c>
      <c r="AP1238" s="10">
        <v>0</v>
      </c>
      <c r="AQ1238" s="10">
        <v>0</v>
      </c>
      <c r="AR1238" s="10">
        <v>1</v>
      </c>
      <c r="AS1238" s="9">
        <v>1</v>
      </c>
      <c r="AT1238" s="9">
        <v>1</v>
      </c>
      <c r="AU1238" s="9">
        <v>1</v>
      </c>
      <c r="AV1238" s="9">
        <v>1</v>
      </c>
      <c r="AW1238" s="9">
        <v>1</v>
      </c>
    </row>
    <row r="1239" spans="1:49" x14ac:dyDescent="0.2">
      <c r="A1239" s="9" t="s">
        <v>90</v>
      </c>
      <c r="B1239" s="9">
        <v>2010</v>
      </c>
      <c r="C1239" s="9">
        <v>1</v>
      </c>
      <c r="D1239" s="9">
        <v>0.5</v>
      </c>
      <c r="E1239" s="9">
        <v>1</v>
      </c>
      <c r="F1239" s="9">
        <v>1</v>
      </c>
      <c r="G1239" s="9">
        <v>65</v>
      </c>
      <c r="H1239" s="9">
        <v>218.05600000000001</v>
      </c>
      <c r="I1239" s="9">
        <f>IF(G1239="n/a",828,G1239*201.6/H1239)</f>
        <v>60.09465458414352</v>
      </c>
      <c r="J1239" s="9">
        <v>4</v>
      </c>
      <c r="K1239" s="9">
        <v>1</v>
      </c>
      <c r="L1239" s="9">
        <v>2</v>
      </c>
      <c r="M1239">
        <v>2</v>
      </c>
      <c r="N1239" s="9">
        <v>0</v>
      </c>
      <c r="O1239" s="10">
        <v>1</v>
      </c>
      <c r="P1239" s="10">
        <f>IF(N1239=1,IF(K1239=1,IF(L1239+M1239=5,10,IF(AND(L1239=2,M1239=2),9.75,IF(AND(L1239=2,M1239=1),9.5,IF(AND(L1239=2,M1239=0.5),9.25,IF(AND(L1239=2,M1239=0),9,IF(AND(L1239=1,M1239=3),5.5,IF(AND(L1239=1,M1239=2),5.25,IF(AND(L1239=1,M1239=1,E1239=1),5,IF(AND(L1239=1,M1239=1,E1239=0.5),3,IF(AND(L1239=0,M1239=2),1,IF(AND(L1239=1,M1239=1,E1239=0),1,IF(AND(L1239=0,M1239=1),0.5,IF(AND(L1239=1,M1239=0),4.5*(E1239*4+1)/5,0))))))))))))),0.9*IF(L1239+M1239=5,10,IF(AND(L1239=2,M1239=2),9.75,IF(AND(L1239=2,M1239=1),9.5,IF(AND(L1239=2,M1239=0.5),9.25,IF(AND(L1239=2,M1239=0),9,IF(AND(L1239=1,M1239=3),5.5,IF(AND(L1239=1,M1239=2),5.25,IF(AND(L1239=1,M1239=1,E1239=1),5,IF(AND(L1239=1,M1239=1,E1239=0.5),3,IF(AND(L1239=0,M1239=2),1,IF(AND(L1239=1,M1239=1,E1239=0),1,IF(AND(L1239=0,M1239=1),0.5,IF(AND(L1239=1,M1239=0),4.5*(E1239*4+1)/5,0)))))))))))))),IF(N1239=0.5,0.75*IF(K1239=1,IF(L1239+M1239=5,10,IF(AND(L1239=2,M1239=2),9.75,IF(AND(L1239=2,M1239=1),9.5,IF(AND(L1239=2,M1239=0.5),9.25,IF(AND(L1239=2,M1239=0),9,IF(AND(L1239=1,M1239=3),5.5,IF(AND(L1239=1,M1239=2),5.25,IF(AND(L1239=1,M1239=1,E1239=1),5,IF(AND(L1239=1,M1239=1,E1239=0.5),3,IF(AND(L1239=0,M1239=2),1,IF(AND(L1239=1,M1239=1,E1239=0),1,IF(AND(L1239=0,M1239=1),0.5,IF(AND(L1239=1,M1239=0,E1239=0),0.5,0))))))))))))),0.9*IF(L1239+M1239=5,10,IF(AND(L1239=2,M1239=2),9.75,IF(AND(L1239=2,M1239=1),9.5,IF(AND(L1239=2,M1239=0.5),9.25,IF(AND(L1239=2,M1239=0),9,IF(AND(L1239=1,M1239=3),5.5,IF(AND(L1239=1,M1239=2),5.25,IF(AND(L1239=1,M1239=1,E1239=1),5,IF(AND(L1239=1,M1239=1,E1239=0.5),3,IF(AND(L1239=0,M1239=2),1,IF(AND(L1239=1,M1239=1,E1239=0),1,IF(AND(L1239=0,M1239=1),0.5,IF(AND(L1239=1,M1239=0,E1239=0),0.5,0)))))))))))))),0.5*IF(K1239=1,IF(L1239+M1239=5,10,IF(AND(L1239=2,M1239=2),9.75,IF(AND(L1239=2,M1239=1),9.5,IF(AND(L1239=2,M1239=0.5),9.25,IF(AND(L1239=2,M1239=0),9,IF(AND(L1239=1,M1239=3),5.5,IF(AND(L1239=1,M1239=2),5.25,IF(AND(L1239=1,M1239=1,E1239=1),5,IF(AND(L1239=1,M1239=1,E1239=0.5),3,IF(AND(L1239=0,M1239=2),1,IF(AND(L1239=1,M1239=1,E1239=0),1,IF(AND(L1239=0,M1239=1),0.5,IF(AND(L1239=1,M1239=0),4.5*(E1239*4+1)/5,0))))))))))))),0.9*IF(L1239+M1239=5,10,IF(AND(L1239=2,M1239=2),9.75,IF(AND(L1239=2,M1239=1),9.5,IF(AND(L1239=2,M1239=0.5),9.25,IF(AND(L1239=2,M1239=0),9,IF(AND(L1239=1,M1239=3),5.5,IF(AND(L1239=1,M1239=2),5.25,IF(AND(L1239=1,M1239=1,E1239=1),5,IF(AND(L1239=1,M1239=1,E1239=0.5),3,IF(AND(L1239=0,M1239=2),1,IF(AND(L1239=1,M1239=1,E1239=0),1,IF(AND(L1239=0,M1239=1),0.5,IF(AND(L1239=1,M1239=0),4.5*(E1239*4+1)/5,0))))))))))))))))</f>
        <v>4.875</v>
      </c>
      <c r="Q1239" s="10">
        <v>8</v>
      </c>
      <c r="R1239" s="9">
        <v>0</v>
      </c>
      <c r="S1239" s="9">
        <v>0</v>
      </c>
      <c r="T1239" s="10">
        <v>0</v>
      </c>
      <c r="U1239" s="9">
        <v>0</v>
      </c>
      <c r="V1239" s="9">
        <v>0</v>
      </c>
      <c r="W1239" s="9">
        <v>1</v>
      </c>
      <c r="X1239" s="10">
        <v>0</v>
      </c>
      <c r="Y1239" s="10">
        <v>0</v>
      </c>
      <c r="Z1239" s="10">
        <v>0</v>
      </c>
      <c r="AA1239" s="9">
        <v>0</v>
      </c>
      <c r="AB1239" s="9">
        <v>0</v>
      </c>
      <c r="AC1239" s="9">
        <v>0.5</v>
      </c>
      <c r="AD1239" s="8">
        <v>0</v>
      </c>
      <c r="AE1239" s="9">
        <v>1</v>
      </c>
      <c r="AF1239" s="9">
        <v>0</v>
      </c>
      <c r="AG1239" s="9">
        <v>0</v>
      </c>
      <c r="AH1239" s="9">
        <f>AF1239*(AG1239+1)</f>
        <v>0</v>
      </c>
      <c r="AI1239" s="9">
        <v>0</v>
      </c>
      <c r="AJ1239" s="9">
        <v>0</v>
      </c>
      <c r="AK1239" s="9">
        <v>0</v>
      </c>
      <c r="AL1239" s="9">
        <v>0</v>
      </c>
      <c r="AM1239" s="9">
        <v>0</v>
      </c>
      <c r="AN1239" s="9">
        <v>0</v>
      </c>
      <c r="AO1239" s="10">
        <v>0</v>
      </c>
      <c r="AP1239" s="10">
        <v>0.5</v>
      </c>
      <c r="AQ1239" s="9">
        <v>0</v>
      </c>
      <c r="AR1239" s="10">
        <v>1</v>
      </c>
      <c r="AS1239" s="9">
        <v>1</v>
      </c>
      <c r="AT1239" s="9">
        <v>1</v>
      </c>
      <c r="AU1239" s="9">
        <v>1</v>
      </c>
      <c r="AV1239" s="9">
        <v>1</v>
      </c>
      <c r="AW1239" s="9">
        <v>1</v>
      </c>
    </row>
    <row r="1240" spans="1:49" x14ac:dyDescent="0.2">
      <c r="A1240" s="9" t="s">
        <v>91</v>
      </c>
      <c r="B1240" s="9">
        <v>2010</v>
      </c>
      <c r="C1240" s="9">
        <v>1</v>
      </c>
      <c r="D1240" s="9">
        <v>1</v>
      </c>
      <c r="E1240" s="9">
        <v>1</v>
      </c>
      <c r="F1240" s="9">
        <v>0</v>
      </c>
      <c r="G1240" s="9">
        <v>20</v>
      </c>
      <c r="H1240" s="9">
        <v>218.05600000000001</v>
      </c>
      <c r="I1240" s="9">
        <f>IF(G1240="n/a",828,G1240*201.6/H1240)</f>
        <v>18.490662948967238</v>
      </c>
      <c r="J1240" s="9">
        <v>5</v>
      </c>
      <c r="K1240" s="9">
        <v>1</v>
      </c>
      <c r="L1240" s="9">
        <v>2</v>
      </c>
      <c r="M1240" s="9">
        <v>1</v>
      </c>
      <c r="N1240" s="9">
        <v>0.5</v>
      </c>
      <c r="O1240">
        <v>1</v>
      </c>
      <c r="P1240" s="10">
        <f>IF(N1240=1,IF(K1240=1,IF(L1240+M1240=5,10,IF(AND(L1240=2,M1240=2),9.75,IF(AND(L1240=2,M1240=1),9.5,IF(AND(L1240=2,M1240=0.5),9.25,IF(AND(L1240=2,M1240=0),9,IF(AND(L1240=1,M1240=3),5.5,IF(AND(L1240=1,M1240=2),5.25,IF(AND(L1240=1,M1240=1,E1240=1),5,IF(AND(L1240=1,M1240=1,E1240=0.5),3,IF(AND(L1240=0,M1240=2),1,IF(AND(L1240=1,M1240=1,E1240=0),1,IF(AND(L1240=0,M1240=1),0.5,IF(AND(L1240=1,M1240=0),4.5*(E1240*4+1)/5,0))))))))))))),0.9*IF(L1240+M1240=5,10,IF(AND(L1240=2,M1240=2),9.75,IF(AND(L1240=2,M1240=1),9.5,IF(AND(L1240=2,M1240=0.5),9.25,IF(AND(L1240=2,M1240=0),9,IF(AND(L1240=1,M1240=3),5.5,IF(AND(L1240=1,M1240=2),5.25,IF(AND(L1240=1,M1240=1,E1240=1),5,IF(AND(L1240=1,M1240=1,E1240=0.5),3,IF(AND(L1240=0,M1240=2),1,IF(AND(L1240=1,M1240=1,E1240=0),1,IF(AND(L1240=0,M1240=1),0.5,IF(AND(L1240=1,M1240=0),4.5*(E1240*4+1)/5,0)))))))))))))),IF(N1240=0.5,0.75*IF(K1240=1,IF(L1240+M1240=5,10,IF(AND(L1240=2,M1240=2),9.75,IF(AND(L1240=2,M1240=1),9.5,IF(AND(L1240=2,M1240=0.5),9.25,IF(AND(L1240=2,M1240=0),9,IF(AND(L1240=1,M1240=3),5.5,IF(AND(L1240=1,M1240=2),5.25,IF(AND(L1240=1,M1240=1,E1240=1),5,IF(AND(L1240=1,M1240=1,E1240=0.5),3,IF(AND(L1240=0,M1240=2),1,IF(AND(L1240=1,M1240=1,E1240=0),1,IF(AND(L1240=0,M1240=1),0.5,IF(AND(L1240=1,M1240=0,E1240=0),0.5,0))))))))))))),0.9*IF(L1240+M1240=5,10,IF(AND(L1240=2,M1240=2),9.75,IF(AND(L1240=2,M1240=1),9.5,IF(AND(L1240=2,M1240=0.5),9.25,IF(AND(L1240=2,M1240=0),9,IF(AND(L1240=1,M1240=3),5.5,IF(AND(L1240=1,M1240=2),5.25,IF(AND(L1240=1,M1240=1,E1240=1),5,IF(AND(L1240=1,M1240=1,E1240=0.5),3,IF(AND(L1240=0,M1240=2),1,IF(AND(L1240=1,M1240=1,E1240=0),1,IF(AND(L1240=0,M1240=1),0.5,IF(AND(L1240=1,M1240=0,E1240=0),0.5,0)))))))))))))),0.5*IF(K1240=1,IF(L1240+M1240=5,10,IF(AND(L1240=2,M1240=2),9.75,IF(AND(L1240=2,M1240=1),9.5,IF(AND(L1240=2,M1240=0.5),9.25,IF(AND(L1240=2,M1240=0),9,IF(AND(L1240=1,M1240=3),5.5,IF(AND(L1240=1,M1240=2),5.25,IF(AND(L1240=1,M1240=1,E1240=1),5,IF(AND(L1240=1,M1240=1,E1240=0.5),3,IF(AND(L1240=0,M1240=2),1,IF(AND(L1240=1,M1240=1,E1240=0),1,IF(AND(L1240=0,M1240=1),0.5,IF(AND(L1240=1,M1240=0),4.5*(E1240*4+1)/5,0))))))))))))),0.9*IF(L1240+M1240=5,10,IF(AND(L1240=2,M1240=2),9.75,IF(AND(L1240=2,M1240=1),9.5,IF(AND(L1240=2,M1240=0.5),9.25,IF(AND(L1240=2,M1240=0),9,IF(AND(L1240=1,M1240=3),5.5,IF(AND(L1240=1,M1240=2),5.25,IF(AND(L1240=1,M1240=1,E1240=1),5,IF(AND(L1240=1,M1240=1,E1240=0.5),3,IF(AND(L1240=0,M1240=2),1,IF(AND(L1240=1,M1240=1,E1240=0),1,IF(AND(L1240=0,M1240=1),0.5,IF(AND(L1240=1,M1240=0),4.5*(E1240*4+1)/5,0))))))))))))))))</f>
        <v>7.125</v>
      </c>
      <c r="Q1240" s="10">
        <v>8</v>
      </c>
      <c r="R1240" s="9">
        <v>0</v>
      </c>
      <c r="S1240" s="9">
        <v>0</v>
      </c>
      <c r="T1240" s="10">
        <v>0</v>
      </c>
      <c r="U1240" s="9">
        <v>0</v>
      </c>
      <c r="V1240" s="9">
        <v>1</v>
      </c>
      <c r="W1240" s="9">
        <v>1</v>
      </c>
      <c r="X1240" s="10">
        <v>0</v>
      </c>
      <c r="Y1240" s="10">
        <v>0</v>
      </c>
      <c r="Z1240" s="10">
        <v>1</v>
      </c>
      <c r="AA1240" s="9">
        <v>0</v>
      </c>
      <c r="AB1240" s="9">
        <v>1</v>
      </c>
      <c r="AC1240" s="9">
        <v>0</v>
      </c>
      <c r="AD1240" s="8">
        <v>0</v>
      </c>
      <c r="AE1240" s="10">
        <v>0.5</v>
      </c>
      <c r="AF1240" s="9">
        <v>0</v>
      </c>
      <c r="AG1240" s="9">
        <v>0</v>
      </c>
      <c r="AH1240" s="9">
        <f>AF1240*(AG1240+1)</f>
        <v>0</v>
      </c>
      <c r="AI1240" s="9">
        <v>0</v>
      </c>
      <c r="AJ1240" s="9">
        <v>0</v>
      </c>
      <c r="AK1240" s="9">
        <v>1</v>
      </c>
      <c r="AL1240" s="9">
        <v>0</v>
      </c>
      <c r="AM1240" s="9">
        <v>0</v>
      </c>
      <c r="AN1240" s="9">
        <v>0</v>
      </c>
      <c r="AO1240" s="10">
        <v>0.5</v>
      </c>
      <c r="AP1240" s="10">
        <v>1</v>
      </c>
      <c r="AQ1240" s="9">
        <v>0.5</v>
      </c>
      <c r="AR1240" s="10">
        <v>1</v>
      </c>
      <c r="AS1240" s="9">
        <v>1</v>
      </c>
      <c r="AT1240" s="9">
        <v>1</v>
      </c>
      <c r="AU1240" s="9">
        <v>1</v>
      </c>
      <c r="AV1240" s="9">
        <v>1</v>
      </c>
      <c r="AW1240" s="9">
        <v>1</v>
      </c>
    </row>
    <row r="1241" spans="1:49" x14ac:dyDescent="0.2">
      <c r="A1241" s="9" t="s">
        <v>92</v>
      </c>
      <c r="B1241" s="9">
        <v>2010</v>
      </c>
      <c r="C1241" s="9">
        <v>1</v>
      </c>
      <c r="D1241" s="9">
        <v>0.5</v>
      </c>
      <c r="E1241" s="9">
        <v>0</v>
      </c>
      <c r="F1241" s="9">
        <v>1</v>
      </c>
      <c r="G1241" s="9">
        <v>40</v>
      </c>
      <c r="H1241" s="9">
        <v>218.05600000000001</v>
      </c>
      <c r="I1241" s="9">
        <f>IF(G1241="n/a",828,G1241*201.6/H1241)</f>
        <v>36.981325897934475</v>
      </c>
      <c r="J1241" s="9">
        <v>4</v>
      </c>
      <c r="K1241" s="9">
        <v>1</v>
      </c>
      <c r="L1241" s="9">
        <v>1</v>
      </c>
      <c r="M1241" s="9">
        <v>1</v>
      </c>
      <c r="N1241" s="9">
        <v>1</v>
      </c>
      <c r="O1241" s="9">
        <v>1</v>
      </c>
      <c r="P1241" s="10">
        <f>IF(N1241=1,IF(K1241=1,IF(L1241+M1241=5,10,IF(AND(L1241=2,M1241=2),9.75,IF(AND(L1241=2,M1241=1),9.5,IF(AND(L1241=2,M1241=0.5),9.25,IF(AND(L1241=2,M1241=0),9,IF(AND(L1241=1,M1241=3),5.5,IF(AND(L1241=1,M1241=2),5.25,IF(AND(L1241=1,M1241=1,E1241=1),5,IF(AND(L1241=1,M1241=1,E1241=0.5),3,IF(AND(L1241=0,M1241=2),1,IF(AND(L1241=1,M1241=1,E1241=0),1,IF(AND(L1241=0,M1241=1),0.5,IF(AND(L1241=1,M1241=0),4.5*(E1241*4+1)/5,0))))))))))))),0.9*IF(L1241+M1241=5,10,IF(AND(L1241=2,M1241=2),9.75,IF(AND(L1241=2,M1241=1),9.5,IF(AND(L1241=2,M1241=0.5),9.25,IF(AND(L1241=2,M1241=0),9,IF(AND(L1241=1,M1241=3),5.5,IF(AND(L1241=1,M1241=2),5.25,IF(AND(L1241=1,M1241=1,E1241=1),5,IF(AND(L1241=1,M1241=1,E1241=0.5),3,IF(AND(L1241=0,M1241=2),1,IF(AND(L1241=1,M1241=1,E1241=0),1,IF(AND(L1241=0,M1241=1),0.5,IF(AND(L1241=1,M1241=0),4.5*(E1241*4+1)/5,0)))))))))))))),IF(N1241=0.5,0.75*IF(K1241=1,IF(L1241+M1241=5,10,IF(AND(L1241=2,M1241=2),9.75,IF(AND(L1241=2,M1241=1),9.5,IF(AND(L1241=2,M1241=0.5),9.25,IF(AND(L1241=2,M1241=0),9,IF(AND(L1241=1,M1241=3),5.5,IF(AND(L1241=1,M1241=2),5.25,IF(AND(L1241=1,M1241=1,E1241=1),5,IF(AND(L1241=1,M1241=1,E1241=0.5),3,IF(AND(L1241=0,M1241=2),1,IF(AND(L1241=1,M1241=1,E1241=0),1,IF(AND(L1241=0,M1241=1),0.5,IF(AND(L1241=1,M1241=0,E1241=0),0.5,0))))))))))))),0.9*IF(L1241+M1241=5,10,IF(AND(L1241=2,M1241=2),9.75,IF(AND(L1241=2,M1241=1),9.5,IF(AND(L1241=2,M1241=0.5),9.25,IF(AND(L1241=2,M1241=0),9,IF(AND(L1241=1,M1241=3),5.5,IF(AND(L1241=1,M1241=2),5.25,IF(AND(L1241=1,M1241=1,E1241=1),5,IF(AND(L1241=1,M1241=1,E1241=0.5),3,IF(AND(L1241=0,M1241=2),1,IF(AND(L1241=1,M1241=1,E1241=0),1,IF(AND(L1241=0,M1241=1),0.5,IF(AND(L1241=1,M1241=0,E1241=0),0.5,0)))))))))))))),0.5*IF(K1241=1,IF(L1241+M1241=5,10,IF(AND(L1241=2,M1241=2),9.75,IF(AND(L1241=2,M1241=1),9.5,IF(AND(L1241=2,M1241=0.5),9.25,IF(AND(L1241=2,M1241=0),9,IF(AND(L1241=1,M1241=3),5.5,IF(AND(L1241=1,M1241=2),5.25,IF(AND(L1241=1,M1241=1,E1241=1),5,IF(AND(L1241=1,M1241=1,E1241=0.5),3,IF(AND(L1241=0,M1241=2),1,IF(AND(L1241=1,M1241=1,E1241=0),1,IF(AND(L1241=0,M1241=1),0.5,IF(AND(L1241=1,M1241=0),4.5*(E1241*4+1)/5,0))))))))))))),0.9*IF(L1241+M1241=5,10,IF(AND(L1241=2,M1241=2),9.75,IF(AND(L1241=2,M1241=1),9.5,IF(AND(L1241=2,M1241=0.5),9.25,IF(AND(L1241=2,M1241=0),9,IF(AND(L1241=1,M1241=3),5.5,IF(AND(L1241=1,M1241=2),5.25,IF(AND(L1241=1,M1241=1,E1241=1),5,IF(AND(L1241=1,M1241=1,E1241=0.5),3,IF(AND(L1241=0,M1241=2),1,IF(AND(L1241=1,M1241=1,E1241=0),1,IF(AND(L1241=0,M1241=1),0.5,IF(AND(L1241=1,M1241=0),4.5*(E1241*4+1)/5,0))))))))))))))))</f>
        <v>1</v>
      </c>
      <c r="Q1241" s="10">
        <v>2</v>
      </c>
      <c r="R1241" s="9">
        <v>0</v>
      </c>
      <c r="S1241" s="9">
        <v>0</v>
      </c>
      <c r="T1241" s="10">
        <v>0</v>
      </c>
      <c r="U1241" s="9">
        <v>0</v>
      </c>
      <c r="V1241" s="9">
        <v>1</v>
      </c>
      <c r="W1241" s="9">
        <v>1</v>
      </c>
      <c r="X1241" s="10">
        <v>1</v>
      </c>
      <c r="Y1241" s="10">
        <v>0</v>
      </c>
      <c r="Z1241" s="10">
        <v>1</v>
      </c>
      <c r="AA1241" s="9">
        <v>0</v>
      </c>
      <c r="AB1241" s="9">
        <v>1</v>
      </c>
      <c r="AC1241" s="9">
        <v>1</v>
      </c>
      <c r="AD1241" s="8">
        <v>1</v>
      </c>
      <c r="AE1241" s="10">
        <v>1</v>
      </c>
      <c r="AF1241" s="9">
        <v>0.5</v>
      </c>
      <c r="AG1241" s="9">
        <v>1</v>
      </c>
      <c r="AH1241" s="9">
        <f>AF1241*(AG1241+1)</f>
        <v>1</v>
      </c>
      <c r="AI1241" s="9">
        <v>0</v>
      </c>
      <c r="AJ1241" s="9">
        <v>0</v>
      </c>
      <c r="AK1241" s="9">
        <v>1</v>
      </c>
      <c r="AL1241" s="10">
        <v>1</v>
      </c>
      <c r="AM1241" s="10">
        <v>0</v>
      </c>
      <c r="AN1241" s="9">
        <v>0</v>
      </c>
      <c r="AO1241" s="10">
        <v>0.5</v>
      </c>
      <c r="AP1241" s="10">
        <v>0.5</v>
      </c>
      <c r="AQ1241" s="10">
        <v>1</v>
      </c>
      <c r="AR1241" s="10">
        <v>1</v>
      </c>
      <c r="AS1241" s="9">
        <v>0</v>
      </c>
      <c r="AT1241" s="9">
        <v>0</v>
      </c>
      <c r="AU1241" s="9">
        <v>0</v>
      </c>
      <c r="AV1241" s="9">
        <v>0</v>
      </c>
      <c r="AW1241" s="9">
        <v>0</v>
      </c>
    </row>
    <row r="1242" spans="1:49" x14ac:dyDescent="0.2">
      <c r="A1242" s="9" t="s">
        <v>93</v>
      </c>
      <c r="B1242" s="9">
        <v>2010</v>
      </c>
      <c r="C1242" s="9">
        <v>1</v>
      </c>
      <c r="D1242" s="9">
        <v>0.5</v>
      </c>
      <c r="E1242" s="9">
        <v>1</v>
      </c>
      <c r="F1242" s="9">
        <v>1</v>
      </c>
      <c r="G1242" s="9">
        <v>50</v>
      </c>
      <c r="H1242" s="9">
        <v>218.05600000000001</v>
      </c>
      <c r="I1242" s="9">
        <f>IF(G1242="n/a",828,G1242*201.6/H1242)</f>
        <v>46.226657372418089</v>
      </c>
      <c r="J1242" s="9">
        <v>4</v>
      </c>
      <c r="K1242" s="9">
        <v>0</v>
      </c>
      <c r="L1242" s="9">
        <v>0</v>
      </c>
      <c r="M1242" s="9">
        <v>1</v>
      </c>
      <c r="N1242" s="9">
        <v>1</v>
      </c>
      <c r="O1242" s="9">
        <v>1</v>
      </c>
      <c r="P1242" s="10">
        <f>IF(N1242=1,IF(K1242=1,IF(L1242+M1242=5,10,IF(AND(L1242=2,M1242=2),9.75,IF(AND(L1242=2,M1242=1),9.5,IF(AND(L1242=2,M1242=0.5),9.25,IF(AND(L1242=2,M1242=0),9,IF(AND(L1242=1,M1242=3),5.5,IF(AND(L1242=1,M1242=2),5.25,IF(AND(L1242=1,M1242=1,E1242=1),5,IF(AND(L1242=1,M1242=1,E1242=0.5),3,IF(AND(L1242=0,M1242=2),1,IF(AND(L1242=1,M1242=1,E1242=0),1,IF(AND(L1242=0,M1242=1),0.5,IF(AND(L1242=1,M1242=0),4.5*(E1242*4+1)/5,0))))))))))))),0.9*IF(L1242+M1242=5,10,IF(AND(L1242=2,M1242=2),9.75,IF(AND(L1242=2,M1242=1),9.5,IF(AND(L1242=2,M1242=0.5),9.25,IF(AND(L1242=2,M1242=0),9,IF(AND(L1242=1,M1242=3),5.5,IF(AND(L1242=1,M1242=2),5.25,IF(AND(L1242=1,M1242=1,E1242=1),5,IF(AND(L1242=1,M1242=1,E1242=0.5),3,IF(AND(L1242=0,M1242=2),1,IF(AND(L1242=1,M1242=1,E1242=0),1,IF(AND(L1242=0,M1242=1),0.5,IF(AND(L1242=1,M1242=0),4.5*(E1242*4+1)/5,0)))))))))))))),IF(N1242=0.5,0.75*IF(K1242=1,IF(L1242+M1242=5,10,IF(AND(L1242=2,M1242=2),9.75,IF(AND(L1242=2,M1242=1),9.5,IF(AND(L1242=2,M1242=0.5),9.25,IF(AND(L1242=2,M1242=0),9,IF(AND(L1242=1,M1242=3),5.5,IF(AND(L1242=1,M1242=2),5.25,IF(AND(L1242=1,M1242=1,E1242=1),5,IF(AND(L1242=1,M1242=1,E1242=0.5),3,IF(AND(L1242=0,M1242=2),1,IF(AND(L1242=1,M1242=1,E1242=0),1,IF(AND(L1242=0,M1242=1),0.5,IF(AND(L1242=1,M1242=0,E1242=0),0.5,0))))))))))))),0.9*IF(L1242+M1242=5,10,IF(AND(L1242=2,M1242=2),9.75,IF(AND(L1242=2,M1242=1),9.5,IF(AND(L1242=2,M1242=0.5),9.25,IF(AND(L1242=2,M1242=0),9,IF(AND(L1242=1,M1242=3),5.5,IF(AND(L1242=1,M1242=2),5.25,IF(AND(L1242=1,M1242=1,E1242=1),5,IF(AND(L1242=1,M1242=1,E1242=0.5),3,IF(AND(L1242=0,M1242=2),1,IF(AND(L1242=1,M1242=1,E1242=0),1,IF(AND(L1242=0,M1242=1),0.5,IF(AND(L1242=1,M1242=0,E1242=0),0.5,0)))))))))))))),0.5*IF(K1242=1,IF(L1242+M1242=5,10,IF(AND(L1242=2,M1242=2),9.75,IF(AND(L1242=2,M1242=1),9.5,IF(AND(L1242=2,M1242=0.5),9.25,IF(AND(L1242=2,M1242=0),9,IF(AND(L1242=1,M1242=3),5.5,IF(AND(L1242=1,M1242=2),5.25,IF(AND(L1242=1,M1242=1,E1242=1),5,IF(AND(L1242=1,M1242=1,E1242=0.5),3,IF(AND(L1242=0,M1242=2),1,IF(AND(L1242=1,M1242=1,E1242=0),1,IF(AND(L1242=0,M1242=1),0.5,IF(AND(L1242=1,M1242=0),4.5*(E1242*4+1)/5,0))))))))))))),0.9*IF(L1242+M1242=5,10,IF(AND(L1242=2,M1242=2),9.75,IF(AND(L1242=2,M1242=1),9.5,IF(AND(L1242=2,M1242=0.5),9.25,IF(AND(L1242=2,M1242=0),9,IF(AND(L1242=1,M1242=3),5.5,IF(AND(L1242=1,M1242=2),5.25,IF(AND(L1242=1,M1242=1,E1242=1),5,IF(AND(L1242=1,M1242=1,E1242=0.5),3,IF(AND(L1242=0,M1242=2),1,IF(AND(L1242=1,M1242=1,E1242=0),1,IF(AND(L1242=0,M1242=1),0.5,IF(AND(L1242=1,M1242=0),4.5*(E1242*4+1)/5,0))))))))))))))))</f>
        <v>0.45</v>
      </c>
      <c r="Q1242" s="10">
        <v>7.2</v>
      </c>
      <c r="R1242" s="9">
        <v>0</v>
      </c>
      <c r="S1242" s="9">
        <v>0</v>
      </c>
      <c r="T1242" s="10">
        <v>0</v>
      </c>
      <c r="U1242" s="9">
        <v>0</v>
      </c>
      <c r="V1242" s="9">
        <v>0</v>
      </c>
      <c r="W1242" s="9">
        <v>1</v>
      </c>
      <c r="X1242" s="10">
        <v>0</v>
      </c>
      <c r="Y1242" s="10">
        <v>0</v>
      </c>
      <c r="Z1242" s="10">
        <v>1</v>
      </c>
      <c r="AA1242" s="9">
        <v>0</v>
      </c>
      <c r="AB1242" s="9">
        <v>0</v>
      </c>
      <c r="AC1242" s="9">
        <v>0.5</v>
      </c>
      <c r="AD1242" s="8">
        <v>0</v>
      </c>
      <c r="AE1242" s="10">
        <v>0</v>
      </c>
      <c r="AF1242" s="9">
        <v>0</v>
      </c>
      <c r="AG1242" s="9">
        <v>0</v>
      </c>
      <c r="AH1242" s="9">
        <f>AF1242*(AG1242+1)</f>
        <v>0</v>
      </c>
      <c r="AI1242" s="9">
        <v>0</v>
      </c>
      <c r="AJ1242" s="9">
        <v>1</v>
      </c>
      <c r="AK1242" s="9">
        <v>0</v>
      </c>
      <c r="AL1242" s="9">
        <v>0</v>
      </c>
      <c r="AM1242" s="10">
        <v>0</v>
      </c>
      <c r="AN1242" s="9">
        <v>0</v>
      </c>
      <c r="AO1242" s="10">
        <v>1</v>
      </c>
      <c r="AP1242" s="10">
        <v>0</v>
      </c>
      <c r="AQ1242" s="9">
        <v>0</v>
      </c>
      <c r="AR1242" s="10">
        <v>1</v>
      </c>
      <c r="AS1242" s="9">
        <v>1</v>
      </c>
      <c r="AT1242" s="9">
        <v>1</v>
      </c>
      <c r="AU1242" s="9">
        <v>1</v>
      </c>
      <c r="AV1242" s="9">
        <v>1</v>
      </c>
      <c r="AW1242" s="9">
        <v>1</v>
      </c>
    </row>
    <row r="1243" spans="1:49" x14ac:dyDescent="0.2">
      <c r="A1243" s="9" t="s">
        <v>94</v>
      </c>
      <c r="B1243" s="9">
        <v>2010</v>
      </c>
      <c r="C1243" s="9">
        <v>1</v>
      </c>
      <c r="D1243" s="9">
        <v>0</v>
      </c>
      <c r="E1243" s="9">
        <v>1</v>
      </c>
      <c r="F1243" s="9">
        <v>0</v>
      </c>
      <c r="G1243" s="9">
        <v>10</v>
      </c>
      <c r="H1243" s="9">
        <v>218.05600000000001</v>
      </c>
      <c r="I1243" s="9">
        <f>IF(G1243="n/a",828,G1243*201.6/H1243)</f>
        <v>9.2453314744836188</v>
      </c>
      <c r="J1243" s="9">
        <v>4</v>
      </c>
      <c r="K1243" s="9">
        <v>0</v>
      </c>
      <c r="L1243" s="9">
        <v>2</v>
      </c>
      <c r="M1243" s="9">
        <v>2</v>
      </c>
      <c r="N1243" s="9">
        <v>1</v>
      </c>
      <c r="O1243" s="9">
        <v>1</v>
      </c>
      <c r="P1243" s="10">
        <f>IF(N1243=1,IF(K1243=1,IF(L1243+M1243=5,10,IF(AND(L1243=2,M1243=2),9.75,IF(AND(L1243=2,M1243=1),9.5,IF(AND(L1243=2,M1243=0.5),9.25,IF(AND(L1243=2,M1243=0),9,IF(AND(L1243=1,M1243=3),5.5,IF(AND(L1243=1,M1243=2),5.25,IF(AND(L1243=1,M1243=1,E1243=1),5,IF(AND(L1243=1,M1243=1,E1243=0.5),3,IF(AND(L1243=0,M1243=2),1,IF(AND(L1243=1,M1243=1,E1243=0),1,IF(AND(L1243=0,M1243=1),0.5,IF(AND(L1243=1,M1243=0),4.5*(E1243*4+1)/5,0))))))))))))),0.9*IF(L1243+M1243=5,10,IF(AND(L1243=2,M1243=2),9.75,IF(AND(L1243=2,M1243=1),9.5,IF(AND(L1243=2,M1243=0.5),9.25,IF(AND(L1243=2,M1243=0),9,IF(AND(L1243=1,M1243=3),5.5,IF(AND(L1243=1,M1243=2),5.25,IF(AND(L1243=1,M1243=1,E1243=1),5,IF(AND(L1243=1,M1243=1,E1243=0.5),3,IF(AND(L1243=0,M1243=2),1,IF(AND(L1243=1,M1243=1,E1243=0),1,IF(AND(L1243=0,M1243=1),0.5,IF(AND(L1243=1,M1243=0),4.5*(E1243*4+1)/5,0)))))))))))))),IF(N1243=0.5,0.75*IF(K1243=1,IF(L1243+M1243=5,10,IF(AND(L1243=2,M1243=2),9.75,IF(AND(L1243=2,M1243=1),9.5,IF(AND(L1243=2,M1243=0.5),9.25,IF(AND(L1243=2,M1243=0),9,IF(AND(L1243=1,M1243=3),5.5,IF(AND(L1243=1,M1243=2),5.25,IF(AND(L1243=1,M1243=1,E1243=1),5,IF(AND(L1243=1,M1243=1,E1243=0.5),3,IF(AND(L1243=0,M1243=2),1,IF(AND(L1243=1,M1243=1,E1243=0),1,IF(AND(L1243=0,M1243=1),0.5,IF(AND(L1243=1,M1243=0,E1243=0),0.5,0))))))))))))),0.9*IF(L1243+M1243=5,10,IF(AND(L1243=2,M1243=2),9.75,IF(AND(L1243=2,M1243=1),9.5,IF(AND(L1243=2,M1243=0.5),9.25,IF(AND(L1243=2,M1243=0),9,IF(AND(L1243=1,M1243=3),5.5,IF(AND(L1243=1,M1243=2),5.25,IF(AND(L1243=1,M1243=1,E1243=1),5,IF(AND(L1243=1,M1243=1,E1243=0.5),3,IF(AND(L1243=0,M1243=2),1,IF(AND(L1243=1,M1243=1,E1243=0),1,IF(AND(L1243=0,M1243=1),0.5,IF(AND(L1243=1,M1243=0,E1243=0),0.5,0)))))))))))))),0.5*IF(K1243=1,IF(L1243+M1243=5,10,IF(AND(L1243=2,M1243=2),9.75,IF(AND(L1243=2,M1243=1),9.5,IF(AND(L1243=2,M1243=0.5),9.25,IF(AND(L1243=2,M1243=0),9,IF(AND(L1243=1,M1243=3),5.5,IF(AND(L1243=1,M1243=2),5.25,IF(AND(L1243=1,M1243=1,E1243=1),5,IF(AND(L1243=1,M1243=1,E1243=0.5),3,IF(AND(L1243=0,M1243=2),1,IF(AND(L1243=1,M1243=1,E1243=0),1,IF(AND(L1243=0,M1243=1),0.5,IF(AND(L1243=1,M1243=0),4.5*(E1243*4+1)/5,0))))))))))))),0.9*IF(L1243+M1243=5,10,IF(AND(L1243=2,M1243=2),9.75,IF(AND(L1243=2,M1243=1),9.5,IF(AND(L1243=2,M1243=0.5),9.25,IF(AND(L1243=2,M1243=0),9,IF(AND(L1243=1,M1243=3),5.5,IF(AND(L1243=1,M1243=2),5.25,IF(AND(L1243=1,M1243=1,E1243=1),5,IF(AND(L1243=1,M1243=1,E1243=0.5),3,IF(AND(L1243=0,M1243=2),1,IF(AND(L1243=1,M1243=1,E1243=0),1,IF(AND(L1243=0,M1243=1),0.5,IF(AND(L1243=1,M1243=0),4.5*(E1243*4+1)/5,0))))))))))))))))</f>
        <v>8.7750000000000004</v>
      </c>
      <c r="Q1243" s="10">
        <v>7.2</v>
      </c>
      <c r="R1243" s="9">
        <v>0</v>
      </c>
      <c r="S1243" s="9">
        <v>0</v>
      </c>
      <c r="T1243" s="10">
        <v>0</v>
      </c>
      <c r="U1243" s="9">
        <v>0</v>
      </c>
      <c r="V1243" s="9">
        <v>0</v>
      </c>
      <c r="W1243" s="9">
        <v>0</v>
      </c>
      <c r="X1243" s="9">
        <v>0</v>
      </c>
      <c r="Y1243" s="10">
        <v>0</v>
      </c>
      <c r="Z1243" s="10">
        <v>0</v>
      </c>
      <c r="AA1243" s="9">
        <v>0</v>
      </c>
      <c r="AB1243" s="9">
        <v>0</v>
      </c>
      <c r="AC1243" s="9">
        <v>0</v>
      </c>
      <c r="AD1243" s="8">
        <v>0</v>
      </c>
      <c r="AE1243" s="10">
        <v>0</v>
      </c>
      <c r="AF1243" s="9">
        <v>0</v>
      </c>
      <c r="AG1243" s="9">
        <v>0</v>
      </c>
      <c r="AH1243" s="9">
        <f>AF1243*(AG1243+1)</f>
        <v>0</v>
      </c>
      <c r="AI1243" s="9">
        <v>0</v>
      </c>
      <c r="AJ1243" s="9">
        <v>0</v>
      </c>
      <c r="AK1243" s="9">
        <v>0</v>
      </c>
      <c r="AL1243" s="9">
        <v>0</v>
      </c>
      <c r="AM1243" s="9">
        <v>0</v>
      </c>
      <c r="AN1243" s="9">
        <v>0</v>
      </c>
      <c r="AO1243" s="10">
        <v>1</v>
      </c>
      <c r="AP1243" s="9">
        <v>0</v>
      </c>
      <c r="AQ1243" s="9">
        <v>0</v>
      </c>
      <c r="AR1243" s="10">
        <v>1</v>
      </c>
      <c r="AS1243" s="9">
        <v>1</v>
      </c>
      <c r="AT1243" s="9">
        <v>1</v>
      </c>
      <c r="AU1243" s="9">
        <v>1</v>
      </c>
      <c r="AV1243" s="9">
        <v>1</v>
      </c>
      <c r="AW1243" s="9">
        <v>1</v>
      </c>
    </row>
    <row r="1244" spans="1:49" x14ac:dyDescent="0.2">
      <c r="A1244" s="9" t="s">
        <v>95</v>
      </c>
      <c r="B1244" s="9">
        <v>2010</v>
      </c>
      <c r="C1244" s="9">
        <v>1</v>
      </c>
      <c r="D1244" s="9">
        <v>1</v>
      </c>
      <c r="E1244" s="9">
        <v>1</v>
      </c>
      <c r="F1244" s="9">
        <v>1</v>
      </c>
      <c r="G1244" s="9">
        <v>115</v>
      </c>
      <c r="H1244" s="9">
        <v>218.05600000000001</v>
      </c>
      <c r="I1244" s="9">
        <f>IF(G1244="n/a",828,G1244*201.6/H1244)</f>
        <v>106.32131195656162</v>
      </c>
      <c r="J1244" s="9">
        <v>4</v>
      </c>
      <c r="K1244" s="9">
        <v>0</v>
      </c>
      <c r="L1244" s="9">
        <v>1</v>
      </c>
      <c r="M1244" s="9">
        <v>1</v>
      </c>
      <c r="N1244" s="9">
        <v>1</v>
      </c>
      <c r="O1244" s="10">
        <v>1</v>
      </c>
      <c r="P1244" s="10">
        <f>IF(N1244=1,IF(K1244=1,IF(L1244+M1244=5,10,IF(AND(L1244=2,M1244=2),9.75,IF(AND(L1244=2,M1244=1),9.5,IF(AND(L1244=2,M1244=0.5),9.25,IF(AND(L1244=2,M1244=0),9,IF(AND(L1244=1,M1244=3),5.5,IF(AND(L1244=1,M1244=2),5.25,IF(AND(L1244=1,M1244=1,E1244=1),5,IF(AND(L1244=1,M1244=1,E1244=0.5),3,IF(AND(L1244=0,M1244=2),1,IF(AND(L1244=1,M1244=1,E1244=0),1,IF(AND(L1244=0,M1244=1),0.5,IF(AND(L1244=1,M1244=0),4.5*(E1244*4+1)/5,0))))))))))))),0.9*IF(L1244+M1244=5,10,IF(AND(L1244=2,M1244=2),9.75,IF(AND(L1244=2,M1244=1),9.5,IF(AND(L1244=2,M1244=0.5),9.25,IF(AND(L1244=2,M1244=0),9,IF(AND(L1244=1,M1244=3),5.5,IF(AND(L1244=1,M1244=2),5.25,IF(AND(L1244=1,M1244=1,E1244=1),5,IF(AND(L1244=1,M1244=1,E1244=0.5),3,IF(AND(L1244=0,M1244=2),1,IF(AND(L1244=1,M1244=1,E1244=0),1,IF(AND(L1244=0,M1244=1),0.5,IF(AND(L1244=1,M1244=0),4.5*(E1244*4+1)/5,0)))))))))))))),IF(N1244=0.5,0.75*IF(K1244=1,IF(L1244+M1244=5,10,IF(AND(L1244=2,M1244=2),9.75,IF(AND(L1244=2,M1244=1),9.5,IF(AND(L1244=2,M1244=0.5),9.25,IF(AND(L1244=2,M1244=0),9,IF(AND(L1244=1,M1244=3),5.5,IF(AND(L1244=1,M1244=2),5.25,IF(AND(L1244=1,M1244=1,E1244=1),5,IF(AND(L1244=1,M1244=1,E1244=0.5),3,IF(AND(L1244=0,M1244=2),1,IF(AND(L1244=1,M1244=1,E1244=0),1,IF(AND(L1244=0,M1244=1),0.5,IF(AND(L1244=1,M1244=0,E1244=0),0.5,0))))))))))))),0.9*IF(L1244+M1244=5,10,IF(AND(L1244=2,M1244=2),9.75,IF(AND(L1244=2,M1244=1),9.5,IF(AND(L1244=2,M1244=0.5),9.25,IF(AND(L1244=2,M1244=0),9,IF(AND(L1244=1,M1244=3),5.5,IF(AND(L1244=1,M1244=2),5.25,IF(AND(L1244=1,M1244=1,E1244=1),5,IF(AND(L1244=1,M1244=1,E1244=0.5),3,IF(AND(L1244=0,M1244=2),1,IF(AND(L1244=1,M1244=1,E1244=0),1,IF(AND(L1244=0,M1244=1),0.5,IF(AND(L1244=1,M1244=0,E1244=0),0.5,0)))))))))))))),0.5*IF(K1244=1,IF(L1244+M1244=5,10,IF(AND(L1244=2,M1244=2),9.75,IF(AND(L1244=2,M1244=1),9.5,IF(AND(L1244=2,M1244=0.5),9.25,IF(AND(L1244=2,M1244=0),9,IF(AND(L1244=1,M1244=3),5.5,IF(AND(L1244=1,M1244=2),5.25,IF(AND(L1244=1,M1244=1,E1244=1),5,IF(AND(L1244=1,M1244=1,E1244=0.5),3,IF(AND(L1244=0,M1244=2),1,IF(AND(L1244=1,M1244=1,E1244=0),1,IF(AND(L1244=0,M1244=1),0.5,IF(AND(L1244=1,M1244=0),4.5*(E1244*4+1)/5,0))))))))))))),0.9*IF(L1244+M1244=5,10,IF(AND(L1244=2,M1244=2),9.75,IF(AND(L1244=2,M1244=1),9.5,IF(AND(L1244=2,M1244=0.5),9.25,IF(AND(L1244=2,M1244=0),9,IF(AND(L1244=1,M1244=3),5.5,IF(AND(L1244=1,M1244=2),5.25,IF(AND(L1244=1,M1244=1,E1244=1),5,IF(AND(L1244=1,M1244=1,E1244=0.5),3,IF(AND(L1244=0,M1244=2),1,IF(AND(L1244=1,M1244=1,E1244=0),1,IF(AND(L1244=0,M1244=1),0.5,IF(AND(L1244=1,M1244=0),4.5*(E1244*4+1)/5,0))))))))))))))))</f>
        <v>4.5</v>
      </c>
      <c r="Q1244" s="10">
        <v>7.2</v>
      </c>
      <c r="R1244" s="9">
        <v>0</v>
      </c>
      <c r="S1244" s="9">
        <v>0</v>
      </c>
      <c r="T1244" s="10">
        <v>0</v>
      </c>
      <c r="U1244" s="9">
        <v>0</v>
      </c>
      <c r="V1244" s="9">
        <v>0</v>
      </c>
      <c r="W1244" s="9">
        <v>0</v>
      </c>
      <c r="X1244" s="9">
        <v>0</v>
      </c>
      <c r="Y1244" s="10">
        <v>0</v>
      </c>
      <c r="Z1244" s="10">
        <v>0</v>
      </c>
      <c r="AA1244" s="9">
        <v>0</v>
      </c>
      <c r="AB1244" s="9">
        <v>0</v>
      </c>
      <c r="AC1244" s="9">
        <v>0.5</v>
      </c>
      <c r="AD1244" s="8">
        <v>0</v>
      </c>
      <c r="AE1244" s="10">
        <v>0</v>
      </c>
      <c r="AF1244" s="9">
        <v>0</v>
      </c>
      <c r="AG1244" s="9">
        <v>0</v>
      </c>
      <c r="AH1244" s="9">
        <f>AF1244*(AG1244+1)</f>
        <v>0</v>
      </c>
      <c r="AI1244" s="9">
        <v>0</v>
      </c>
      <c r="AJ1244" s="9">
        <v>0</v>
      </c>
      <c r="AK1244" s="9">
        <v>0</v>
      </c>
      <c r="AL1244" s="10">
        <v>0.5</v>
      </c>
      <c r="AM1244" s="10">
        <v>0</v>
      </c>
      <c r="AN1244" s="9">
        <v>0</v>
      </c>
      <c r="AO1244" s="9">
        <v>1</v>
      </c>
      <c r="AP1244">
        <v>0</v>
      </c>
      <c r="AQ1244" s="10">
        <v>1</v>
      </c>
      <c r="AR1244" s="10">
        <v>1</v>
      </c>
      <c r="AS1244" s="9">
        <v>1</v>
      </c>
      <c r="AT1244" s="9">
        <v>1</v>
      </c>
      <c r="AU1244" s="9">
        <v>1</v>
      </c>
      <c r="AV1244" s="9">
        <v>1</v>
      </c>
      <c r="AW1244" s="9">
        <v>1</v>
      </c>
    </row>
    <row r="1245" spans="1:49" x14ac:dyDescent="0.2">
      <c r="A1245" s="9" t="s">
        <v>96</v>
      </c>
      <c r="B1245" s="9">
        <v>2010</v>
      </c>
      <c r="C1245" s="9">
        <v>1</v>
      </c>
      <c r="D1245" s="9">
        <v>1</v>
      </c>
      <c r="E1245" s="9">
        <v>1</v>
      </c>
      <c r="F1245" s="9">
        <v>1</v>
      </c>
      <c r="G1245" s="9">
        <v>40</v>
      </c>
      <c r="H1245" s="9">
        <v>218.05600000000001</v>
      </c>
      <c r="I1245" s="9">
        <f>IF(G1245="n/a",828,G1245*201.6/H1245)</f>
        <v>36.981325897934475</v>
      </c>
      <c r="J1245" s="9">
        <v>4</v>
      </c>
      <c r="K1245">
        <v>0</v>
      </c>
      <c r="L1245" s="9">
        <v>0</v>
      </c>
      <c r="M1245">
        <v>2</v>
      </c>
      <c r="N1245" s="9">
        <v>0.5</v>
      </c>
      <c r="O1245">
        <v>1</v>
      </c>
      <c r="P1245" s="10">
        <f>IF(N1245=1,IF(K1245=1,IF(L1245+M1245=5,10,IF(AND(L1245=2,M1245=2),9.75,IF(AND(L1245=2,M1245=1),9.5,IF(AND(L1245=2,M1245=0.5),9.25,IF(AND(L1245=2,M1245=0),9,IF(AND(L1245=1,M1245=3),5.5,IF(AND(L1245=1,M1245=2),5.25,IF(AND(L1245=1,M1245=1,E1245=1),5,IF(AND(L1245=1,M1245=1,E1245=0.5),3,IF(AND(L1245=0,M1245=2),1,IF(AND(L1245=1,M1245=1,E1245=0),1,IF(AND(L1245=0,M1245=1),0.5,IF(AND(L1245=1,M1245=0),4.5*(E1245*4+1)/5,0))))))))))))),0.9*IF(L1245+M1245=5,10,IF(AND(L1245=2,M1245=2),9.75,IF(AND(L1245=2,M1245=1),9.5,IF(AND(L1245=2,M1245=0.5),9.25,IF(AND(L1245=2,M1245=0),9,IF(AND(L1245=1,M1245=3),5.5,IF(AND(L1245=1,M1245=2),5.25,IF(AND(L1245=1,M1245=1,E1245=1),5,IF(AND(L1245=1,M1245=1,E1245=0.5),3,IF(AND(L1245=0,M1245=2),1,IF(AND(L1245=1,M1245=1,E1245=0),1,IF(AND(L1245=0,M1245=1),0.5,IF(AND(L1245=1,M1245=0),4.5*(E1245*4+1)/5,0)))))))))))))),IF(N1245=0.5,0.75*IF(K1245=1,IF(L1245+M1245=5,10,IF(AND(L1245=2,M1245=2),9.75,IF(AND(L1245=2,M1245=1),9.5,IF(AND(L1245=2,M1245=0.5),9.25,IF(AND(L1245=2,M1245=0),9,IF(AND(L1245=1,M1245=3),5.5,IF(AND(L1245=1,M1245=2),5.25,IF(AND(L1245=1,M1245=1,E1245=1),5,IF(AND(L1245=1,M1245=1,E1245=0.5),3,IF(AND(L1245=0,M1245=2),1,IF(AND(L1245=1,M1245=1,E1245=0),1,IF(AND(L1245=0,M1245=1),0.5,IF(AND(L1245=1,M1245=0,E1245=0),0.5,0))))))))))))),0.9*IF(L1245+M1245=5,10,IF(AND(L1245=2,M1245=2),9.75,IF(AND(L1245=2,M1245=1),9.5,IF(AND(L1245=2,M1245=0.5),9.25,IF(AND(L1245=2,M1245=0),9,IF(AND(L1245=1,M1245=3),5.5,IF(AND(L1245=1,M1245=2),5.25,IF(AND(L1245=1,M1245=1,E1245=1),5,IF(AND(L1245=1,M1245=1,E1245=0.5),3,IF(AND(L1245=0,M1245=2),1,IF(AND(L1245=1,M1245=1,E1245=0),1,IF(AND(L1245=0,M1245=1),0.5,IF(AND(L1245=1,M1245=0,E1245=0),0.5,0)))))))))))))),0.5*IF(K1245=1,IF(L1245+M1245=5,10,IF(AND(L1245=2,M1245=2),9.75,IF(AND(L1245=2,M1245=1),9.5,IF(AND(L1245=2,M1245=0.5),9.25,IF(AND(L1245=2,M1245=0),9,IF(AND(L1245=1,M1245=3),5.5,IF(AND(L1245=1,M1245=2),5.25,IF(AND(L1245=1,M1245=1,E1245=1),5,IF(AND(L1245=1,M1245=1,E1245=0.5),3,IF(AND(L1245=0,M1245=2),1,IF(AND(L1245=1,M1245=1,E1245=0),1,IF(AND(L1245=0,M1245=1),0.5,IF(AND(L1245=1,M1245=0),4.5*(E1245*4+1)/5,0))))))))))))),0.9*IF(L1245+M1245=5,10,IF(AND(L1245=2,M1245=2),9.75,IF(AND(L1245=2,M1245=1),9.5,IF(AND(L1245=2,M1245=0.5),9.25,IF(AND(L1245=2,M1245=0),9,IF(AND(L1245=1,M1245=3),5.5,IF(AND(L1245=1,M1245=2),5.25,IF(AND(L1245=1,M1245=1,E1245=1),5,IF(AND(L1245=1,M1245=1,E1245=0.5),3,IF(AND(L1245=0,M1245=2),1,IF(AND(L1245=1,M1245=1,E1245=0),1,IF(AND(L1245=0,M1245=1),0.5,IF(AND(L1245=1,M1245=0),4.5*(E1245*4+1)/5,0))))))))))))))))</f>
        <v>0.67500000000000004</v>
      </c>
      <c r="Q1245" s="10">
        <v>7.2</v>
      </c>
      <c r="R1245" s="9">
        <v>0</v>
      </c>
      <c r="S1245" s="9">
        <v>0</v>
      </c>
      <c r="T1245" s="10">
        <v>0</v>
      </c>
      <c r="U1245" s="9">
        <v>0</v>
      </c>
      <c r="V1245" s="9">
        <v>0</v>
      </c>
      <c r="W1245" s="9">
        <v>1</v>
      </c>
      <c r="X1245" s="9">
        <v>0</v>
      </c>
      <c r="Y1245" s="10">
        <v>0</v>
      </c>
      <c r="Z1245" s="10">
        <v>0.5</v>
      </c>
      <c r="AA1245" s="9">
        <v>0</v>
      </c>
      <c r="AB1245" s="9">
        <v>0</v>
      </c>
      <c r="AC1245" s="9">
        <v>0</v>
      </c>
      <c r="AD1245" s="8">
        <v>0</v>
      </c>
      <c r="AE1245" s="10">
        <v>0</v>
      </c>
      <c r="AF1245" s="9">
        <v>0</v>
      </c>
      <c r="AG1245" s="9">
        <v>0</v>
      </c>
      <c r="AH1245" s="9">
        <f>AF1245*(AG1245+1)</f>
        <v>0</v>
      </c>
      <c r="AI1245" s="9">
        <v>0</v>
      </c>
      <c r="AJ1245" s="9">
        <v>0</v>
      </c>
      <c r="AK1245" s="9">
        <v>0</v>
      </c>
      <c r="AL1245" s="9">
        <v>2</v>
      </c>
      <c r="AM1245" s="9">
        <v>0</v>
      </c>
      <c r="AN1245" s="9">
        <v>0</v>
      </c>
      <c r="AO1245" s="10">
        <v>1</v>
      </c>
      <c r="AP1245">
        <v>0</v>
      </c>
      <c r="AQ1245" s="9">
        <v>0</v>
      </c>
      <c r="AR1245" s="10">
        <v>1</v>
      </c>
      <c r="AS1245" s="9">
        <v>1</v>
      </c>
      <c r="AT1245" s="9">
        <v>1</v>
      </c>
      <c r="AU1245" s="9">
        <v>1</v>
      </c>
      <c r="AV1245" s="9">
        <v>1</v>
      </c>
      <c r="AW1245" s="9">
        <v>1</v>
      </c>
    </row>
    <row r="1246" spans="1:49" x14ac:dyDescent="0.2">
      <c r="A1246" s="9" t="s">
        <v>97</v>
      </c>
      <c r="B1246" s="9">
        <v>2010</v>
      </c>
      <c r="C1246" s="9">
        <v>1</v>
      </c>
      <c r="D1246" s="9">
        <v>1</v>
      </c>
      <c r="E1246" s="9">
        <v>1</v>
      </c>
      <c r="F1246" s="9">
        <v>1</v>
      </c>
      <c r="G1246" s="9">
        <v>59</v>
      </c>
      <c r="H1246" s="9">
        <v>218.05600000000001</v>
      </c>
      <c r="I1246" s="9">
        <f>IF(G1246="n/a",828,G1246*201.6/H1246)</f>
        <v>54.547455699453344</v>
      </c>
      <c r="J1246" s="9">
        <v>5</v>
      </c>
      <c r="K1246" s="9">
        <v>1</v>
      </c>
      <c r="L1246" s="9">
        <v>2</v>
      </c>
      <c r="M1246" s="9">
        <v>3</v>
      </c>
      <c r="N1246" s="9">
        <v>1</v>
      </c>
      <c r="O1246" s="9">
        <v>1</v>
      </c>
      <c r="P1246" s="10">
        <f>IF(N1246=1,IF(K1246=1,IF(L1246+M1246=5,10,IF(AND(L1246=2,M1246=2),9.75,IF(AND(L1246=2,M1246=1),9.5,IF(AND(L1246=2,M1246=0.5),9.25,IF(AND(L1246=2,M1246=0),9,IF(AND(L1246=1,M1246=3),5.5,IF(AND(L1246=1,M1246=2),5.25,IF(AND(L1246=1,M1246=1,E1246=1),5,IF(AND(L1246=1,M1246=1,E1246=0.5),3,IF(AND(L1246=0,M1246=2),1,IF(AND(L1246=1,M1246=1,E1246=0),1,IF(AND(L1246=0,M1246=1),0.5,IF(AND(L1246=1,M1246=0),4.5*(E1246*4+1)/5,0))))))))))))),0.9*IF(L1246+M1246=5,10,IF(AND(L1246=2,M1246=2),9.75,IF(AND(L1246=2,M1246=1),9.5,IF(AND(L1246=2,M1246=0.5),9.25,IF(AND(L1246=2,M1246=0),9,IF(AND(L1246=1,M1246=3),5.5,IF(AND(L1246=1,M1246=2),5.25,IF(AND(L1246=1,M1246=1,E1246=1),5,IF(AND(L1246=1,M1246=1,E1246=0.5),3,IF(AND(L1246=0,M1246=2),1,IF(AND(L1246=1,M1246=1,E1246=0),1,IF(AND(L1246=0,M1246=1),0.5,IF(AND(L1246=1,M1246=0),4.5*(E1246*4+1)/5,0)))))))))))))),IF(N1246=0.5,0.75*IF(K1246=1,IF(L1246+M1246=5,10,IF(AND(L1246=2,M1246=2),9.75,IF(AND(L1246=2,M1246=1),9.5,IF(AND(L1246=2,M1246=0.5),9.25,IF(AND(L1246=2,M1246=0),9,IF(AND(L1246=1,M1246=3),5.5,IF(AND(L1246=1,M1246=2),5.25,IF(AND(L1246=1,M1246=1,E1246=1),5,IF(AND(L1246=1,M1246=1,E1246=0.5),3,IF(AND(L1246=0,M1246=2),1,IF(AND(L1246=1,M1246=1,E1246=0),1,IF(AND(L1246=0,M1246=1),0.5,IF(AND(L1246=1,M1246=0,E1246=0),0.5,0))))))))))))),0.9*IF(L1246+M1246=5,10,IF(AND(L1246=2,M1246=2),9.75,IF(AND(L1246=2,M1246=1),9.5,IF(AND(L1246=2,M1246=0.5),9.25,IF(AND(L1246=2,M1246=0),9,IF(AND(L1246=1,M1246=3),5.5,IF(AND(L1246=1,M1246=2),5.25,IF(AND(L1246=1,M1246=1,E1246=1),5,IF(AND(L1246=1,M1246=1,E1246=0.5),3,IF(AND(L1246=0,M1246=2),1,IF(AND(L1246=1,M1246=1,E1246=0),1,IF(AND(L1246=0,M1246=1),0.5,IF(AND(L1246=1,M1246=0,E1246=0),0.5,0)))))))))))))),0.5*IF(K1246=1,IF(L1246+M1246=5,10,IF(AND(L1246=2,M1246=2),9.75,IF(AND(L1246=2,M1246=1),9.5,IF(AND(L1246=2,M1246=0.5),9.25,IF(AND(L1246=2,M1246=0),9,IF(AND(L1246=1,M1246=3),5.5,IF(AND(L1246=1,M1246=2),5.25,IF(AND(L1246=1,M1246=1,E1246=1),5,IF(AND(L1246=1,M1246=1,E1246=0.5),3,IF(AND(L1246=0,M1246=2),1,IF(AND(L1246=1,M1246=1,E1246=0),1,IF(AND(L1246=0,M1246=1),0.5,IF(AND(L1246=1,M1246=0),4.5*(E1246*4+1)/5,0))))))))))))),0.9*IF(L1246+M1246=5,10,IF(AND(L1246=2,M1246=2),9.75,IF(AND(L1246=2,M1246=1),9.5,IF(AND(L1246=2,M1246=0.5),9.25,IF(AND(L1246=2,M1246=0),9,IF(AND(L1246=1,M1246=3),5.5,IF(AND(L1246=1,M1246=2),5.25,IF(AND(L1246=1,M1246=1,E1246=1),5,IF(AND(L1246=1,M1246=1,E1246=0.5),3,IF(AND(L1246=0,M1246=2),1,IF(AND(L1246=1,M1246=1,E1246=0),1,IF(AND(L1246=0,M1246=1),0.5,IF(AND(L1246=1,M1246=0),4.5*(E1246*4+1)/5,0))))))))))))))))</f>
        <v>10</v>
      </c>
      <c r="Q1246" s="10">
        <v>8</v>
      </c>
      <c r="R1246" s="9">
        <v>0</v>
      </c>
      <c r="S1246" s="9">
        <v>0</v>
      </c>
      <c r="T1246" s="10">
        <v>0</v>
      </c>
      <c r="U1246" s="9">
        <v>0</v>
      </c>
      <c r="V1246" s="9">
        <v>0</v>
      </c>
      <c r="W1246" s="9">
        <v>1</v>
      </c>
      <c r="X1246" s="9">
        <v>0</v>
      </c>
      <c r="Y1246" s="10">
        <v>0</v>
      </c>
      <c r="Z1246" s="10">
        <v>0</v>
      </c>
      <c r="AA1246" s="9">
        <v>0</v>
      </c>
      <c r="AB1246" s="9">
        <v>0</v>
      </c>
      <c r="AC1246" s="9">
        <v>0</v>
      </c>
      <c r="AD1246" s="8">
        <v>0</v>
      </c>
      <c r="AE1246" s="10">
        <v>0</v>
      </c>
      <c r="AF1246" s="9">
        <v>0</v>
      </c>
      <c r="AG1246" s="9">
        <v>0</v>
      </c>
      <c r="AH1246" s="9">
        <f>AF1246*(AG1246+1)</f>
        <v>0</v>
      </c>
      <c r="AI1246" s="9">
        <v>0</v>
      </c>
      <c r="AJ1246" s="9">
        <v>0</v>
      </c>
      <c r="AK1246" s="9">
        <v>0</v>
      </c>
      <c r="AL1246" s="9">
        <v>1</v>
      </c>
      <c r="AM1246" s="9">
        <v>0</v>
      </c>
      <c r="AN1246" s="9">
        <v>0</v>
      </c>
      <c r="AO1246" s="10">
        <v>1</v>
      </c>
      <c r="AP1246">
        <v>0</v>
      </c>
      <c r="AQ1246" s="9">
        <v>1</v>
      </c>
      <c r="AR1246" s="10">
        <v>1</v>
      </c>
      <c r="AS1246" s="9">
        <v>1</v>
      </c>
      <c r="AT1246" s="9">
        <v>1</v>
      </c>
      <c r="AU1246" s="9">
        <v>1</v>
      </c>
      <c r="AV1246" s="9">
        <v>1</v>
      </c>
      <c r="AW1246" s="9">
        <v>1</v>
      </c>
    </row>
    <row r="1247" spans="1:49" x14ac:dyDescent="0.2">
      <c r="A1247" s="9" t="s">
        <v>98</v>
      </c>
      <c r="B1247" s="9">
        <v>2010</v>
      </c>
      <c r="C1247" s="9">
        <v>2</v>
      </c>
      <c r="D1247" s="9">
        <v>2</v>
      </c>
      <c r="E1247" s="9">
        <v>2</v>
      </c>
      <c r="F1247" s="9">
        <v>0</v>
      </c>
      <c r="G1247" s="9">
        <v>0</v>
      </c>
      <c r="H1247" s="9">
        <v>218.05600000000001</v>
      </c>
      <c r="I1247" s="9">
        <f>IF(G1247="n/a",828,G1247*201.6/H1247)</f>
        <v>0</v>
      </c>
      <c r="J1247" s="9">
        <v>25</v>
      </c>
      <c r="K1247" s="9">
        <v>1</v>
      </c>
      <c r="L1247" s="9">
        <v>2</v>
      </c>
      <c r="M1247" s="9">
        <v>3</v>
      </c>
      <c r="N1247" s="9">
        <v>1</v>
      </c>
      <c r="O1247" s="10">
        <v>1</v>
      </c>
      <c r="P1247" s="10">
        <f>IF(N1247=1,IF(K1247=1,IF(L1247+M1247=5,10,IF(AND(L1247=2,M1247=2),9.75,IF(AND(L1247=2,M1247=1),9.5,IF(AND(L1247=2,M1247=0.5),9.25,IF(AND(L1247=2,M1247=0),9,IF(AND(L1247=1,M1247=3),5.5,IF(AND(L1247=1,M1247=2),5.25,IF(AND(L1247=1,M1247=1,E1247=1),5,IF(AND(L1247=1,M1247=1,E1247=0.5),3,IF(AND(L1247=0,M1247=2),1,IF(AND(L1247=1,M1247=1,E1247=0),1,IF(AND(L1247=0,M1247=1),0.5,IF(AND(L1247=1,M1247=0),4.5*(E1247*4+1)/5,0))))))))))))),0.9*IF(L1247+M1247=5,10,IF(AND(L1247=2,M1247=2),9.75,IF(AND(L1247=2,M1247=1),9.5,IF(AND(L1247=2,M1247=0.5),9.25,IF(AND(L1247=2,M1247=0),9,IF(AND(L1247=1,M1247=3),5.5,IF(AND(L1247=1,M1247=2),5.25,IF(AND(L1247=1,M1247=1,E1247=1),5,IF(AND(L1247=1,M1247=1,E1247=0.5),3,IF(AND(L1247=0,M1247=2),1,IF(AND(L1247=1,M1247=1,E1247=0),1,IF(AND(L1247=0,M1247=1),0.5,IF(AND(L1247=1,M1247=0),4.5*(E1247*4+1)/5,0)))))))))))))),IF(N1247=0.5,0.75*IF(K1247=1,IF(L1247+M1247=5,10,IF(AND(L1247=2,M1247=2),9.75,IF(AND(L1247=2,M1247=1),9.5,IF(AND(L1247=2,M1247=0.5),9.25,IF(AND(L1247=2,M1247=0),9,IF(AND(L1247=1,M1247=3),5.5,IF(AND(L1247=1,M1247=2),5.25,IF(AND(L1247=1,M1247=1,E1247=1),5,IF(AND(L1247=1,M1247=1,E1247=0.5),3,IF(AND(L1247=0,M1247=2),1,IF(AND(L1247=1,M1247=1,E1247=0),1,IF(AND(L1247=0,M1247=1),0.5,IF(AND(L1247=1,M1247=0,E1247=0),0.5,0))))))))))))),0.9*IF(L1247+M1247=5,10,IF(AND(L1247=2,M1247=2),9.75,IF(AND(L1247=2,M1247=1),9.5,IF(AND(L1247=2,M1247=0.5),9.25,IF(AND(L1247=2,M1247=0),9,IF(AND(L1247=1,M1247=3),5.5,IF(AND(L1247=1,M1247=2),5.25,IF(AND(L1247=1,M1247=1,E1247=1),5,IF(AND(L1247=1,M1247=1,E1247=0.5),3,IF(AND(L1247=0,M1247=2),1,IF(AND(L1247=1,M1247=1,E1247=0),1,IF(AND(L1247=0,M1247=1),0.5,IF(AND(L1247=1,M1247=0,E1247=0),0.5,0)))))))))))))),0.5*IF(K1247=1,IF(L1247+M1247=5,10,IF(AND(L1247=2,M1247=2),9.75,IF(AND(L1247=2,M1247=1),9.5,IF(AND(L1247=2,M1247=0.5),9.25,IF(AND(L1247=2,M1247=0),9,IF(AND(L1247=1,M1247=3),5.5,IF(AND(L1247=1,M1247=2),5.25,IF(AND(L1247=1,M1247=1,E1247=1),5,IF(AND(L1247=1,M1247=1,E1247=0.5),3,IF(AND(L1247=0,M1247=2),1,IF(AND(L1247=1,M1247=1,E1247=0),1,IF(AND(L1247=0,M1247=1),0.5,IF(AND(L1247=1,M1247=0),4.5*(E1247*4+1)/5,0))))))))))))),0.9*IF(L1247+M1247=5,10,IF(AND(L1247=2,M1247=2),9.75,IF(AND(L1247=2,M1247=1),9.5,IF(AND(L1247=2,M1247=0.5),9.25,IF(AND(L1247=2,M1247=0),9,IF(AND(L1247=1,M1247=3),5.5,IF(AND(L1247=1,M1247=2),5.25,IF(AND(L1247=1,M1247=1,E1247=1),5,IF(AND(L1247=1,M1247=1,E1247=0.5),3,IF(AND(L1247=0,M1247=2),1,IF(AND(L1247=1,M1247=1,E1247=0),1,IF(AND(L1247=0,M1247=1),0.5,IF(AND(L1247=1,M1247=0),4.5*(E1247*4+1)/5,0))))))))))))))))</f>
        <v>10</v>
      </c>
      <c r="Q1247" s="10">
        <v>10</v>
      </c>
      <c r="R1247" s="9">
        <v>0</v>
      </c>
      <c r="S1247" s="9">
        <v>0</v>
      </c>
      <c r="T1247" s="10">
        <v>0</v>
      </c>
      <c r="U1247" s="9">
        <v>0</v>
      </c>
      <c r="V1247" s="9">
        <v>0</v>
      </c>
      <c r="W1247" s="9">
        <v>0</v>
      </c>
      <c r="X1247" s="9">
        <v>0</v>
      </c>
      <c r="Y1247" s="10">
        <v>0</v>
      </c>
      <c r="Z1247" s="10">
        <v>0</v>
      </c>
      <c r="AA1247" s="9">
        <v>0</v>
      </c>
      <c r="AB1247" s="9">
        <v>0</v>
      </c>
      <c r="AC1247" s="9">
        <v>0.5</v>
      </c>
      <c r="AD1247" s="8">
        <v>0</v>
      </c>
      <c r="AE1247" s="10">
        <v>0</v>
      </c>
      <c r="AF1247" s="9">
        <v>0</v>
      </c>
      <c r="AG1247" s="9">
        <v>0</v>
      </c>
      <c r="AH1247" s="9">
        <f>AF1247*(AG1247+1)</f>
        <v>0</v>
      </c>
      <c r="AI1247" s="9">
        <v>0</v>
      </c>
      <c r="AJ1247" s="9">
        <v>0</v>
      </c>
      <c r="AK1247" s="9">
        <v>0</v>
      </c>
      <c r="AL1247" s="10">
        <v>0</v>
      </c>
      <c r="AM1247" s="10">
        <v>0</v>
      </c>
      <c r="AN1247" s="9">
        <v>0</v>
      </c>
      <c r="AO1247" s="10">
        <v>0</v>
      </c>
      <c r="AP1247" s="9">
        <v>0.5</v>
      </c>
      <c r="AQ1247" s="10">
        <v>0</v>
      </c>
      <c r="AR1247" s="10">
        <v>1</v>
      </c>
      <c r="AS1247" s="9">
        <v>1</v>
      </c>
      <c r="AT1247" s="9">
        <v>0</v>
      </c>
      <c r="AU1247" s="9">
        <v>1</v>
      </c>
      <c r="AV1247" s="9">
        <v>1</v>
      </c>
      <c r="AW1247" s="9">
        <v>1</v>
      </c>
    </row>
    <row r="1248" spans="1:49" x14ac:dyDescent="0.2">
      <c r="A1248" s="9" t="s">
        <v>99</v>
      </c>
      <c r="B1248" s="9">
        <v>2010</v>
      </c>
      <c r="C1248" s="9">
        <v>1</v>
      </c>
      <c r="D1248" s="9">
        <v>1</v>
      </c>
      <c r="E1248" s="9">
        <v>1</v>
      </c>
      <c r="F1248" s="9">
        <v>1</v>
      </c>
      <c r="G1248">
        <v>50</v>
      </c>
      <c r="H1248" s="9">
        <v>218.05600000000001</v>
      </c>
      <c r="I1248" s="9">
        <f>IF(G1248="n/a",828,G1248*201.6/H1248)</f>
        <v>46.226657372418089</v>
      </c>
      <c r="J1248" s="9">
        <v>5</v>
      </c>
      <c r="K1248" s="9">
        <v>0</v>
      </c>
      <c r="L1248" s="9">
        <v>2</v>
      </c>
      <c r="M1248">
        <v>2</v>
      </c>
      <c r="N1248" s="9">
        <v>1</v>
      </c>
      <c r="O1248">
        <v>1</v>
      </c>
      <c r="P1248" s="10">
        <f>IF(N1248=1,IF(K1248=1,IF(L1248+M1248=5,10,IF(AND(L1248=2,M1248=2),9.75,IF(AND(L1248=2,M1248=1),9.5,IF(AND(L1248=2,M1248=0.5),9.25,IF(AND(L1248=2,M1248=0),9,IF(AND(L1248=1,M1248=3),5.5,IF(AND(L1248=1,M1248=2),5.25,IF(AND(L1248=1,M1248=1,E1248=1),5,IF(AND(L1248=1,M1248=1,E1248=0.5),3,IF(AND(L1248=0,M1248=2),1,IF(AND(L1248=1,M1248=1,E1248=0),1,IF(AND(L1248=0,M1248=1),0.5,IF(AND(L1248=1,M1248=0),4.5*(E1248*4+1)/5,0))))))))))))),0.9*IF(L1248+M1248=5,10,IF(AND(L1248=2,M1248=2),9.75,IF(AND(L1248=2,M1248=1),9.5,IF(AND(L1248=2,M1248=0.5),9.25,IF(AND(L1248=2,M1248=0),9,IF(AND(L1248=1,M1248=3),5.5,IF(AND(L1248=1,M1248=2),5.25,IF(AND(L1248=1,M1248=1,E1248=1),5,IF(AND(L1248=1,M1248=1,E1248=0.5),3,IF(AND(L1248=0,M1248=2),1,IF(AND(L1248=1,M1248=1,E1248=0),1,IF(AND(L1248=0,M1248=1),0.5,IF(AND(L1248=1,M1248=0),4.5*(E1248*4+1)/5,0)))))))))))))),IF(N1248=0.5,0.75*IF(K1248=1,IF(L1248+M1248=5,10,IF(AND(L1248=2,M1248=2),9.75,IF(AND(L1248=2,M1248=1),9.5,IF(AND(L1248=2,M1248=0.5),9.25,IF(AND(L1248=2,M1248=0),9,IF(AND(L1248=1,M1248=3),5.5,IF(AND(L1248=1,M1248=2),5.25,IF(AND(L1248=1,M1248=1,E1248=1),5,IF(AND(L1248=1,M1248=1,E1248=0.5),3,IF(AND(L1248=0,M1248=2),1,IF(AND(L1248=1,M1248=1,E1248=0),1,IF(AND(L1248=0,M1248=1),0.5,IF(AND(L1248=1,M1248=0,E1248=0),0.5,0))))))))))))),0.9*IF(L1248+M1248=5,10,IF(AND(L1248=2,M1248=2),9.75,IF(AND(L1248=2,M1248=1),9.5,IF(AND(L1248=2,M1248=0.5),9.25,IF(AND(L1248=2,M1248=0),9,IF(AND(L1248=1,M1248=3),5.5,IF(AND(L1248=1,M1248=2),5.25,IF(AND(L1248=1,M1248=1,E1248=1),5,IF(AND(L1248=1,M1248=1,E1248=0.5),3,IF(AND(L1248=0,M1248=2),1,IF(AND(L1248=1,M1248=1,E1248=0),1,IF(AND(L1248=0,M1248=1),0.5,IF(AND(L1248=1,M1248=0,E1248=0),0.5,0)))))))))))))),0.5*IF(K1248=1,IF(L1248+M1248=5,10,IF(AND(L1248=2,M1248=2),9.75,IF(AND(L1248=2,M1248=1),9.5,IF(AND(L1248=2,M1248=0.5),9.25,IF(AND(L1248=2,M1248=0),9,IF(AND(L1248=1,M1248=3),5.5,IF(AND(L1248=1,M1248=2),5.25,IF(AND(L1248=1,M1248=1,E1248=1),5,IF(AND(L1248=1,M1248=1,E1248=0.5),3,IF(AND(L1248=0,M1248=2),1,IF(AND(L1248=1,M1248=1,E1248=0),1,IF(AND(L1248=0,M1248=1),0.5,IF(AND(L1248=1,M1248=0),4.5*(E1248*4+1)/5,0))))))))))))),0.9*IF(L1248+M1248=5,10,IF(AND(L1248=2,M1248=2),9.75,IF(AND(L1248=2,M1248=1),9.5,IF(AND(L1248=2,M1248=0.5),9.25,IF(AND(L1248=2,M1248=0),9,IF(AND(L1248=1,M1248=3),5.5,IF(AND(L1248=1,M1248=2),5.25,IF(AND(L1248=1,M1248=1,E1248=1),5,IF(AND(L1248=1,M1248=1,E1248=0.5),3,IF(AND(L1248=0,M1248=2),1,IF(AND(L1248=1,M1248=1,E1248=0),1,IF(AND(L1248=0,M1248=1),0.5,IF(AND(L1248=1,M1248=0),4.5*(E1248*4+1)/5,0))))))))))))))))</f>
        <v>8.7750000000000004</v>
      </c>
      <c r="Q1248" s="10">
        <v>7.2</v>
      </c>
      <c r="R1248" s="9">
        <v>0</v>
      </c>
      <c r="S1248" s="9">
        <v>0</v>
      </c>
      <c r="T1248" s="10">
        <v>0</v>
      </c>
      <c r="U1248" s="9">
        <v>0</v>
      </c>
      <c r="V1248" s="9">
        <v>1</v>
      </c>
      <c r="W1248" s="9">
        <v>0</v>
      </c>
      <c r="X1248" s="9">
        <v>0</v>
      </c>
      <c r="Y1248" s="10">
        <v>1</v>
      </c>
      <c r="Z1248" s="10">
        <v>1</v>
      </c>
      <c r="AA1248" s="9">
        <v>0</v>
      </c>
      <c r="AB1248" s="9">
        <v>0</v>
      </c>
      <c r="AC1248" s="9">
        <v>0.5</v>
      </c>
      <c r="AD1248" s="8">
        <v>0</v>
      </c>
      <c r="AE1248" s="10">
        <v>0</v>
      </c>
      <c r="AF1248" s="9">
        <v>0</v>
      </c>
      <c r="AG1248" s="9">
        <v>0</v>
      </c>
      <c r="AH1248" s="9">
        <f>AF1248*(AG1248+1)</f>
        <v>0</v>
      </c>
      <c r="AI1248" s="9">
        <v>0</v>
      </c>
      <c r="AJ1248" s="9">
        <v>0</v>
      </c>
      <c r="AK1248" s="9">
        <v>0</v>
      </c>
      <c r="AL1248" s="9">
        <v>0.5</v>
      </c>
      <c r="AM1248" s="10">
        <v>0</v>
      </c>
      <c r="AN1248" s="9">
        <v>0</v>
      </c>
      <c r="AO1248" s="10">
        <v>0</v>
      </c>
      <c r="AP1248" s="9">
        <v>0.5</v>
      </c>
      <c r="AQ1248" s="9">
        <v>1</v>
      </c>
      <c r="AR1248" s="10">
        <v>1</v>
      </c>
      <c r="AS1248" s="9">
        <v>0.5</v>
      </c>
      <c r="AT1248" s="9">
        <v>1</v>
      </c>
      <c r="AU1248" s="9">
        <v>1</v>
      </c>
      <c r="AV1248" s="9">
        <v>1</v>
      </c>
      <c r="AW1248" s="9">
        <v>1</v>
      </c>
    </row>
    <row r="1249" spans="1:49" x14ac:dyDescent="0.2">
      <c r="A1249" s="9" t="s">
        <v>100</v>
      </c>
      <c r="B1249" s="9">
        <v>2010</v>
      </c>
      <c r="C1249" s="9">
        <v>1</v>
      </c>
      <c r="D1249" s="9">
        <v>1</v>
      </c>
      <c r="E1249" s="9">
        <v>1</v>
      </c>
      <c r="F1249" s="9">
        <v>0</v>
      </c>
      <c r="G1249" s="9">
        <v>60</v>
      </c>
      <c r="H1249" s="9">
        <v>218.05600000000001</v>
      </c>
      <c r="I1249" s="9">
        <f>IF(G1249="n/a",828,G1249*201.6/H1249)</f>
        <v>55.471988846901709</v>
      </c>
      <c r="J1249" s="9">
        <v>5</v>
      </c>
      <c r="K1249" s="9">
        <v>0</v>
      </c>
      <c r="L1249">
        <v>2</v>
      </c>
      <c r="M1249" s="9">
        <v>1</v>
      </c>
      <c r="N1249" s="9">
        <v>1</v>
      </c>
      <c r="O1249" s="10">
        <v>1</v>
      </c>
      <c r="P1249" s="10">
        <f>IF(N1249=1,IF(K1249=1,IF(L1249+M1249=5,10,IF(AND(L1249=2,M1249=2),9.75,IF(AND(L1249=2,M1249=1),9.5,IF(AND(L1249=2,M1249=0.5),9.25,IF(AND(L1249=2,M1249=0),9,IF(AND(L1249=1,M1249=3),5.5,IF(AND(L1249=1,M1249=2),5.25,IF(AND(L1249=1,M1249=1,E1249=1),5,IF(AND(L1249=1,M1249=1,E1249=0.5),3,IF(AND(L1249=0,M1249=2),1,IF(AND(L1249=1,M1249=1,E1249=0),1,IF(AND(L1249=0,M1249=1),0.5,IF(AND(L1249=1,M1249=0),4.5*(E1249*4+1)/5,0))))))))))))),0.9*IF(L1249+M1249=5,10,IF(AND(L1249=2,M1249=2),9.75,IF(AND(L1249=2,M1249=1),9.5,IF(AND(L1249=2,M1249=0.5),9.25,IF(AND(L1249=2,M1249=0),9,IF(AND(L1249=1,M1249=3),5.5,IF(AND(L1249=1,M1249=2),5.25,IF(AND(L1249=1,M1249=1,E1249=1),5,IF(AND(L1249=1,M1249=1,E1249=0.5),3,IF(AND(L1249=0,M1249=2),1,IF(AND(L1249=1,M1249=1,E1249=0),1,IF(AND(L1249=0,M1249=1),0.5,IF(AND(L1249=1,M1249=0),4.5*(E1249*4+1)/5,0)))))))))))))),IF(N1249=0.5,0.75*IF(K1249=1,IF(L1249+M1249=5,10,IF(AND(L1249=2,M1249=2),9.75,IF(AND(L1249=2,M1249=1),9.5,IF(AND(L1249=2,M1249=0.5),9.25,IF(AND(L1249=2,M1249=0),9,IF(AND(L1249=1,M1249=3),5.5,IF(AND(L1249=1,M1249=2),5.25,IF(AND(L1249=1,M1249=1,E1249=1),5,IF(AND(L1249=1,M1249=1,E1249=0.5),3,IF(AND(L1249=0,M1249=2),1,IF(AND(L1249=1,M1249=1,E1249=0),1,IF(AND(L1249=0,M1249=1),0.5,IF(AND(L1249=1,M1249=0,E1249=0),0.5,0))))))))))))),0.9*IF(L1249+M1249=5,10,IF(AND(L1249=2,M1249=2),9.75,IF(AND(L1249=2,M1249=1),9.5,IF(AND(L1249=2,M1249=0.5),9.25,IF(AND(L1249=2,M1249=0),9,IF(AND(L1249=1,M1249=3),5.5,IF(AND(L1249=1,M1249=2),5.25,IF(AND(L1249=1,M1249=1,E1249=1),5,IF(AND(L1249=1,M1249=1,E1249=0.5),3,IF(AND(L1249=0,M1249=2),1,IF(AND(L1249=1,M1249=1,E1249=0),1,IF(AND(L1249=0,M1249=1),0.5,IF(AND(L1249=1,M1249=0,E1249=0),0.5,0)))))))))))))),0.5*IF(K1249=1,IF(L1249+M1249=5,10,IF(AND(L1249=2,M1249=2),9.75,IF(AND(L1249=2,M1249=1),9.5,IF(AND(L1249=2,M1249=0.5),9.25,IF(AND(L1249=2,M1249=0),9,IF(AND(L1249=1,M1249=3),5.5,IF(AND(L1249=1,M1249=2),5.25,IF(AND(L1249=1,M1249=1,E1249=1),5,IF(AND(L1249=1,M1249=1,E1249=0.5),3,IF(AND(L1249=0,M1249=2),1,IF(AND(L1249=1,M1249=1,E1249=0),1,IF(AND(L1249=0,M1249=1),0.5,IF(AND(L1249=1,M1249=0),4.5*(E1249*4+1)/5,0))))))))))))),0.9*IF(L1249+M1249=5,10,IF(AND(L1249=2,M1249=2),9.75,IF(AND(L1249=2,M1249=1),9.5,IF(AND(L1249=2,M1249=0.5),9.25,IF(AND(L1249=2,M1249=0),9,IF(AND(L1249=1,M1249=3),5.5,IF(AND(L1249=1,M1249=2),5.25,IF(AND(L1249=1,M1249=1,E1249=1),5,IF(AND(L1249=1,M1249=1,E1249=0.5),3,IF(AND(L1249=0,M1249=2),1,IF(AND(L1249=1,M1249=1,E1249=0),1,IF(AND(L1249=0,M1249=1),0.5,IF(AND(L1249=1,M1249=0),4.5*(E1249*4+1)/5,0))))))))))))))))</f>
        <v>8.5500000000000007</v>
      </c>
      <c r="Q1249" s="10">
        <v>7.2</v>
      </c>
      <c r="R1249" s="9">
        <v>0</v>
      </c>
      <c r="S1249" s="9">
        <v>0</v>
      </c>
      <c r="T1249" s="10">
        <v>0</v>
      </c>
      <c r="U1249" s="9">
        <v>0</v>
      </c>
      <c r="V1249" s="9">
        <v>1</v>
      </c>
      <c r="W1249" s="9">
        <v>1</v>
      </c>
      <c r="X1249" s="9">
        <v>0.5</v>
      </c>
      <c r="Y1249" s="9">
        <v>0</v>
      </c>
      <c r="Z1249" s="10">
        <v>1</v>
      </c>
      <c r="AA1249" s="9">
        <v>0</v>
      </c>
      <c r="AB1249" s="9">
        <v>0</v>
      </c>
      <c r="AC1249" s="9">
        <v>0</v>
      </c>
      <c r="AD1249" s="8">
        <v>0</v>
      </c>
      <c r="AE1249" s="10">
        <v>0</v>
      </c>
      <c r="AF1249" s="9">
        <v>0</v>
      </c>
      <c r="AG1249" s="9">
        <v>0</v>
      </c>
      <c r="AH1249" s="9">
        <f>AF1249*(AG1249+1)</f>
        <v>0</v>
      </c>
      <c r="AI1249" s="9">
        <v>0</v>
      </c>
      <c r="AJ1249" s="9">
        <v>0</v>
      </c>
      <c r="AK1249" s="9">
        <v>0</v>
      </c>
      <c r="AL1249" s="9">
        <v>0</v>
      </c>
      <c r="AM1249" s="9">
        <v>0</v>
      </c>
      <c r="AN1249" s="9">
        <v>0</v>
      </c>
      <c r="AO1249" s="10">
        <v>0</v>
      </c>
      <c r="AP1249" s="9">
        <v>1</v>
      </c>
      <c r="AQ1249" s="9">
        <v>0</v>
      </c>
      <c r="AR1249" s="10">
        <v>1</v>
      </c>
      <c r="AS1249" s="9">
        <v>0</v>
      </c>
      <c r="AT1249" s="9">
        <v>0.5</v>
      </c>
      <c r="AU1249" s="9">
        <v>0</v>
      </c>
      <c r="AV1249" s="9">
        <v>0</v>
      </c>
      <c r="AW1249" s="9">
        <v>1</v>
      </c>
    </row>
    <row r="1250" spans="1:49" x14ac:dyDescent="0.2">
      <c r="A1250" s="9" t="s">
        <v>101</v>
      </c>
      <c r="B1250" s="9">
        <v>2010</v>
      </c>
      <c r="C1250" s="9">
        <v>1</v>
      </c>
      <c r="D1250" s="9">
        <v>0</v>
      </c>
      <c r="E1250" s="9">
        <v>1</v>
      </c>
      <c r="F1250" s="9">
        <v>1</v>
      </c>
      <c r="G1250" s="8">
        <v>90</v>
      </c>
      <c r="H1250" s="9">
        <v>218.05600000000001</v>
      </c>
      <c r="I1250" s="9">
        <f>IF(G1250="n/a",828,G1250*201.6/H1250)</f>
        <v>83.207983270352571</v>
      </c>
      <c r="J1250" s="9">
        <v>5</v>
      </c>
      <c r="K1250">
        <v>0</v>
      </c>
      <c r="L1250" s="9">
        <v>2</v>
      </c>
      <c r="M1250" s="9">
        <v>2</v>
      </c>
      <c r="N1250" s="9">
        <v>1</v>
      </c>
      <c r="O1250" s="9">
        <v>1</v>
      </c>
      <c r="P1250" s="10">
        <f>IF(N1250=1,IF(K1250=1,IF(L1250+M1250=5,10,IF(AND(L1250=2,M1250=2),9.75,IF(AND(L1250=2,M1250=1),9.5,IF(AND(L1250=2,M1250=0.5),9.25,IF(AND(L1250=2,M1250=0),9,IF(AND(L1250=1,M1250=3),5.5,IF(AND(L1250=1,M1250=2),5.25,IF(AND(L1250=1,M1250=1,E1250=1),5,IF(AND(L1250=1,M1250=1,E1250=0.5),3,IF(AND(L1250=0,M1250=2),1,IF(AND(L1250=1,M1250=1,E1250=0),1,IF(AND(L1250=0,M1250=1),0.5,IF(AND(L1250=1,M1250=0),4.5*(E1250*4+1)/5,0))))))))))))),0.9*IF(L1250+M1250=5,10,IF(AND(L1250=2,M1250=2),9.75,IF(AND(L1250=2,M1250=1),9.5,IF(AND(L1250=2,M1250=0.5),9.25,IF(AND(L1250=2,M1250=0),9,IF(AND(L1250=1,M1250=3),5.5,IF(AND(L1250=1,M1250=2),5.25,IF(AND(L1250=1,M1250=1,E1250=1),5,IF(AND(L1250=1,M1250=1,E1250=0.5),3,IF(AND(L1250=0,M1250=2),1,IF(AND(L1250=1,M1250=1,E1250=0),1,IF(AND(L1250=0,M1250=1),0.5,IF(AND(L1250=1,M1250=0),4.5*(E1250*4+1)/5,0)))))))))))))),IF(N1250=0.5,0.75*IF(K1250=1,IF(L1250+M1250=5,10,IF(AND(L1250=2,M1250=2),9.75,IF(AND(L1250=2,M1250=1),9.5,IF(AND(L1250=2,M1250=0.5),9.25,IF(AND(L1250=2,M1250=0),9,IF(AND(L1250=1,M1250=3),5.5,IF(AND(L1250=1,M1250=2),5.25,IF(AND(L1250=1,M1250=1,E1250=1),5,IF(AND(L1250=1,M1250=1,E1250=0.5),3,IF(AND(L1250=0,M1250=2),1,IF(AND(L1250=1,M1250=1,E1250=0),1,IF(AND(L1250=0,M1250=1),0.5,IF(AND(L1250=1,M1250=0,E1250=0),0.5,0))))))))))))),0.9*IF(L1250+M1250=5,10,IF(AND(L1250=2,M1250=2),9.75,IF(AND(L1250=2,M1250=1),9.5,IF(AND(L1250=2,M1250=0.5),9.25,IF(AND(L1250=2,M1250=0),9,IF(AND(L1250=1,M1250=3),5.5,IF(AND(L1250=1,M1250=2),5.25,IF(AND(L1250=1,M1250=1,E1250=1),5,IF(AND(L1250=1,M1250=1,E1250=0.5),3,IF(AND(L1250=0,M1250=2),1,IF(AND(L1250=1,M1250=1,E1250=0),1,IF(AND(L1250=0,M1250=1),0.5,IF(AND(L1250=1,M1250=0,E1250=0),0.5,0)))))))))))))),0.5*IF(K1250=1,IF(L1250+M1250=5,10,IF(AND(L1250=2,M1250=2),9.75,IF(AND(L1250=2,M1250=1),9.5,IF(AND(L1250=2,M1250=0.5),9.25,IF(AND(L1250=2,M1250=0),9,IF(AND(L1250=1,M1250=3),5.5,IF(AND(L1250=1,M1250=2),5.25,IF(AND(L1250=1,M1250=1,E1250=1),5,IF(AND(L1250=1,M1250=1,E1250=0.5),3,IF(AND(L1250=0,M1250=2),1,IF(AND(L1250=1,M1250=1,E1250=0),1,IF(AND(L1250=0,M1250=1),0.5,IF(AND(L1250=1,M1250=0),4.5*(E1250*4+1)/5,0))))))))))))),0.9*IF(L1250+M1250=5,10,IF(AND(L1250=2,M1250=2),9.75,IF(AND(L1250=2,M1250=1),9.5,IF(AND(L1250=2,M1250=0.5),9.25,IF(AND(L1250=2,M1250=0),9,IF(AND(L1250=1,M1250=3),5.5,IF(AND(L1250=1,M1250=2),5.25,IF(AND(L1250=1,M1250=1,E1250=1),5,IF(AND(L1250=1,M1250=1,E1250=0.5),3,IF(AND(L1250=0,M1250=2),1,IF(AND(L1250=1,M1250=1,E1250=0),1,IF(AND(L1250=0,M1250=1),0.5,IF(AND(L1250=1,M1250=0),4.5*(E1250*4+1)/5,0))))))))))))))))</f>
        <v>8.7750000000000004</v>
      </c>
      <c r="Q1250" s="10">
        <v>7.2</v>
      </c>
      <c r="R1250" s="9">
        <v>0</v>
      </c>
      <c r="S1250" s="9">
        <v>0</v>
      </c>
      <c r="T1250" s="10">
        <v>0</v>
      </c>
      <c r="U1250" s="9">
        <v>0</v>
      </c>
      <c r="V1250" s="9">
        <v>0</v>
      </c>
      <c r="W1250" s="9">
        <v>0</v>
      </c>
      <c r="X1250" s="9">
        <v>0</v>
      </c>
      <c r="Y1250" s="9">
        <v>0</v>
      </c>
      <c r="Z1250" s="10">
        <v>0</v>
      </c>
      <c r="AA1250" s="9">
        <v>0</v>
      </c>
      <c r="AB1250" s="9">
        <v>1</v>
      </c>
      <c r="AC1250" s="9">
        <v>0</v>
      </c>
      <c r="AD1250" s="8">
        <v>0</v>
      </c>
      <c r="AE1250" s="10">
        <v>0</v>
      </c>
      <c r="AF1250" s="9">
        <v>0</v>
      </c>
      <c r="AG1250" s="9">
        <v>0</v>
      </c>
      <c r="AH1250" s="9">
        <f>AF1250*(AG1250+1)</f>
        <v>0</v>
      </c>
      <c r="AI1250" s="9">
        <v>0</v>
      </c>
      <c r="AJ1250" s="9">
        <v>0</v>
      </c>
      <c r="AK1250" s="9">
        <v>0</v>
      </c>
      <c r="AL1250" s="10">
        <v>0</v>
      </c>
      <c r="AM1250" s="10">
        <v>0</v>
      </c>
      <c r="AN1250" s="9">
        <v>0</v>
      </c>
      <c r="AO1250" s="9">
        <v>1</v>
      </c>
      <c r="AP1250" s="9">
        <v>0</v>
      </c>
      <c r="AQ1250" s="10">
        <v>0</v>
      </c>
      <c r="AR1250" s="10">
        <v>1</v>
      </c>
      <c r="AS1250" s="9">
        <v>1</v>
      </c>
      <c r="AT1250" s="9">
        <v>1</v>
      </c>
      <c r="AU1250" s="9">
        <v>1</v>
      </c>
      <c r="AV1250" s="9">
        <v>1</v>
      </c>
      <c r="AW1250" s="9">
        <v>1</v>
      </c>
    </row>
    <row r="1251" spans="1:49" x14ac:dyDescent="0.2">
      <c r="A1251" s="9" t="s">
        <v>102</v>
      </c>
      <c r="B1251" s="9">
        <v>2010</v>
      </c>
      <c r="C1251" s="9">
        <v>0</v>
      </c>
      <c r="D1251" s="9">
        <v>0</v>
      </c>
      <c r="E1251" s="9">
        <v>0</v>
      </c>
      <c r="F1251" s="9">
        <v>1</v>
      </c>
      <c r="G1251" s="9" t="s">
        <v>64</v>
      </c>
      <c r="H1251" s="9">
        <v>218.05600000000001</v>
      </c>
      <c r="I1251" s="9">
        <f>IF(G1251="n/a",828,G1251*201.6/H1251)</f>
        <v>828</v>
      </c>
      <c r="J1251" s="9">
        <v>0</v>
      </c>
      <c r="K1251" s="9">
        <v>0</v>
      </c>
      <c r="L1251">
        <v>2</v>
      </c>
      <c r="M1251" s="9">
        <v>0</v>
      </c>
      <c r="N1251" s="9">
        <v>1</v>
      </c>
      <c r="O1251" s="9">
        <v>1</v>
      </c>
      <c r="P1251" s="10">
        <f>IF(N1251=1,IF(K1251=1,IF(L1251+M1251=5,10,IF(AND(L1251=2,M1251=2),9.75,IF(AND(L1251=2,M1251=1),9.5,IF(AND(L1251=2,M1251=0.5),9.25,IF(AND(L1251=2,M1251=0),9,IF(AND(L1251=1,M1251=3),5.5,IF(AND(L1251=1,M1251=2),5.25,IF(AND(L1251=1,M1251=1,E1251=1),5,IF(AND(L1251=1,M1251=1,E1251=0.5),3,IF(AND(L1251=0,M1251=2),1,IF(AND(L1251=1,M1251=1,E1251=0),1,IF(AND(L1251=0,M1251=1),0.5,IF(AND(L1251=1,M1251=0),4.5*(E1251*4+1)/5,0))))))))))))),0.9*IF(L1251+M1251=5,10,IF(AND(L1251=2,M1251=2),9.75,IF(AND(L1251=2,M1251=1),9.5,IF(AND(L1251=2,M1251=0.5),9.25,IF(AND(L1251=2,M1251=0),9,IF(AND(L1251=1,M1251=3),5.5,IF(AND(L1251=1,M1251=2),5.25,IF(AND(L1251=1,M1251=1,E1251=1),5,IF(AND(L1251=1,M1251=1,E1251=0.5),3,IF(AND(L1251=0,M1251=2),1,IF(AND(L1251=1,M1251=1,E1251=0),1,IF(AND(L1251=0,M1251=1),0.5,IF(AND(L1251=1,M1251=0),4.5*(E1251*4+1)/5,0)))))))))))))),IF(N1251=0.5,0.75*IF(K1251=1,IF(L1251+M1251=5,10,IF(AND(L1251=2,M1251=2),9.75,IF(AND(L1251=2,M1251=1),9.5,IF(AND(L1251=2,M1251=0.5),9.25,IF(AND(L1251=2,M1251=0),9,IF(AND(L1251=1,M1251=3),5.5,IF(AND(L1251=1,M1251=2),5.25,IF(AND(L1251=1,M1251=1,E1251=1),5,IF(AND(L1251=1,M1251=1,E1251=0.5),3,IF(AND(L1251=0,M1251=2),1,IF(AND(L1251=1,M1251=1,E1251=0),1,IF(AND(L1251=0,M1251=1),0.5,IF(AND(L1251=1,M1251=0,E1251=0),0.5,0))))))))))))),0.9*IF(L1251+M1251=5,10,IF(AND(L1251=2,M1251=2),9.75,IF(AND(L1251=2,M1251=1),9.5,IF(AND(L1251=2,M1251=0.5),9.25,IF(AND(L1251=2,M1251=0),9,IF(AND(L1251=1,M1251=3),5.5,IF(AND(L1251=1,M1251=2),5.25,IF(AND(L1251=1,M1251=1,E1251=1),5,IF(AND(L1251=1,M1251=1,E1251=0.5),3,IF(AND(L1251=0,M1251=2),1,IF(AND(L1251=1,M1251=1,E1251=0),1,IF(AND(L1251=0,M1251=1),0.5,IF(AND(L1251=1,M1251=0,E1251=0),0.5,0)))))))))))))),0.5*IF(K1251=1,IF(L1251+M1251=5,10,IF(AND(L1251=2,M1251=2),9.75,IF(AND(L1251=2,M1251=1),9.5,IF(AND(L1251=2,M1251=0.5),9.25,IF(AND(L1251=2,M1251=0),9,IF(AND(L1251=1,M1251=3),5.5,IF(AND(L1251=1,M1251=2),5.25,IF(AND(L1251=1,M1251=1,E1251=1),5,IF(AND(L1251=1,M1251=1,E1251=0.5),3,IF(AND(L1251=0,M1251=2),1,IF(AND(L1251=1,M1251=1,E1251=0),1,IF(AND(L1251=0,M1251=1),0.5,IF(AND(L1251=1,M1251=0),4.5*(E1251*4+1)/5,0))))))))))))),0.9*IF(L1251+M1251=5,10,IF(AND(L1251=2,M1251=2),9.75,IF(AND(L1251=2,M1251=1),9.5,IF(AND(L1251=2,M1251=0.5),9.25,IF(AND(L1251=2,M1251=0),9,IF(AND(L1251=1,M1251=3),5.5,IF(AND(L1251=1,M1251=2),5.25,IF(AND(L1251=1,M1251=1,E1251=1),5,IF(AND(L1251=1,M1251=1,E1251=0.5),3,IF(AND(L1251=0,M1251=2),1,IF(AND(L1251=1,M1251=1,E1251=0),1,IF(AND(L1251=0,M1251=1),0.5,IF(AND(L1251=1,M1251=0),4.5*(E1251*4+1)/5,0))))))))))))))))</f>
        <v>8.1</v>
      </c>
      <c r="Q1251" s="10">
        <v>0</v>
      </c>
      <c r="R1251" s="9">
        <v>0</v>
      </c>
      <c r="S1251" s="9">
        <v>0</v>
      </c>
      <c r="T1251" s="10">
        <v>0</v>
      </c>
      <c r="U1251" s="9">
        <v>0</v>
      </c>
      <c r="V1251" s="9">
        <v>1</v>
      </c>
      <c r="W1251" s="9">
        <v>1</v>
      </c>
      <c r="X1251" s="9">
        <v>0.5</v>
      </c>
      <c r="Y1251" s="9">
        <v>0</v>
      </c>
      <c r="Z1251" s="10">
        <v>1</v>
      </c>
      <c r="AA1251" s="9">
        <v>0</v>
      </c>
      <c r="AB1251" s="9">
        <v>0</v>
      </c>
      <c r="AC1251" s="9">
        <v>0</v>
      </c>
      <c r="AD1251" s="8">
        <v>0</v>
      </c>
      <c r="AE1251" s="10">
        <v>0</v>
      </c>
      <c r="AF1251" s="9">
        <v>0</v>
      </c>
      <c r="AG1251" s="9">
        <v>0</v>
      </c>
      <c r="AH1251" s="9">
        <f>AF1251*(AG1251+1)</f>
        <v>0</v>
      </c>
      <c r="AI1251" s="9">
        <v>0</v>
      </c>
      <c r="AJ1251" s="9">
        <v>0</v>
      </c>
      <c r="AK1251" s="9">
        <v>0</v>
      </c>
      <c r="AL1251" s="9">
        <v>0.5</v>
      </c>
      <c r="AM1251" s="9">
        <v>0</v>
      </c>
      <c r="AN1251" s="9">
        <v>0</v>
      </c>
      <c r="AO1251" s="9">
        <v>0</v>
      </c>
      <c r="AP1251" s="9">
        <v>0.5</v>
      </c>
      <c r="AQ1251" s="9">
        <v>1</v>
      </c>
      <c r="AR1251" s="10">
        <v>1</v>
      </c>
      <c r="AS1251" s="9">
        <v>0.5</v>
      </c>
      <c r="AT1251" s="9">
        <v>1</v>
      </c>
      <c r="AU1251" s="9">
        <v>1</v>
      </c>
      <c r="AV1251" s="9">
        <v>1</v>
      </c>
      <c r="AW1251" s="9">
        <v>1</v>
      </c>
    </row>
    <row r="1252" spans="1:49" x14ac:dyDescent="0.2">
      <c r="A1252" s="9" t="s">
        <v>103</v>
      </c>
      <c r="B1252" s="9">
        <v>2010</v>
      </c>
      <c r="C1252" s="9">
        <v>2</v>
      </c>
      <c r="D1252" s="9">
        <v>0</v>
      </c>
      <c r="E1252" s="9">
        <v>2</v>
      </c>
      <c r="F1252" s="9">
        <v>0</v>
      </c>
      <c r="G1252" s="9">
        <v>0</v>
      </c>
      <c r="H1252" s="9">
        <v>218.05600000000001</v>
      </c>
      <c r="I1252" s="9">
        <f>IF(G1252="n/a",828,G1252*201.6/H1252)</f>
        <v>0</v>
      </c>
      <c r="J1252" s="9">
        <v>25</v>
      </c>
      <c r="K1252">
        <v>0</v>
      </c>
      <c r="L1252" s="9">
        <v>2</v>
      </c>
      <c r="M1252" s="9">
        <v>3</v>
      </c>
      <c r="N1252" s="9">
        <v>1</v>
      </c>
      <c r="O1252" s="9">
        <v>1</v>
      </c>
      <c r="P1252" s="10">
        <f>IF(N1252=1,IF(K1252=1,IF(L1252+M1252=5,10,IF(AND(L1252=2,M1252=2),9.75,IF(AND(L1252=2,M1252=1),9.5,IF(AND(L1252=2,M1252=0.5),9.25,IF(AND(L1252=2,M1252=0),9,IF(AND(L1252=1,M1252=3),5.5,IF(AND(L1252=1,M1252=2),5.25,IF(AND(L1252=1,M1252=1,E1252=1),5,IF(AND(L1252=1,M1252=1,E1252=0.5),3,IF(AND(L1252=0,M1252=2),1,IF(AND(L1252=1,M1252=1,E1252=0),1,IF(AND(L1252=0,M1252=1),0.5,IF(AND(L1252=1,M1252=0),4.5*(E1252*4+1)/5,0))))))))))))),0.9*IF(L1252+M1252=5,10,IF(AND(L1252=2,M1252=2),9.75,IF(AND(L1252=2,M1252=1),9.5,IF(AND(L1252=2,M1252=0.5),9.25,IF(AND(L1252=2,M1252=0),9,IF(AND(L1252=1,M1252=3),5.5,IF(AND(L1252=1,M1252=2),5.25,IF(AND(L1252=1,M1252=1,E1252=1),5,IF(AND(L1252=1,M1252=1,E1252=0.5),3,IF(AND(L1252=0,M1252=2),1,IF(AND(L1252=1,M1252=1,E1252=0),1,IF(AND(L1252=0,M1252=1),0.5,IF(AND(L1252=1,M1252=0),4.5*(E1252*4+1)/5,0)))))))))))))),IF(N1252=0.5,0.75*IF(K1252=1,IF(L1252+M1252=5,10,IF(AND(L1252=2,M1252=2),9.75,IF(AND(L1252=2,M1252=1),9.5,IF(AND(L1252=2,M1252=0.5),9.25,IF(AND(L1252=2,M1252=0),9,IF(AND(L1252=1,M1252=3),5.5,IF(AND(L1252=1,M1252=2),5.25,IF(AND(L1252=1,M1252=1,E1252=1),5,IF(AND(L1252=1,M1252=1,E1252=0.5),3,IF(AND(L1252=0,M1252=2),1,IF(AND(L1252=1,M1252=1,E1252=0),1,IF(AND(L1252=0,M1252=1),0.5,IF(AND(L1252=1,M1252=0,E1252=0),0.5,0))))))))))))),0.9*IF(L1252+M1252=5,10,IF(AND(L1252=2,M1252=2),9.75,IF(AND(L1252=2,M1252=1),9.5,IF(AND(L1252=2,M1252=0.5),9.25,IF(AND(L1252=2,M1252=0),9,IF(AND(L1252=1,M1252=3),5.5,IF(AND(L1252=1,M1252=2),5.25,IF(AND(L1252=1,M1252=1,E1252=1),5,IF(AND(L1252=1,M1252=1,E1252=0.5),3,IF(AND(L1252=0,M1252=2),1,IF(AND(L1252=1,M1252=1,E1252=0),1,IF(AND(L1252=0,M1252=1),0.5,IF(AND(L1252=1,M1252=0,E1252=0),0.5,0)))))))))))))),0.5*IF(K1252=1,IF(L1252+M1252=5,10,IF(AND(L1252=2,M1252=2),9.75,IF(AND(L1252=2,M1252=1),9.5,IF(AND(L1252=2,M1252=0.5),9.25,IF(AND(L1252=2,M1252=0),9,IF(AND(L1252=1,M1252=3),5.5,IF(AND(L1252=1,M1252=2),5.25,IF(AND(L1252=1,M1252=1,E1252=1),5,IF(AND(L1252=1,M1252=1,E1252=0.5),3,IF(AND(L1252=0,M1252=2),1,IF(AND(L1252=1,M1252=1,E1252=0),1,IF(AND(L1252=0,M1252=1),0.5,IF(AND(L1252=1,M1252=0),4.5*(E1252*4+1)/5,0))))))))))))),0.9*IF(L1252+M1252=5,10,IF(AND(L1252=2,M1252=2),9.75,IF(AND(L1252=2,M1252=1),9.5,IF(AND(L1252=2,M1252=0.5),9.25,IF(AND(L1252=2,M1252=0),9,IF(AND(L1252=1,M1252=3),5.5,IF(AND(L1252=1,M1252=2),5.25,IF(AND(L1252=1,M1252=1,E1252=1),5,IF(AND(L1252=1,M1252=1,E1252=0.5),3,IF(AND(L1252=0,M1252=2),1,IF(AND(L1252=1,M1252=1,E1252=0),1,IF(AND(L1252=0,M1252=1),0.5,IF(AND(L1252=1,M1252=0),4.5*(E1252*4+1)/5,0))))))))))))))))</f>
        <v>9</v>
      </c>
      <c r="Q1252" s="10">
        <v>9</v>
      </c>
      <c r="R1252" s="9">
        <v>0</v>
      </c>
      <c r="S1252" s="9">
        <v>0</v>
      </c>
      <c r="T1252" s="10">
        <v>0</v>
      </c>
      <c r="U1252" s="9">
        <v>0</v>
      </c>
      <c r="V1252" s="9">
        <v>0</v>
      </c>
      <c r="W1252" s="9">
        <v>0</v>
      </c>
      <c r="X1252" s="9">
        <v>0</v>
      </c>
      <c r="Y1252" s="9">
        <v>0</v>
      </c>
      <c r="Z1252" s="10">
        <v>0</v>
      </c>
      <c r="AA1252" s="9">
        <v>0</v>
      </c>
      <c r="AB1252" s="9">
        <v>0</v>
      </c>
      <c r="AC1252" s="9">
        <v>0.5</v>
      </c>
      <c r="AD1252" s="8">
        <v>0</v>
      </c>
      <c r="AE1252" s="10">
        <v>0</v>
      </c>
      <c r="AF1252" s="9">
        <v>0</v>
      </c>
      <c r="AG1252" s="9">
        <v>0</v>
      </c>
      <c r="AH1252" s="9">
        <f>AF1252*(AG1252+1)</f>
        <v>0</v>
      </c>
      <c r="AI1252" s="9">
        <v>0</v>
      </c>
      <c r="AJ1252" s="9">
        <v>0</v>
      </c>
      <c r="AK1252" s="9">
        <v>0</v>
      </c>
      <c r="AL1252" s="9">
        <v>0</v>
      </c>
      <c r="AM1252" s="9">
        <v>0</v>
      </c>
      <c r="AN1252" s="9">
        <v>0</v>
      </c>
      <c r="AO1252" s="10">
        <v>0.5</v>
      </c>
      <c r="AP1252" s="9">
        <v>0</v>
      </c>
      <c r="AQ1252" s="9">
        <v>0</v>
      </c>
      <c r="AR1252" s="10">
        <v>1</v>
      </c>
      <c r="AS1252" s="9">
        <v>1</v>
      </c>
      <c r="AT1252" s="9">
        <v>1</v>
      </c>
      <c r="AU1252" s="9">
        <v>1</v>
      </c>
      <c r="AV1252" s="9">
        <v>1</v>
      </c>
      <c r="AW1252" s="9">
        <v>1</v>
      </c>
    </row>
    <row r="1253" spans="1:49" x14ac:dyDescent="0.2">
      <c r="A1253" s="9" t="s">
        <v>53</v>
      </c>
      <c r="B1253" s="9">
        <v>2011</v>
      </c>
      <c r="C1253" s="9">
        <v>1</v>
      </c>
      <c r="D1253" s="9">
        <v>0</v>
      </c>
      <c r="E1253" s="9">
        <v>0</v>
      </c>
      <c r="F1253" s="9">
        <v>0</v>
      </c>
      <c r="G1253" s="9">
        <v>20</v>
      </c>
      <c r="H1253" s="9">
        <v>224.93899999999999</v>
      </c>
      <c r="I1253" s="9">
        <f>IF(G1253="n/a",828,G1253*201.6/H1253)</f>
        <v>17.924859628610424</v>
      </c>
      <c r="J1253" s="9">
        <v>1</v>
      </c>
      <c r="K1253" s="9">
        <v>0</v>
      </c>
      <c r="L1253" s="9">
        <v>2</v>
      </c>
      <c r="M1253" s="9">
        <v>1</v>
      </c>
      <c r="N1253" s="9">
        <v>1</v>
      </c>
      <c r="O1253" s="10">
        <v>1</v>
      </c>
      <c r="P1253" s="10">
        <f>IF(N1253=1,IF(K1253=1,IF(L1253+M1253=5,10,IF(AND(L1253=2,M1253=2),9.75,IF(AND(L1253=2,M1253=1),9.5,IF(AND(L1253=2,M1253=0.5),9.25,IF(AND(L1253=2,M1253=0),9,IF(AND(L1253=1,M1253=3),5.5,IF(AND(L1253=1,M1253=2),5.25,IF(AND(L1253=1,M1253=1,E1253=1),5,IF(AND(L1253=1,M1253=1,E1253=0.5),3,IF(AND(L1253=0,M1253=2),1,IF(AND(L1253=1,M1253=1,E1253=0),1,IF(AND(L1253=0,M1253=1),0.5,IF(AND(L1253=1,M1253=0),4.5*(E1253*4+1)/5,0))))))))))))),0.9*IF(L1253+M1253=5,10,IF(AND(L1253=2,M1253=2),9.75,IF(AND(L1253=2,M1253=1),9.5,IF(AND(L1253=2,M1253=0.5),9.25,IF(AND(L1253=2,M1253=0),9,IF(AND(L1253=1,M1253=3),5.5,IF(AND(L1253=1,M1253=2),5.25,IF(AND(L1253=1,M1253=1,E1253=1),5,IF(AND(L1253=1,M1253=1,E1253=0.5),3,IF(AND(L1253=0,M1253=2),1,IF(AND(L1253=1,M1253=1,E1253=0),1,IF(AND(L1253=0,M1253=1),0.5,IF(AND(L1253=1,M1253=0),4.5*(E1253*4+1)/5,0)))))))))))))),IF(N1253=0.5,0.75*IF(K1253=1,IF(L1253+M1253=5,10,IF(AND(L1253=2,M1253=2),9.75,IF(AND(L1253=2,M1253=1),9.5,IF(AND(L1253=2,M1253=0.5),9.25,IF(AND(L1253=2,M1253=0),9,IF(AND(L1253=1,M1253=3),5.5,IF(AND(L1253=1,M1253=2),5.25,IF(AND(L1253=1,M1253=1,E1253=1),5,IF(AND(L1253=1,M1253=1,E1253=0.5),3,IF(AND(L1253=0,M1253=2),1,IF(AND(L1253=1,M1253=1,E1253=0),1,IF(AND(L1253=0,M1253=1),0.5,IF(AND(L1253=1,M1253=0,E1253=0),0.5,0))))))))))))),0.9*IF(L1253+M1253=5,10,IF(AND(L1253=2,M1253=2),9.75,IF(AND(L1253=2,M1253=1),9.5,IF(AND(L1253=2,M1253=0.5),9.25,IF(AND(L1253=2,M1253=0),9,IF(AND(L1253=1,M1253=3),5.5,IF(AND(L1253=1,M1253=2),5.25,IF(AND(L1253=1,M1253=1,E1253=1),5,IF(AND(L1253=1,M1253=1,E1253=0.5),3,IF(AND(L1253=0,M1253=2),1,IF(AND(L1253=1,M1253=1,E1253=0),1,IF(AND(L1253=0,M1253=1),0.5,IF(AND(L1253=1,M1253=0,E1253=0),0.5,0)))))))))))))),0.5*IF(K1253=1,IF(L1253+M1253=5,10,IF(AND(L1253=2,M1253=2),9.75,IF(AND(L1253=2,M1253=1),9.5,IF(AND(L1253=2,M1253=0.5),9.25,IF(AND(L1253=2,M1253=0),9,IF(AND(L1253=1,M1253=3),5.5,IF(AND(L1253=1,M1253=2),5.25,IF(AND(L1253=1,M1253=1,E1253=1),5,IF(AND(L1253=1,M1253=1,E1253=0.5),3,IF(AND(L1253=0,M1253=2),1,IF(AND(L1253=1,M1253=1,E1253=0),1,IF(AND(L1253=0,M1253=1),0.5,IF(AND(L1253=1,M1253=0),4.5*(E1253*4+1)/5,0))))))))))))),0.9*IF(L1253+M1253=5,10,IF(AND(L1253=2,M1253=2),9.75,IF(AND(L1253=2,M1253=1),9.5,IF(AND(L1253=2,M1253=0.5),9.25,IF(AND(L1253=2,M1253=0),9,IF(AND(L1253=1,M1253=3),5.5,IF(AND(L1253=1,M1253=2),5.25,IF(AND(L1253=1,M1253=1,E1253=1),5,IF(AND(L1253=1,M1253=1,E1253=0.5),3,IF(AND(L1253=0,M1253=2),1,IF(AND(L1253=1,M1253=1,E1253=0),1,IF(AND(L1253=0,M1253=1),0.5,IF(AND(L1253=1,M1253=0),4.5*(E1253*4+1)/5,0))))))))))))))))</f>
        <v>8.5500000000000007</v>
      </c>
      <c r="Q1253" s="10">
        <v>1.8</v>
      </c>
      <c r="R1253" s="9">
        <v>0</v>
      </c>
      <c r="S1253" s="9">
        <v>0</v>
      </c>
      <c r="T1253" s="9">
        <v>0</v>
      </c>
      <c r="U1253" s="9">
        <v>0</v>
      </c>
      <c r="V1253" s="9"/>
      <c r="W1253" s="9">
        <v>0</v>
      </c>
      <c r="X1253" s="9">
        <v>0</v>
      </c>
      <c r="Y1253" s="9">
        <v>0</v>
      </c>
      <c r="Z1253" s="9">
        <v>1</v>
      </c>
      <c r="AA1253" s="9">
        <v>0</v>
      </c>
      <c r="AB1253" s="9">
        <v>1</v>
      </c>
      <c r="AC1253" s="9"/>
      <c r="AD1253" s="9">
        <v>0</v>
      </c>
      <c r="AE1253" s="9">
        <v>0</v>
      </c>
      <c r="AF1253" s="9">
        <v>0</v>
      </c>
      <c r="AG1253" s="9">
        <v>0</v>
      </c>
      <c r="AH1253" s="9">
        <f>AF1253*(AG1253+1)</f>
        <v>0</v>
      </c>
      <c r="AI1253" s="9">
        <v>0</v>
      </c>
      <c r="AJ1253" s="9">
        <v>0</v>
      </c>
      <c r="AK1253" s="9">
        <v>0</v>
      </c>
      <c r="AL1253" s="9"/>
      <c r="AM1253" s="9"/>
      <c r="AN1253" s="9">
        <v>0</v>
      </c>
      <c r="AO1253" s="10">
        <v>1</v>
      </c>
      <c r="AP1253" s="9">
        <v>1</v>
      </c>
      <c r="AQ1253" s="9"/>
      <c r="AR1253" s="9">
        <v>1</v>
      </c>
      <c r="AS1253" s="9">
        <v>1</v>
      </c>
      <c r="AT1253" s="9">
        <v>1</v>
      </c>
      <c r="AU1253" s="9">
        <v>1</v>
      </c>
      <c r="AV1253" s="9">
        <v>1</v>
      </c>
      <c r="AW1253" s="9">
        <v>1</v>
      </c>
    </row>
    <row r="1254" spans="1:49" x14ac:dyDescent="0.2">
      <c r="A1254" s="9" t="s">
        <v>54</v>
      </c>
      <c r="B1254" s="9">
        <v>2011</v>
      </c>
      <c r="C1254" s="9">
        <v>2</v>
      </c>
      <c r="D1254" s="9">
        <v>2</v>
      </c>
      <c r="E1254" s="9">
        <v>2</v>
      </c>
      <c r="F1254" s="9">
        <v>0</v>
      </c>
      <c r="G1254" s="9">
        <v>0</v>
      </c>
      <c r="H1254" s="9">
        <v>224.93899999999999</v>
      </c>
      <c r="I1254" s="9">
        <f>IF(G1254="n/a",828,G1254*201.6/H1254)</f>
        <v>0</v>
      </c>
      <c r="J1254" s="9">
        <v>25</v>
      </c>
      <c r="K1254" s="9">
        <v>0</v>
      </c>
      <c r="L1254" s="9">
        <v>2</v>
      </c>
      <c r="M1254" s="9">
        <v>3</v>
      </c>
      <c r="N1254" s="9">
        <v>1</v>
      </c>
      <c r="O1254" s="10">
        <v>1</v>
      </c>
      <c r="P1254" s="10">
        <f>IF(N1254=1,IF(K1254=1,IF(L1254+M1254=5,10,IF(AND(L1254=2,M1254=2),9.75,IF(AND(L1254=2,M1254=1),9.5,IF(AND(L1254=2,M1254=0.5),9.25,IF(AND(L1254=2,M1254=0),9,IF(AND(L1254=1,M1254=3),5.5,IF(AND(L1254=1,M1254=2),5.25,IF(AND(L1254=1,M1254=1,E1254=1),5,IF(AND(L1254=1,M1254=1,E1254=0.5),3,IF(AND(L1254=0,M1254=2),1,IF(AND(L1254=1,M1254=1,E1254=0),1,IF(AND(L1254=0,M1254=1),0.5,IF(AND(L1254=1,M1254=0),4.5*(E1254*4+1)/5,0))))))))))))),0.9*IF(L1254+M1254=5,10,IF(AND(L1254=2,M1254=2),9.75,IF(AND(L1254=2,M1254=1),9.5,IF(AND(L1254=2,M1254=0.5),9.25,IF(AND(L1254=2,M1254=0),9,IF(AND(L1254=1,M1254=3),5.5,IF(AND(L1254=1,M1254=2),5.25,IF(AND(L1254=1,M1254=1,E1254=1),5,IF(AND(L1254=1,M1254=1,E1254=0.5),3,IF(AND(L1254=0,M1254=2),1,IF(AND(L1254=1,M1254=1,E1254=0),1,IF(AND(L1254=0,M1254=1),0.5,IF(AND(L1254=1,M1254=0),4.5*(E1254*4+1)/5,0)))))))))))))),IF(N1254=0.5,0.75*IF(K1254=1,IF(L1254+M1254=5,10,IF(AND(L1254=2,M1254=2),9.75,IF(AND(L1254=2,M1254=1),9.5,IF(AND(L1254=2,M1254=0.5),9.25,IF(AND(L1254=2,M1254=0),9,IF(AND(L1254=1,M1254=3),5.5,IF(AND(L1254=1,M1254=2),5.25,IF(AND(L1254=1,M1254=1,E1254=1),5,IF(AND(L1254=1,M1254=1,E1254=0.5),3,IF(AND(L1254=0,M1254=2),1,IF(AND(L1254=1,M1254=1,E1254=0),1,IF(AND(L1254=0,M1254=1),0.5,IF(AND(L1254=1,M1254=0,E1254=0),0.5,0))))))))))))),0.9*IF(L1254+M1254=5,10,IF(AND(L1254=2,M1254=2),9.75,IF(AND(L1254=2,M1254=1),9.5,IF(AND(L1254=2,M1254=0.5),9.25,IF(AND(L1254=2,M1254=0),9,IF(AND(L1254=1,M1254=3),5.5,IF(AND(L1254=1,M1254=2),5.25,IF(AND(L1254=1,M1254=1,E1254=1),5,IF(AND(L1254=1,M1254=1,E1254=0.5),3,IF(AND(L1254=0,M1254=2),1,IF(AND(L1254=1,M1254=1,E1254=0),1,IF(AND(L1254=0,M1254=1),0.5,IF(AND(L1254=1,M1254=0,E1254=0),0.5,0)))))))))))))),0.5*IF(K1254=1,IF(L1254+M1254=5,10,IF(AND(L1254=2,M1254=2),9.75,IF(AND(L1254=2,M1254=1),9.5,IF(AND(L1254=2,M1254=0.5),9.25,IF(AND(L1254=2,M1254=0),9,IF(AND(L1254=1,M1254=3),5.5,IF(AND(L1254=1,M1254=2),5.25,IF(AND(L1254=1,M1254=1,E1254=1),5,IF(AND(L1254=1,M1254=1,E1254=0.5),3,IF(AND(L1254=0,M1254=2),1,IF(AND(L1254=1,M1254=1,E1254=0),1,IF(AND(L1254=0,M1254=1),0.5,IF(AND(L1254=1,M1254=0),4.5*(E1254*4+1)/5,0))))))))))))),0.9*IF(L1254+M1254=5,10,IF(AND(L1254=2,M1254=2),9.75,IF(AND(L1254=2,M1254=1),9.5,IF(AND(L1254=2,M1254=0.5),9.25,IF(AND(L1254=2,M1254=0),9,IF(AND(L1254=1,M1254=3),5.5,IF(AND(L1254=1,M1254=2),5.25,IF(AND(L1254=1,M1254=1,E1254=1),5,IF(AND(L1254=1,M1254=1,E1254=0.5),3,IF(AND(L1254=0,M1254=2),1,IF(AND(L1254=1,M1254=1,E1254=0),1,IF(AND(L1254=0,M1254=1),0.5,IF(AND(L1254=1,M1254=0),4.5*(E1254*4+1)/5,0))))))))))))))))</f>
        <v>9</v>
      </c>
      <c r="Q1254" s="10">
        <v>9</v>
      </c>
      <c r="R1254" s="9">
        <v>0</v>
      </c>
      <c r="S1254" s="9">
        <v>0</v>
      </c>
      <c r="T1254" s="9">
        <v>0</v>
      </c>
      <c r="U1254" s="9">
        <v>0</v>
      </c>
      <c r="V1254" s="9"/>
      <c r="W1254" s="9">
        <v>1</v>
      </c>
      <c r="X1254" s="9">
        <v>0</v>
      </c>
      <c r="Y1254" s="9">
        <v>0</v>
      </c>
      <c r="Z1254" s="9">
        <v>0</v>
      </c>
      <c r="AA1254" s="9">
        <v>0</v>
      </c>
      <c r="AB1254" s="9">
        <v>0</v>
      </c>
      <c r="AC1254" s="9"/>
      <c r="AD1254" s="9">
        <v>0</v>
      </c>
      <c r="AE1254" s="9">
        <v>0</v>
      </c>
      <c r="AF1254" s="9">
        <v>0</v>
      </c>
      <c r="AG1254" s="9">
        <v>0</v>
      </c>
      <c r="AH1254" s="9">
        <f>AF1254*(AG1254+1)</f>
        <v>0</v>
      </c>
      <c r="AI1254" s="9">
        <v>0</v>
      </c>
      <c r="AJ1254" s="9">
        <v>0</v>
      </c>
      <c r="AK1254" s="9">
        <v>0</v>
      </c>
      <c r="AL1254" s="9"/>
      <c r="AM1254" s="9"/>
      <c r="AN1254" s="9">
        <v>0</v>
      </c>
      <c r="AO1254" s="10">
        <v>0.5</v>
      </c>
      <c r="AP1254" s="9">
        <v>0.25</v>
      </c>
      <c r="AQ1254" s="9"/>
      <c r="AR1254" s="9">
        <v>1</v>
      </c>
      <c r="AS1254" s="9">
        <v>1</v>
      </c>
      <c r="AT1254" s="9">
        <v>1</v>
      </c>
      <c r="AU1254" s="9">
        <v>1</v>
      </c>
      <c r="AV1254" s="9">
        <v>1</v>
      </c>
      <c r="AW1254" s="9">
        <v>1</v>
      </c>
    </row>
    <row r="1255" spans="1:49" x14ac:dyDescent="0.2">
      <c r="A1255" s="9" t="s">
        <v>55</v>
      </c>
      <c r="B1255" s="9">
        <v>2011</v>
      </c>
      <c r="C1255" s="9">
        <v>2</v>
      </c>
      <c r="D1255" s="9">
        <v>2</v>
      </c>
      <c r="E1255" s="9">
        <v>2</v>
      </c>
      <c r="F1255" s="9">
        <v>0</v>
      </c>
      <c r="G1255" s="9">
        <v>0</v>
      </c>
      <c r="H1255" s="9">
        <v>224.93899999999999</v>
      </c>
      <c r="I1255" s="9">
        <f>IF(G1255="n/a",828,G1255*201.6/H1255)</f>
        <v>0</v>
      </c>
      <c r="J1255" s="9">
        <v>25</v>
      </c>
      <c r="K1255" s="9">
        <v>1</v>
      </c>
      <c r="L1255" s="9">
        <v>2</v>
      </c>
      <c r="M1255" s="9">
        <v>3</v>
      </c>
      <c r="N1255" s="9">
        <v>1</v>
      </c>
      <c r="O1255" s="10">
        <v>1</v>
      </c>
      <c r="P1255" s="10">
        <f>IF(N1255=1,IF(K1255=1,IF(L1255+M1255=5,10,IF(AND(L1255=2,M1255=2),9.75,IF(AND(L1255=2,M1255=1),9.5,IF(AND(L1255=2,M1255=0.5),9.25,IF(AND(L1255=2,M1255=0),9,IF(AND(L1255=1,M1255=3),5.5,IF(AND(L1255=1,M1255=2),5.25,IF(AND(L1255=1,M1255=1,E1255=1),5,IF(AND(L1255=1,M1255=1,E1255=0.5),3,IF(AND(L1255=0,M1255=2),1,IF(AND(L1255=1,M1255=1,E1255=0),1,IF(AND(L1255=0,M1255=1),0.5,IF(AND(L1255=1,M1255=0),4.5*(E1255*4+1)/5,0))))))))))))),0.9*IF(L1255+M1255=5,10,IF(AND(L1255=2,M1255=2),9.75,IF(AND(L1255=2,M1255=1),9.5,IF(AND(L1255=2,M1255=0.5),9.25,IF(AND(L1255=2,M1255=0),9,IF(AND(L1255=1,M1255=3),5.5,IF(AND(L1255=1,M1255=2),5.25,IF(AND(L1255=1,M1255=1,E1255=1),5,IF(AND(L1255=1,M1255=1,E1255=0.5),3,IF(AND(L1255=0,M1255=2),1,IF(AND(L1255=1,M1255=1,E1255=0),1,IF(AND(L1255=0,M1255=1),0.5,IF(AND(L1255=1,M1255=0),4.5*(E1255*4+1)/5,0)))))))))))))),IF(N1255=0.5,0.75*IF(K1255=1,IF(L1255+M1255=5,10,IF(AND(L1255=2,M1255=2),9.75,IF(AND(L1255=2,M1255=1),9.5,IF(AND(L1255=2,M1255=0.5),9.25,IF(AND(L1255=2,M1255=0),9,IF(AND(L1255=1,M1255=3),5.5,IF(AND(L1255=1,M1255=2),5.25,IF(AND(L1255=1,M1255=1,E1255=1),5,IF(AND(L1255=1,M1255=1,E1255=0.5),3,IF(AND(L1255=0,M1255=2),1,IF(AND(L1255=1,M1255=1,E1255=0),1,IF(AND(L1255=0,M1255=1),0.5,IF(AND(L1255=1,M1255=0,E1255=0),0.5,0))))))))))))),0.9*IF(L1255+M1255=5,10,IF(AND(L1255=2,M1255=2),9.75,IF(AND(L1255=2,M1255=1),9.5,IF(AND(L1255=2,M1255=0.5),9.25,IF(AND(L1255=2,M1255=0),9,IF(AND(L1255=1,M1255=3),5.5,IF(AND(L1255=1,M1255=2),5.25,IF(AND(L1255=1,M1255=1,E1255=1),5,IF(AND(L1255=1,M1255=1,E1255=0.5),3,IF(AND(L1255=0,M1255=2),1,IF(AND(L1255=1,M1255=1,E1255=0),1,IF(AND(L1255=0,M1255=1),0.5,IF(AND(L1255=1,M1255=0,E1255=0),0.5,0)))))))))))))),0.5*IF(K1255=1,IF(L1255+M1255=5,10,IF(AND(L1255=2,M1255=2),9.75,IF(AND(L1255=2,M1255=1),9.5,IF(AND(L1255=2,M1255=0.5),9.25,IF(AND(L1255=2,M1255=0),9,IF(AND(L1255=1,M1255=3),5.5,IF(AND(L1255=1,M1255=2),5.25,IF(AND(L1255=1,M1255=1,E1255=1),5,IF(AND(L1255=1,M1255=1,E1255=0.5),3,IF(AND(L1255=0,M1255=2),1,IF(AND(L1255=1,M1255=1,E1255=0),1,IF(AND(L1255=0,M1255=1),0.5,IF(AND(L1255=1,M1255=0),4.5*(E1255*4+1)/5,0))))))))))))),0.9*IF(L1255+M1255=5,10,IF(AND(L1255=2,M1255=2),9.75,IF(AND(L1255=2,M1255=1),9.5,IF(AND(L1255=2,M1255=0.5),9.25,IF(AND(L1255=2,M1255=0),9,IF(AND(L1255=1,M1255=3),5.5,IF(AND(L1255=1,M1255=2),5.25,IF(AND(L1255=1,M1255=1,E1255=1),5,IF(AND(L1255=1,M1255=1,E1255=0.5),3,IF(AND(L1255=0,M1255=2),1,IF(AND(L1255=1,M1255=1,E1255=0),1,IF(AND(L1255=0,M1255=1),0.5,IF(AND(L1255=1,M1255=0),4.5*(E1255*4+1)/5,0))))))))))))))))</f>
        <v>10</v>
      </c>
      <c r="Q1255" s="10">
        <v>10</v>
      </c>
      <c r="R1255" s="9">
        <v>0</v>
      </c>
      <c r="S1255" s="9">
        <v>0</v>
      </c>
      <c r="T1255" s="9">
        <v>0</v>
      </c>
      <c r="U1255" s="9">
        <v>0</v>
      </c>
      <c r="V1255" s="9"/>
      <c r="W1255" s="9">
        <v>1</v>
      </c>
      <c r="X1255" s="9">
        <v>0</v>
      </c>
      <c r="Y1255" s="9">
        <v>0</v>
      </c>
      <c r="Z1255" s="9">
        <v>0</v>
      </c>
      <c r="AA1255" s="9">
        <v>0</v>
      </c>
      <c r="AB1255" s="9">
        <v>0</v>
      </c>
      <c r="AC1255" s="9"/>
      <c r="AD1255" s="9">
        <v>0</v>
      </c>
      <c r="AE1255" s="9">
        <v>0</v>
      </c>
      <c r="AF1255" s="9">
        <v>0</v>
      </c>
      <c r="AG1255" s="9">
        <v>0</v>
      </c>
      <c r="AH1255" s="9">
        <f>AF1255*(AG1255+1)</f>
        <v>0</v>
      </c>
      <c r="AI1255" s="9">
        <v>0</v>
      </c>
      <c r="AJ1255" s="9">
        <v>0</v>
      </c>
      <c r="AK1255" s="9">
        <v>0</v>
      </c>
      <c r="AL1255" s="9"/>
      <c r="AM1255" s="9"/>
      <c r="AN1255" s="9">
        <v>0</v>
      </c>
      <c r="AO1255" s="10">
        <v>1</v>
      </c>
      <c r="AP1255" s="10">
        <v>0</v>
      </c>
      <c r="AQ1255" s="9"/>
      <c r="AR1255" s="9">
        <v>1</v>
      </c>
      <c r="AS1255" s="9">
        <v>1</v>
      </c>
      <c r="AT1255" s="9">
        <v>1</v>
      </c>
      <c r="AU1255" s="9">
        <v>1</v>
      </c>
      <c r="AV1255" s="9">
        <v>1</v>
      </c>
      <c r="AW1255" s="9">
        <v>1</v>
      </c>
    </row>
    <row r="1256" spans="1:49" x14ac:dyDescent="0.2">
      <c r="A1256" s="9" t="s">
        <v>56</v>
      </c>
      <c r="B1256" s="9">
        <v>2011</v>
      </c>
      <c r="C1256" s="9">
        <v>1</v>
      </c>
      <c r="D1256" s="9">
        <v>0</v>
      </c>
      <c r="E1256" s="9">
        <v>1</v>
      </c>
      <c r="F1256" s="9">
        <v>1</v>
      </c>
      <c r="G1256" s="9">
        <v>144.25</v>
      </c>
      <c r="H1256" s="9">
        <v>224.93899999999999</v>
      </c>
      <c r="I1256" s="9">
        <f>IF(G1256="n/a",828,G1256*201.6/H1256)</f>
        <v>129.28305007135268</v>
      </c>
      <c r="J1256" s="9">
        <v>5</v>
      </c>
      <c r="K1256" s="9">
        <v>0</v>
      </c>
      <c r="L1256" s="9">
        <v>0</v>
      </c>
      <c r="M1256" s="9">
        <v>1</v>
      </c>
      <c r="N1256" s="9">
        <v>1</v>
      </c>
      <c r="O1256" s="9">
        <v>1</v>
      </c>
      <c r="P1256" s="10">
        <f>IF(N1256=1,IF(K1256=1,IF(L1256+M1256=5,10,IF(AND(L1256=2,M1256=2),9.75,IF(AND(L1256=2,M1256=1),9.5,IF(AND(L1256=2,M1256=0.5),9.25,IF(AND(L1256=2,M1256=0),9,IF(AND(L1256=1,M1256=3),5.5,IF(AND(L1256=1,M1256=2),5.25,IF(AND(L1256=1,M1256=1,E1256=1),5,IF(AND(L1256=1,M1256=1,E1256=0.5),3,IF(AND(L1256=0,M1256=2),1,IF(AND(L1256=1,M1256=1,E1256=0),1,IF(AND(L1256=0,M1256=1),0.5,IF(AND(L1256=1,M1256=0),4.5*(E1256*4+1)/5,0))))))))))))),0.9*IF(L1256+M1256=5,10,IF(AND(L1256=2,M1256=2),9.75,IF(AND(L1256=2,M1256=1),9.5,IF(AND(L1256=2,M1256=0.5),9.25,IF(AND(L1256=2,M1256=0),9,IF(AND(L1256=1,M1256=3),5.5,IF(AND(L1256=1,M1256=2),5.25,IF(AND(L1256=1,M1256=1,E1256=1),5,IF(AND(L1256=1,M1256=1,E1256=0.5),3,IF(AND(L1256=0,M1256=2),1,IF(AND(L1256=1,M1256=1,E1256=0),1,IF(AND(L1256=0,M1256=1),0.5,IF(AND(L1256=1,M1256=0),4.5*(E1256*4+1)/5,0)))))))))))))),IF(N1256=0.5,0.75*IF(K1256=1,IF(L1256+M1256=5,10,IF(AND(L1256=2,M1256=2),9.75,IF(AND(L1256=2,M1256=1),9.5,IF(AND(L1256=2,M1256=0.5),9.25,IF(AND(L1256=2,M1256=0),9,IF(AND(L1256=1,M1256=3),5.5,IF(AND(L1256=1,M1256=2),5.25,IF(AND(L1256=1,M1256=1,E1256=1),5,IF(AND(L1256=1,M1256=1,E1256=0.5),3,IF(AND(L1256=0,M1256=2),1,IF(AND(L1256=1,M1256=1,E1256=0),1,IF(AND(L1256=0,M1256=1),0.5,IF(AND(L1256=1,M1256=0,E1256=0),0.5,0))))))))))))),0.9*IF(L1256+M1256=5,10,IF(AND(L1256=2,M1256=2),9.75,IF(AND(L1256=2,M1256=1),9.5,IF(AND(L1256=2,M1256=0.5),9.25,IF(AND(L1256=2,M1256=0),9,IF(AND(L1256=1,M1256=3),5.5,IF(AND(L1256=1,M1256=2),5.25,IF(AND(L1256=1,M1256=1,E1256=1),5,IF(AND(L1256=1,M1256=1,E1256=0.5),3,IF(AND(L1256=0,M1256=2),1,IF(AND(L1256=1,M1256=1,E1256=0),1,IF(AND(L1256=0,M1256=1),0.5,IF(AND(L1256=1,M1256=0,E1256=0),0.5,0)))))))))))))),0.5*IF(K1256=1,IF(L1256+M1256=5,10,IF(AND(L1256=2,M1256=2),9.75,IF(AND(L1256=2,M1256=1),9.5,IF(AND(L1256=2,M1256=0.5),9.25,IF(AND(L1256=2,M1256=0),9,IF(AND(L1256=1,M1256=3),5.5,IF(AND(L1256=1,M1256=2),5.25,IF(AND(L1256=1,M1256=1,E1256=1),5,IF(AND(L1256=1,M1256=1,E1256=0.5),3,IF(AND(L1256=0,M1256=2),1,IF(AND(L1256=1,M1256=1,E1256=0),1,IF(AND(L1256=0,M1256=1),0.5,IF(AND(L1256=1,M1256=0),4.5*(E1256*4+1)/5,0))))))))))))),0.9*IF(L1256+M1256=5,10,IF(AND(L1256=2,M1256=2),9.75,IF(AND(L1256=2,M1256=1),9.5,IF(AND(L1256=2,M1256=0.5),9.25,IF(AND(L1256=2,M1256=0),9,IF(AND(L1256=1,M1256=3),5.5,IF(AND(L1256=1,M1256=2),5.25,IF(AND(L1256=1,M1256=1,E1256=1),5,IF(AND(L1256=1,M1256=1,E1256=0.5),3,IF(AND(L1256=0,M1256=2),1,IF(AND(L1256=1,M1256=1,E1256=0),1,IF(AND(L1256=0,M1256=1),0.5,IF(AND(L1256=1,M1256=0),4.5*(E1256*4+1)/5,0))))))))))))))))</f>
        <v>0.45</v>
      </c>
      <c r="Q1256" s="10">
        <v>7.2</v>
      </c>
      <c r="R1256" s="9">
        <v>0</v>
      </c>
      <c r="S1256" s="9">
        <v>0</v>
      </c>
      <c r="T1256" s="9">
        <v>0</v>
      </c>
      <c r="U1256" s="9">
        <v>0</v>
      </c>
      <c r="V1256" s="9"/>
      <c r="W1256" s="9">
        <v>1</v>
      </c>
      <c r="X1256" s="9">
        <v>0</v>
      </c>
      <c r="Y1256" s="9">
        <v>0</v>
      </c>
      <c r="Z1256" s="9">
        <v>0</v>
      </c>
      <c r="AA1256" s="9">
        <v>0</v>
      </c>
      <c r="AB1256" s="9">
        <v>0</v>
      </c>
      <c r="AC1256" s="9"/>
      <c r="AD1256" s="9">
        <v>0</v>
      </c>
      <c r="AE1256" s="9">
        <v>0</v>
      </c>
      <c r="AF1256" s="9">
        <v>0</v>
      </c>
      <c r="AG1256" s="9">
        <v>0</v>
      </c>
      <c r="AH1256" s="9">
        <f>AF1256*(AG1256+1)</f>
        <v>0</v>
      </c>
      <c r="AI1256" s="9">
        <v>0</v>
      </c>
      <c r="AJ1256" s="9">
        <v>0</v>
      </c>
      <c r="AK1256" s="9">
        <v>0</v>
      </c>
      <c r="AL1256" s="9"/>
      <c r="AM1256" s="9"/>
      <c r="AN1256" s="9">
        <v>0</v>
      </c>
      <c r="AO1256" s="10">
        <v>0</v>
      </c>
      <c r="AP1256" s="10">
        <v>0</v>
      </c>
      <c r="AQ1256" s="9"/>
      <c r="AR1256" s="9">
        <v>1</v>
      </c>
      <c r="AS1256" s="9">
        <v>0.5</v>
      </c>
      <c r="AT1256" s="9">
        <v>1</v>
      </c>
      <c r="AU1256" s="9">
        <v>1</v>
      </c>
      <c r="AV1256" s="9">
        <v>1</v>
      </c>
      <c r="AW1256" s="9">
        <v>1</v>
      </c>
    </row>
    <row r="1257" spans="1:49" x14ac:dyDescent="0.2">
      <c r="A1257" s="9" t="s">
        <v>57</v>
      </c>
      <c r="B1257" s="9">
        <v>2011</v>
      </c>
      <c r="C1257" s="9">
        <v>1</v>
      </c>
      <c r="D1257" s="9">
        <v>0</v>
      </c>
      <c r="E1257" s="9">
        <v>0</v>
      </c>
      <c r="F1257" s="9">
        <v>1</v>
      </c>
      <c r="G1257" s="9">
        <f>G1258-0.5</f>
        <v>152</v>
      </c>
      <c r="H1257" s="9">
        <v>224.93899999999999</v>
      </c>
      <c r="I1257" s="9">
        <f>IF(G1257="n/a",828,G1257*201.6/H1257)</f>
        <v>136.22893317743922</v>
      </c>
      <c r="J1257" s="9">
        <v>2</v>
      </c>
      <c r="K1257" s="9">
        <v>0</v>
      </c>
      <c r="L1257" s="9">
        <v>0</v>
      </c>
      <c r="M1257" s="9">
        <v>1</v>
      </c>
      <c r="N1257" s="9">
        <v>1</v>
      </c>
      <c r="O1257" s="10">
        <v>1</v>
      </c>
      <c r="P1257" s="10">
        <f>IF(N1257=1,IF(K1257=1,IF(L1257+M1257=5,10,IF(AND(L1257=2,M1257=2),9.75,IF(AND(L1257=2,M1257=1),9.5,IF(AND(L1257=2,M1257=0.5),9.25,IF(AND(L1257=2,M1257=0),9,IF(AND(L1257=1,M1257=3),5.5,IF(AND(L1257=1,M1257=2),5.25,IF(AND(L1257=1,M1257=1,E1257=1),5,IF(AND(L1257=1,M1257=1,E1257=0.5),3,IF(AND(L1257=0,M1257=2),1,IF(AND(L1257=1,M1257=1,E1257=0),1,IF(AND(L1257=0,M1257=1),0.5,IF(AND(L1257=1,M1257=0),4.5*(E1257*4+1)/5,0))))))))))))),0.9*IF(L1257+M1257=5,10,IF(AND(L1257=2,M1257=2),9.75,IF(AND(L1257=2,M1257=1),9.5,IF(AND(L1257=2,M1257=0.5),9.25,IF(AND(L1257=2,M1257=0),9,IF(AND(L1257=1,M1257=3),5.5,IF(AND(L1257=1,M1257=2),5.25,IF(AND(L1257=1,M1257=1,E1257=1),5,IF(AND(L1257=1,M1257=1,E1257=0.5),3,IF(AND(L1257=0,M1257=2),1,IF(AND(L1257=1,M1257=1,E1257=0),1,IF(AND(L1257=0,M1257=1),0.5,IF(AND(L1257=1,M1257=0),4.5*(E1257*4+1)/5,0)))))))))))))),IF(N1257=0.5,0.75*IF(K1257=1,IF(L1257+M1257=5,10,IF(AND(L1257=2,M1257=2),9.75,IF(AND(L1257=2,M1257=1),9.5,IF(AND(L1257=2,M1257=0.5),9.25,IF(AND(L1257=2,M1257=0),9,IF(AND(L1257=1,M1257=3),5.5,IF(AND(L1257=1,M1257=2),5.25,IF(AND(L1257=1,M1257=1,E1257=1),5,IF(AND(L1257=1,M1257=1,E1257=0.5),3,IF(AND(L1257=0,M1257=2),1,IF(AND(L1257=1,M1257=1,E1257=0),1,IF(AND(L1257=0,M1257=1),0.5,IF(AND(L1257=1,M1257=0,E1257=0),0.5,0))))))))))))),0.9*IF(L1257+M1257=5,10,IF(AND(L1257=2,M1257=2),9.75,IF(AND(L1257=2,M1257=1),9.5,IF(AND(L1257=2,M1257=0.5),9.25,IF(AND(L1257=2,M1257=0),9,IF(AND(L1257=1,M1257=3),5.5,IF(AND(L1257=1,M1257=2),5.25,IF(AND(L1257=1,M1257=1,E1257=1),5,IF(AND(L1257=1,M1257=1,E1257=0.5),3,IF(AND(L1257=0,M1257=2),1,IF(AND(L1257=1,M1257=1,E1257=0),1,IF(AND(L1257=0,M1257=1),0.5,IF(AND(L1257=1,M1257=0,E1257=0),0.5,0)))))))))))))),0.5*IF(K1257=1,IF(L1257+M1257=5,10,IF(AND(L1257=2,M1257=2),9.75,IF(AND(L1257=2,M1257=1),9.5,IF(AND(L1257=2,M1257=0.5),9.25,IF(AND(L1257=2,M1257=0),9,IF(AND(L1257=1,M1257=3),5.5,IF(AND(L1257=1,M1257=2),5.25,IF(AND(L1257=1,M1257=1,E1257=1),5,IF(AND(L1257=1,M1257=1,E1257=0.5),3,IF(AND(L1257=0,M1257=2),1,IF(AND(L1257=1,M1257=1,E1257=0),1,IF(AND(L1257=0,M1257=1),0.5,IF(AND(L1257=1,M1257=0),4.5*(E1257*4+1)/5,0))))))))))))),0.9*IF(L1257+M1257=5,10,IF(AND(L1257=2,M1257=2),9.75,IF(AND(L1257=2,M1257=1),9.5,IF(AND(L1257=2,M1257=0.5),9.25,IF(AND(L1257=2,M1257=0),9,IF(AND(L1257=1,M1257=3),5.5,IF(AND(L1257=1,M1257=2),5.25,IF(AND(L1257=1,M1257=1,E1257=1),5,IF(AND(L1257=1,M1257=1,E1257=0.5),3,IF(AND(L1257=0,M1257=2),1,IF(AND(L1257=1,M1257=1,E1257=0),1,IF(AND(L1257=0,M1257=1),0.5,IF(AND(L1257=1,M1257=0),4.5*(E1257*4+1)/5,0))))))))))))))))</f>
        <v>0.45</v>
      </c>
      <c r="Q1257" s="10">
        <v>1.8</v>
      </c>
      <c r="R1257" s="9">
        <v>1</v>
      </c>
      <c r="S1257" s="9">
        <v>1</v>
      </c>
      <c r="T1257" s="10">
        <v>1</v>
      </c>
      <c r="U1257" s="9">
        <v>0</v>
      </c>
      <c r="V1257" s="9"/>
      <c r="W1257" s="9">
        <v>1</v>
      </c>
      <c r="X1257" s="9">
        <v>1</v>
      </c>
      <c r="Y1257" s="9">
        <v>1</v>
      </c>
      <c r="Z1257" s="9">
        <v>1</v>
      </c>
      <c r="AA1257" s="9">
        <v>1</v>
      </c>
      <c r="AB1257" s="9">
        <v>1</v>
      </c>
      <c r="AC1257" s="9"/>
      <c r="AD1257" s="9">
        <v>0</v>
      </c>
      <c r="AE1257" s="9">
        <v>1</v>
      </c>
      <c r="AF1257" s="9">
        <v>0.5</v>
      </c>
      <c r="AG1257" s="9">
        <v>0.5</v>
      </c>
      <c r="AH1257" s="9">
        <f>AF1257*(AG1257+1)</f>
        <v>0.75</v>
      </c>
      <c r="AI1257" s="9">
        <v>0.5</v>
      </c>
      <c r="AJ1257" s="9">
        <v>1</v>
      </c>
      <c r="AK1257" s="9">
        <v>1</v>
      </c>
      <c r="AL1257" s="9"/>
      <c r="AM1257" s="9"/>
      <c r="AN1257" s="9">
        <v>0</v>
      </c>
      <c r="AO1257" s="10">
        <v>0.5</v>
      </c>
      <c r="AP1257" s="10">
        <v>1</v>
      </c>
      <c r="AQ1257" s="9"/>
      <c r="AR1257" s="9">
        <v>0</v>
      </c>
      <c r="AS1257" s="9">
        <v>0</v>
      </c>
      <c r="AT1257" s="9">
        <v>0</v>
      </c>
      <c r="AU1257" s="9">
        <v>0</v>
      </c>
      <c r="AV1257" s="9">
        <v>0</v>
      </c>
      <c r="AW1257" s="9">
        <v>0</v>
      </c>
    </row>
    <row r="1258" spans="1:49" x14ac:dyDescent="0.2">
      <c r="A1258" s="9" t="s">
        <v>58</v>
      </c>
      <c r="B1258" s="9">
        <v>2011</v>
      </c>
      <c r="C1258" s="9">
        <v>1</v>
      </c>
      <c r="D1258" s="9">
        <v>0</v>
      </c>
      <c r="E1258" s="9">
        <v>1</v>
      </c>
      <c r="F1258" s="9">
        <v>1</v>
      </c>
      <c r="G1258" s="9">
        <v>152.5</v>
      </c>
      <c r="H1258" s="9">
        <v>224.93899999999999</v>
      </c>
      <c r="I1258" s="9">
        <f>IF(G1258="n/a",828,G1258*201.6/H1258)</f>
        <v>136.67705466815448</v>
      </c>
      <c r="J1258" s="9">
        <v>5</v>
      </c>
      <c r="K1258" s="9">
        <v>1</v>
      </c>
      <c r="L1258" s="9">
        <v>2</v>
      </c>
      <c r="M1258" s="9">
        <v>3</v>
      </c>
      <c r="N1258" s="9">
        <v>0.5</v>
      </c>
      <c r="O1258" s="10">
        <v>1</v>
      </c>
      <c r="P1258" s="10">
        <f>IF(N1258=1,IF(K1258=1,IF(L1258+M1258=5,10,IF(AND(L1258=2,M1258=2),9.75,IF(AND(L1258=2,M1258=1),9.5,IF(AND(L1258=2,M1258=0.5),9.25,IF(AND(L1258=2,M1258=0),9,IF(AND(L1258=1,M1258=3),5.5,IF(AND(L1258=1,M1258=2),5.25,IF(AND(L1258=1,M1258=1,E1258=1),5,IF(AND(L1258=1,M1258=1,E1258=0.5),3,IF(AND(L1258=0,M1258=2),1,IF(AND(L1258=1,M1258=1,E1258=0),1,IF(AND(L1258=0,M1258=1),0.5,IF(AND(L1258=1,M1258=0),4.5*(E1258*4+1)/5,0))))))))))))),0.9*IF(L1258+M1258=5,10,IF(AND(L1258=2,M1258=2),9.75,IF(AND(L1258=2,M1258=1),9.5,IF(AND(L1258=2,M1258=0.5),9.25,IF(AND(L1258=2,M1258=0),9,IF(AND(L1258=1,M1258=3),5.5,IF(AND(L1258=1,M1258=2),5.25,IF(AND(L1258=1,M1258=1,E1258=1),5,IF(AND(L1258=1,M1258=1,E1258=0.5),3,IF(AND(L1258=0,M1258=2),1,IF(AND(L1258=1,M1258=1,E1258=0),1,IF(AND(L1258=0,M1258=1),0.5,IF(AND(L1258=1,M1258=0),4.5*(E1258*4+1)/5,0)))))))))))))),IF(N1258=0.5,0.75*IF(K1258=1,IF(L1258+M1258=5,10,IF(AND(L1258=2,M1258=2),9.75,IF(AND(L1258=2,M1258=1),9.5,IF(AND(L1258=2,M1258=0.5),9.25,IF(AND(L1258=2,M1258=0),9,IF(AND(L1258=1,M1258=3),5.5,IF(AND(L1258=1,M1258=2),5.25,IF(AND(L1258=1,M1258=1,E1258=1),5,IF(AND(L1258=1,M1258=1,E1258=0.5),3,IF(AND(L1258=0,M1258=2),1,IF(AND(L1258=1,M1258=1,E1258=0),1,IF(AND(L1258=0,M1258=1),0.5,IF(AND(L1258=1,M1258=0,E1258=0),0.5,0))))))))))))),0.9*IF(L1258+M1258=5,10,IF(AND(L1258=2,M1258=2),9.75,IF(AND(L1258=2,M1258=1),9.5,IF(AND(L1258=2,M1258=0.5),9.25,IF(AND(L1258=2,M1258=0),9,IF(AND(L1258=1,M1258=3),5.5,IF(AND(L1258=1,M1258=2),5.25,IF(AND(L1258=1,M1258=1,E1258=1),5,IF(AND(L1258=1,M1258=1,E1258=0.5),3,IF(AND(L1258=0,M1258=2),1,IF(AND(L1258=1,M1258=1,E1258=0),1,IF(AND(L1258=0,M1258=1),0.5,IF(AND(L1258=1,M1258=0,E1258=0),0.5,0)))))))))))))),0.5*IF(K1258=1,IF(L1258+M1258=5,10,IF(AND(L1258=2,M1258=2),9.75,IF(AND(L1258=2,M1258=1),9.5,IF(AND(L1258=2,M1258=0.5),9.25,IF(AND(L1258=2,M1258=0),9,IF(AND(L1258=1,M1258=3),5.5,IF(AND(L1258=1,M1258=2),5.25,IF(AND(L1258=1,M1258=1,E1258=1),5,IF(AND(L1258=1,M1258=1,E1258=0.5),3,IF(AND(L1258=0,M1258=2),1,IF(AND(L1258=1,M1258=1,E1258=0),1,IF(AND(L1258=0,M1258=1),0.5,IF(AND(L1258=1,M1258=0),4.5*(E1258*4+1)/5,0))))))))))))),0.9*IF(L1258+M1258=5,10,IF(AND(L1258=2,M1258=2),9.75,IF(AND(L1258=2,M1258=1),9.5,IF(AND(L1258=2,M1258=0.5),9.25,IF(AND(L1258=2,M1258=0),9,IF(AND(L1258=1,M1258=3),5.5,IF(AND(L1258=1,M1258=2),5.25,IF(AND(L1258=1,M1258=1,E1258=1),5,IF(AND(L1258=1,M1258=1,E1258=0.5),3,IF(AND(L1258=0,M1258=2),1,IF(AND(L1258=1,M1258=1,E1258=0),1,IF(AND(L1258=0,M1258=1),0.5,IF(AND(L1258=1,M1258=0),4.5*(E1258*4+1)/5,0))))))))))))))))</f>
        <v>7.5</v>
      </c>
      <c r="Q1258" s="10">
        <v>8</v>
      </c>
      <c r="R1258" s="9">
        <v>0.5</v>
      </c>
      <c r="S1258" s="9">
        <v>0.5</v>
      </c>
      <c r="T1258" s="10">
        <v>0</v>
      </c>
      <c r="U1258" s="9">
        <v>0</v>
      </c>
      <c r="V1258" s="9"/>
      <c r="W1258" s="9">
        <v>0</v>
      </c>
      <c r="X1258" s="9">
        <v>0</v>
      </c>
      <c r="Y1258" s="9">
        <v>0</v>
      </c>
      <c r="Z1258" s="9">
        <v>0</v>
      </c>
      <c r="AA1258" s="9">
        <v>0</v>
      </c>
      <c r="AB1258" s="9">
        <v>0</v>
      </c>
      <c r="AC1258" s="9"/>
      <c r="AD1258" s="9">
        <v>0</v>
      </c>
      <c r="AE1258" s="9">
        <v>1</v>
      </c>
      <c r="AF1258" s="9">
        <v>0</v>
      </c>
      <c r="AG1258" s="9">
        <v>0</v>
      </c>
      <c r="AH1258" s="9">
        <f>AF1258*(AG1258+1)</f>
        <v>0</v>
      </c>
      <c r="AI1258" s="9">
        <v>0</v>
      </c>
      <c r="AJ1258" s="9">
        <v>0</v>
      </c>
      <c r="AK1258" s="9">
        <v>0</v>
      </c>
      <c r="AL1258" s="9"/>
      <c r="AM1258" s="9"/>
      <c r="AN1258" s="9">
        <v>0</v>
      </c>
      <c r="AO1258" s="10">
        <v>0</v>
      </c>
      <c r="AP1258" s="10">
        <v>0.5</v>
      </c>
      <c r="AQ1258" s="9"/>
      <c r="AR1258" s="9">
        <v>1</v>
      </c>
      <c r="AS1258" s="9">
        <v>1</v>
      </c>
      <c r="AT1258" s="9">
        <v>1</v>
      </c>
      <c r="AU1258" s="9">
        <v>1</v>
      </c>
      <c r="AV1258" s="9">
        <v>1</v>
      </c>
      <c r="AW1258" s="9">
        <v>1</v>
      </c>
    </row>
    <row r="1259" spans="1:49" x14ac:dyDescent="0.2">
      <c r="A1259" s="9" t="s">
        <v>59</v>
      </c>
      <c r="B1259" s="9">
        <v>2011</v>
      </c>
      <c r="C1259" s="9">
        <v>1</v>
      </c>
      <c r="D1259" s="9">
        <v>1</v>
      </c>
      <c r="E1259" s="9">
        <v>0.5</v>
      </c>
      <c r="F1259" s="9">
        <v>1</v>
      </c>
      <c r="G1259" s="9">
        <v>140</v>
      </c>
      <c r="H1259" s="9">
        <v>224.93899999999999</v>
      </c>
      <c r="I1259" s="9">
        <f>IF(G1259="n/a",828,G1259*201.6/H1259)</f>
        <v>125.47401740027297</v>
      </c>
      <c r="J1259" s="9">
        <v>5</v>
      </c>
      <c r="K1259" s="9">
        <v>0</v>
      </c>
      <c r="L1259" s="9">
        <v>1</v>
      </c>
      <c r="M1259" s="9">
        <v>1</v>
      </c>
      <c r="N1259" s="9">
        <v>0</v>
      </c>
      <c r="O1259" s="10">
        <v>0</v>
      </c>
      <c r="P1259" s="10">
        <f>IF(N1259=1,IF(K1259=1,IF(L1259+M1259=5,10,IF(AND(L1259=2,M1259=2),9.75,IF(AND(L1259=2,M1259=1),9.5,IF(AND(L1259=2,M1259=0.5),9.25,IF(AND(L1259=2,M1259=0),9,IF(AND(L1259=1,M1259=3),5.5,IF(AND(L1259=1,M1259=2),5.25,IF(AND(L1259=1,M1259=1,E1259=1),5,IF(AND(L1259=1,M1259=1,E1259=0.5),3,IF(AND(L1259=0,M1259=2),1,IF(AND(L1259=1,M1259=1,E1259=0),1,IF(AND(L1259=0,M1259=1),0.5,IF(AND(L1259=1,M1259=0),4.5*(E1259*4+1)/5,0))))))))))))),0.9*IF(L1259+M1259=5,10,IF(AND(L1259=2,M1259=2),9.75,IF(AND(L1259=2,M1259=1),9.5,IF(AND(L1259=2,M1259=0.5),9.25,IF(AND(L1259=2,M1259=0),9,IF(AND(L1259=1,M1259=3),5.5,IF(AND(L1259=1,M1259=2),5.25,IF(AND(L1259=1,M1259=1,E1259=1),5,IF(AND(L1259=1,M1259=1,E1259=0.5),3,IF(AND(L1259=0,M1259=2),1,IF(AND(L1259=1,M1259=1,E1259=0),1,IF(AND(L1259=0,M1259=1),0.5,IF(AND(L1259=1,M1259=0),4.5*(E1259*4+1)/5,0)))))))))))))),IF(N1259=0.5,0.75*IF(K1259=1,IF(L1259+M1259=5,10,IF(AND(L1259=2,M1259=2),9.75,IF(AND(L1259=2,M1259=1),9.5,IF(AND(L1259=2,M1259=0.5),9.25,IF(AND(L1259=2,M1259=0),9,IF(AND(L1259=1,M1259=3),5.5,IF(AND(L1259=1,M1259=2),5.25,IF(AND(L1259=1,M1259=1,E1259=1),5,IF(AND(L1259=1,M1259=1,E1259=0.5),3,IF(AND(L1259=0,M1259=2),1,IF(AND(L1259=1,M1259=1,E1259=0),1,IF(AND(L1259=0,M1259=1),0.5,IF(AND(L1259=1,M1259=0,E1259=0),0.5,0))))))))))))),0.9*IF(L1259+M1259=5,10,IF(AND(L1259=2,M1259=2),9.75,IF(AND(L1259=2,M1259=1),9.5,IF(AND(L1259=2,M1259=0.5),9.25,IF(AND(L1259=2,M1259=0),9,IF(AND(L1259=1,M1259=3),5.5,IF(AND(L1259=1,M1259=2),5.25,IF(AND(L1259=1,M1259=1,E1259=1),5,IF(AND(L1259=1,M1259=1,E1259=0.5),3,IF(AND(L1259=0,M1259=2),1,IF(AND(L1259=1,M1259=1,E1259=0),1,IF(AND(L1259=0,M1259=1),0.5,IF(AND(L1259=1,M1259=0,E1259=0),0.5,0)))))))))))))),0.5*IF(K1259=1,IF(L1259+M1259=5,10,IF(AND(L1259=2,M1259=2),9.75,IF(AND(L1259=2,M1259=1),9.5,IF(AND(L1259=2,M1259=0.5),9.25,IF(AND(L1259=2,M1259=0),9,IF(AND(L1259=1,M1259=3),5.5,IF(AND(L1259=1,M1259=2),5.25,IF(AND(L1259=1,M1259=1,E1259=1),5,IF(AND(L1259=1,M1259=1,E1259=0.5),3,IF(AND(L1259=0,M1259=2),1,IF(AND(L1259=1,M1259=1,E1259=0),1,IF(AND(L1259=0,M1259=1),0.5,IF(AND(L1259=1,M1259=0),4.5*(E1259*4+1)/5,0))))))))))))),0.9*IF(L1259+M1259=5,10,IF(AND(L1259=2,M1259=2),9.75,IF(AND(L1259=2,M1259=1),9.5,IF(AND(L1259=2,M1259=0.5),9.25,IF(AND(L1259=2,M1259=0),9,IF(AND(L1259=1,M1259=3),5.5,IF(AND(L1259=1,M1259=2),5.25,IF(AND(L1259=1,M1259=1,E1259=1),5,IF(AND(L1259=1,M1259=1,E1259=0.5),3,IF(AND(L1259=0,M1259=2),1,IF(AND(L1259=1,M1259=1,E1259=0),1,IF(AND(L1259=0,M1259=1),0.5,IF(AND(L1259=1,M1259=0),4.5*(E1259*4+1)/5,0))))))))))))))))</f>
        <v>1.35</v>
      </c>
      <c r="Q1259" s="10">
        <v>2.25</v>
      </c>
      <c r="R1259" s="9">
        <v>1</v>
      </c>
      <c r="S1259" s="9">
        <v>0</v>
      </c>
      <c r="T1259" s="10">
        <v>0.5</v>
      </c>
      <c r="U1259" s="9">
        <v>0</v>
      </c>
      <c r="V1259" s="9"/>
      <c r="W1259" s="9">
        <v>1</v>
      </c>
      <c r="X1259" s="9">
        <v>0.5</v>
      </c>
      <c r="Y1259" s="9">
        <v>0</v>
      </c>
      <c r="Z1259" s="9">
        <v>1</v>
      </c>
      <c r="AA1259" s="9">
        <v>0</v>
      </c>
      <c r="AB1259" s="9">
        <v>1</v>
      </c>
      <c r="AC1259" s="9"/>
      <c r="AD1259" s="9">
        <v>1</v>
      </c>
      <c r="AE1259" s="9">
        <v>1</v>
      </c>
      <c r="AF1259" s="9">
        <v>0.5</v>
      </c>
      <c r="AG1259" s="9">
        <v>1</v>
      </c>
      <c r="AH1259" s="9">
        <f>AF1259*(AG1259+1)</f>
        <v>1</v>
      </c>
      <c r="AI1259" s="9">
        <v>0.5</v>
      </c>
      <c r="AJ1259" s="9">
        <v>0</v>
      </c>
      <c r="AK1259" s="9">
        <v>1</v>
      </c>
      <c r="AL1259" s="9"/>
      <c r="AM1259" s="9"/>
      <c r="AN1259" s="9">
        <v>0</v>
      </c>
      <c r="AO1259" s="10">
        <v>0.5</v>
      </c>
      <c r="AP1259" s="10">
        <v>1</v>
      </c>
      <c r="AQ1259" s="9"/>
      <c r="AR1259" s="9">
        <v>1</v>
      </c>
      <c r="AS1259" s="9">
        <v>0.5</v>
      </c>
      <c r="AT1259" s="9">
        <v>1</v>
      </c>
      <c r="AU1259" s="9">
        <v>1</v>
      </c>
      <c r="AV1259" s="9">
        <v>1</v>
      </c>
      <c r="AW1259" s="9">
        <v>1</v>
      </c>
    </row>
    <row r="1260" spans="1:49" x14ac:dyDescent="0.2">
      <c r="A1260" s="9" t="s">
        <v>60</v>
      </c>
      <c r="B1260" s="9">
        <v>2011</v>
      </c>
      <c r="C1260" s="9">
        <v>1</v>
      </c>
      <c r="D1260" s="9">
        <v>0</v>
      </c>
      <c r="E1260" s="9">
        <v>0</v>
      </c>
      <c r="F1260" s="9">
        <v>1</v>
      </c>
      <c r="G1260" s="9">
        <f>65+75</f>
        <v>140</v>
      </c>
      <c r="H1260" s="9">
        <v>224.93899999999999</v>
      </c>
      <c r="I1260" s="9">
        <f>IF(G1260="n/a",828,G1260*201.6/H1260)</f>
        <v>125.47401740027297</v>
      </c>
      <c r="J1260" s="9">
        <v>3</v>
      </c>
      <c r="K1260" s="9">
        <v>0</v>
      </c>
      <c r="L1260" s="9">
        <v>2</v>
      </c>
      <c r="M1260" s="9">
        <v>2</v>
      </c>
      <c r="N1260" s="9">
        <v>0.5</v>
      </c>
      <c r="O1260" s="10">
        <v>1</v>
      </c>
      <c r="P1260" s="10">
        <f>IF(N1260=1,IF(K1260=1,IF(L1260+M1260=5,10,IF(AND(L1260=2,M1260=2),9.75,IF(AND(L1260=2,M1260=1),9.5,IF(AND(L1260=2,M1260=0.5),9.25,IF(AND(L1260=2,M1260=0),9,IF(AND(L1260=1,M1260=3),5.5,IF(AND(L1260=1,M1260=2),5.25,IF(AND(L1260=1,M1260=1,E1260=1),5,IF(AND(L1260=1,M1260=1,E1260=0.5),3,IF(AND(L1260=0,M1260=2),1,IF(AND(L1260=1,M1260=1,E1260=0),1,IF(AND(L1260=0,M1260=1),0.5,IF(AND(L1260=1,M1260=0),4.5*(E1260*4+1)/5,0))))))))))))),0.9*IF(L1260+M1260=5,10,IF(AND(L1260=2,M1260=2),9.75,IF(AND(L1260=2,M1260=1),9.5,IF(AND(L1260=2,M1260=0.5),9.25,IF(AND(L1260=2,M1260=0),9,IF(AND(L1260=1,M1260=3),5.5,IF(AND(L1260=1,M1260=2),5.25,IF(AND(L1260=1,M1260=1,E1260=1),5,IF(AND(L1260=1,M1260=1,E1260=0.5),3,IF(AND(L1260=0,M1260=2),1,IF(AND(L1260=1,M1260=1,E1260=0),1,IF(AND(L1260=0,M1260=1),0.5,IF(AND(L1260=1,M1260=0),4.5*(E1260*4+1)/5,0)))))))))))))),IF(N1260=0.5,0.75*IF(K1260=1,IF(L1260+M1260=5,10,IF(AND(L1260=2,M1260=2),9.75,IF(AND(L1260=2,M1260=1),9.5,IF(AND(L1260=2,M1260=0.5),9.25,IF(AND(L1260=2,M1260=0),9,IF(AND(L1260=1,M1260=3),5.5,IF(AND(L1260=1,M1260=2),5.25,IF(AND(L1260=1,M1260=1,E1260=1),5,IF(AND(L1260=1,M1260=1,E1260=0.5),3,IF(AND(L1260=0,M1260=2),1,IF(AND(L1260=1,M1260=1,E1260=0),1,IF(AND(L1260=0,M1260=1),0.5,IF(AND(L1260=1,M1260=0,E1260=0),0.5,0))))))))))))),0.9*IF(L1260+M1260=5,10,IF(AND(L1260=2,M1260=2),9.75,IF(AND(L1260=2,M1260=1),9.5,IF(AND(L1260=2,M1260=0.5),9.25,IF(AND(L1260=2,M1260=0),9,IF(AND(L1260=1,M1260=3),5.5,IF(AND(L1260=1,M1260=2),5.25,IF(AND(L1260=1,M1260=1,E1260=1),5,IF(AND(L1260=1,M1260=1,E1260=0.5),3,IF(AND(L1260=0,M1260=2),1,IF(AND(L1260=1,M1260=1,E1260=0),1,IF(AND(L1260=0,M1260=1),0.5,IF(AND(L1260=1,M1260=0,E1260=0),0.5,0)))))))))))))),0.5*IF(K1260=1,IF(L1260+M1260=5,10,IF(AND(L1260=2,M1260=2),9.75,IF(AND(L1260=2,M1260=1),9.5,IF(AND(L1260=2,M1260=0.5),9.25,IF(AND(L1260=2,M1260=0),9,IF(AND(L1260=1,M1260=3),5.5,IF(AND(L1260=1,M1260=2),5.25,IF(AND(L1260=1,M1260=1,E1260=1),5,IF(AND(L1260=1,M1260=1,E1260=0.5),3,IF(AND(L1260=0,M1260=2),1,IF(AND(L1260=1,M1260=1,E1260=0),1,IF(AND(L1260=0,M1260=1),0.5,IF(AND(L1260=1,M1260=0),4.5*(E1260*4+1)/5,0))))))))))))),0.9*IF(L1260+M1260=5,10,IF(AND(L1260=2,M1260=2),9.75,IF(AND(L1260=2,M1260=1),9.5,IF(AND(L1260=2,M1260=0.5),9.25,IF(AND(L1260=2,M1260=0),9,IF(AND(L1260=1,M1260=3),5.5,IF(AND(L1260=1,M1260=2),5.25,IF(AND(L1260=1,M1260=1,E1260=1),5,IF(AND(L1260=1,M1260=1,E1260=0.5),3,IF(AND(L1260=0,M1260=2),1,IF(AND(L1260=1,M1260=1,E1260=0),1,IF(AND(L1260=0,M1260=1),0.5,IF(AND(L1260=1,M1260=0),4.5*(E1260*4+1)/5,0))))))))))))))))</f>
        <v>6.5812500000000007</v>
      </c>
      <c r="Q1260" s="10">
        <v>1.8</v>
      </c>
      <c r="R1260" s="9">
        <v>0</v>
      </c>
      <c r="S1260" s="9">
        <v>0</v>
      </c>
      <c r="T1260" s="10">
        <v>0</v>
      </c>
      <c r="U1260" s="9">
        <v>0</v>
      </c>
      <c r="V1260" s="9"/>
      <c r="W1260" s="9">
        <v>1</v>
      </c>
      <c r="X1260" s="9">
        <v>0</v>
      </c>
      <c r="Y1260" s="9">
        <v>0</v>
      </c>
      <c r="Z1260" s="9">
        <v>1</v>
      </c>
      <c r="AA1260" s="9">
        <v>0</v>
      </c>
      <c r="AB1260" s="9">
        <v>0</v>
      </c>
      <c r="AC1260" s="9"/>
      <c r="AD1260" s="9">
        <v>0</v>
      </c>
      <c r="AE1260" s="9">
        <v>0</v>
      </c>
      <c r="AF1260" s="9">
        <v>0</v>
      </c>
      <c r="AG1260" s="9">
        <v>0</v>
      </c>
      <c r="AH1260" s="9">
        <f>AF1260*(AG1260+1)</f>
        <v>0</v>
      </c>
      <c r="AI1260" s="9">
        <v>0</v>
      </c>
      <c r="AJ1260" s="9">
        <v>0</v>
      </c>
      <c r="AK1260" s="9">
        <v>0</v>
      </c>
      <c r="AL1260" s="9"/>
      <c r="AM1260" s="9"/>
      <c r="AN1260" s="9">
        <v>0</v>
      </c>
      <c r="AO1260" s="10">
        <v>0.5</v>
      </c>
      <c r="AP1260" s="10">
        <v>0.5</v>
      </c>
      <c r="AQ1260" s="9"/>
      <c r="AR1260" s="9">
        <v>1</v>
      </c>
      <c r="AS1260" s="10">
        <v>0</v>
      </c>
      <c r="AT1260" s="10">
        <v>0</v>
      </c>
      <c r="AU1260" s="10">
        <v>1</v>
      </c>
      <c r="AV1260" s="10">
        <v>0</v>
      </c>
      <c r="AW1260" s="10">
        <v>0.5</v>
      </c>
    </row>
    <row r="1261" spans="1:49" x14ac:dyDescent="0.2">
      <c r="A1261" s="9" t="s">
        <v>61</v>
      </c>
      <c r="B1261" s="9">
        <v>2011</v>
      </c>
      <c r="C1261" s="9">
        <v>1</v>
      </c>
      <c r="D1261" s="9">
        <v>1</v>
      </c>
      <c r="E1261" s="9">
        <v>1</v>
      </c>
      <c r="F1261" s="9">
        <v>1</v>
      </c>
      <c r="G1261" s="9">
        <v>126</v>
      </c>
      <c r="H1261" s="9">
        <v>224.93899999999999</v>
      </c>
      <c r="I1261" s="9">
        <f>IF(G1261="n/a",828,G1261*201.6/H1261)</f>
        <v>112.92661566024566</v>
      </c>
      <c r="J1261" s="9">
        <v>7</v>
      </c>
      <c r="K1261" s="9">
        <v>0</v>
      </c>
      <c r="L1261" s="9">
        <v>0</v>
      </c>
      <c r="M1261" s="9">
        <v>1</v>
      </c>
      <c r="N1261" s="9">
        <v>1</v>
      </c>
      <c r="O1261" s="10">
        <v>1</v>
      </c>
      <c r="P1261" s="10">
        <f>IF(N1261=1,IF(K1261=1,IF(L1261+M1261=5,10,IF(AND(L1261=2,M1261=2),9.75,IF(AND(L1261=2,M1261=1),9.5,IF(AND(L1261=2,M1261=0.5),9.25,IF(AND(L1261=2,M1261=0),9,IF(AND(L1261=1,M1261=3),5.5,IF(AND(L1261=1,M1261=2),5.25,IF(AND(L1261=1,M1261=1,E1261=1),5,IF(AND(L1261=1,M1261=1,E1261=0.5),3,IF(AND(L1261=0,M1261=2),1,IF(AND(L1261=1,M1261=1,E1261=0),1,IF(AND(L1261=0,M1261=1),0.5,IF(AND(L1261=1,M1261=0),4.5*(E1261*4+1)/5,0))))))))))))),0.9*IF(L1261+M1261=5,10,IF(AND(L1261=2,M1261=2),9.75,IF(AND(L1261=2,M1261=1),9.5,IF(AND(L1261=2,M1261=0.5),9.25,IF(AND(L1261=2,M1261=0),9,IF(AND(L1261=1,M1261=3),5.5,IF(AND(L1261=1,M1261=2),5.25,IF(AND(L1261=1,M1261=1,E1261=1),5,IF(AND(L1261=1,M1261=1,E1261=0.5),3,IF(AND(L1261=0,M1261=2),1,IF(AND(L1261=1,M1261=1,E1261=0),1,IF(AND(L1261=0,M1261=1),0.5,IF(AND(L1261=1,M1261=0),4.5*(E1261*4+1)/5,0)))))))))))))),IF(N1261=0.5,0.75*IF(K1261=1,IF(L1261+M1261=5,10,IF(AND(L1261=2,M1261=2),9.75,IF(AND(L1261=2,M1261=1),9.5,IF(AND(L1261=2,M1261=0.5),9.25,IF(AND(L1261=2,M1261=0),9,IF(AND(L1261=1,M1261=3),5.5,IF(AND(L1261=1,M1261=2),5.25,IF(AND(L1261=1,M1261=1,E1261=1),5,IF(AND(L1261=1,M1261=1,E1261=0.5),3,IF(AND(L1261=0,M1261=2),1,IF(AND(L1261=1,M1261=1,E1261=0),1,IF(AND(L1261=0,M1261=1),0.5,IF(AND(L1261=1,M1261=0,E1261=0),0.5,0))))))))))))),0.9*IF(L1261+M1261=5,10,IF(AND(L1261=2,M1261=2),9.75,IF(AND(L1261=2,M1261=1),9.5,IF(AND(L1261=2,M1261=0.5),9.25,IF(AND(L1261=2,M1261=0),9,IF(AND(L1261=1,M1261=3),5.5,IF(AND(L1261=1,M1261=2),5.25,IF(AND(L1261=1,M1261=1,E1261=1),5,IF(AND(L1261=1,M1261=1,E1261=0.5),3,IF(AND(L1261=0,M1261=2),1,IF(AND(L1261=1,M1261=1,E1261=0),1,IF(AND(L1261=0,M1261=1),0.5,IF(AND(L1261=1,M1261=0,E1261=0),0.5,0)))))))))))))),0.5*IF(K1261=1,IF(L1261+M1261=5,10,IF(AND(L1261=2,M1261=2),9.75,IF(AND(L1261=2,M1261=1),9.5,IF(AND(L1261=2,M1261=0.5),9.25,IF(AND(L1261=2,M1261=0),9,IF(AND(L1261=1,M1261=3),5.5,IF(AND(L1261=1,M1261=2),5.25,IF(AND(L1261=1,M1261=1,E1261=1),5,IF(AND(L1261=1,M1261=1,E1261=0.5),3,IF(AND(L1261=0,M1261=2),1,IF(AND(L1261=1,M1261=1,E1261=0),1,IF(AND(L1261=0,M1261=1),0.5,IF(AND(L1261=1,M1261=0),4.5*(E1261*4+1)/5,0))))))))))))),0.9*IF(L1261+M1261=5,10,IF(AND(L1261=2,M1261=2),9.75,IF(AND(L1261=2,M1261=1),9.5,IF(AND(L1261=2,M1261=0.5),9.25,IF(AND(L1261=2,M1261=0),9,IF(AND(L1261=1,M1261=3),5.5,IF(AND(L1261=1,M1261=2),5.25,IF(AND(L1261=1,M1261=1,E1261=1),5,IF(AND(L1261=1,M1261=1,E1261=0.5),3,IF(AND(L1261=0,M1261=2),1,IF(AND(L1261=1,M1261=1,E1261=0),1,IF(AND(L1261=0,M1261=1),0.5,IF(AND(L1261=1,M1261=0),4.5*(E1261*4+1)/5,0))))))))))))))))</f>
        <v>0.45</v>
      </c>
      <c r="Q1261" s="10">
        <v>7.2</v>
      </c>
      <c r="R1261" s="9">
        <v>0</v>
      </c>
      <c r="S1261" s="9">
        <v>0</v>
      </c>
      <c r="T1261" s="10">
        <v>0</v>
      </c>
      <c r="U1261" s="9">
        <v>0</v>
      </c>
      <c r="V1261" s="9"/>
      <c r="W1261" s="9">
        <v>1</v>
      </c>
      <c r="X1261">
        <v>0.5</v>
      </c>
      <c r="Y1261" s="9">
        <v>0</v>
      </c>
      <c r="Z1261" s="9">
        <v>0.5</v>
      </c>
      <c r="AA1261" s="9">
        <v>0</v>
      </c>
      <c r="AB1261" s="9">
        <v>0</v>
      </c>
      <c r="AC1261" s="9"/>
      <c r="AD1261" s="9">
        <v>0</v>
      </c>
      <c r="AE1261" s="9">
        <v>0</v>
      </c>
      <c r="AF1261" s="9">
        <v>0</v>
      </c>
      <c r="AG1261" s="9">
        <v>0</v>
      </c>
      <c r="AH1261" s="9">
        <f>AF1261*(AG1261+1)</f>
        <v>0</v>
      </c>
      <c r="AI1261" s="9">
        <v>0</v>
      </c>
      <c r="AJ1261" s="9">
        <v>0</v>
      </c>
      <c r="AK1261" s="9">
        <v>0</v>
      </c>
      <c r="AL1261" s="9"/>
      <c r="AM1261" s="9"/>
      <c r="AN1261" s="9">
        <v>0</v>
      </c>
      <c r="AO1261" s="10">
        <v>1</v>
      </c>
      <c r="AP1261" s="10">
        <v>0</v>
      </c>
      <c r="AQ1261" s="9"/>
      <c r="AR1261" s="9">
        <v>1</v>
      </c>
      <c r="AS1261" s="10">
        <v>1</v>
      </c>
      <c r="AT1261" s="10">
        <v>1</v>
      </c>
      <c r="AU1261" s="10">
        <v>1</v>
      </c>
      <c r="AV1261" s="10">
        <v>1</v>
      </c>
      <c r="AW1261" s="10">
        <v>1</v>
      </c>
    </row>
    <row r="1262" spans="1:49" x14ac:dyDescent="0.2">
      <c r="A1262" s="9" t="s">
        <v>62</v>
      </c>
      <c r="B1262" s="9">
        <v>2011</v>
      </c>
      <c r="C1262" s="9">
        <v>1</v>
      </c>
      <c r="D1262" s="9">
        <v>0</v>
      </c>
      <c r="E1262" s="9">
        <v>1</v>
      </c>
      <c r="F1262" s="9">
        <v>0</v>
      </c>
      <c r="G1262">
        <v>80</v>
      </c>
      <c r="H1262" s="9">
        <v>224.93899999999999</v>
      </c>
      <c r="I1262" s="9">
        <f>IF(G1262="n/a",828,G1262*201.6/H1262)</f>
        <v>71.699438514441695</v>
      </c>
      <c r="J1262" s="9">
        <v>5</v>
      </c>
      <c r="K1262" s="9">
        <v>0</v>
      </c>
      <c r="L1262" s="9">
        <v>1</v>
      </c>
      <c r="M1262" s="9">
        <v>3</v>
      </c>
      <c r="N1262" s="9">
        <v>1</v>
      </c>
      <c r="O1262" s="10">
        <v>1</v>
      </c>
      <c r="P1262" s="10">
        <f>IF(N1262=1,IF(K1262=1,IF(L1262+M1262=5,10,IF(AND(L1262=2,M1262=2),9.75,IF(AND(L1262=2,M1262=1),9.5,IF(AND(L1262=2,M1262=0.5),9.25,IF(AND(L1262=2,M1262=0),9,IF(AND(L1262=1,M1262=3),5.5,IF(AND(L1262=1,M1262=2),5.25,IF(AND(L1262=1,M1262=1,E1262=1),5,IF(AND(L1262=1,M1262=1,E1262=0.5),3,IF(AND(L1262=0,M1262=2),1,IF(AND(L1262=1,M1262=1,E1262=0),1,IF(AND(L1262=0,M1262=1),0.5,IF(AND(L1262=1,M1262=0),4.5*(E1262*4+1)/5,0))))))))))))),0.9*IF(L1262+M1262=5,10,IF(AND(L1262=2,M1262=2),9.75,IF(AND(L1262=2,M1262=1),9.5,IF(AND(L1262=2,M1262=0.5),9.25,IF(AND(L1262=2,M1262=0),9,IF(AND(L1262=1,M1262=3),5.5,IF(AND(L1262=1,M1262=2),5.25,IF(AND(L1262=1,M1262=1,E1262=1),5,IF(AND(L1262=1,M1262=1,E1262=0.5),3,IF(AND(L1262=0,M1262=2),1,IF(AND(L1262=1,M1262=1,E1262=0),1,IF(AND(L1262=0,M1262=1),0.5,IF(AND(L1262=1,M1262=0),4.5*(E1262*4+1)/5,0)))))))))))))),IF(N1262=0.5,0.75*IF(K1262=1,IF(L1262+M1262=5,10,IF(AND(L1262=2,M1262=2),9.75,IF(AND(L1262=2,M1262=1),9.5,IF(AND(L1262=2,M1262=0.5),9.25,IF(AND(L1262=2,M1262=0),9,IF(AND(L1262=1,M1262=3),5.5,IF(AND(L1262=1,M1262=2),5.25,IF(AND(L1262=1,M1262=1,E1262=1),5,IF(AND(L1262=1,M1262=1,E1262=0.5),3,IF(AND(L1262=0,M1262=2),1,IF(AND(L1262=1,M1262=1,E1262=0),1,IF(AND(L1262=0,M1262=1),0.5,IF(AND(L1262=1,M1262=0,E1262=0),0.5,0))))))))))))),0.9*IF(L1262+M1262=5,10,IF(AND(L1262=2,M1262=2),9.75,IF(AND(L1262=2,M1262=1),9.5,IF(AND(L1262=2,M1262=0.5),9.25,IF(AND(L1262=2,M1262=0),9,IF(AND(L1262=1,M1262=3),5.5,IF(AND(L1262=1,M1262=2),5.25,IF(AND(L1262=1,M1262=1,E1262=1),5,IF(AND(L1262=1,M1262=1,E1262=0.5),3,IF(AND(L1262=0,M1262=2),1,IF(AND(L1262=1,M1262=1,E1262=0),1,IF(AND(L1262=0,M1262=1),0.5,IF(AND(L1262=1,M1262=0,E1262=0),0.5,0)))))))))))))),0.5*IF(K1262=1,IF(L1262+M1262=5,10,IF(AND(L1262=2,M1262=2),9.75,IF(AND(L1262=2,M1262=1),9.5,IF(AND(L1262=2,M1262=0.5),9.25,IF(AND(L1262=2,M1262=0),9,IF(AND(L1262=1,M1262=3),5.5,IF(AND(L1262=1,M1262=2),5.25,IF(AND(L1262=1,M1262=1,E1262=1),5,IF(AND(L1262=1,M1262=1,E1262=0.5),3,IF(AND(L1262=0,M1262=2),1,IF(AND(L1262=1,M1262=1,E1262=0),1,IF(AND(L1262=0,M1262=1),0.5,IF(AND(L1262=1,M1262=0),4.5*(E1262*4+1)/5,0))))))))))))),0.9*IF(L1262+M1262=5,10,IF(AND(L1262=2,M1262=2),9.75,IF(AND(L1262=2,M1262=1),9.5,IF(AND(L1262=2,M1262=0.5),9.25,IF(AND(L1262=2,M1262=0),9,IF(AND(L1262=1,M1262=3),5.5,IF(AND(L1262=1,M1262=2),5.25,IF(AND(L1262=1,M1262=1,E1262=1),5,IF(AND(L1262=1,M1262=1,E1262=0.5),3,IF(AND(L1262=0,M1262=2),1,IF(AND(L1262=1,M1262=1,E1262=0),1,IF(AND(L1262=0,M1262=1),0.5,IF(AND(L1262=1,M1262=0),4.5*(E1262*4+1)/5,0))))))))))))))))</f>
        <v>4.95</v>
      </c>
      <c r="Q1262" s="10">
        <v>7.2</v>
      </c>
      <c r="R1262" s="9">
        <v>0</v>
      </c>
      <c r="S1262" s="9">
        <v>0</v>
      </c>
      <c r="T1262" s="10">
        <v>0</v>
      </c>
      <c r="U1262" s="9">
        <v>0</v>
      </c>
      <c r="V1262" s="9"/>
      <c r="W1262" s="9">
        <v>0</v>
      </c>
      <c r="X1262" s="9">
        <v>0</v>
      </c>
      <c r="Y1262" s="9">
        <v>0</v>
      </c>
      <c r="Z1262" s="9">
        <v>1</v>
      </c>
      <c r="AA1262" s="9">
        <v>0</v>
      </c>
      <c r="AB1262" s="9">
        <v>0</v>
      </c>
      <c r="AC1262" s="9"/>
      <c r="AD1262" s="9">
        <v>0</v>
      </c>
      <c r="AE1262" s="9">
        <v>0</v>
      </c>
      <c r="AF1262" s="9">
        <v>0</v>
      </c>
      <c r="AG1262" s="9">
        <v>0</v>
      </c>
      <c r="AH1262" s="9">
        <f>AF1262*(AG1262+1)</f>
        <v>0</v>
      </c>
      <c r="AI1262" s="9">
        <v>0</v>
      </c>
      <c r="AJ1262" s="9">
        <v>0</v>
      </c>
      <c r="AK1262" s="9">
        <v>0</v>
      </c>
      <c r="AL1262" s="9"/>
      <c r="AM1262" s="9"/>
      <c r="AN1262" s="9">
        <v>0</v>
      </c>
      <c r="AO1262" s="10">
        <v>1</v>
      </c>
      <c r="AP1262" s="10">
        <v>0.5</v>
      </c>
      <c r="AQ1262" s="9"/>
      <c r="AR1262" s="9">
        <v>1</v>
      </c>
      <c r="AS1262" s="9">
        <v>1</v>
      </c>
      <c r="AT1262" s="9">
        <v>1</v>
      </c>
      <c r="AU1262" s="9">
        <v>1</v>
      </c>
      <c r="AV1262" s="9">
        <v>1</v>
      </c>
      <c r="AW1262" s="9">
        <v>1</v>
      </c>
    </row>
    <row r="1263" spans="1:49" x14ac:dyDescent="0.2">
      <c r="A1263" s="9" t="s">
        <v>63</v>
      </c>
      <c r="B1263" s="9">
        <v>2011</v>
      </c>
      <c r="C1263" s="9">
        <v>1</v>
      </c>
      <c r="D1263" s="9">
        <v>0</v>
      </c>
      <c r="E1263" s="9">
        <v>0</v>
      </c>
      <c r="F1263" s="9">
        <v>1</v>
      </c>
      <c r="G1263" s="9" t="s">
        <v>64</v>
      </c>
      <c r="H1263" s="9">
        <v>224.93899999999999</v>
      </c>
      <c r="I1263" s="9">
        <f>IF(G1263="n/a",828,G1263*201.6/H1263)</f>
        <v>828</v>
      </c>
      <c r="J1263" s="9">
        <v>0</v>
      </c>
      <c r="K1263" s="9">
        <v>0</v>
      </c>
      <c r="L1263" s="9">
        <v>0</v>
      </c>
      <c r="M1263" s="9">
        <v>0</v>
      </c>
      <c r="N1263" s="9">
        <v>0</v>
      </c>
      <c r="O1263" s="9">
        <v>0</v>
      </c>
      <c r="P1263" s="10">
        <f>IF(N1263=1,IF(K1263=1,IF(L1263+M1263=5,10,IF(AND(L1263=2,M1263=2),9.75,IF(AND(L1263=2,M1263=1),9.5,IF(AND(L1263=2,M1263=0.5),9.25,IF(AND(L1263=2,M1263=0),9,IF(AND(L1263=1,M1263=3),5.5,IF(AND(L1263=1,M1263=2),5.25,IF(AND(L1263=1,M1263=1,E1263=1),5,IF(AND(L1263=1,M1263=1,E1263=0.5),3,IF(AND(L1263=0,M1263=2),1,IF(AND(L1263=1,M1263=1,E1263=0),1,IF(AND(L1263=0,M1263=1),0.5,IF(AND(L1263=1,M1263=0),4.5*(E1263*4+1)/5,0))))))))))))),0.9*IF(L1263+M1263=5,10,IF(AND(L1263=2,M1263=2),9.75,IF(AND(L1263=2,M1263=1),9.5,IF(AND(L1263=2,M1263=0.5),9.25,IF(AND(L1263=2,M1263=0),9,IF(AND(L1263=1,M1263=3),5.5,IF(AND(L1263=1,M1263=2),5.25,IF(AND(L1263=1,M1263=1,E1263=1),5,IF(AND(L1263=1,M1263=1,E1263=0.5),3,IF(AND(L1263=0,M1263=2),1,IF(AND(L1263=1,M1263=1,E1263=0),1,IF(AND(L1263=0,M1263=1),0.5,IF(AND(L1263=1,M1263=0),4.5*(E1263*4+1)/5,0)))))))))))))),IF(N1263=0.5,0.75*IF(K1263=1,IF(L1263+M1263=5,10,IF(AND(L1263=2,M1263=2),9.75,IF(AND(L1263=2,M1263=1),9.5,IF(AND(L1263=2,M1263=0.5),9.25,IF(AND(L1263=2,M1263=0),9,IF(AND(L1263=1,M1263=3),5.5,IF(AND(L1263=1,M1263=2),5.25,IF(AND(L1263=1,M1263=1,E1263=1),5,IF(AND(L1263=1,M1263=1,E1263=0.5),3,IF(AND(L1263=0,M1263=2),1,IF(AND(L1263=1,M1263=1,E1263=0),1,IF(AND(L1263=0,M1263=1),0.5,IF(AND(L1263=1,M1263=0,E1263=0),0.5,0))))))))))))),0.9*IF(L1263+M1263=5,10,IF(AND(L1263=2,M1263=2),9.75,IF(AND(L1263=2,M1263=1),9.5,IF(AND(L1263=2,M1263=0.5),9.25,IF(AND(L1263=2,M1263=0),9,IF(AND(L1263=1,M1263=3),5.5,IF(AND(L1263=1,M1263=2),5.25,IF(AND(L1263=1,M1263=1,E1263=1),5,IF(AND(L1263=1,M1263=1,E1263=0.5),3,IF(AND(L1263=0,M1263=2),1,IF(AND(L1263=1,M1263=1,E1263=0),1,IF(AND(L1263=0,M1263=1),0.5,IF(AND(L1263=1,M1263=0,E1263=0),0.5,0)))))))))))))),0.5*IF(K1263=1,IF(L1263+M1263=5,10,IF(AND(L1263=2,M1263=2),9.75,IF(AND(L1263=2,M1263=1),9.5,IF(AND(L1263=2,M1263=0.5),9.25,IF(AND(L1263=2,M1263=0),9,IF(AND(L1263=1,M1263=3),5.5,IF(AND(L1263=1,M1263=2),5.25,IF(AND(L1263=1,M1263=1,E1263=1),5,IF(AND(L1263=1,M1263=1,E1263=0.5),3,IF(AND(L1263=0,M1263=2),1,IF(AND(L1263=1,M1263=1,E1263=0),1,IF(AND(L1263=0,M1263=1),0.5,IF(AND(L1263=1,M1263=0),4.5*(E1263*4+1)/5,0))))))))))))),0.9*IF(L1263+M1263=5,10,IF(AND(L1263=2,M1263=2),9.75,IF(AND(L1263=2,M1263=1),9.5,IF(AND(L1263=2,M1263=0.5),9.25,IF(AND(L1263=2,M1263=0),9,IF(AND(L1263=1,M1263=3),5.5,IF(AND(L1263=1,M1263=2),5.25,IF(AND(L1263=1,M1263=1,E1263=1),5,IF(AND(L1263=1,M1263=1,E1263=0.5),3,IF(AND(L1263=0,M1263=2),1,IF(AND(L1263=1,M1263=1,E1263=0),1,IF(AND(L1263=0,M1263=1),0.5,IF(AND(L1263=1,M1263=0),4.5*(E1263*4+1)/5,0))))))))))))))))</f>
        <v>0</v>
      </c>
      <c r="Q1263" s="10">
        <v>0.9</v>
      </c>
      <c r="R1263" s="9">
        <v>1</v>
      </c>
      <c r="S1263" s="9">
        <v>1</v>
      </c>
      <c r="T1263" s="10">
        <v>0</v>
      </c>
      <c r="U1263" s="9">
        <v>0</v>
      </c>
      <c r="V1263" s="9"/>
      <c r="W1263" s="9">
        <v>1</v>
      </c>
      <c r="X1263" s="9">
        <v>1</v>
      </c>
      <c r="Y1263" s="9">
        <v>0</v>
      </c>
      <c r="Z1263" s="9">
        <v>1</v>
      </c>
      <c r="AA1263" s="9">
        <v>0</v>
      </c>
      <c r="AB1263" s="9">
        <v>0</v>
      </c>
      <c r="AC1263" s="9"/>
      <c r="AD1263" s="9">
        <v>0</v>
      </c>
      <c r="AE1263" s="9">
        <v>1</v>
      </c>
      <c r="AF1263" s="9">
        <v>1</v>
      </c>
      <c r="AG1263" s="9">
        <v>1</v>
      </c>
      <c r="AH1263" s="9">
        <f>AF1263*(AG1263+1)</f>
        <v>2</v>
      </c>
      <c r="AI1263" s="9">
        <v>1</v>
      </c>
      <c r="AJ1263" s="9">
        <v>1</v>
      </c>
      <c r="AK1263" s="9">
        <v>0</v>
      </c>
      <c r="AL1263" s="9"/>
      <c r="AM1263" s="9"/>
      <c r="AN1263" s="9">
        <v>0</v>
      </c>
      <c r="AO1263" s="10">
        <v>0.5</v>
      </c>
      <c r="AP1263" s="10">
        <v>0</v>
      </c>
      <c r="AQ1263" s="9"/>
      <c r="AR1263" s="9">
        <v>1</v>
      </c>
      <c r="AS1263" s="9">
        <v>0</v>
      </c>
      <c r="AT1263" s="9">
        <v>0</v>
      </c>
      <c r="AU1263" s="9">
        <v>0</v>
      </c>
      <c r="AV1263" s="9">
        <v>0</v>
      </c>
      <c r="AW1263" s="9">
        <v>0</v>
      </c>
    </row>
    <row r="1264" spans="1:49" x14ac:dyDescent="0.2">
      <c r="A1264" s="9" t="s">
        <v>65</v>
      </c>
      <c r="B1264" s="9">
        <v>2011</v>
      </c>
      <c r="C1264" s="9">
        <v>1</v>
      </c>
      <c r="D1264" s="9">
        <v>1</v>
      </c>
      <c r="E1264" s="9">
        <v>1</v>
      </c>
      <c r="F1264" s="9">
        <v>1</v>
      </c>
      <c r="G1264" s="9">
        <v>35</v>
      </c>
      <c r="H1264" s="9">
        <v>224.93899999999999</v>
      </c>
      <c r="I1264" s="9">
        <f>IF(G1264="n/a",828,G1264*201.6/H1264)</f>
        <v>31.368504350068243</v>
      </c>
      <c r="J1264" s="9">
        <v>5</v>
      </c>
      <c r="K1264" s="9">
        <v>1</v>
      </c>
      <c r="L1264" s="9">
        <v>2</v>
      </c>
      <c r="M1264" s="9">
        <v>2</v>
      </c>
      <c r="N1264" s="9">
        <v>1</v>
      </c>
      <c r="O1264" s="10">
        <v>1</v>
      </c>
      <c r="P1264" s="10">
        <f>IF(N1264=1,IF(K1264=1,IF(L1264+M1264=5,10,IF(AND(L1264=2,M1264=2),9.75,IF(AND(L1264=2,M1264=1),9.5,IF(AND(L1264=2,M1264=0.5),9.25,IF(AND(L1264=2,M1264=0),9,IF(AND(L1264=1,M1264=3),5.5,IF(AND(L1264=1,M1264=2),5.25,IF(AND(L1264=1,M1264=1,E1264=1),5,IF(AND(L1264=1,M1264=1,E1264=0.5),3,IF(AND(L1264=0,M1264=2),1,IF(AND(L1264=1,M1264=1,E1264=0),1,IF(AND(L1264=0,M1264=1),0.5,IF(AND(L1264=1,M1264=0),4.5*(E1264*4+1)/5,0))))))))))))),0.9*IF(L1264+M1264=5,10,IF(AND(L1264=2,M1264=2),9.75,IF(AND(L1264=2,M1264=1),9.5,IF(AND(L1264=2,M1264=0.5),9.25,IF(AND(L1264=2,M1264=0),9,IF(AND(L1264=1,M1264=3),5.5,IF(AND(L1264=1,M1264=2),5.25,IF(AND(L1264=1,M1264=1,E1264=1),5,IF(AND(L1264=1,M1264=1,E1264=0.5),3,IF(AND(L1264=0,M1264=2),1,IF(AND(L1264=1,M1264=1,E1264=0),1,IF(AND(L1264=0,M1264=1),0.5,IF(AND(L1264=1,M1264=0),4.5*(E1264*4+1)/5,0)))))))))))))),IF(N1264=0.5,0.75*IF(K1264=1,IF(L1264+M1264=5,10,IF(AND(L1264=2,M1264=2),9.75,IF(AND(L1264=2,M1264=1),9.5,IF(AND(L1264=2,M1264=0.5),9.25,IF(AND(L1264=2,M1264=0),9,IF(AND(L1264=1,M1264=3),5.5,IF(AND(L1264=1,M1264=2),5.25,IF(AND(L1264=1,M1264=1,E1264=1),5,IF(AND(L1264=1,M1264=1,E1264=0.5),3,IF(AND(L1264=0,M1264=2),1,IF(AND(L1264=1,M1264=1,E1264=0),1,IF(AND(L1264=0,M1264=1),0.5,IF(AND(L1264=1,M1264=0,E1264=0),0.5,0))))))))))))),0.9*IF(L1264+M1264=5,10,IF(AND(L1264=2,M1264=2),9.75,IF(AND(L1264=2,M1264=1),9.5,IF(AND(L1264=2,M1264=0.5),9.25,IF(AND(L1264=2,M1264=0),9,IF(AND(L1264=1,M1264=3),5.5,IF(AND(L1264=1,M1264=2),5.25,IF(AND(L1264=1,M1264=1,E1264=1),5,IF(AND(L1264=1,M1264=1,E1264=0.5),3,IF(AND(L1264=0,M1264=2),1,IF(AND(L1264=1,M1264=1,E1264=0),1,IF(AND(L1264=0,M1264=1),0.5,IF(AND(L1264=1,M1264=0,E1264=0),0.5,0)))))))))))))),0.5*IF(K1264=1,IF(L1264+M1264=5,10,IF(AND(L1264=2,M1264=2),9.75,IF(AND(L1264=2,M1264=1),9.5,IF(AND(L1264=2,M1264=0.5),9.25,IF(AND(L1264=2,M1264=0),9,IF(AND(L1264=1,M1264=3),5.5,IF(AND(L1264=1,M1264=2),5.25,IF(AND(L1264=1,M1264=1,E1264=1),5,IF(AND(L1264=1,M1264=1,E1264=0.5),3,IF(AND(L1264=0,M1264=2),1,IF(AND(L1264=1,M1264=1,E1264=0),1,IF(AND(L1264=0,M1264=1),0.5,IF(AND(L1264=1,M1264=0),4.5*(E1264*4+1)/5,0))))))))))))),0.9*IF(L1264+M1264=5,10,IF(AND(L1264=2,M1264=2),9.75,IF(AND(L1264=2,M1264=1),9.5,IF(AND(L1264=2,M1264=0.5),9.25,IF(AND(L1264=2,M1264=0),9,IF(AND(L1264=1,M1264=3),5.5,IF(AND(L1264=1,M1264=2),5.25,IF(AND(L1264=1,M1264=1,E1264=1),5,IF(AND(L1264=1,M1264=1,E1264=0.5),3,IF(AND(L1264=0,M1264=2),1,IF(AND(L1264=1,M1264=1,E1264=0),1,IF(AND(L1264=0,M1264=1),0.5,IF(AND(L1264=1,M1264=0),4.5*(E1264*4+1)/5,0))))))))))))))))</f>
        <v>9.75</v>
      </c>
      <c r="Q1264" s="10">
        <v>8</v>
      </c>
      <c r="R1264" s="9">
        <v>0</v>
      </c>
      <c r="S1264" s="9">
        <v>0</v>
      </c>
      <c r="T1264" s="10">
        <v>0</v>
      </c>
      <c r="U1264" s="9">
        <v>0</v>
      </c>
      <c r="V1264" s="9"/>
      <c r="W1264" s="9">
        <v>1</v>
      </c>
      <c r="X1264" s="9">
        <v>0</v>
      </c>
      <c r="Y1264" s="9">
        <v>0</v>
      </c>
      <c r="Z1264" s="9">
        <v>0</v>
      </c>
      <c r="AA1264" s="9">
        <v>0</v>
      </c>
      <c r="AB1264" s="9">
        <v>0</v>
      </c>
      <c r="AC1264" s="9"/>
      <c r="AD1264" s="9">
        <v>0</v>
      </c>
      <c r="AE1264" s="9">
        <v>0</v>
      </c>
      <c r="AF1264" s="9">
        <v>0</v>
      </c>
      <c r="AG1264" s="9">
        <v>0</v>
      </c>
      <c r="AH1264" s="9">
        <f>AF1264*(AG1264+1)</f>
        <v>0</v>
      </c>
      <c r="AI1264" s="9">
        <v>0</v>
      </c>
      <c r="AJ1264" s="9">
        <v>0</v>
      </c>
      <c r="AK1264" s="9">
        <v>0</v>
      </c>
      <c r="AL1264" s="9"/>
      <c r="AM1264" s="9"/>
      <c r="AN1264" s="9">
        <v>0</v>
      </c>
      <c r="AO1264" s="10">
        <v>0.5</v>
      </c>
      <c r="AP1264" s="10">
        <v>0</v>
      </c>
      <c r="AQ1264" s="9"/>
      <c r="AR1264" s="9">
        <v>1</v>
      </c>
      <c r="AS1264" s="10">
        <v>1</v>
      </c>
      <c r="AT1264" s="10">
        <v>1</v>
      </c>
      <c r="AU1264" s="10">
        <v>1</v>
      </c>
      <c r="AV1264" s="10">
        <v>1</v>
      </c>
      <c r="AW1264" s="10">
        <v>1</v>
      </c>
    </row>
    <row r="1265" spans="1:49" x14ac:dyDescent="0.2">
      <c r="A1265" s="9" t="s">
        <v>66</v>
      </c>
      <c r="B1265" s="9">
        <v>2011</v>
      </c>
      <c r="C1265" s="9">
        <v>0</v>
      </c>
      <c r="D1265" s="9">
        <v>0</v>
      </c>
      <c r="E1265" s="9">
        <v>0</v>
      </c>
      <c r="F1265" s="9">
        <v>1</v>
      </c>
      <c r="G1265" s="9" t="s">
        <v>64</v>
      </c>
      <c r="H1265" s="9">
        <v>224.93899999999999</v>
      </c>
      <c r="I1265" s="9">
        <f>IF(G1265="n/a",828,G1265*201.6/H1265)</f>
        <v>828</v>
      </c>
      <c r="J1265" s="9">
        <v>0</v>
      </c>
      <c r="K1265" s="9">
        <v>0</v>
      </c>
      <c r="L1265" s="9">
        <v>0</v>
      </c>
      <c r="M1265" s="9">
        <v>0</v>
      </c>
      <c r="N1265" s="9">
        <v>0</v>
      </c>
      <c r="O1265" s="10">
        <v>0</v>
      </c>
      <c r="P1265" s="10">
        <f>IF(N1265=1,IF(K1265=1,IF(L1265+M1265=5,10,IF(AND(L1265=2,M1265=2),9.75,IF(AND(L1265=2,M1265=1),9.5,IF(AND(L1265=2,M1265=0.5),9.25,IF(AND(L1265=2,M1265=0),9,IF(AND(L1265=1,M1265=3),5.5,IF(AND(L1265=1,M1265=2),5.25,IF(AND(L1265=1,M1265=1,E1265=1),5,IF(AND(L1265=1,M1265=1,E1265=0.5),3,IF(AND(L1265=0,M1265=2),1,IF(AND(L1265=1,M1265=1,E1265=0),1,IF(AND(L1265=0,M1265=1),0.5,IF(AND(L1265=1,M1265=0),4.5*(E1265*4+1)/5,0))))))))))))),0.9*IF(L1265+M1265=5,10,IF(AND(L1265=2,M1265=2),9.75,IF(AND(L1265=2,M1265=1),9.5,IF(AND(L1265=2,M1265=0.5),9.25,IF(AND(L1265=2,M1265=0),9,IF(AND(L1265=1,M1265=3),5.5,IF(AND(L1265=1,M1265=2),5.25,IF(AND(L1265=1,M1265=1,E1265=1),5,IF(AND(L1265=1,M1265=1,E1265=0.5),3,IF(AND(L1265=0,M1265=2),1,IF(AND(L1265=1,M1265=1,E1265=0),1,IF(AND(L1265=0,M1265=1),0.5,IF(AND(L1265=1,M1265=0),4.5*(E1265*4+1)/5,0)))))))))))))),IF(N1265=0.5,0.75*IF(K1265=1,IF(L1265+M1265=5,10,IF(AND(L1265=2,M1265=2),9.75,IF(AND(L1265=2,M1265=1),9.5,IF(AND(L1265=2,M1265=0.5),9.25,IF(AND(L1265=2,M1265=0),9,IF(AND(L1265=1,M1265=3),5.5,IF(AND(L1265=1,M1265=2),5.25,IF(AND(L1265=1,M1265=1,E1265=1),5,IF(AND(L1265=1,M1265=1,E1265=0.5),3,IF(AND(L1265=0,M1265=2),1,IF(AND(L1265=1,M1265=1,E1265=0),1,IF(AND(L1265=0,M1265=1),0.5,IF(AND(L1265=1,M1265=0,E1265=0),0.5,0))))))))))))),0.9*IF(L1265+M1265=5,10,IF(AND(L1265=2,M1265=2),9.75,IF(AND(L1265=2,M1265=1),9.5,IF(AND(L1265=2,M1265=0.5),9.25,IF(AND(L1265=2,M1265=0),9,IF(AND(L1265=1,M1265=3),5.5,IF(AND(L1265=1,M1265=2),5.25,IF(AND(L1265=1,M1265=1,E1265=1),5,IF(AND(L1265=1,M1265=1,E1265=0.5),3,IF(AND(L1265=0,M1265=2),1,IF(AND(L1265=1,M1265=1,E1265=0),1,IF(AND(L1265=0,M1265=1),0.5,IF(AND(L1265=1,M1265=0,E1265=0),0.5,0)))))))))))))),0.5*IF(K1265=1,IF(L1265+M1265=5,10,IF(AND(L1265=2,M1265=2),9.75,IF(AND(L1265=2,M1265=1),9.5,IF(AND(L1265=2,M1265=0.5),9.25,IF(AND(L1265=2,M1265=0),9,IF(AND(L1265=1,M1265=3),5.5,IF(AND(L1265=1,M1265=2),5.25,IF(AND(L1265=1,M1265=1,E1265=1),5,IF(AND(L1265=1,M1265=1,E1265=0.5),3,IF(AND(L1265=0,M1265=2),1,IF(AND(L1265=1,M1265=1,E1265=0),1,IF(AND(L1265=0,M1265=1),0.5,IF(AND(L1265=1,M1265=0),4.5*(E1265*4+1)/5,0))))))))))))),0.9*IF(L1265+M1265=5,10,IF(AND(L1265=2,M1265=2),9.75,IF(AND(L1265=2,M1265=1),9.5,IF(AND(L1265=2,M1265=0.5),9.25,IF(AND(L1265=2,M1265=0),9,IF(AND(L1265=1,M1265=3),5.5,IF(AND(L1265=1,M1265=2),5.25,IF(AND(L1265=1,M1265=1,E1265=1),5,IF(AND(L1265=1,M1265=1,E1265=0.5),3,IF(AND(L1265=0,M1265=2),1,IF(AND(L1265=1,M1265=1,E1265=0),1,IF(AND(L1265=0,M1265=1),0.5,IF(AND(L1265=1,M1265=0),4.5*(E1265*4+1)/5,0))))))))))))))))</f>
        <v>0</v>
      </c>
      <c r="Q1265" s="10">
        <v>0</v>
      </c>
      <c r="R1265" s="9">
        <v>0.5</v>
      </c>
      <c r="S1265" s="9">
        <v>0.5</v>
      </c>
      <c r="T1265" s="10">
        <v>0</v>
      </c>
      <c r="U1265" s="10">
        <v>0.5</v>
      </c>
      <c r="V1265" s="9"/>
      <c r="W1265" s="9">
        <v>1</v>
      </c>
      <c r="X1265" s="9">
        <v>1</v>
      </c>
      <c r="Y1265" s="9">
        <v>0</v>
      </c>
      <c r="Z1265" s="9">
        <v>0.5</v>
      </c>
      <c r="AA1265" s="9">
        <v>0</v>
      </c>
      <c r="AB1265" s="9">
        <v>0</v>
      </c>
      <c r="AC1265" s="9"/>
      <c r="AD1265" s="9">
        <v>0</v>
      </c>
      <c r="AE1265" s="9">
        <v>1</v>
      </c>
      <c r="AF1265" s="9">
        <v>1</v>
      </c>
      <c r="AG1265" s="9">
        <v>0</v>
      </c>
      <c r="AH1265" s="9">
        <f>AF1265*(AG1265+1)</f>
        <v>1</v>
      </c>
      <c r="AI1265" s="9">
        <v>0.25</v>
      </c>
      <c r="AJ1265" s="9">
        <v>1</v>
      </c>
      <c r="AK1265" s="9">
        <v>1</v>
      </c>
      <c r="AL1265" s="9"/>
      <c r="AM1265" s="9"/>
      <c r="AN1265" s="9">
        <v>0</v>
      </c>
      <c r="AO1265" s="10">
        <v>0.5</v>
      </c>
      <c r="AP1265" s="10">
        <v>0.5</v>
      </c>
      <c r="AQ1265" s="9"/>
      <c r="AR1265" s="9">
        <v>1</v>
      </c>
      <c r="AS1265" s="10">
        <v>0</v>
      </c>
      <c r="AT1265" s="10">
        <v>0</v>
      </c>
      <c r="AU1265" s="10">
        <v>0</v>
      </c>
      <c r="AV1265" s="10">
        <v>0</v>
      </c>
      <c r="AW1265" s="10">
        <v>1</v>
      </c>
    </row>
    <row r="1266" spans="1:49" x14ac:dyDescent="0.2">
      <c r="A1266" s="9" t="s">
        <v>67</v>
      </c>
      <c r="B1266" s="9">
        <v>2011</v>
      </c>
      <c r="C1266" s="9">
        <v>1</v>
      </c>
      <c r="D1266" s="9">
        <v>0.5</v>
      </c>
      <c r="E1266" s="9">
        <v>1</v>
      </c>
      <c r="F1266" s="9">
        <v>0</v>
      </c>
      <c r="G1266" s="9">
        <v>41.8</v>
      </c>
      <c r="H1266" s="9">
        <v>224.93899999999999</v>
      </c>
      <c r="I1266" s="9">
        <f>IF(G1266="n/a",828,G1266*201.6/H1266)</f>
        <v>37.462956623795783</v>
      </c>
      <c r="J1266" s="9">
        <v>4</v>
      </c>
      <c r="K1266" s="9">
        <v>0</v>
      </c>
      <c r="L1266" s="9">
        <v>1</v>
      </c>
      <c r="M1266" s="9">
        <v>1</v>
      </c>
      <c r="N1266" s="9">
        <v>1</v>
      </c>
      <c r="O1266" s="10">
        <v>1</v>
      </c>
      <c r="P1266" s="10">
        <f>IF(N1266=1,IF(K1266=1,IF(L1266+M1266=5,10,IF(AND(L1266=2,M1266=2),9.75,IF(AND(L1266=2,M1266=1),9.5,IF(AND(L1266=2,M1266=0.5),9.25,IF(AND(L1266=2,M1266=0),9,IF(AND(L1266=1,M1266=3),5.5,IF(AND(L1266=1,M1266=2),5.25,IF(AND(L1266=1,M1266=1,E1266=1),5,IF(AND(L1266=1,M1266=1,E1266=0.5),3,IF(AND(L1266=0,M1266=2),1,IF(AND(L1266=1,M1266=1,E1266=0),1,IF(AND(L1266=0,M1266=1),0.5,IF(AND(L1266=1,M1266=0),4.5*(E1266*4+1)/5,0))))))))))))),0.9*IF(L1266+M1266=5,10,IF(AND(L1266=2,M1266=2),9.75,IF(AND(L1266=2,M1266=1),9.5,IF(AND(L1266=2,M1266=0.5),9.25,IF(AND(L1266=2,M1266=0),9,IF(AND(L1266=1,M1266=3),5.5,IF(AND(L1266=1,M1266=2),5.25,IF(AND(L1266=1,M1266=1,E1266=1),5,IF(AND(L1266=1,M1266=1,E1266=0.5),3,IF(AND(L1266=0,M1266=2),1,IF(AND(L1266=1,M1266=1,E1266=0),1,IF(AND(L1266=0,M1266=1),0.5,IF(AND(L1266=1,M1266=0),4.5*(E1266*4+1)/5,0)))))))))))))),IF(N1266=0.5,0.75*IF(K1266=1,IF(L1266+M1266=5,10,IF(AND(L1266=2,M1266=2),9.75,IF(AND(L1266=2,M1266=1),9.5,IF(AND(L1266=2,M1266=0.5),9.25,IF(AND(L1266=2,M1266=0),9,IF(AND(L1266=1,M1266=3),5.5,IF(AND(L1266=1,M1266=2),5.25,IF(AND(L1266=1,M1266=1,E1266=1),5,IF(AND(L1266=1,M1266=1,E1266=0.5),3,IF(AND(L1266=0,M1266=2),1,IF(AND(L1266=1,M1266=1,E1266=0),1,IF(AND(L1266=0,M1266=1),0.5,IF(AND(L1266=1,M1266=0,E1266=0),0.5,0))))))))))))),0.9*IF(L1266+M1266=5,10,IF(AND(L1266=2,M1266=2),9.75,IF(AND(L1266=2,M1266=1),9.5,IF(AND(L1266=2,M1266=0.5),9.25,IF(AND(L1266=2,M1266=0),9,IF(AND(L1266=1,M1266=3),5.5,IF(AND(L1266=1,M1266=2),5.25,IF(AND(L1266=1,M1266=1,E1266=1),5,IF(AND(L1266=1,M1266=1,E1266=0.5),3,IF(AND(L1266=0,M1266=2),1,IF(AND(L1266=1,M1266=1,E1266=0),1,IF(AND(L1266=0,M1266=1),0.5,IF(AND(L1266=1,M1266=0,E1266=0),0.5,0)))))))))))))),0.5*IF(K1266=1,IF(L1266+M1266=5,10,IF(AND(L1266=2,M1266=2),9.75,IF(AND(L1266=2,M1266=1),9.5,IF(AND(L1266=2,M1266=0.5),9.25,IF(AND(L1266=2,M1266=0),9,IF(AND(L1266=1,M1266=3),5.5,IF(AND(L1266=1,M1266=2),5.25,IF(AND(L1266=1,M1266=1,E1266=1),5,IF(AND(L1266=1,M1266=1,E1266=0.5),3,IF(AND(L1266=0,M1266=2),1,IF(AND(L1266=1,M1266=1,E1266=0),1,IF(AND(L1266=0,M1266=1),0.5,IF(AND(L1266=1,M1266=0),4.5*(E1266*4+1)/5,0))))))))))))),0.9*IF(L1266+M1266=5,10,IF(AND(L1266=2,M1266=2),9.75,IF(AND(L1266=2,M1266=1),9.5,IF(AND(L1266=2,M1266=0.5),9.25,IF(AND(L1266=2,M1266=0),9,IF(AND(L1266=1,M1266=3),5.5,IF(AND(L1266=1,M1266=2),5.25,IF(AND(L1266=1,M1266=1,E1266=1),5,IF(AND(L1266=1,M1266=1,E1266=0.5),3,IF(AND(L1266=0,M1266=2),1,IF(AND(L1266=1,M1266=1,E1266=0),1,IF(AND(L1266=0,M1266=1),0.5,IF(AND(L1266=1,M1266=0),4.5*(E1266*4+1)/5,0))))))))))))))))</f>
        <v>4.5</v>
      </c>
      <c r="Q1266" s="10">
        <v>7.2</v>
      </c>
      <c r="R1266" s="9">
        <v>0</v>
      </c>
      <c r="S1266" s="9">
        <v>0</v>
      </c>
      <c r="T1266" s="10">
        <v>0</v>
      </c>
      <c r="U1266" s="10">
        <v>0</v>
      </c>
      <c r="V1266" s="9"/>
      <c r="W1266" s="9">
        <v>1</v>
      </c>
      <c r="X1266" s="9">
        <v>0</v>
      </c>
      <c r="Y1266" s="9">
        <v>0</v>
      </c>
      <c r="Z1266" s="9">
        <v>1</v>
      </c>
      <c r="AA1266" s="9">
        <v>0</v>
      </c>
      <c r="AB1266" s="9">
        <v>0</v>
      </c>
      <c r="AC1266" s="9"/>
      <c r="AD1266" s="9">
        <v>0</v>
      </c>
      <c r="AE1266" s="9">
        <v>0</v>
      </c>
      <c r="AF1266" s="9">
        <v>0</v>
      </c>
      <c r="AG1266" s="9">
        <v>0</v>
      </c>
      <c r="AH1266" s="9">
        <f>AF1266*(AG1266+1)</f>
        <v>0</v>
      </c>
      <c r="AI1266" s="9">
        <v>0</v>
      </c>
      <c r="AJ1266" s="9">
        <v>0</v>
      </c>
      <c r="AK1266" s="9">
        <v>0</v>
      </c>
      <c r="AL1266" s="9"/>
      <c r="AM1266" s="9"/>
      <c r="AN1266" s="9">
        <v>0</v>
      </c>
      <c r="AO1266" s="10">
        <v>0.5</v>
      </c>
      <c r="AP1266" s="10">
        <v>0</v>
      </c>
      <c r="AQ1266" s="9"/>
      <c r="AR1266" s="9">
        <v>1</v>
      </c>
      <c r="AS1266" s="10">
        <v>1</v>
      </c>
      <c r="AT1266" s="10">
        <v>1</v>
      </c>
      <c r="AU1266" s="10">
        <v>1</v>
      </c>
      <c r="AV1266" s="10">
        <v>0</v>
      </c>
      <c r="AW1266" s="10">
        <v>1</v>
      </c>
    </row>
    <row r="1267" spans="1:49" x14ac:dyDescent="0.2">
      <c r="A1267" s="9" t="s">
        <v>68</v>
      </c>
      <c r="B1267" s="9">
        <v>2011</v>
      </c>
      <c r="C1267" s="9">
        <v>1</v>
      </c>
      <c r="D1267" s="9">
        <v>0.5</v>
      </c>
      <c r="E1267" s="9">
        <v>1</v>
      </c>
      <c r="F1267" s="9">
        <v>1</v>
      </c>
      <c r="G1267" s="9">
        <v>50</v>
      </c>
      <c r="H1267" s="9">
        <v>224.93899999999999</v>
      </c>
      <c r="I1267" s="9">
        <f>IF(G1267="n/a",828,G1267*201.6/H1267)</f>
        <v>44.812149071526058</v>
      </c>
      <c r="J1267" s="9">
        <v>5</v>
      </c>
      <c r="K1267" s="9">
        <v>0</v>
      </c>
      <c r="L1267" s="9">
        <v>1</v>
      </c>
      <c r="M1267" s="9">
        <v>1</v>
      </c>
      <c r="N1267" s="9">
        <v>1</v>
      </c>
      <c r="O1267" s="9">
        <v>1</v>
      </c>
      <c r="P1267" s="10">
        <f>IF(N1267=1,IF(K1267=1,IF(L1267+M1267=5,10,IF(AND(L1267=2,M1267=2),9.75,IF(AND(L1267=2,M1267=1),9.5,IF(AND(L1267=2,M1267=0.5),9.25,IF(AND(L1267=2,M1267=0),9,IF(AND(L1267=1,M1267=3),5.5,IF(AND(L1267=1,M1267=2),5.25,IF(AND(L1267=1,M1267=1,E1267=1),5,IF(AND(L1267=1,M1267=1,E1267=0.5),3,IF(AND(L1267=0,M1267=2),1,IF(AND(L1267=1,M1267=1,E1267=0),1,IF(AND(L1267=0,M1267=1),0.5,IF(AND(L1267=1,M1267=0),4.5*(E1267*4+1)/5,0))))))))))))),0.9*IF(L1267+M1267=5,10,IF(AND(L1267=2,M1267=2),9.75,IF(AND(L1267=2,M1267=1),9.5,IF(AND(L1267=2,M1267=0.5),9.25,IF(AND(L1267=2,M1267=0),9,IF(AND(L1267=1,M1267=3),5.5,IF(AND(L1267=1,M1267=2),5.25,IF(AND(L1267=1,M1267=1,E1267=1),5,IF(AND(L1267=1,M1267=1,E1267=0.5),3,IF(AND(L1267=0,M1267=2),1,IF(AND(L1267=1,M1267=1,E1267=0),1,IF(AND(L1267=0,M1267=1),0.5,IF(AND(L1267=1,M1267=0),4.5*(E1267*4+1)/5,0)))))))))))))),IF(N1267=0.5,0.75*IF(K1267=1,IF(L1267+M1267=5,10,IF(AND(L1267=2,M1267=2),9.75,IF(AND(L1267=2,M1267=1),9.5,IF(AND(L1267=2,M1267=0.5),9.25,IF(AND(L1267=2,M1267=0),9,IF(AND(L1267=1,M1267=3),5.5,IF(AND(L1267=1,M1267=2),5.25,IF(AND(L1267=1,M1267=1,E1267=1),5,IF(AND(L1267=1,M1267=1,E1267=0.5),3,IF(AND(L1267=0,M1267=2),1,IF(AND(L1267=1,M1267=1,E1267=0),1,IF(AND(L1267=0,M1267=1),0.5,IF(AND(L1267=1,M1267=0,E1267=0),0.5,0))))))))))))),0.9*IF(L1267+M1267=5,10,IF(AND(L1267=2,M1267=2),9.75,IF(AND(L1267=2,M1267=1),9.5,IF(AND(L1267=2,M1267=0.5),9.25,IF(AND(L1267=2,M1267=0),9,IF(AND(L1267=1,M1267=3),5.5,IF(AND(L1267=1,M1267=2),5.25,IF(AND(L1267=1,M1267=1,E1267=1),5,IF(AND(L1267=1,M1267=1,E1267=0.5),3,IF(AND(L1267=0,M1267=2),1,IF(AND(L1267=1,M1267=1,E1267=0),1,IF(AND(L1267=0,M1267=1),0.5,IF(AND(L1267=1,M1267=0,E1267=0),0.5,0)))))))))))))),0.5*IF(K1267=1,IF(L1267+M1267=5,10,IF(AND(L1267=2,M1267=2),9.75,IF(AND(L1267=2,M1267=1),9.5,IF(AND(L1267=2,M1267=0.5),9.25,IF(AND(L1267=2,M1267=0),9,IF(AND(L1267=1,M1267=3),5.5,IF(AND(L1267=1,M1267=2),5.25,IF(AND(L1267=1,M1267=1,E1267=1),5,IF(AND(L1267=1,M1267=1,E1267=0.5),3,IF(AND(L1267=0,M1267=2),1,IF(AND(L1267=1,M1267=1,E1267=0),1,IF(AND(L1267=0,M1267=1),0.5,IF(AND(L1267=1,M1267=0),4.5*(E1267*4+1)/5,0))))))))))))),0.9*IF(L1267+M1267=5,10,IF(AND(L1267=2,M1267=2),9.75,IF(AND(L1267=2,M1267=1),9.5,IF(AND(L1267=2,M1267=0.5),9.25,IF(AND(L1267=2,M1267=0),9,IF(AND(L1267=1,M1267=3),5.5,IF(AND(L1267=1,M1267=2),5.25,IF(AND(L1267=1,M1267=1,E1267=1),5,IF(AND(L1267=1,M1267=1,E1267=0.5),3,IF(AND(L1267=0,M1267=2),1,IF(AND(L1267=1,M1267=1,E1267=0),1,IF(AND(L1267=0,M1267=1),0.5,IF(AND(L1267=1,M1267=0),4.5*(E1267*4+1)/5,0))))))))))))))))</f>
        <v>4.5</v>
      </c>
      <c r="Q1267" s="10">
        <v>7.2</v>
      </c>
      <c r="R1267" s="9">
        <v>0</v>
      </c>
      <c r="S1267" s="9">
        <v>0</v>
      </c>
      <c r="T1267" s="10">
        <v>0</v>
      </c>
      <c r="U1267" s="10">
        <v>0</v>
      </c>
      <c r="V1267" s="9"/>
      <c r="W1267" s="9">
        <v>1</v>
      </c>
      <c r="X1267" s="9">
        <v>0</v>
      </c>
      <c r="Y1267" s="9">
        <v>0</v>
      </c>
      <c r="Z1267" s="9">
        <v>0</v>
      </c>
      <c r="AA1267" s="9">
        <v>0</v>
      </c>
      <c r="AB1267" s="9">
        <v>0</v>
      </c>
      <c r="AC1267" s="9"/>
      <c r="AD1267" s="9">
        <v>0</v>
      </c>
      <c r="AE1267" s="9">
        <v>1</v>
      </c>
      <c r="AF1267" s="9">
        <v>0.5</v>
      </c>
      <c r="AG1267" s="9">
        <v>0</v>
      </c>
      <c r="AH1267" s="9">
        <f>AF1267*(AG1267+1)</f>
        <v>0.5</v>
      </c>
      <c r="AI1267" s="9">
        <v>0</v>
      </c>
      <c r="AJ1267" s="9">
        <v>0</v>
      </c>
      <c r="AK1267" s="9">
        <v>0</v>
      </c>
      <c r="AL1267" s="9"/>
      <c r="AM1267" s="9"/>
      <c r="AN1267" s="9">
        <v>0</v>
      </c>
      <c r="AO1267" s="10">
        <v>0.5</v>
      </c>
      <c r="AP1267" s="10">
        <v>0</v>
      </c>
      <c r="AQ1267" s="9"/>
      <c r="AR1267" s="9">
        <v>0</v>
      </c>
      <c r="AS1267" s="10">
        <v>0</v>
      </c>
      <c r="AT1267" s="10">
        <v>0</v>
      </c>
      <c r="AU1267" s="10">
        <v>0</v>
      </c>
      <c r="AV1267" s="10">
        <v>0</v>
      </c>
      <c r="AW1267" s="10">
        <v>0</v>
      </c>
    </row>
    <row r="1268" spans="1:49" x14ac:dyDescent="0.2">
      <c r="A1268" s="9" t="s">
        <v>69</v>
      </c>
      <c r="B1268" s="9">
        <v>2011</v>
      </c>
      <c r="C1268" s="9">
        <v>1</v>
      </c>
      <c r="D1268" s="9">
        <v>0</v>
      </c>
      <c r="E1268" s="9">
        <v>1</v>
      </c>
      <c r="F1268" s="9">
        <v>1</v>
      </c>
      <c r="G1268" s="9">
        <v>132.5</v>
      </c>
      <c r="H1268" s="9">
        <v>224.93899999999999</v>
      </c>
      <c r="I1268" s="9">
        <f>IF(G1268="n/a",828,G1268*201.6/H1268)</f>
        <v>118.75219503954406</v>
      </c>
      <c r="J1268" s="9">
        <v>4</v>
      </c>
      <c r="K1268" s="9">
        <v>0</v>
      </c>
      <c r="L1268" s="9">
        <v>2</v>
      </c>
      <c r="M1268" s="9">
        <v>2</v>
      </c>
      <c r="N1268" s="9">
        <v>0.5</v>
      </c>
      <c r="O1268" s="10">
        <v>1</v>
      </c>
      <c r="P1268" s="10">
        <f>IF(N1268=1,IF(K1268=1,IF(L1268+M1268=5,10,IF(AND(L1268=2,M1268=2),9.75,IF(AND(L1268=2,M1268=1),9.5,IF(AND(L1268=2,M1268=0.5),9.25,IF(AND(L1268=2,M1268=0),9,IF(AND(L1268=1,M1268=3),5.5,IF(AND(L1268=1,M1268=2),5.25,IF(AND(L1268=1,M1268=1,E1268=1),5,IF(AND(L1268=1,M1268=1,E1268=0.5),3,IF(AND(L1268=0,M1268=2),1,IF(AND(L1268=1,M1268=1,E1268=0),1,IF(AND(L1268=0,M1268=1),0.5,IF(AND(L1268=1,M1268=0),4.5*(E1268*4+1)/5,0))))))))))))),0.9*IF(L1268+M1268=5,10,IF(AND(L1268=2,M1268=2),9.75,IF(AND(L1268=2,M1268=1),9.5,IF(AND(L1268=2,M1268=0.5),9.25,IF(AND(L1268=2,M1268=0),9,IF(AND(L1268=1,M1268=3),5.5,IF(AND(L1268=1,M1268=2),5.25,IF(AND(L1268=1,M1268=1,E1268=1),5,IF(AND(L1268=1,M1268=1,E1268=0.5),3,IF(AND(L1268=0,M1268=2),1,IF(AND(L1268=1,M1268=1,E1268=0),1,IF(AND(L1268=0,M1268=1),0.5,IF(AND(L1268=1,M1268=0),4.5*(E1268*4+1)/5,0)))))))))))))),IF(N1268=0.5,0.75*IF(K1268=1,IF(L1268+M1268=5,10,IF(AND(L1268=2,M1268=2),9.75,IF(AND(L1268=2,M1268=1),9.5,IF(AND(L1268=2,M1268=0.5),9.25,IF(AND(L1268=2,M1268=0),9,IF(AND(L1268=1,M1268=3),5.5,IF(AND(L1268=1,M1268=2),5.25,IF(AND(L1268=1,M1268=1,E1268=1),5,IF(AND(L1268=1,M1268=1,E1268=0.5),3,IF(AND(L1268=0,M1268=2),1,IF(AND(L1268=1,M1268=1,E1268=0),1,IF(AND(L1268=0,M1268=1),0.5,IF(AND(L1268=1,M1268=0,E1268=0),0.5,0))))))))))))),0.9*IF(L1268+M1268=5,10,IF(AND(L1268=2,M1268=2),9.75,IF(AND(L1268=2,M1268=1),9.5,IF(AND(L1268=2,M1268=0.5),9.25,IF(AND(L1268=2,M1268=0),9,IF(AND(L1268=1,M1268=3),5.5,IF(AND(L1268=1,M1268=2),5.25,IF(AND(L1268=1,M1268=1,E1268=1),5,IF(AND(L1268=1,M1268=1,E1268=0.5),3,IF(AND(L1268=0,M1268=2),1,IF(AND(L1268=1,M1268=1,E1268=0),1,IF(AND(L1268=0,M1268=1),0.5,IF(AND(L1268=1,M1268=0,E1268=0),0.5,0)))))))))))))),0.5*IF(K1268=1,IF(L1268+M1268=5,10,IF(AND(L1268=2,M1268=2),9.75,IF(AND(L1268=2,M1268=1),9.5,IF(AND(L1268=2,M1268=0.5),9.25,IF(AND(L1268=2,M1268=0),9,IF(AND(L1268=1,M1268=3),5.5,IF(AND(L1268=1,M1268=2),5.25,IF(AND(L1268=1,M1268=1,E1268=1),5,IF(AND(L1268=1,M1268=1,E1268=0.5),3,IF(AND(L1268=0,M1268=2),1,IF(AND(L1268=1,M1268=1,E1268=0),1,IF(AND(L1268=0,M1268=1),0.5,IF(AND(L1268=1,M1268=0),4.5*(E1268*4+1)/5,0))))))))))))),0.9*IF(L1268+M1268=5,10,IF(AND(L1268=2,M1268=2),9.75,IF(AND(L1268=2,M1268=1),9.5,IF(AND(L1268=2,M1268=0.5),9.25,IF(AND(L1268=2,M1268=0),9,IF(AND(L1268=1,M1268=3),5.5,IF(AND(L1268=1,M1268=2),5.25,IF(AND(L1268=1,M1268=1,E1268=1),5,IF(AND(L1268=1,M1268=1,E1268=0.5),3,IF(AND(L1268=0,M1268=2),1,IF(AND(L1268=1,M1268=1,E1268=0),1,IF(AND(L1268=0,M1268=1),0.5,IF(AND(L1268=1,M1268=0),4.5*(E1268*4+1)/5,0))))))))))))))))</f>
        <v>6.5812500000000007</v>
      </c>
      <c r="Q1268" s="10">
        <v>7.2</v>
      </c>
      <c r="R1268" s="9">
        <v>0</v>
      </c>
      <c r="S1268" s="9">
        <v>0</v>
      </c>
      <c r="T1268" s="10">
        <v>0</v>
      </c>
      <c r="U1268" s="10">
        <v>0</v>
      </c>
      <c r="V1268" s="9"/>
      <c r="W1268" s="9">
        <v>0</v>
      </c>
      <c r="X1268" s="9">
        <v>0</v>
      </c>
      <c r="Y1268" s="9">
        <v>0</v>
      </c>
      <c r="Z1268" s="9">
        <v>0</v>
      </c>
      <c r="AA1268" s="9">
        <v>0</v>
      </c>
      <c r="AB1268" s="9">
        <v>0</v>
      </c>
      <c r="AC1268" s="9"/>
      <c r="AD1268" s="9">
        <v>0</v>
      </c>
      <c r="AE1268" s="9">
        <v>0</v>
      </c>
      <c r="AF1268" s="9">
        <v>0</v>
      </c>
      <c r="AG1268" s="9">
        <v>0</v>
      </c>
      <c r="AH1268" s="9">
        <f>AF1268*(AG1268+1)</f>
        <v>0</v>
      </c>
      <c r="AI1268" s="9">
        <v>0</v>
      </c>
      <c r="AJ1268" s="9">
        <v>0</v>
      </c>
      <c r="AK1268" s="9">
        <v>0</v>
      </c>
      <c r="AL1268" s="9"/>
      <c r="AM1268" s="9"/>
      <c r="AN1268" s="9">
        <v>0</v>
      </c>
      <c r="AO1268" s="10">
        <v>1</v>
      </c>
      <c r="AP1268" s="10">
        <v>0</v>
      </c>
      <c r="AQ1268" s="9"/>
      <c r="AR1268" s="10">
        <v>1</v>
      </c>
      <c r="AS1268" s="9">
        <v>1</v>
      </c>
      <c r="AT1268" s="9">
        <v>1</v>
      </c>
      <c r="AU1268" s="9">
        <v>1</v>
      </c>
      <c r="AV1268" s="9">
        <v>1</v>
      </c>
      <c r="AW1268" s="9">
        <v>1</v>
      </c>
    </row>
    <row r="1269" spans="1:49" x14ac:dyDescent="0.2">
      <c r="A1269" s="9" t="s">
        <v>70</v>
      </c>
      <c r="B1269" s="9">
        <v>2011</v>
      </c>
      <c r="C1269" s="9">
        <v>1</v>
      </c>
      <c r="D1269" s="9">
        <v>0</v>
      </c>
      <c r="E1269" s="9">
        <v>1</v>
      </c>
      <c r="F1269" s="9">
        <v>1</v>
      </c>
      <c r="G1269" s="9">
        <v>60</v>
      </c>
      <c r="H1269" s="9">
        <v>224.93899999999999</v>
      </c>
      <c r="I1269" s="9">
        <f>IF(G1269="n/a",828,G1269*201.6/H1269)</f>
        <v>53.774578885831275</v>
      </c>
      <c r="J1269" s="9">
        <v>5</v>
      </c>
      <c r="K1269" s="9">
        <v>0</v>
      </c>
      <c r="L1269" s="9">
        <v>2</v>
      </c>
      <c r="M1269" s="9">
        <v>2</v>
      </c>
      <c r="N1269" s="9">
        <v>1</v>
      </c>
      <c r="O1269" s="10">
        <v>1</v>
      </c>
      <c r="P1269" s="10">
        <f>IF(N1269=1,IF(K1269=1,IF(L1269+M1269=5,10,IF(AND(L1269=2,M1269=2),9.75,IF(AND(L1269=2,M1269=1),9.5,IF(AND(L1269=2,M1269=0.5),9.25,IF(AND(L1269=2,M1269=0),9,IF(AND(L1269=1,M1269=3),5.5,IF(AND(L1269=1,M1269=2),5.25,IF(AND(L1269=1,M1269=1,E1269=1),5,IF(AND(L1269=1,M1269=1,E1269=0.5),3,IF(AND(L1269=0,M1269=2),1,IF(AND(L1269=1,M1269=1,E1269=0),1,IF(AND(L1269=0,M1269=1),0.5,IF(AND(L1269=1,M1269=0),4.5*(E1269*4+1)/5,0))))))))))))),0.9*IF(L1269+M1269=5,10,IF(AND(L1269=2,M1269=2),9.75,IF(AND(L1269=2,M1269=1),9.5,IF(AND(L1269=2,M1269=0.5),9.25,IF(AND(L1269=2,M1269=0),9,IF(AND(L1269=1,M1269=3),5.5,IF(AND(L1269=1,M1269=2),5.25,IF(AND(L1269=1,M1269=1,E1269=1),5,IF(AND(L1269=1,M1269=1,E1269=0.5),3,IF(AND(L1269=0,M1269=2),1,IF(AND(L1269=1,M1269=1,E1269=0),1,IF(AND(L1269=0,M1269=1),0.5,IF(AND(L1269=1,M1269=0),4.5*(E1269*4+1)/5,0)))))))))))))),IF(N1269=0.5,0.75*IF(K1269=1,IF(L1269+M1269=5,10,IF(AND(L1269=2,M1269=2),9.75,IF(AND(L1269=2,M1269=1),9.5,IF(AND(L1269=2,M1269=0.5),9.25,IF(AND(L1269=2,M1269=0),9,IF(AND(L1269=1,M1269=3),5.5,IF(AND(L1269=1,M1269=2),5.25,IF(AND(L1269=1,M1269=1,E1269=1),5,IF(AND(L1269=1,M1269=1,E1269=0.5),3,IF(AND(L1269=0,M1269=2),1,IF(AND(L1269=1,M1269=1,E1269=0),1,IF(AND(L1269=0,M1269=1),0.5,IF(AND(L1269=1,M1269=0,E1269=0),0.5,0))))))))))))),0.9*IF(L1269+M1269=5,10,IF(AND(L1269=2,M1269=2),9.75,IF(AND(L1269=2,M1269=1),9.5,IF(AND(L1269=2,M1269=0.5),9.25,IF(AND(L1269=2,M1269=0),9,IF(AND(L1269=1,M1269=3),5.5,IF(AND(L1269=1,M1269=2),5.25,IF(AND(L1269=1,M1269=1,E1269=1),5,IF(AND(L1269=1,M1269=1,E1269=0.5),3,IF(AND(L1269=0,M1269=2),1,IF(AND(L1269=1,M1269=1,E1269=0),1,IF(AND(L1269=0,M1269=1),0.5,IF(AND(L1269=1,M1269=0,E1269=0),0.5,0)))))))))))))),0.5*IF(K1269=1,IF(L1269+M1269=5,10,IF(AND(L1269=2,M1269=2),9.75,IF(AND(L1269=2,M1269=1),9.5,IF(AND(L1269=2,M1269=0.5),9.25,IF(AND(L1269=2,M1269=0),9,IF(AND(L1269=1,M1269=3),5.5,IF(AND(L1269=1,M1269=2),5.25,IF(AND(L1269=1,M1269=1,E1269=1),5,IF(AND(L1269=1,M1269=1,E1269=0.5),3,IF(AND(L1269=0,M1269=2),1,IF(AND(L1269=1,M1269=1,E1269=0),1,IF(AND(L1269=0,M1269=1),0.5,IF(AND(L1269=1,M1269=0),4.5*(E1269*4+1)/5,0))))))))))))),0.9*IF(L1269+M1269=5,10,IF(AND(L1269=2,M1269=2),9.75,IF(AND(L1269=2,M1269=1),9.5,IF(AND(L1269=2,M1269=0.5),9.25,IF(AND(L1269=2,M1269=0),9,IF(AND(L1269=1,M1269=3),5.5,IF(AND(L1269=1,M1269=2),5.25,IF(AND(L1269=1,M1269=1,E1269=1),5,IF(AND(L1269=1,M1269=1,E1269=0.5),3,IF(AND(L1269=0,M1269=2),1,IF(AND(L1269=1,M1269=1,E1269=0),1,IF(AND(L1269=0,M1269=1),0.5,IF(AND(L1269=1,M1269=0),4.5*(E1269*4+1)/5,0))))))))))))))))</f>
        <v>8.7750000000000004</v>
      </c>
      <c r="Q1269" s="10">
        <v>7.2</v>
      </c>
      <c r="R1269" s="9">
        <v>0</v>
      </c>
      <c r="S1269" s="9">
        <v>0</v>
      </c>
      <c r="T1269" s="10">
        <v>0</v>
      </c>
      <c r="U1269" s="10">
        <v>0</v>
      </c>
      <c r="V1269" s="9"/>
      <c r="W1269" s="9">
        <v>0</v>
      </c>
      <c r="X1269" s="9">
        <v>0</v>
      </c>
      <c r="Y1269" s="9">
        <v>0</v>
      </c>
      <c r="Z1269" s="9">
        <v>0</v>
      </c>
      <c r="AA1269" s="9">
        <v>0</v>
      </c>
      <c r="AB1269" s="9">
        <v>0</v>
      </c>
      <c r="AC1269" s="9"/>
      <c r="AD1269" s="9">
        <v>0</v>
      </c>
      <c r="AE1269" s="9">
        <v>0</v>
      </c>
      <c r="AF1269" s="9">
        <v>0</v>
      </c>
      <c r="AG1269" s="9">
        <v>0</v>
      </c>
      <c r="AH1269" s="9">
        <f>AF1269*(AG1269+1)</f>
        <v>0</v>
      </c>
      <c r="AI1269" s="9">
        <v>0</v>
      </c>
      <c r="AJ1269" s="9">
        <v>0</v>
      </c>
      <c r="AK1269" s="9">
        <v>0</v>
      </c>
      <c r="AL1269" s="9"/>
      <c r="AM1269" s="9"/>
      <c r="AN1269" s="9">
        <v>0</v>
      </c>
      <c r="AO1269" s="10">
        <v>1</v>
      </c>
      <c r="AP1269" s="10">
        <v>0</v>
      </c>
      <c r="AQ1269" s="9"/>
      <c r="AR1269" s="10">
        <v>1</v>
      </c>
      <c r="AS1269" s="9">
        <v>1</v>
      </c>
      <c r="AT1269" s="9">
        <v>1</v>
      </c>
      <c r="AU1269" s="9">
        <v>1</v>
      </c>
      <c r="AV1269" s="9">
        <v>1</v>
      </c>
      <c r="AW1269" s="9">
        <v>1</v>
      </c>
    </row>
    <row r="1270" spans="1:49" x14ac:dyDescent="0.2">
      <c r="A1270" s="9" t="s">
        <v>71</v>
      </c>
      <c r="B1270" s="9">
        <v>2011</v>
      </c>
      <c r="C1270" s="9">
        <v>1</v>
      </c>
      <c r="D1270" s="9">
        <v>0</v>
      </c>
      <c r="E1270" s="9">
        <v>1</v>
      </c>
      <c r="F1270" s="9">
        <v>1</v>
      </c>
      <c r="G1270" s="9">
        <v>135</v>
      </c>
      <c r="H1270" s="9">
        <v>224.93899999999999</v>
      </c>
      <c r="I1270" s="9">
        <f>IF(G1270="n/a",828,G1270*201.6/H1270)</f>
        <v>120.99280249312037</v>
      </c>
      <c r="J1270" s="9">
        <v>5</v>
      </c>
      <c r="K1270" s="9">
        <v>0</v>
      </c>
      <c r="L1270" s="9">
        <v>2</v>
      </c>
      <c r="M1270" s="9">
        <v>2</v>
      </c>
      <c r="N1270" s="9">
        <v>1</v>
      </c>
      <c r="O1270" s="9">
        <v>1</v>
      </c>
      <c r="P1270" s="10">
        <f>IF(N1270=1,IF(K1270=1,IF(L1270+M1270=5,10,IF(AND(L1270=2,M1270=2),9.75,IF(AND(L1270=2,M1270=1),9.5,IF(AND(L1270=2,M1270=0.5),9.25,IF(AND(L1270=2,M1270=0),9,IF(AND(L1270=1,M1270=3),5.5,IF(AND(L1270=1,M1270=2),5.25,IF(AND(L1270=1,M1270=1,E1270=1),5,IF(AND(L1270=1,M1270=1,E1270=0.5),3,IF(AND(L1270=0,M1270=2),1,IF(AND(L1270=1,M1270=1,E1270=0),1,IF(AND(L1270=0,M1270=1),0.5,IF(AND(L1270=1,M1270=0),4.5*(E1270*4+1)/5,0))))))))))))),0.9*IF(L1270+M1270=5,10,IF(AND(L1270=2,M1270=2),9.75,IF(AND(L1270=2,M1270=1),9.5,IF(AND(L1270=2,M1270=0.5),9.25,IF(AND(L1270=2,M1270=0),9,IF(AND(L1270=1,M1270=3),5.5,IF(AND(L1270=1,M1270=2),5.25,IF(AND(L1270=1,M1270=1,E1270=1),5,IF(AND(L1270=1,M1270=1,E1270=0.5),3,IF(AND(L1270=0,M1270=2),1,IF(AND(L1270=1,M1270=1,E1270=0),1,IF(AND(L1270=0,M1270=1),0.5,IF(AND(L1270=1,M1270=0),4.5*(E1270*4+1)/5,0)))))))))))))),IF(N1270=0.5,0.75*IF(K1270=1,IF(L1270+M1270=5,10,IF(AND(L1270=2,M1270=2),9.75,IF(AND(L1270=2,M1270=1),9.5,IF(AND(L1270=2,M1270=0.5),9.25,IF(AND(L1270=2,M1270=0),9,IF(AND(L1270=1,M1270=3),5.5,IF(AND(L1270=1,M1270=2),5.25,IF(AND(L1270=1,M1270=1,E1270=1),5,IF(AND(L1270=1,M1270=1,E1270=0.5),3,IF(AND(L1270=0,M1270=2),1,IF(AND(L1270=1,M1270=1,E1270=0),1,IF(AND(L1270=0,M1270=1),0.5,IF(AND(L1270=1,M1270=0,E1270=0),0.5,0))))))))))))),0.9*IF(L1270+M1270=5,10,IF(AND(L1270=2,M1270=2),9.75,IF(AND(L1270=2,M1270=1),9.5,IF(AND(L1270=2,M1270=0.5),9.25,IF(AND(L1270=2,M1270=0),9,IF(AND(L1270=1,M1270=3),5.5,IF(AND(L1270=1,M1270=2),5.25,IF(AND(L1270=1,M1270=1,E1270=1),5,IF(AND(L1270=1,M1270=1,E1270=0.5),3,IF(AND(L1270=0,M1270=2),1,IF(AND(L1270=1,M1270=1,E1270=0),1,IF(AND(L1270=0,M1270=1),0.5,IF(AND(L1270=1,M1270=0,E1270=0),0.5,0)))))))))))))),0.5*IF(K1270=1,IF(L1270+M1270=5,10,IF(AND(L1270=2,M1270=2),9.75,IF(AND(L1270=2,M1270=1),9.5,IF(AND(L1270=2,M1270=0.5),9.25,IF(AND(L1270=2,M1270=0),9,IF(AND(L1270=1,M1270=3),5.5,IF(AND(L1270=1,M1270=2),5.25,IF(AND(L1270=1,M1270=1,E1270=1),5,IF(AND(L1270=1,M1270=1,E1270=0.5),3,IF(AND(L1270=0,M1270=2),1,IF(AND(L1270=1,M1270=1,E1270=0),1,IF(AND(L1270=0,M1270=1),0.5,IF(AND(L1270=1,M1270=0),4.5*(E1270*4+1)/5,0))))))))))))),0.9*IF(L1270+M1270=5,10,IF(AND(L1270=2,M1270=2),9.75,IF(AND(L1270=2,M1270=1),9.5,IF(AND(L1270=2,M1270=0.5),9.25,IF(AND(L1270=2,M1270=0),9,IF(AND(L1270=1,M1270=3),5.5,IF(AND(L1270=1,M1270=2),5.25,IF(AND(L1270=1,M1270=1,E1270=1),5,IF(AND(L1270=1,M1270=1,E1270=0.5),3,IF(AND(L1270=0,M1270=2),1,IF(AND(L1270=1,M1270=1,E1270=0),1,IF(AND(L1270=0,M1270=1),0.5,IF(AND(L1270=1,M1270=0),4.5*(E1270*4+1)/5,0))))))))))))))))</f>
        <v>8.7750000000000004</v>
      </c>
      <c r="Q1270" s="10">
        <v>7.2</v>
      </c>
      <c r="R1270" s="9">
        <v>0</v>
      </c>
      <c r="S1270" s="9">
        <v>0</v>
      </c>
      <c r="T1270" s="10">
        <v>0</v>
      </c>
      <c r="U1270" s="10">
        <v>0</v>
      </c>
      <c r="V1270" s="9"/>
      <c r="W1270" s="9">
        <v>1</v>
      </c>
      <c r="X1270" s="9">
        <v>0</v>
      </c>
      <c r="Y1270" s="9">
        <v>0</v>
      </c>
      <c r="Z1270" s="9">
        <v>0</v>
      </c>
      <c r="AA1270" s="9">
        <v>0</v>
      </c>
      <c r="AB1270" s="9">
        <v>0</v>
      </c>
      <c r="AC1270" s="9"/>
      <c r="AD1270" s="9">
        <v>0</v>
      </c>
      <c r="AE1270" s="9">
        <v>0</v>
      </c>
      <c r="AF1270" s="9">
        <v>0</v>
      </c>
      <c r="AG1270" s="9">
        <v>0</v>
      </c>
      <c r="AH1270" s="9">
        <f>AF1270*(AG1270+1)</f>
        <v>0</v>
      </c>
      <c r="AI1270" s="9">
        <v>0</v>
      </c>
      <c r="AJ1270" s="9">
        <v>0</v>
      </c>
      <c r="AK1270" s="9">
        <v>0</v>
      </c>
      <c r="AL1270" s="9"/>
      <c r="AM1270" s="9"/>
      <c r="AN1270" s="9">
        <v>0</v>
      </c>
      <c r="AO1270" s="10">
        <v>1</v>
      </c>
      <c r="AP1270" s="10">
        <v>0</v>
      </c>
      <c r="AQ1270" s="9"/>
      <c r="AR1270" s="10">
        <v>1</v>
      </c>
      <c r="AS1270" s="9">
        <v>0.5</v>
      </c>
      <c r="AT1270" s="9">
        <v>0.5</v>
      </c>
      <c r="AU1270" s="9">
        <v>0.5</v>
      </c>
      <c r="AV1270" s="9">
        <v>0.5</v>
      </c>
      <c r="AW1270" s="9">
        <v>0.5</v>
      </c>
    </row>
    <row r="1271" spans="1:49" x14ac:dyDescent="0.2">
      <c r="A1271" s="9" t="s">
        <v>72</v>
      </c>
      <c r="B1271" s="9">
        <v>2011</v>
      </c>
      <c r="C1271" s="9">
        <v>1</v>
      </c>
      <c r="D1271" s="9">
        <v>1</v>
      </c>
      <c r="E1271" s="9">
        <v>1</v>
      </c>
      <c r="F1271" s="9">
        <v>0</v>
      </c>
      <c r="G1271" s="9">
        <v>55</v>
      </c>
      <c r="H1271" s="9">
        <v>224.93899999999999</v>
      </c>
      <c r="I1271" s="9">
        <f>IF(G1271="n/a",828,G1271*201.6/H1271)</f>
        <v>49.293363978678663</v>
      </c>
      <c r="J1271" s="9">
        <v>4</v>
      </c>
      <c r="K1271" s="9">
        <v>1</v>
      </c>
      <c r="L1271" s="9">
        <v>2</v>
      </c>
      <c r="M1271" s="9">
        <v>1</v>
      </c>
      <c r="N1271" s="9">
        <v>1</v>
      </c>
      <c r="O1271" s="10">
        <v>1</v>
      </c>
      <c r="P1271" s="10">
        <f>IF(N1271=1,IF(K1271=1,IF(L1271+M1271=5,10,IF(AND(L1271=2,M1271=2),9.75,IF(AND(L1271=2,M1271=1),9.5,IF(AND(L1271=2,M1271=0.5),9.25,IF(AND(L1271=2,M1271=0),9,IF(AND(L1271=1,M1271=3),5.5,IF(AND(L1271=1,M1271=2),5.25,IF(AND(L1271=1,M1271=1,E1271=1),5,IF(AND(L1271=1,M1271=1,E1271=0.5),3,IF(AND(L1271=0,M1271=2),1,IF(AND(L1271=1,M1271=1,E1271=0),1,IF(AND(L1271=0,M1271=1),0.5,IF(AND(L1271=1,M1271=0),4.5*(E1271*4+1)/5,0))))))))))))),0.9*IF(L1271+M1271=5,10,IF(AND(L1271=2,M1271=2),9.75,IF(AND(L1271=2,M1271=1),9.5,IF(AND(L1271=2,M1271=0.5),9.25,IF(AND(L1271=2,M1271=0),9,IF(AND(L1271=1,M1271=3),5.5,IF(AND(L1271=1,M1271=2),5.25,IF(AND(L1271=1,M1271=1,E1271=1),5,IF(AND(L1271=1,M1271=1,E1271=0.5),3,IF(AND(L1271=0,M1271=2),1,IF(AND(L1271=1,M1271=1,E1271=0),1,IF(AND(L1271=0,M1271=1),0.5,IF(AND(L1271=1,M1271=0),4.5*(E1271*4+1)/5,0)))))))))))))),IF(N1271=0.5,0.75*IF(K1271=1,IF(L1271+M1271=5,10,IF(AND(L1271=2,M1271=2),9.75,IF(AND(L1271=2,M1271=1),9.5,IF(AND(L1271=2,M1271=0.5),9.25,IF(AND(L1271=2,M1271=0),9,IF(AND(L1271=1,M1271=3),5.5,IF(AND(L1271=1,M1271=2),5.25,IF(AND(L1271=1,M1271=1,E1271=1),5,IF(AND(L1271=1,M1271=1,E1271=0.5),3,IF(AND(L1271=0,M1271=2),1,IF(AND(L1271=1,M1271=1,E1271=0),1,IF(AND(L1271=0,M1271=1),0.5,IF(AND(L1271=1,M1271=0,E1271=0),0.5,0))))))))))))),0.9*IF(L1271+M1271=5,10,IF(AND(L1271=2,M1271=2),9.75,IF(AND(L1271=2,M1271=1),9.5,IF(AND(L1271=2,M1271=0.5),9.25,IF(AND(L1271=2,M1271=0),9,IF(AND(L1271=1,M1271=3),5.5,IF(AND(L1271=1,M1271=2),5.25,IF(AND(L1271=1,M1271=1,E1271=1),5,IF(AND(L1271=1,M1271=1,E1271=0.5),3,IF(AND(L1271=0,M1271=2),1,IF(AND(L1271=1,M1271=1,E1271=0),1,IF(AND(L1271=0,M1271=1),0.5,IF(AND(L1271=1,M1271=0,E1271=0),0.5,0)))))))))))))),0.5*IF(K1271=1,IF(L1271+M1271=5,10,IF(AND(L1271=2,M1271=2),9.75,IF(AND(L1271=2,M1271=1),9.5,IF(AND(L1271=2,M1271=0.5),9.25,IF(AND(L1271=2,M1271=0),9,IF(AND(L1271=1,M1271=3),5.5,IF(AND(L1271=1,M1271=2),5.25,IF(AND(L1271=1,M1271=1,E1271=1),5,IF(AND(L1271=1,M1271=1,E1271=0.5),3,IF(AND(L1271=0,M1271=2),1,IF(AND(L1271=1,M1271=1,E1271=0),1,IF(AND(L1271=0,M1271=1),0.5,IF(AND(L1271=1,M1271=0),4.5*(E1271*4+1)/5,0))))))))))))),0.9*IF(L1271+M1271=5,10,IF(AND(L1271=2,M1271=2),9.75,IF(AND(L1271=2,M1271=1),9.5,IF(AND(L1271=2,M1271=0.5),9.25,IF(AND(L1271=2,M1271=0),9,IF(AND(L1271=1,M1271=3),5.5,IF(AND(L1271=1,M1271=2),5.25,IF(AND(L1271=1,M1271=1,E1271=1),5,IF(AND(L1271=1,M1271=1,E1271=0.5),3,IF(AND(L1271=0,M1271=2),1,IF(AND(L1271=1,M1271=1,E1271=0),1,IF(AND(L1271=0,M1271=1),0.5,IF(AND(L1271=1,M1271=0),4.5*(E1271*4+1)/5,0))))))))))))))))</f>
        <v>9.5</v>
      </c>
      <c r="Q1271" s="10">
        <v>8</v>
      </c>
      <c r="R1271" s="9">
        <v>0</v>
      </c>
      <c r="S1271" s="9">
        <v>0</v>
      </c>
      <c r="T1271" s="10">
        <v>0</v>
      </c>
      <c r="U1271" s="10">
        <v>0</v>
      </c>
      <c r="V1271" s="9"/>
      <c r="W1271" s="9">
        <v>1</v>
      </c>
      <c r="X1271" s="9">
        <v>0</v>
      </c>
      <c r="Y1271" s="9">
        <v>0</v>
      </c>
      <c r="Z1271" s="9">
        <v>0.5</v>
      </c>
      <c r="AA1271" s="9">
        <v>0</v>
      </c>
      <c r="AB1271" s="9">
        <v>0</v>
      </c>
      <c r="AC1271" s="9"/>
      <c r="AD1271" s="9">
        <v>0</v>
      </c>
      <c r="AE1271" s="9">
        <v>0</v>
      </c>
      <c r="AF1271" s="9">
        <v>0</v>
      </c>
      <c r="AG1271" s="9">
        <v>0</v>
      </c>
      <c r="AH1271" s="9">
        <f>AF1271*(AG1271+1)</f>
        <v>0</v>
      </c>
      <c r="AI1271" s="9">
        <v>0</v>
      </c>
      <c r="AJ1271" s="9">
        <v>0</v>
      </c>
      <c r="AK1271" s="9">
        <v>0</v>
      </c>
      <c r="AL1271" s="9"/>
      <c r="AM1271" s="9"/>
      <c r="AN1271" s="9">
        <v>0</v>
      </c>
      <c r="AO1271" s="10">
        <v>0.5</v>
      </c>
      <c r="AP1271" s="10">
        <v>0.5</v>
      </c>
      <c r="AQ1271" s="9"/>
      <c r="AR1271" s="10">
        <v>1</v>
      </c>
      <c r="AS1271" s="10">
        <v>1</v>
      </c>
      <c r="AT1271" s="10">
        <v>1</v>
      </c>
      <c r="AU1271" s="10">
        <v>1</v>
      </c>
      <c r="AV1271" s="10">
        <v>1</v>
      </c>
      <c r="AW1271" s="10">
        <v>1</v>
      </c>
    </row>
    <row r="1272" spans="1:49" x14ac:dyDescent="0.2">
      <c r="A1272" s="9" t="s">
        <v>73</v>
      </c>
      <c r="B1272" s="9">
        <v>2011</v>
      </c>
      <c r="C1272" s="9">
        <v>1</v>
      </c>
      <c r="D1272" s="9">
        <v>1</v>
      </c>
      <c r="E1272" s="9">
        <v>0</v>
      </c>
      <c r="F1272" s="9">
        <v>0</v>
      </c>
      <c r="G1272" s="9">
        <v>112.25</v>
      </c>
      <c r="H1272" s="9">
        <v>224.93899999999999</v>
      </c>
      <c r="I1272" s="9">
        <f>IF(G1272="n/a",828,G1272*201.6/H1272)</f>
        <v>100.603274665576</v>
      </c>
      <c r="J1272" s="9">
        <v>2</v>
      </c>
      <c r="K1272" s="9">
        <v>0</v>
      </c>
      <c r="L1272" s="9">
        <v>1</v>
      </c>
      <c r="M1272" s="9">
        <v>0</v>
      </c>
      <c r="N1272" s="9">
        <v>1</v>
      </c>
      <c r="O1272" s="10">
        <v>1</v>
      </c>
      <c r="P1272" s="10">
        <f>IF(N1272=1,IF(K1272=1,IF(L1272+M1272=5,10,IF(AND(L1272=2,M1272=2),9.75,IF(AND(L1272=2,M1272=1),9.5,IF(AND(L1272=2,M1272=0.5),9.25,IF(AND(L1272=2,M1272=0),9,IF(AND(L1272=1,M1272=3),5.5,IF(AND(L1272=1,M1272=2),5.25,IF(AND(L1272=1,M1272=1,E1272=1),5,IF(AND(L1272=1,M1272=1,E1272=0.5),3,IF(AND(L1272=0,M1272=2),1,IF(AND(L1272=1,M1272=1,E1272=0),1,IF(AND(L1272=0,M1272=1),0.5,IF(AND(L1272=1,M1272=0),4.5*(E1272*4+1)/5,0))))))))))))),0.9*IF(L1272+M1272=5,10,IF(AND(L1272=2,M1272=2),9.75,IF(AND(L1272=2,M1272=1),9.5,IF(AND(L1272=2,M1272=0.5),9.25,IF(AND(L1272=2,M1272=0),9,IF(AND(L1272=1,M1272=3),5.5,IF(AND(L1272=1,M1272=2),5.25,IF(AND(L1272=1,M1272=1,E1272=1),5,IF(AND(L1272=1,M1272=1,E1272=0.5),3,IF(AND(L1272=0,M1272=2),1,IF(AND(L1272=1,M1272=1,E1272=0),1,IF(AND(L1272=0,M1272=1),0.5,IF(AND(L1272=1,M1272=0),4.5*(E1272*4+1)/5,0)))))))))))))),IF(N1272=0.5,0.75*IF(K1272=1,IF(L1272+M1272=5,10,IF(AND(L1272=2,M1272=2),9.75,IF(AND(L1272=2,M1272=1),9.5,IF(AND(L1272=2,M1272=0.5),9.25,IF(AND(L1272=2,M1272=0),9,IF(AND(L1272=1,M1272=3),5.5,IF(AND(L1272=1,M1272=2),5.25,IF(AND(L1272=1,M1272=1,E1272=1),5,IF(AND(L1272=1,M1272=1,E1272=0.5),3,IF(AND(L1272=0,M1272=2),1,IF(AND(L1272=1,M1272=1,E1272=0),1,IF(AND(L1272=0,M1272=1),0.5,IF(AND(L1272=1,M1272=0,E1272=0),0.5,0))))))))))))),0.9*IF(L1272+M1272=5,10,IF(AND(L1272=2,M1272=2),9.75,IF(AND(L1272=2,M1272=1),9.5,IF(AND(L1272=2,M1272=0.5),9.25,IF(AND(L1272=2,M1272=0),9,IF(AND(L1272=1,M1272=3),5.5,IF(AND(L1272=1,M1272=2),5.25,IF(AND(L1272=1,M1272=1,E1272=1),5,IF(AND(L1272=1,M1272=1,E1272=0.5),3,IF(AND(L1272=0,M1272=2),1,IF(AND(L1272=1,M1272=1,E1272=0),1,IF(AND(L1272=0,M1272=1),0.5,IF(AND(L1272=1,M1272=0,E1272=0),0.5,0)))))))))))))),0.5*IF(K1272=1,IF(L1272+M1272=5,10,IF(AND(L1272=2,M1272=2),9.75,IF(AND(L1272=2,M1272=1),9.5,IF(AND(L1272=2,M1272=0.5),9.25,IF(AND(L1272=2,M1272=0),9,IF(AND(L1272=1,M1272=3),5.5,IF(AND(L1272=1,M1272=2),5.25,IF(AND(L1272=1,M1272=1,E1272=1),5,IF(AND(L1272=1,M1272=1,E1272=0.5),3,IF(AND(L1272=0,M1272=2),1,IF(AND(L1272=1,M1272=1,E1272=0),1,IF(AND(L1272=0,M1272=1),0.5,IF(AND(L1272=1,M1272=0),4.5*(E1272*4+1)/5,0))))))))))))),0.9*IF(L1272+M1272=5,10,IF(AND(L1272=2,M1272=2),9.75,IF(AND(L1272=2,M1272=1),9.5,IF(AND(L1272=2,M1272=0.5),9.25,IF(AND(L1272=2,M1272=0),9,IF(AND(L1272=1,M1272=3),5.5,IF(AND(L1272=1,M1272=2),5.25,IF(AND(L1272=1,M1272=1,E1272=1),5,IF(AND(L1272=1,M1272=1,E1272=0.5),3,IF(AND(L1272=0,M1272=2),1,IF(AND(L1272=1,M1272=1,E1272=0),1,IF(AND(L1272=0,M1272=1),0.5,IF(AND(L1272=1,M1272=0),4.5*(E1272*4+1)/5,0))))))))))))))))</f>
        <v>0.81</v>
      </c>
      <c r="Q1272" s="10">
        <v>1.8</v>
      </c>
      <c r="R1272" s="9">
        <v>1</v>
      </c>
      <c r="S1272" s="9">
        <v>1</v>
      </c>
      <c r="T1272" s="10">
        <v>0.5</v>
      </c>
      <c r="U1272" s="10">
        <v>0</v>
      </c>
      <c r="V1272" s="9"/>
      <c r="W1272" s="9">
        <v>1</v>
      </c>
      <c r="X1272" s="9">
        <v>0.5</v>
      </c>
      <c r="Y1272" s="9">
        <v>1</v>
      </c>
      <c r="Z1272">
        <v>1</v>
      </c>
      <c r="AA1272" s="9">
        <v>0</v>
      </c>
      <c r="AB1272" s="9">
        <v>0</v>
      </c>
      <c r="AC1272" s="9"/>
      <c r="AD1272" s="9">
        <v>0</v>
      </c>
      <c r="AE1272" s="9">
        <v>1</v>
      </c>
      <c r="AF1272" s="9">
        <v>0</v>
      </c>
      <c r="AG1272" s="9">
        <v>0</v>
      </c>
      <c r="AH1272" s="9">
        <f>AF1272*(AG1272+1)</f>
        <v>0</v>
      </c>
      <c r="AI1272" s="9">
        <v>0.5</v>
      </c>
      <c r="AJ1272" s="9">
        <v>1</v>
      </c>
      <c r="AK1272" s="9">
        <v>1</v>
      </c>
      <c r="AL1272" s="9"/>
      <c r="AM1272" s="9"/>
      <c r="AN1272" s="9">
        <v>1</v>
      </c>
      <c r="AO1272" s="10">
        <v>0</v>
      </c>
      <c r="AP1272" s="10">
        <v>1</v>
      </c>
      <c r="AQ1272" s="9"/>
      <c r="AR1272" s="10">
        <v>0</v>
      </c>
      <c r="AS1272" s="10">
        <v>0.5</v>
      </c>
      <c r="AT1272" s="10">
        <v>1</v>
      </c>
      <c r="AU1272" s="10">
        <v>1</v>
      </c>
      <c r="AV1272" s="10">
        <v>1</v>
      </c>
      <c r="AW1272" s="10">
        <v>1</v>
      </c>
    </row>
    <row r="1273" spans="1:49" x14ac:dyDescent="0.2">
      <c r="A1273" s="9" t="s">
        <v>74</v>
      </c>
      <c r="B1273" s="9">
        <v>2011</v>
      </c>
      <c r="C1273" s="9">
        <v>1</v>
      </c>
      <c r="D1273" s="9">
        <v>1</v>
      </c>
      <c r="E1273" s="9">
        <v>0</v>
      </c>
      <c r="F1273" s="9">
        <v>1</v>
      </c>
      <c r="G1273" s="9">
        <v>100</v>
      </c>
      <c r="H1273" s="9">
        <v>224.93899999999999</v>
      </c>
      <c r="I1273" s="9">
        <f>IF(G1273="n/a",828,G1273*201.6/H1273)</f>
        <v>89.624298143052116</v>
      </c>
      <c r="J1273" s="9">
        <v>5</v>
      </c>
      <c r="K1273" s="9">
        <v>0</v>
      </c>
      <c r="L1273" s="9">
        <v>1</v>
      </c>
      <c r="M1273" s="9">
        <v>1</v>
      </c>
      <c r="N1273" s="9">
        <v>0</v>
      </c>
      <c r="O1273" s="10">
        <v>0</v>
      </c>
      <c r="P1273" s="10">
        <f>IF(N1273=1,IF(K1273=1,IF(L1273+M1273=5,10,IF(AND(L1273=2,M1273=2),9.75,IF(AND(L1273=2,M1273=1),9.5,IF(AND(L1273=2,M1273=0.5),9.25,IF(AND(L1273=2,M1273=0),9,IF(AND(L1273=1,M1273=3),5.5,IF(AND(L1273=1,M1273=2),5.25,IF(AND(L1273=1,M1273=1,E1273=1),5,IF(AND(L1273=1,M1273=1,E1273=0.5),3,IF(AND(L1273=0,M1273=2),1,IF(AND(L1273=1,M1273=1,E1273=0),1,IF(AND(L1273=0,M1273=1),0.5,IF(AND(L1273=1,M1273=0),4.5*(E1273*4+1)/5,0))))))))))))),0.9*IF(L1273+M1273=5,10,IF(AND(L1273=2,M1273=2),9.75,IF(AND(L1273=2,M1273=1),9.5,IF(AND(L1273=2,M1273=0.5),9.25,IF(AND(L1273=2,M1273=0),9,IF(AND(L1273=1,M1273=3),5.5,IF(AND(L1273=1,M1273=2),5.25,IF(AND(L1273=1,M1273=1,E1273=1),5,IF(AND(L1273=1,M1273=1,E1273=0.5),3,IF(AND(L1273=0,M1273=2),1,IF(AND(L1273=1,M1273=1,E1273=0),1,IF(AND(L1273=0,M1273=1),0.5,IF(AND(L1273=1,M1273=0),4.5*(E1273*4+1)/5,0)))))))))))))),IF(N1273=0.5,0.75*IF(K1273=1,IF(L1273+M1273=5,10,IF(AND(L1273=2,M1273=2),9.75,IF(AND(L1273=2,M1273=1),9.5,IF(AND(L1273=2,M1273=0.5),9.25,IF(AND(L1273=2,M1273=0),9,IF(AND(L1273=1,M1273=3),5.5,IF(AND(L1273=1,M1273=2),5.25,IF(AND(L1273=1,M1273=1,E1273=1),5,IF(AND(L1273=1,M1273=1,E1273=0.5),3,IF(AND(L1273=0,M1273=2),1,IF(AND(L1273=1,M1273=1,E1273=0),1,IF(AND(L1273=0,M1273=1),0.5,IF(AND(L1273=1,M1273=0,E1273=0),0.5,0))))))))))))),0.9*IF(L1273+M1273=5,10,IF(AND(L1273=2,M1273=2),9.75,IF(AND(L1273=2,M1273=1),9.5,IF(AND(L1273=2,M1273=0.5),9.25,IF(AND(L1273=2,M1273=0),9,IF(AND(L1273=1,M1273=3),5.5,IF(AND(L1273=1,M1273=2),5.25,IF(AND(L1273=1,M1273=1,E1273=1),5,IF(AND(L1273=1,M1273=1,E1273=0.5),3,IF(AND(L1273=0,M1273=2),1,IF(AND(L1273=1,M1273=1,E1273=0),1,IF(AND(L1273=0,M1273=1),0.5,IF(AND(L1273=1,M1273=0,E1273=0),0.5,0)))))))))))))),0.5*IF(K1273=1,IF(L1273+M1273=5,10,IF(AND(L1273=2,M1273=2),9.75,IF(AND(L1273=2,M1273=1),9.5,IF(AND(L1273=2,M1273=0.5),9.25,IF(AND(L1273=2,M1273=0),9,IF(AND(L1273=1,M1273=3),5.5,IF(AND(L1273=1,M1273=2),5.25,IF(AND(L1273=1,M1273=1,E1273=1),5,IF(AND(L1273=1,M1273=1,E1273=0.5),3,IF(AND(L1273=0,M1273=2),1,IF(AND(L1273=1,M1273=1,E1273=0),1,IF(AND(L1273=0,M1273=1),0.5,IF(AND(L1273=1,M1273=0),4.5*(E1273*4+1)/5,0))))))))))))),0.9*IF(L1273+M1273=5,10,IF(AND(L1273=2,M1273=2),9.75,IF(AND(L1273=2,M1273=1),9.5,IF(AND(L1273=2,M1273=0.5),9.25,IF(AND(L1273=2,M1273=0),9,IF(AND(L1273=1,M1273=3),5.5,IF(AND(L1273=1,M1273=2),5.25,IF(AND(L1273=1,M1273=1,E1273=1),5,IF(AND(L1273=1,M1273=1,E1273=0.5),3,IF(AND(L1273=0,M1273=2),1,IF(AND(L1273=1,M1273=1,E1273=0),1,IF(AND(L1273=0,M1273=1),0.5,IF(AND(L1273=1,M1273=0),4.5*(E1273*4+1)/5,0))))))))))))))))</f>
        <v>0.45</v>
      </c>
      <c r="Q1273" s="10">
        <v>0.9</v>
      </c>
      <c r="R1273" s="9">
        <v>1</v>
      </c>
      <c r="S1273" s="9">
        <v>1</v>
      </c>
      <c r="T1273" s="10">
        <v>0</v>
      </c>
      <c r="U1273" s="9">
        <v>0</v>
      </c>
      <c r="V1273" s="9"/>
      <c r="W1273" s="9">
        <v>1</v>
      </c>
      <c r="X1273" s="9">
        <v>0</v>
      </c>
      <c r="Y1273" s="9">
        <v>0</v>
      </c>
      <c r="Z1273">
        <v>1</v>
      </c>
      <c r="AA1273" s="9">
        <v>1</v>
      </c>
      <c r="AB1273" s="9">
        <v>1</v>
      </c>
      <c r="AC1273" s="9"/>
      <c r="AD1273" s="9">
        <v>1</v>
      </c>
      <c r="AE1273" s="9">
        <v>1</v>
      </c>
      <c r="AF1273" s="9">
        <v>1</v>
      </c>
      <c r="AG1273" s="9">
        <v>1</v>
      </c>
      <c r="AH1273" s="9">
        <f>AF1273*(AG1273+1)</f>
        <v>2</v>
      </c>
      <c r="AI1273" s="9">
        <v>0</v>
      </c>
      <c r="AJ1273" s="9">
        <v>1</v>
      </c>
      <c r="AK1273" s="9">
        <v>2</v>
      </c>
      <c r="AL1273" s="9"/>
      <c r="AM1273" s="9"/>
      <c r="AN1273" s="9">
        <v>0</v>
      </c>
      <c r="AO1273" s="10">
        <v>0.5</v>
      </c>
      <c r="AP1273" s="10">
        <v>1</v>
      </c>
      <c r="AQ1273" s="9"/>
      <c r="AR1273" s="10">
        <v>0</v>
      </c>
      <c r="AS1273" s="9">
        <v>0.5</v>
      </c>
      <c r="AT1273" s="9">
        <v>0</v>
      </c>
      <c r="AU1273" s="9">
        <v>0.5</v>
      </c>
      <c r="AV1273" s="9">
        <v>0.5</v>
      </c>
      <c r="AW1273" s="9">
        <v>0.5</v>
      </c>
    </row>
    <row r="1274" spans="1:49" x14ac:dyDescent="0.2">
      <c r="A1274" s="9" t="s">
        <v>75</v>
      </c>
      <c r="B1274" s="9">
        <v>2011</v>
      </c>
      <c r="C1274" s="9">
        <v>1</v>
      </c>
      <c r="D1274" s="9">
        <v>0</v>
      </c>
      <c r="E1274" s="9">
        <v>1</v>
      </c>
      <c r="F1274" s="9">
        <v>1</v>
      </c>
      <c r="G1274" s="9">
        <v>120</v>
      </c>
      <c r="H1274" s="9">
        <v>224.93899999999999</v>
      </c>
      <c r="I1274" s="9">
        <f>IF(G1274="n/a",828,G1274*201.6/H1274)</f>
        <v>107.54915777166255</v>
      </c>
      <c r="J1274" s="9">
        <v>5</v>
      </c>
      <c r="K1274" s="9">
        <v>0</v>
      </c>
      <c r="L1274" s="9">
        <v>2</v>
      </c>
      <c r="M1274">
        <v>1</v>
      </c>
      <c r="N1274" s="9">
        <v>1</v>
      </c>
      <c r="O1274" s="10">
        <v>1</v>
      </c>
      <c r="P1274" s="10">
        <f>IF(N1274=1,IF(K1274=1,IF(L1274+M1274=5,10,IF(AND(L1274=2,M1274=2),9.75,IF(AND(L1274=2,M1274=1),9.5,IF(AND(L1274=2,M1274=0.5),9.25,IF(AND(L1274=2,M1274=0),9,IF(AND(L1274=1,M1274=3),5.5,IF(AND(L1274=1,M1274=2),5.25,IF(AND(L1274=1,M1274=1,E1274=1),5,IF(AND(L1274=1,M1274=1,E1274=0.5),3,IF(AND(L1274=0,M1274=2),1,IF(AND(L1274=1,M1274=1,E1274=0),1,IF(AND(L1274=0,M1274=1),0.5,IF(AND(L1274=1,M1274=0),4.5*(E1274*4+1)/5,0))))))))))))),0.9*IF(L1274+M1274=5,10,IF(AND(L1274=2,M1274=2),9.75,IF(AND(L1274=2,M1274=1),9.5,IF(AND(L1274=2,M1274=0.5),9.25,IF(AND(L1274=2,M1274=0),9,IF(AND(L1274=1,M1274=3),5.5,IF(AND(L1274=1,M1274=2),5.25,IF(AND(L1274=1,M1274=1,E1274=1),5,IF(AND(L1274=1,M1274=1,E1274=0.5),3,IF(AND(L1274=0,M1274=2),1,IF(AND(L1274=1,M1274=1,E1274=0),1,IF(AND(L1274=0,M1274=1),0.5,IF(AND(L1274=1,M1274=0),4.5*(E1274*4+1)/5,0)))))))))))))),IF(N1274=0.5,0.75*IF(K1274=1,IF(L1274+M1274=5,10,IF(AND(L1274=2,M1274=2),9.75,IF(AND(L1274=2,M1274=1),9.5,IF(AND(L1274=2,M1274=0.5),9.25,IF(AND(L1274=2,M1274=0),9,IF(AND(L1274=1,M1274=3),5.5,IF(AND(L1274=1,M1274=2),5.25,IF(AND(L1274=1,M1274=1,E1274=1),5,IF(AND(L1274=1,M1274=1,E1274=0.5),3,IF(AND(L1274=0,M1274=2),1,IF(AND(L1274=1,M1274=1,E1274=0),1,IF(AND(L1274=0,M1274=1),0.5,IF(AND(L1274=1,M1274=0,E1274=0),0.5,0))))))))))))),0.9*IF(L1274+M1274=5,10,IF(AND(L1274=2,M1274=2),9.75,IF(AND(L1274=2,M1274=1),9.5,IF(AND(L1274=2,M1274=0.5),9.25,IF(AND(L1274=2,M1274=0),9,IF(AND(L1274=1,M1274=3),5.5,IF(AND(L1274=1,M1274=2),5.25,IF(AND(L1274=1,M1274=1,E1274=1),5,IF(AND(L1274=1,M1274=1,E1274=0.5),3,IF(AND(L1274=0,M1274=2),1,IF(AND(L1274=1,M1274=1,E1274=0),1,IF(AND(L1274=0,M1274=1),0.5,IF(AND(L1274=1,M1274=0,E1274=0),0.5,0)))))))))))))),0.5*IF(K1274=1,IF(L1274+M1274=5,10,IF(AND(L1274=2,M1274=2),9.75,IF(AND(L1274=2,M1274=1),9.5,IF(AND(L1274=2,M1274=0.5),9.25,IF(AND(L1274=2,M1274=0),9,IF(AND(L1274=1,M1274=3),5.5,IF(AND(L1274=1,M1274=2),5.25,IF(AND(L1274=1,M1274=1,E1274=1),5,IF(AND(L1274=1,M1274=1,E1274=0.5),3,IF(AND(L1274=0,M1274=2),1,IF(AND(L1274=1,M1274=1,E1274=0),1,IF(AND(L1274=0,M1274=1),0.5,IF(AND(L1274=1,M1274=0),4.5*(E1274*4+1)/5,0))))))))))))),0.9*IF(L1274+M1274=5,10,IF(AND(L1274=2,M1274=2),9.75,IF(AND(L1274=2,M1274=1),9.5,IF(AND(L1274=2,M1274=0.5),9.25,IF(AND(L1274=2,M1274=0),9,IF(AND(L1274=1,M1274=3),5.5,IF(AND(L1274=1,M1274=2),5.25,IF(AND(L1274=1,M1274=1,E1274=1),5,IF(AND(L1274=1,M1274=1,E1274=0.5),3,IF(AND(L1274=0,M1274=2),1,IF(AND(L1274=1,M1274=1,E1274=0),1,IF(AND(L1274=0,M1274=1),0.5,IF(AND(L1274=1,M1274=0),4.5*(E1274*4+1)/5,0))))))))))))))))</f>
        <v>8.5500000000000007</v>
      </c>
      <c r="Q1274" s="10">
        <v>7.2</v>
      </c>
      <c r="R1274" s="9">
        <v>0</v>
      </c>
      <c r="S1274" s="9">
        <v>0</v>
      </c>
      <c r="T1274" s="10">
        <v>0</v>
      </c>
      <c r="U1274" s="9">
        <v>0</v>
      </c>
      <c r="V1274" s="9"/>
      <c r="W1274" s="9">
        <v>1</v>
      </c>
      <c r="X1274" s="9">
        <v>0</v>
      </c>
      <c r="Y1274" s="9">
        <v>0</v>
      </c>
      <c r="Z1274" s="9">
        <v>0.5</v>
      </c>
      <c r="AA1274" s="9">
        <v>0</v>
      </c>
      <c r="AB1274" s="9">
        <v>0</v>
      </c>
      <c r="AC1274" s="9"/>
      <c r="AD1274" s="9">
        <v>0</v>
      </c>
      <c r="AE1274" s="9">
        <v>0.5</v>
      </c>
      <c r="AF1274" s="9">
        <v>0.5</v>
      </c>
      <c r="AG1274" s="9">
        <v>0.5</v>
      </c>
      <c r="AH1274" s="9">
        <f>AF1274*(AG1274+1)</f>
        <v>0.75</v>
      </c>
      <c r="AI1274" s="9">
        <v>0.5</v>
      </c>
      <c r="AJ1274" s="9">
        <v>0</v>
      </c>
      <c r="AK1274" s="9">
        <v>1</v>
      </c>
      <c r="AL1274" s="9"/>
      <c r="AM1274" s="9"/>
      <c r="AN1274" s="9">
        <v>0</v>
      </c>
      <c r="AO1274" s="10">
        <v>1</v>
      </c>
      <c r="AP1274" s="9">
        <v>1</v>
      </c>
      <c r="AQ1274" s="9"/>
      <c r="AR1274" s="10">
        <v>1</v>
      </c>
      <c r="AS1274" s="9">
        <v>1</v>
      </c>
      <c r="AT1274" s="9">
        <v>1</v>
      </c>
      <c r="AU1274" s="9">
        <v>0</v>
      </c>
      <c r="AV1274" s="9">
        <v>0</v>
      </c>
      <c r="AW1274" s="9">
        <v>0</v>
      </c>
    </row>
    <row r="1275" spans="1:49" x14ac:dyDescent="0.2">
      <c r="A1275" s="9" t="s">
        <v>76</v>
      </c>
      <c r="B1275" s="9">
        <v>2011</v>
      </c>
      <c r="C1275" s="9">
        <v>1</v>
      </c>
      <c r="D1275" s="9">
        <v>1</v>
      </c>
      <c r="E1275" s="9">
        <v>1</v>
      </c>
      <c r="F1275" s="9">
        <v>1</v>
      </c>
      <c r="G1275" s="9">
        <v>100</v>
      </c>
      <c r="H1275" s="9">
        <v>224.93899999999999</v>
      </c>
      <c r="I1275" s="9">
        <f>IF(G1275="n/a",828,G1275*201.6/H1275)</f>
        <v>89.624298143052116</v>
      </c>
      <c r="J1275" s="9">
        <v>5</v>
      </c>
      <c r="K1275" s="9">
        <v>1</v>
      </c>
      <c r="L1275" s="9">
        <v>1</v>
      </c>
      <c r="M1275" s="9">
        <v>1</v>
      </c>
      <c r="N1275" s="9">
        <v>1</v>
      </c>
      <c r="O1275" s="10">
        <v>1</v>
      </c>
      <c r="P1275" s="10">
        <f>IF(N1275=1,IF(K1275=1,IF(L1275+M1275=5,10,IF(AND(L1275=2,M1275=2),9.75,IF(AND(L1275=2,M1275=1),9.5,IF(AND(L1275=2,M1275=0.5),9.25,IF(AND(L1275=2,M1275=0),9,IF(AND(L1275=1,M1275=3),5.5,IF(AND(L1275=1,M1275=2),5.25,IF(AND(L1275=1,M1275=1,E1275=1),5,IF(AND(L1275=1,M1275=1,E1275=0.5),3,IF(AND(L1275=0,M1275=2),1,IF(AND(L1275=1,M1275=1,E1275=0),1,IF(AND(L1275=0,M1275=1),0.5,IF(AND(L1275=1,M1275=0),4.5*(E1275*4+1)/5,0))))))))))))),0.9*IF(L1275+M1275=5,10,IF(AND(L1275=2,M1275=2),9.75,IF(AND(L1275=2,M1275=1),9.5,IF(AND(L1275=2,M1275=0.5),9.25,IF(AND(L1275=2,M1275=0),9,IF(AND(L1275=1,M1275=3),5.5,IF(AND(L1275=1,M1275=2),5.25,IF(AND(L1275=1,M1275=1,E1275=1),5,IF(AND(L1275=1,M1275=1,E1275=0.5),3,IF(AND(L1275=0,M1275=2),1,IF(AND(L1275=1,M1275=1,E1275=0),1,IF(AND(L1275=0,M1275=1),0.5,IF(AND(L1275=1,M1275=0),4.5*(E1275*4+1)/5,0)))))))))))))),IF(N1275=0.5,0.75*IF(K1275=1,IF(L1275+M1275=5,10,IF(AND(L1275=2,M1275=2),9.75,IF(AND(L1275=2,M1275=1),9.5,IF(AND(L1275=2,M1275=0.5),9.25,IF(AND(L1275=2,M1275=0),9,IF(AND(L1275=1,M1275=3),5.5,IF(AND(L1275=1,M1275=2),5.25,IF(AND(L1275=1,M1275=1,E1275=1),5,IF(AND(L1275=1,M1275=1,E1275=0.5),3,IF(AND(L1275=0,M1275=2),1,IF(AND(L1275=1,M1275=1,E1275=0),1,IF(AND(L1275=0,M1275=1),0.5,IF(AND(L1275=1,M1275=0,E1275=0),0.5,0))))))))))))),0.9*IF(L1275+M1275=5,10,IF(AND(L1275=2,M1275=2),9.75,IF(AND(L1275=2,M1275=1),9.5,IF(AND(L1275=2,M1275=0.5),9.25,IF(AND(L1275=2,M1275=0),9,IF(AND(L1275=1,M1275=3),5.5,IF(AND(L1275=1,M1275=2),5.25,IF(AND(L1275=1,M1275=1,E1275=1),5,IF(AND(L1275=1,M1275=1,E1275=0.5),3,IF(AND(L1275=0,M1275=2),1,IF(AND(L1275=1,M1275=1,E1275=0),1,IF(AND(L1275=0,M1275=1),0.5,IF(AND(L1275=1,M1275=0,E1275=0),0.5,0)))))))))))))),0.5*IF(K1275=1,IF(L1275+M1275=5,10,IF(AND(L1275=2,M1275=2),9.75,IF(AND(L1275=2,M1275=1),9.5,IF(AND(L1275=2,M1275=0.5),9.25,IF(AND(L1275=2,M1275=0),9,IF(AND(L1275=1,M1275=3),5.5,IF(AND(L1275=1,M1275=2),5.25,IF(AND(L1275=1,M1275=1,E1275=1),5,IF(AND(L1275=1,M1275=1,E1275=0.5),3,IF(AND(L1275=0,M1275=2),1,IF(AND(L1275=1,M1275=1,E1275=0),1,IF(AND(L1275=0,M1275=1),0.5,IF(AND(L1275=1,M1275=0),4.5*(E1275*4+1)/5,0))))))))))))),0.9*IF(L1275+M1275=5,10,IF(AND(L1275=2,M1275=2),9.75,IF(AND(L1275=2,M1275=1),9.5,IF(AND(L1275=2,M1275=0.5),9.25,IF(AND(L1275=2,M1275=0),9,IF(AND(L1275=1,M1275=3),5.5,IF(AND(L1275=1,M1275=2),5.25,IF(AND(L1275=1,M1275=1,E1275=1),5,IF(AND(L1275=1,M1275=1,E1275=0.5),3,IF(AND(L1275=0,M1275=2),1,IF(AND(L1275=1,M1275=1,E1275=0),1,IF(AND(L1275=0,M1275=1),0.5,IF(AND(L1275=1,M1275=0),4.5*(E1275*4+1)/5,0))))))))))))))))</f>
        <v>5</v>
      </c>
      <c r="Q1275" s="10">
        <v>8</v>
      </c>
      <c r="R1275" s="9">
        <v>0</v>
      </c>
      <c r="S1275" s="9">
        <v>0</v>
      </c>
      <c r="T1275" s="10">
        <v>0</v>
      </c>
      <c r="U1275" s="9">
        <v>0</v>
      </c>
      <c r="V1275" s="9"/>
      <c r="W1275" s="9">
        <v>1</v>
      </c>
      <c r="X1275" s="9">
        <v>0.5</v>
      </c>
      <c r="Y1275" s="9">
        <v>0</v>
      </c>
      <c r="Z1275" s="9">
        <v>0.5</v>
      </c>
      <c r="AA1275" s="9">
        <v>0</v>
      </c>
      <c r="AB1275" s="9">
        <v>1</v>
      </c>
      <c r="AC1275" s="9"/>
      <c r="AD1275" s="9">
        <v>0</v>
      </c>
      <c r="AE1275" s="9">
        <v>0</v>
      </c>
      <c r="AF1275" s="9">
        <v>0.5</v>
      </c>
      <c r="AG1275" s="9">
        <v>0</v>
      </c>
      <c r="AH1275" s="9">
        <f>AF1275*(AG1275+1)</f>
        <v>0.5</v>
      </c>
      <c r="AI1275" s="9">
        <v>0</v>
      </c>
      <c r="AJ1275" s="9">
        <v>1</v>
      </c>
      <c r="AK1275" s="9">
        <v>0</v>
      </c>
      <c r="AL1275" s="9"/>
      <c r="AM1275" s="9"/>
      <c r="AN1275" s="9">
        <v>0</v>
      </c>
      <c r="AO1275" s="10">
        <v>0.5</v>
      </c>
      <c r="AP1275" s="9">
        <v>0</v>
      </c>
      <c r="AQ1275" s="9"/>
      <c r="AR1275" s="10">
        <v>0</v>
      </c>
      <c r="AS1275" s="9">
        <v>0.5</v>
      </c>
      <c r="AT1275" s="9">
        <v>0</v>
      </c>
      <c r="AU1275" s="9">
        <v>1</v>
      </c>
      <c r="AV1275" s="9">
        <v>0.5</v>
      </c>
      <c r="AW1275" s="9">
        <v>1</v>
      </c>
    </row>
    <row r="1276" spans="1:49" x14ac:dyDescent="0.2">
      <c r="A1276" s="9" t="s">
        <v>77</v>
      </c>
      <c r="B1276" s="9">
        <v>2011</v>
      </c>
      <c r="C1276" s="9">
        <v>1</v>
      </c>
      <c r="D1276" s="9">
        <v>0</v>
      </c>
      <c r="E1276" s="9">
        <v>1</v>
      </c>
      <c r="F1276" s="9">
        <v>0</v>
      </c>
      <c r="G1276" s="9">
        <v>132</v>
      </c>
      <c r="H1276" s="9">
        <v>224.93899999999999</v>
      </c>
      <c r="I1276" s="9">
        <f>IF(G1276="n/a",828,G1276*201.6/H1276)</f>
        <v>118.3040735488288</v>
      </c>
      <c r="J1276" s="9">
        <v>5</v>
      </c>
      <c r="K1276">
        <v>0</v>
      </c>
      <c r="L1276" s="9">
        <v>1</v>
      </c>
      <c r="M1276" s="9">
        <v>3</v>
      </c>
      <c r="N1276" s="9">
        <v>1</v>
      </c>
      <c r="O1276" s="10">
        <v>1</v>
      </c>
      <c r="P1276" s="10">
        <f>IF(N1276=1,IF(K1276=1,IF(L1276+M1276=5,10,IF(AND(L1276=2,M1276=2),9.75,IF(AND(L1276=2,M1276=1),9.5,IF(AND(L1276=2,M1276=0.5),9.25,IF(AND(L1276=2,M1276=0),9,IF(AND(L1276=1,M1276=3),5.5,IF(AND(L1276=1,M1276=2),5.25,IF(AND(L1276=1,M1276=1,E1276=1),5,IF(AND(L1276=1,M1276=1,E1276=0.5),3,IF(AND(L1276=0,M1276=2),1,IF(AND(L1276=1,M1276=1,E1276=0),1,IF(AND(L1276=0,M1276=1),0.5,IF(AND(L1276=1,M1276=0),4.5*(E1276*4+1)/5,0))))))))))))),0.9*IF(L1276+M1276=5,10,IF(AND(L1276=2,M1276=2),9.75,IF(AND(L1276=2,M1276=1),9.5,IF(AND(L1276=2,M1276=0.5),9.25,IF(AND(L1276=2,M1276=0),9,IF(AND(L1276=1,M1276=3),5.5,IF(AND(L1276=1,M1276=2),5.25,IF(AND(L1276=1,M1276=1,E1276=1),5,IF(AND(L1276=1,M1276=1,E1276=0.5),3,IF(AND(L1276=0,M1276=2),1,IF(AND(L1276=1,M1276=1,E1276=0),1,IF(AND(L1276=0,M1276=1),0.5,IF(AND(L1276=1,M1276=0),4.5*(E1276*4+1)/5,0)))))))))))))),IF(N1276=0.5,0.75*IF(K1276=1,IF(L1276+M1276=5,10,IF(AND(L1276=2,M1276=2),9.75,IF(AND(L1276=2,M1276=1),9.5,IF(AND(L1276=2,M1276=0.5),9.25,IF(AND(L1276=2,M1276=0),9,IF(AND(L1276=1,M1276=3),5.5,IF(AND(L1276=1,M1276=2),5.25,IF(AND(L1276=1,M1276=1,E1276=1),5,IF(AND(L1276=1,M1276=1,E1276=0.5),3,IF(AND(L1276=0,M1276=2),1,IF(AND(L1276=1,M1276=1,E1276=0),1,IF(AND(L1276=0,M1276=1),0.5,IF(AND(L1276=1,M1276=0,E1276=0),0.5,0))))))))))))),0.9*IF(L1276+M1276=5,10,IF(AND(L1276=2,M1276=2),9.75,IF(AND(L1276=2,M1276=1),9.5,IF(AND(L1276=2,M1276=0.5),9.25,IF(AND(L1276=2,M1276=0),9,IF(AND(L1276=1,M1276=3),5.5,IF(AND(L1276=1,M1276=2),5.25,IF(AND(L1276=1,M1276=1,E1276=1),5,IF(AND(L1276=1,M1276=1,E1276=0.5),3,IF(AND(L1276=0,M1276=2),1,IF(AND(L1276=1,M1276=1,E1276=0),1,IF(AND(L1276=0,M1276=1),0.5,IF(AND(L1276=1,M1276=0,E1276=0),0.5,0)))))))))))))),0.5*IF(K1276=1,IF(L1276+M1276=5,10,IF(AND(L1276=2,M1276=2),9.75,IF(AND(L1276=2,M1276=1),9.5,IF(AND(L1276=2,M1276=0.5),9.25,IF(AND(L1276=2,M1276=0),9,IF(AND(L1276=1,M1276=3),5.5,IF(AND(L1276=1,M1276=2),5.25,IF(AND(L1276=1,M1276=1,E1276=1),5,IF(AND(L1276=1,M1276=1,E1276=0.5),3,IF(AND(L1276=0,M1276=2),1,IF(AND(L1276=1,M1276=1,E1276=0),1,IF(AND(L1276=0,M1276=1),0.5,IF(AND(L1276=1,M1276=0),4.5*(E1276*4+1)/5,0))))))))))))),0.9*IF(L1276+M1276=5,10,IF(AND(L1276=2,M1276=2),9.75,IF(AND(L1276=2,M1276=1),9.5,IF(AND(L1276=2,M1276=0.5),9.25,IF(AND(L1276=2,M1276=0),9,IF(AND(L1276=1,M1276=3),5.5,IF(AND(L1276=1,M1276=2),5.25,IF(AND(L1276=1,M1276=1,E1276=1),5,IF(AND(L1276=1,M1276=1,E1276=0.5),3,IF(AND(L1276=0,M1276=2),1,IF(AND(L1276=1,M1276=1,E1276=0),1,IF(AND(L1276=0,M1276=1),0.5,IF(AND(L1276=1,M1276=0),4.5*(E1276*4+1)/5,0))))))))))))))))</f>
        <v>4.95</v>
      </c>
      <c r="Q1276" s="10">
        <v>7.2</v>
      </c>
      <c r="R1276" s="9">
        <v>0</v>
      </c>
      <c r="S1276" s="9">
        <v>0</v>
      </c>
      <c r="T1276" s="10">
        <v>0</v>
      </c>
      <c r="U1276" s="9">
        <v>0</v>
      </c>
      <c r="V1276" s="9"/>
      <c r="W1276" s="9">
        <v>0</v>
      </c>
      <c r="X1276" s="9">
        <v>0</v>
      </c>
      <c r="Y1276" s="9">
        <v>0</v>
      </c>
      <c r="Z1276" s="9">
        <v>0</v>
      </c>
      <c r="AA1276" s="9">
        <v>0</v>
      </c>
      <c r="AB1276" s="9">
        <v>0</v>
      </c>
      <c r="AC1276" s="9"/>
      <c r="AD1276" s="9">
        <v>0</v>
      </c>
      <c r="AE1276" s="9">
        <v>0</v>
      </c>
      <c r="AF1276" s="9">
        <v>0</v>
      </c>
      <c r="AG1276" s="9">
        <v>0</v>
      </c>
      <c r="AH1276" s="9">
        <f>AF1276*(AG1276+1)</f>
        <v>0</v>
      </c>
      <c r="AI1276" s="9">
        <v>0</v>
      </c>
      <c r="AJ1276" s="9">
        <v>0</v>
      </c>
      <c r="AK1276" s="9">
        <v>0</v>
      </c>
      <c r="AL1276" s="9"/>
      <c r="AM1276" s="9"/>
      <c r="AN1276" s="9">
        <v>0</v>
      </c>
      <c r="AO1276" s="10">
        <v>1</v>
      </c>
      <c r="AP1276" s="9">
        <v>0</v>
      </c>
      <c r="AQ1276" s="9"/>
      <c r="AR1276" s="10">
        <v>1</v>
      </c>
      <c r="AS1276" s="9">
        <v>1</v>
      </c>
      <c r="AT1276" s="9">
        <v>0.5</v>
      </c>
      <c r="AU1276" s="9">
        <v>1</v>
      </c>
      <c r="AV1276" s="9">
        <v>1</v>
      </c>
      <c r="AW1276" s="9">
        <v>1</v>
      </c>
    </row>
    <row r="1277" spans="1:49" x14ac:dyDescent="0.2">
      <c r="A1277" s="9" t="s">
        <v>78</v>
      </c>
      <c r="B1277" s="9">
        <v>2011</v>
      </c>
      <c r="C1277" s="9">
        <v>1</v>
      </c>
      <c r="D1277" s="9">
        <v>0</v>
      </c>
      <c r="E1277" s="9">
        <v>1</v>
      </c>
      <c r="F1277" s="9">
        <v>1</v>
      </c>
      <c r="G1277" s="9">
        <v>100</v>
      </c>
      <c r="H1277" s="9">
        <v>224.93899999999999</v>
      </c>
      <c r="I1277" s="9">
        <f>IF(G1277="n/a",828,G1277*201.6/H1277)</f>
        <v>89.624298143052116</v>
      </c>
      <c r="J1277" s="9">
        <v>3</v>
      </c>
      <c r="K1277" s="9">
        <v>0</v>
      </c>
      <c r="L1277" s="9">
        <v>2</v>
      </c>
      <c r="M1277" s="9">
        <v>3</v>
      </c>
      <c r="N1277" s="9">
        <v>0</v>
      </c>
      <c r="O1277" s="9">
        <v>1</v>
      </c>
      <c r="P1277" s="10">
        <f>IF(N1277=1,IF(K1277=1,IF(L1277+M1277=5,10,IF(AND(L1277=2,M1277=2),9.75,IF(AND(L1277=2,M1277=1),9.5,IF(AND(L1277=2,M1277=0.5),9.25,IF(AND(L1277=2,M1277=0),9,IF(AND(L1277=1,M1277=3),5.5,IF(AND(L1277=1,M1277=2),5.25,IF(AND(L1277=1,M1277=1,E1277=1),5,IF(AND(L1277=1,M1277=1,E1277=0.5),3,IF(AND(L1277=0,M1277=2),1,IF(AND(L1277=1,M1277=1,E1277=0),1,IF(AND(L1277=0,M1277=1),0.5,IF(AND(L1277=1,M1277=0),4.5*(E1277*4+1)/5,0))))))))))))),0.9*IF(L1277+M1277=5,10,IF(AND(L1277=2,M1277=2),9.75,IF(AND(L1277=2,M1277=1),9.5,IF(AND(L1277=2,M1277=0.5),9.25,IF(AND(L1277=2,M1277=0),9,IF(AND(L1277=1,M1277=3),5.5,IF(AND(L1277=1,M1277=2),5.25,IF(AND(L1277=1,M1277=1,E1277=1),5,IF(AND(L1277=1,M1277=1,E1277=0.5),3,IF(AND(L1277=0,M1277=2),1,IF(AND(L1277=1,M1277=1,E1277=0),1,IF(AND(L1277=0,M1277=1),0.5,IF(AND(L1277=1,M1277=0),4.5*(E1277*4+1)/5,0)))))))))))))),IF(N1277=0.5,0.75*IF(K1277=1,IF(L1277+M1277=5,10,IF(AND(L1277=2,M1277=2),9.75,IF(AND(L1277=2,M1277=1),9.5,IF(AND(L1277=2,M1277=0.5),9.25,IF(AND(L1277=2,M1277=0),9,IF(AND(L1277=1,M1277=3),5.5,IF(AND(L1277=1,M1277=2),5.25,IF(AND(L1277=1,M1277=1,E1277=1),5,IF(AND(L1277=1,M1277=1,E1277=0.5),3,IF(AND(L1277=0,M1277=2),1,IF(AND(L1277=1,M1277=1,E1277=0),1,IF(AND(L1277=0,M1277=1),0.5,IF(AND(L1277=1,M1277=0,E1277=0),0.5,0))))))))))))),0.9*IF(L1277+M1277=5,10,IF(AND(L1277=2,M1277=2),9.75,IF(AND(L1277=2,M1277=1),9.5,IF(AND(L1277=2,M1277=0.5),9.25,IF(AND(L1277=2,M1277=0),9,IF(AND(L1277=1,M1277=3),5.5,IF(AND(L1277=1,M1277=2),5.25,IF(AND(L1277=1,M1277=1,E1277=1),5,IF(AND(L1277=1,M1277=1,E1277=0.5),3,IF(AND(L1277=0,M1277=2),1,IF(AND(L1277=1,M1277=1,E1277=0),1,IF(AND(L1277=0,M1277=1),0.5,IF(AND(L1277=1,M1277=0,E1277=0),0.5,0)))))))))))))),0.5*IF(K1277=1,IF(L1277+M1277=5,10,IF(AND(L1277=2,M1277=2),9.75,IF(AND(L1277=2,M1277=1),9.5,IF(AND(L1277=2,M1277=0.5),9.25,IF(AND(L1277=2,M1277=0),9,IF(AND(L1277=1,M1277=3),5.5,IF(AND(L1277=1,M1277=2),5.25,IF(AND(L1277=1,M1277=1,E1277=1),5,IF(AND(L1277=1,M1277=1,E1277=0.5),3,IF(AND(L1277=0,M1277=2),1,IF(AND(L1277=1,M1277=1,E1277=0),1,IF(AND(L1277=0,M1277=1),0.5,IF(AND(L1277=1,M1277=0),4.5*(E1277*4+1)/5,0))))))))))))),0.9*IF(L1277+M1277=5,10,IF(AND(L1277=2,M1277=2),9.75,IF(AND(L1277=2,M1277=1),9.5,IF(AND(L1277=2,M1277=0.5),9.25,IF(AND(L1277=2,M1277=0),9,IF(AND(L1277=1,M1277=3),5.5,IF(AND(L1277=1,M1277=2),5.25,IF(AND(L1277=1,M1277=1,E1277=1),5,IF(AND(L1277=1,M1277=1,E1277=0.5),3,IF(AND(L1277=0,M1277=2),1,IF(AND(L1277=1,M1277=1,E1277=0),1,IF(AND(L1277=0,M1277=1),0.5,IF(AND(L1277=1,M1277=0),4.5*(E1277*4+1)/5,0))))))))))))))))</f>
        <v>4.5</v>
      </c>
      <c r="Q1277" s="10">
        <v>7.2</v>
      </c>
      <c r="R1277" s="9">
        <v>0</v>
      </c>
      <c r="S1277" s="9">
        <v>0</v>
      </c>
      <c r="T1277" s="10">
        <v>0</v>
      </c>
      <c r="U1277" s="9">
        <v>0</v>
      </c>
      <c r="V1277" s="9"/>
      <c r="W1277" s="9">
        <v>0</v>
      </c>
      <c r="X1277" s="9">
        <v>0</v>
      </c>
      <c r="Y1277" s="9">
        <v>0</v>
      </c>
      <c r="Z1277" s="9">
        <v>0</v>
      </c>
      <c r="AA1277" s="9">
        <v>0</v>
      </c>
      <c r="AB1277" s="9">
        <v>0</v>
      </c>
      <c r="AC1277" s="9"/>
      <c r="AD1277" s="9">
        <v>0</v>
      </c>
      <c r="AE1277" s="9">
        <v>0</v>
      </c>
      <c r="AF1277" s="9">
        <v>0</v>
      </c>
      <c r="AG1277" s="9">
        <v>0</v>
      </c>
      <c r="AH1277" s="9">
        <f>AF1277*(AG1277+1)</f>
        <v>0</v>
      </c>
      <c r="AI1277" s="9">
        <v>0</v>
      </c>
      <c r="AJ1277" s="9">
        <v>0</v>
      </c>
      <c r="AK1277" s="9">
        <v>0</v>
      </c>
      <c r="AL1277" s="9"/>
      <c r="AM1277" s="9"/>
      <c r="AN1277" s="9">
        <v>0</v>
      </c>
      <c r="AO1277" s="10">
        <v>0.5</v>
      </c>
      <c r="AP1277" s="9">
        <v>0</v>
      </c>
      <c r="AQ1277" s="9"/>
      <c r="AR1277" s="10">
        <v>1</v>
      </c>
      <c r="AS1277" s="9">
        <v>0.5</v>
      </c>
      <c r="AT1277" s="9">
        <v>0.5</v>
      </c>
      <c r="AU1277" s="9">
        <v>0.5</v>
      </c>
      <c r="AV1277" s="9">
        <v>0.5</v>
      </c>
      <c r="AW1277" s="9">
        <v>1</v>
      </c>
    </row>
    <row r="1278" spans="1:49" x14ac:dyDescent="0.2">
      <c r="A1278" s="9" t="s">
        <v>79</v>
      </c>
      <c r="B1278" s="9">
        <v>2011</v>
      </c>
      <c r="C1278" s="9">
        <v>1</v>
      </c>
      <c r="D1278" s="9">
        <v>0</v>
      </c>
      <c r="E1278" s="9">
        <v>1</v>
      </c>
      <c r="F1278" s="9">
        <v>1</v>
      </c>
      <c r="G1278" s="9">
        <v>55</v>
      </c>
      <c r="H1278" s="9">
        <v>224.93899999999999</v>
      </c>
      <c r="I1278" s="9">
        <f>IF(G1278="n/a",828,G1278*201.6/H1278)</f>
        <v>49.293363978678663</v>
      </c>
      <c r="J1278" s="9">
        <v>4</v>
      </c>
      <c r="K1278" s="9">
        <v>0</v>
      </c>
      <c r="L1278" s="9">
        <v>2</v>
      </c>
      <c r="M1278" s="9">
        <v>3</v>
      </c>
      <c r="N1278" s="9">
        <v>1</v>
      </c>
      <c r="O1278" s="9">
        <v>1</v>
      </c>
      <c r="P1278" s="10">
        <f>IF(N1278=1,IF(K1278=1,IF(L1278+M1278=5,10,IF(AND(L1278=2,M1278=2),9.75,IF(AND(L1278=2,M1278=1),9.5,IF(AND(L1278=2,M1278=0.5),9.25,IF(AND(L1278=2,M1278=0),9,IF(AND(L1278=1,M1278=3),5.5,IF(AND(L1278=1,M1278=2),5.25,IF(AND(L1278=1,M1278=1,E1278=1),5,IF(AND(L1278=1,M1278=1,E1278=0.5),3,IF(AND(L1278=0,M1278=2),1,IF(AND(L1278=1,M1278=1,E1278=0),1,IF(AND(L1278=0,M1278=1),0.5,IF(AND(L1278=1,M1278=0),4.5*(E1278*4+1)/5,0))))))))))))),0.9*IF(L1278+M1278=5,10,IF(AND(L1278=2,M1278=2),9.75,IF(AND(L1278=2,M1278=1),9.5,IF(AND(L1278=2,M1278=0.5),9.25,IF(AND(L1278=2,M1278=0),9,IF(AND(L1278=1,M1278=3),5.5,IF(AND(L1278=1,M1278=2),5.25,IF(AND(L1278=1,M1278=1,E1278=1),5,IF(AND(L1278=1,M1278=1,E1278=0.5),3,IF(AND(L1278=0,M1278=2),1,IF(AND(L1278=1,M1278=1,E1278=0),1,IF(AND(L1278=0,M1278=1),0.5,IF(AND(L1278=1,M1278=0),4.5*(E1278*4+1)/5,0)))))))))))))),IF(N1278=0.5,0.75*IF(K1278=1,IF(L1278+M1278=5,10,IF(AND(L1278=2,M1278=2),9.75,IF(AND(L1278=2,M1278=1),9.5,IF(AND(L1278=2,M1278=0.5),9.25,IF(AND(L1278=2,M1278=0),9,IF(AND(L1278=1,M1278=3),5.5,IF(AND(L1278=1,M1278=2),5.25,IF(AND(L1278=1,M1278=1,E1278=1),5,IF(AND(L1278=1,M1278=1,E1278=0.5),3,IF(AND(L1278=0,M1278=2),1,IF(AND(L1278=1,M1278=1,E1278=0),1,IF(AND(L1278=0,M1278=1),0.5,IF(AND(L1278=1,M1278=0,E1278=0),0.5,0))))))))))))),0.9*IF(L1278+M1278=5,10,IF(AND(L1278=2,M1278=2),9.75,IF(AND(L1278=2,M1278=1),9.5,IF(AND(L1278=2,M1278=0.5),9.25,IF(AND(L1278=2,M1278=0),9,IF(AND(L1278=1,M1278=3),5.5,IF(AND(L1278=1,M1278=2),5.25,IF(AND(L1278=1,M1278=1,E1278=1),5,IF(AND(L1278=1,M1278=1,E1278=0.5),3,IF(AND(L1278=0,M1278=2),1,IF(AND(L1278=1,M1278=1,E1278=0),1,IF(AND(L1278=0,M1278=1),0.5,IF(AND(L1278=1,M1278=0,E1278=0),0.5,0)))))))))))))),0.5*IF(K1278=1,IF(L1278+M1278=5,10,IF(AND(L1278=2,M1278=2),9.75,IF(AND(L1278=2,M1278=1),9.5,IF(AND(L1278=2,M1278=0.5),9.25,IF(AND(L1278=2,M1278=0),9,IF(AND(L1278=1,M1278=3),5.5,IF(AND(L1278=1,M1278=2),5.25,IF(AND(L1278=1,M1278=1,E1278=1),5,IF(AND(L1278=1,M1278=1,E1278=0.5),3,IF(AND(L1278=0,M1278=2),1,IF(AND(L1278=1,M1278=1,E1278=0),1,IF(AND(L1278=0,M1278=1),0.5,IF(AND(L1278=1,M1278=0),4.5*(E1278*4+1)/5,0))))))))))))),0.9*IF(L1278+M1278=5,10,IF(AND(L1278=2,M1278=2),9.75,IF(AND(L1278=2,M1278=1),9.5,IF(AND(L1278=2,M1278=0.5),9.25,IF(AND(L1278=2,M1278=0),9,IF(AND(L1278=1,M1278=3),5.5,IF(AND(L1278=1,M1278=2),5.25,IF(AND(L1278=1,M1278=1,E1278=1),5,IF(AND(L1278=1,M1278=1,E1278=0.5),3,IF(AND(L1278=0,M1278=2),1,IF(AND(L1278=1,M1278=1,E1278=0),1,IF(AND(L1278=0,M1278=1),0.5,IF(AND(L1278=1,M1278=0),4.5*(E1278*4+1)/5,0))))))))))))))))</f>
        <v>9</v>
      </c>
      <c r="Q1278" s="10">
        <v>7.2</v>
      </c>
      <c r="R1278" s="9">
        <v>0</v>
      </c>
      <c r="S1278" s="9">
        <v>0</v>
      </c>
      <c r="T1278" s="10">
        <v>0</v>
      </c>
      <c r="U1278" s="9">
        <v>0</v>
      </c>
      <c r="V1278" s="9"/>
      <c r="W1278" s="9">
        <v>1</v>
      </c>
      <c r="X1278" s="9">
        <v>0</v>
      </c>
      <c r="Y1278" s="9">
        <v>0</v>
      </c>
      <c r="Z1278" s="9">
        <v>0</v>
      </c>
      <c r="AA1278" s="9">
        <v>0</v>
      </c>
      <c r="AB1278" s="9">
        <v>0</v>
      </c>
      <c r="AC1278" s="9"/>
      <c r="AD1278" s="9">
        <v>0</v>
      </c>
      <c r="AE1278" s="9">
        <v>0</v>
      </c>
      <c r="AF1278" s="9">
        <v>0</v>
      </c>
      <c r="AG1278" s="9">
        <v>0</v>
      </c>
      <c r="AH1278" s="9">
        <f>AF1278*(AG1278+1)</f>
        <v>0</v>
      </c>
      <c r="AI1278" s="9">
        <v>0</v>
      </c>
      <c r="AJ1278" s="9">
        <v>0</v>
      </c>
      <c r="AK1278" s="9">
        <v>0</v>
      </c>
      <c r="AL1278" s="9"/>
      <c r="AM1278" s="9"/>
      <c r="AN1278" s="9">
        <v>0</v>
      </c>
      <c r="AO1278" s="10">
        <v>1</v>
      </c>
      <c r="AP1278" s="9">
        <v>0</v>
      </c>
      <c r="AQ1278" s="9"/>
      <c r="AR1278" s="10">
        <v>1</v>
      </c>
      <c r="AS1278" s="9">
        <v>0.5</v>
      </c>
      <c r="AT1278" s="9">
        <v>1</v>
      </c>
      <c r="AU1278" s="9">
        <v>1</v>
      </c>
      <c r="AV1278" s="9">
        <v>1</v>
      </c>
      <c r="AW1278" s="9">
        <v>1</v>
      </c>
    </row>
    <row r="1279" spans="1:49" x14ac:dyDescent="0.2">
      <c r="A1279" s="9" t="s">
        <v>80</v>
      </c>
      <c r="B1279" s="9">
        <v>2011</v>
      </c>
      <c r="C1279" s="9">
        <v>1</v>
      </c>
      <c r="D1279" s="9">
        <v>0</v>
      </c>
      <c r="E1279" s="9">
        <v>1</v>
      </c>
      <c r="F1279" s="9">
        <v>1</v>
      </c>
      <c r="G1279" s="9">
        <v>100</v>
      </c>
      <c r="H1279" s="9">
        <v>224.93899999999999</v>
      </c>
      <c r="I1279" s="9">
        <f>IF(G1279="n/a",828,G1279*201.6/H1279)</f>
        <v>89.624298143052116</v>
      </c>
      <c r="J1279" s="9">
        <v>5</v>
      </c>
      <c r="K1279" s="9">
        <v>0</v>
      </c>
      <c r="L1279" s="9">
        <v>2</v>
      </c>
      <c r="M1279" s="9">
        <v>2</v>
      </c>
      <c r="N1279" s="9">
        <v>0.5</v>
      </c>
      <c r="O1279" s="10">
        <v>0.5</v>
      </c>
      <c r="P1279" s="10">
        <f>IF(N1279=1,IF(K1279=1,IF(L1279+M1279=5,10,IF(AND(L1279=2,M1279=2),9.75,IF(AND(L1279=2,M1279=1),9.5,IF(AND(L1279=2,M1279=0.5),9.25,IF(AND(L1279=2,M1279=0),9,IF(AND(L1279=1,M1279=3),5.5,IF(AND(L1279=1,M1279=2),5.25,IF(AND(L1279=1,M1279=1,E1279=1),5,IF(AND(L1279=1,M1279=1,E1279=0.5),3,IF(AND(L1279=0,M1279=2),1,IF(AND(L1279=1,M1279=1,E1279=0),1,IF(AND(L1279=0,M1279=1),0.5,IF(AND(L1279=1,M1279=0),4.5*(E1279*4+1)/5,0))))))))))))),0.9*IF(L1279+M1279=5,10,IF(AND(L1279=2,M1279=2),9.75,IF(AND(L1279=2,M1279=1),9.5,IF(AND(L1279=2,M1279=0.5),9.25,IF(AND(L1279=2,M1279=0),9,IF(AND(L1279=1,M1279=3),5.5,IF(AND(L1279=1,M1279=2),5.25,IF(AND(L1279=1,M1279=1,E1279=1),5,IF(AND(L1279=1,M1279=1,E1279=0.5),3,IF(AND(L1279=0,M1279=2),1,IF(AND(L1279=1,M1279=1,E1279=0),1,IF(AND(L1279=0,M1279=1),0.5,IF(AND(L1279=1,M1279=0),4.5*(E1279*4+1)/5,0)))))))))))))),IF(N1279=0.5,0.75*IF(K1279=1,IF(L1279+M1279=5,10,IF(AND(L1279=2,M1279=2),9.75,IF(AND(L1279=2,M1279=1),9.5,IF(AND(L1279=2,M1279=0.5),9.25,IF(AND(L1279=2,M1279=0),9,IF(AND(L1279=1,M1279=3),5.5,IF(AND(L1279=1,M1279=2),5.25,IF(AND(L1279=1,M1279=1,E1279=1),5,IF(AND(L1279=1,M1279=1,E1279=0.5),3,IF(AND(L1279=0,M1279=2),1,IF(AND(L1279=1,M1279=1,E1279=0),1,IF(AND(L1279=0,M1279=1),0.5,IF(AND(L1279=1,M1279=0,E1279=0),0.5,0))))))))))))),0.9*IF(L1279+M1279=5,10,IF(AND(L1279=2,M1279=2),9.75,IF(AND(L1279=2,M1279=1),9.5,IF(AND(L1279=2,M1279=0.5),9.25,IF(AND(L1279=2,M1279=0),9,IF(AND(L1279=1,M1279=3),5.5,IF(AND(L1279=1,M1279=2),5.25,IF(AND(L1279=1,M1279=1,E1279=1),5,IF(AND(L1279=1,M1279=1,E1279=0.5),3,IF(AND(L1279=0,M1279=2),1,IF(AND(L1279=1,M1279=1,E1279=0),1,IF(AND(L1279=0,M1279=1),0.5,IF(AND(L1279=1,M1279=0,E1279=0),0.5,0)))))))))))))),0.5*IF(K1279=1,IF(L1279+M1279=5,10,IF(AND(L1279=2,M1279=2),9.75,IF(AND(L1279=2,M1279=1),9.5,IF(AND(L1279=2,M1279=0.5),9.25,IF(AND(L1279=2,M1279=0),9,IF(AND(L1279=1,M1279=3),5.5,IF(AND(L1279=1,M1279=2),5.25,IF(AND(L1279=1,M1279=1,E1279=1),5,IF(AND(L1279=1,M1279=1,E1279=0.5),3,IF(AND(L1279=0,M1279=2),1,IF(AND(L1279=1,M1279=1,E1279=0),1,IF(AND(L1279=0,M1279=1),0.5,IF(AND(L1279=1,M1279=0),4.5*(E1279*4+1)/5,0))))))))))))),0.9*IF(L1279+M1279=5,10,IF(AND(L1279=2,M1279=2),9.75,IF(AND(L1279=2,M1279=1),9.5,IF(AND(L1279=2,M1279=0.5),9.25,IF(AND(L1279=2,M1279=0),9,IF(AND(L1279=1,M1279=3),5.5,IF(AND(L1279=1,M1279=2),5.25,IF(AND(L1279=1,M1279=1,E1279=1),5,IF(AND(L1279=1,M1279=1,E1279=0.5),3,IF(AND(L1279=0,M1279=2),1,IF(AND(L1279=1,M1279=1,E1279=0),1,IF(AND(L1279=0,M1279=1),0.5,IF(AND(L1279=1,M1279=0),4.5*(E1279*4+1)/5,0))))))))))))))))</f>
        <v>6.5812500000000007</v>
      </c>
      <c r="Q1279" s="10">
        <v>5.4</v>
      </c>
      <c r="R1279" s="9">
        <v>0</v>
      </c>
      <c r="S1279" s="9">
        <v>0</v>
      </c>
      <c r="T1279" s="10">
        <v>0</v>
      </c>
      <c r="U1279" s="9">
        <v>0</v>
      </c>
      <c r="V1279" s="9"/>
      <c r="W1279" s="10">
        <v>0</v>
      </c>
      <c r="X1279" s="9">
        <v>0</v>
      </c>
      <c r="Y1279" s="9">
        <v>0</v>
      </c>
      <c r="Z1279" s="9">
        <v>0.5</v>
      </c>
      <c r="AA1279" s="9">
        <v>0</v>
      </c>
      <c r="AB1279" s="9">
        <v>0</v>
      </c>
      <c r="AC1279" s="9"/>
      <c r="AD1279" s="9">
        <v>0</v>
      </c>
      <c r="AE1279" s="9">
        <v>0.5</v>
      </c>
      <c r="AF1279" s="9">
        <v>0.5</v>
      </c>
      <c r="AG1279" s="9">
        <v>0</v>
      </c>
      <c r="AH1279" s="9">
        <f>AF1279*(AG1279+1)</f>
        <v>0.5</v>
      </c>
      <c r="AI1279" s="9">
        <v>0</v>
      </c>
      <c r="AJ1279" s="9">
        <v>0</v>
      </c>
      <c r="AK1279" s="9">
        <v>0</v>
      </c>
      <c r="AL1279" s="9"/>
      <c r="AM1279" s="9"/>
      <c r="AN1279" s="9">
        <v>0</v>
      </c>
      <c r="AO1279" s="10">
        <v>0.5</v>
      </c>
      <c r="AP1279" s="9">
        <v>0.25</v>
      </c>
      <c r="AQ1279" s="9"/>
      <c r="AR1279" s="10">
        <v>1</v>
      </c>
      <c r="AS1279" s="9">
        <v>1</v>
      </c>
      <c r="AT1279" s="9">
        <v>1</v>
      </c>
      <c r="AU1279" s="9">
        <v>1</v>
      </c>
      <c r="AV1279" s="9">
        <v>1</v>
      </c>
      <c r="AW1279" s="9">
        <v>1</v>
      </c>
    </row>
    <row r="1280" spans="1:49" x14ac:dyDescent="0.2">
      <c r="A1280" s="9" t="s">
        <v>81</v>
      </c>
      <c r="B1280" s="9">
        <v>2011</v>
      </c>
      <c r="C1280" s="9">
        <v>1</v>
      </c>
      <c r="D1280" s="9">
        <v>1</v>
      </c>
      <c r="E1280" s="9">
        <v>1</v>
      </c>
      <c r="F1280" s="9">
        <v>1</v>
      </c>
      <c r="G1280">
        <v>96.25</v>
      </c>
      <c r="H1280" s="9">
        <v>224.93899999999999</v>
      </c>
      <c r="I1280" s="9">
        <f>IF(G1280="n/a",828,G1280*201.6/H1280)</f>
        <v>86.263386962687662</v>
      </c>
      <c r="J1280" s="9">
        <v>5</v>
      </c>
      <c r="K1280" s="9">
        <v>0</v>
      </c>
      <c r="L1280" s="9">
        <v>2</v>
      </c>
      <c r="M1280" s="9">
        <v>2</v>
      </c>
      <c r="N1280" s="9">
        <v>1</v>
      </c>
      <c r="O1280" s="10">
        <v>1</v>
      </c>
      <c r="P1280" s="10">
        <f>IF(N1280=1,IF(K1280=1,IF(L1280+M1280=5,10,IF(AND(L1280=2,M1280=2),9.75,IF(AND(L1280=2,M1280=1),9.5,IF(AND(L1280=2,M1280=0.5),9.25,IF(AND(L1280=2,M1280=0),9,IF(AND(L1280=1,M1280=3),5.5,IF(AND(L1280=1,M1280=2),5.25,IF(AND(L1280=1,M1280=1,E1280=1),5,IF(AND(L1280=1,M1280=1,E1280=0.5),3,IF(AND(L1280=0,M1280=2),1,IF(AND(L1280=1,M1280=1,E1280=0),1,IF(AND(L1280=0,M1280=1),0.5,IF(AND(L1280=1,M1280=0),4.5*(E1280*4+1)/5,0))))))))))))),0.9*IF(L1280+M1280=5,10,IF(AND(L1280=2,M1280=2),9.75,IF(AND(L1280=2,M1280=1),9.5,IF(AND(L1280=2,M1280=0.5),9.25,IF(AND(L1280=2,M1280=0),9,IF(AND(L1280=1,M1280=3),5.5,IF(AND(L1280=1,M1280=2),5.25,IF(AND(L1280=1,M1280=1,E1280=1),5,IF(AND(L1280=1,M1280=1,E1280=0.5),3,IF(AND(L1280=0,M1280=2),1,IF(AND(L1280=1,M1280=1,E1280=0),1,IF(AND(L1280=0,M1280=1),0.5,IF(AND(L1280=1,M1280=0),4.5*(E1280*4+1)/5,0)))))))))))))),IF(N1280=0.5,0.75*IF(K1280=1,IF(L1280+M1280=5,10,IF(AND(L1280=2,M1280=2),9.75,IF(AND(L1280=2,M1280=1),9.5,IF(AND(L1280=2,M1280=0.5),9.25,IF(AND(L1280=2,M1280=0),9,IF(AND(L1280=1,M1280=3),5.5,IF(AND(L1280=1,M1280=2),5.25,IF(AND(L1280=1,M1280=1,E1280=1),5,IF(AND(L1280=1,M1280=1,E1280=0.5),3,IF(AND(L1280=0,M1280=2),1,IF(AND(L1280=1,M1280=1,E1280=0),1,IF(AND(L1280=0,M1280=1),0.5,IF(AND(L1280=1,M1280=0,E1280=0),0.5,0))))))))))))),0.9*IF(L1280+M1280=5,10,IF(AND(L1280=2,M1280=2),9.75,IF(AND(L1280=2,M1280=1),9.5,IF(AND(L1280=2,M1280=0.5),9.25,IF(AND(L1280=2,M1280=0),9,IF(AND(L1280=1,M1280=3),5.5,IF(AND(L1280=1,M1280=2),5.25,IF(AND(L1280=1,M1280=1,E1280=1),5,IF(AND(L1280=1,M1280=1,E1280=0.5),3,IF(AND(L1280=0,M1280=2),1,IF(AND(L1280=1,M1280=1,E1280=0),1,IF(AND(L1280=0,M1280=1),0.5,IF(AND(L1280=1,M1280=0,E1280=0),0.5,0)))))))))))))),0.5*IF(K1280=1,IF(L1280+M1280=5,10,IF(AND(L1280=2,M1280=2),9.75,IF(AND(L1280=2,M1280=1),9.5,IF(AND(L1280=2,M1280=0.5),9.25,IF(AND(L1280=2,M1280=0),9,IF(AND(L1280=1,M1280=3),5.5,IF(AND(L1280=1,M1280=2),5.25,IF(AND(L1280=1,M1280=1,E1280=1),5,IF(AND(L1280=1,M1280=1,E1280=0.5),3,IF(AND(L1280=0,M1280=2),1,IF(AND(L1280=1,M1280=1,E1280=0),1,IF(AND(L1280=0,M1280=1),0.5,IF(AND(L1280=1,M1280=0),4.5*(E1280*4+1)/5,0))))))))))))),0.9*IF(L1280+M1280=5,10,IF(AND(L1280=2,M1280=2),9.75,IF(AND(L1280=2,M1280=1),9.5,IF(AND(L1280=2,M1280=0.5),9.25,IF(AND(L1280=2,M1280=0),9,IF(AND(L1280=1,M1280=3),5.5,IF(AND(L1280=1,M1280=2),5.25,IF(AND(L1280=1,M1280=1,E1280=1),5,IF(AND(L1280=1,M1280=1,E1280=0.5),3,IF(AND(L1280=0,M1280=2),1,IF(AND(L1280=1,M1280=1,E1280=0),1,IF(AND(L1280=0,M1280=1),0.5,IF(AND(L1280=1,M1280=0),4.5*(E1280*4+1)/5,0))))))))))))))))</f>
        <v>8.7750000000000004</v>
      </c>
      <c r="Q1280" s="10">
        <v>7.2</v>
      </c>
      <c r="R1280" s="9">
        <v>0</v>
      </c>
      <c r="S1280" s="9">
        <v>0</v>
      </c>
      <c r="T1280" s="10">
        <v>0</v>
      </c>
      <c r="U1280" s="9">
        <v>0</v>
      </c>
      <c r="V1280" s="9"/>
      <c r="W1280" s="10">
        <v>1</v>
      </c>
      <c r="X1280" s="9">
        <v>0</v>
      </c>
      <c r="Y1280" s="9">
        <v>0</v>
      </c>
      <c r="Z1280" s="9">
        <v>0</v>
      </c>
      <c r="AA1280" s="9">
        <v>0</v>
      </c>
      <c r="AB1280" s="9">
        <v>0</v>
      </c>
      <c r="AC1280" s="9"/>
      <c r="AD1280" s="9">
        <v>0</v>
      </c>
      <c r="AE1280" s="9">
        <v>0</v>
      </c>
      <c r="AF1280" s="9">
        <v>0</v>
      </c>
      <c r="AG1280" s="9">
        <v>0</v>
      </c>
      <c r="AH1280" s="9">
        <f>AF1280*(AG1280+1)</f>
        <v>0</v>
      </c>
      <c r="AI1280" s="9">
        <v>0</v>
      </c>
      <c r="AJ1280" s="9">
        <v>0</v>
      </c>
      <c r="AK1280" s="9">
        <v>0</v>
      </c>
      <c r="AL1280" s="9"/>
      <c r="AM1280" s="9"/>
      <c r="AN1280" s="9">
        <v>0</v>
      </c>
      <c r="AO1280" s="10">
        <v>1</v>
      </c>
      <c r="AP1280" s="9">
        <v>0</v>
      </c>
      <c r="AQ1280" s="9"/>
      <c r="AR1280" s="10">
        <v>1</v>
      </c>
      <c r="AS1280" s="9">
        <v>1</v>
      </c>
      <c r="AT1280" s="9">
        <v>1</v>
      </c>
      <c r="AU1280" s="9">
        <v>1</v>
      </c>
      <c r="AV1280" s="9">
        <v>1</v>
      </c>
      <c r="AW1280" s="9">
        <v>1</v>
      </c>
    </row>
    <row r="1281" spans="1:49" x14ac:dyDescent="0.2">
      <c r="A1281" s="9" t="s">
        <v>82</v>
      </c>
      <c r="B1281" s="9">
        <v>2011</v>
      </c>
      <c r="C1281" s="9">
        <v>1</v>
      </c>
      <c r="D1281" s="9">
        <v>1</v>
      </c>
      <c r="E1281" s="9">
        <v>1</v>
      </c>
      <c r="F1281" s="9">
        <v>0</v>
      </c>
      <c r="G1281" s="9">
        <v>10</v>
      </c>
      <c r="H1281" s="9">
        <v>224.93899999999999</v>
      </c>
      <c r="I1281" s="9">
        <f>IF(G1281="n/a",828,G1281*201.6/H1281)</f>
        <v>8.9624298143052119</v>
      </c>
      <c r="J1281" s="9">
        <v>4</v>
      </c>
      <c r="K1281" s="9">
        <v>1</v>
      </c>
      <c r="L1281" s="9">
        <v>2</v>
      </c>
      <c r="M1281" s="9">
        <v>1</v>
      </c>
      <c r="N1281" s="9">
        <v>1</v>
      </c>
      <c r="O1281" s="10">
        <v>1</v>
      </c>
      <c r="P1281" s="10">
        <f>IF(N1281=1,IF(K1281=1,IF(L1281+M1281=5,10,IF(AND(L1281=2,M1281=2),9.75,IF(AND(L1281=2,M1281=1),9.5,IF(AND(L1281=2,M1281=0.5),9.25,IF(AND(L1281=2,M1281=0),9,IF(AND(L1281=1,M1281=3),5.5,IF(AND(L1281=1,M1281=2),5.25,IF(AND(L1281=1,M1281=1,E1281=1),5,IF(AND(L1281=1,M1281=1,E1281=0.5),3,IF(AND(L1281=0,M1281=2),1,IF(AND(L1281=1,M1281=1,E1281=0),1,IF(AND(L1281=0,M1281=1),0.5,IF(AND(L1281=1,M1281=0),4.5*(E1281*4+1)/5,0))))))))))))),0.9*IF(L1281+M1281=5,10,IF(AND(L1281=2,M1281=2),9.75,IF(AND(L1281=2,M1281=1),9.5,IF(AND(L1281=2,M1281=0.5),9.25,IF(AND(L1281=2,M1281=0),9,IF(AND(L1281=1,M1281=3),5.5,IF(AND(L1281=1,M1281=2),5.25,IF(AND(L1281=1,M1281=1,E1281=1),5,IF(AND(L1281=1,M1281=1,E1281=0.5),3,IF(AND(L1281=0,M1281=2),1,IF(AND(L1281=1,M1281=1,E1281=0),1,IF(AND(L1281=0,M1281=1),0.5,IF(AND(L1281=1,M1281=0),4.5*(E1281*4+1)/5,0)))))))))))))),IF(N1281=0.5,0.75*IF(K1281=1,IF(L1281+M1281=5,10,IF(AND(L1281=2,M1281=2),9.75,IF(AND(L1281=2,M1281=1),9.5,IF(AND(L1281=2,M1281=0.5),9.25,IF(AND(L1281=2,M1281=0),9,IF(AND(L1281=1,M1281=3),5.5,IF(AND(L1281=1,M1281=2),5.25,IF(AND(L1281=1,M1281=1,E1281=1),5,IF(AND(L1281=1,M1281=1,E1281=0.5),3,IF(AND(L1281=0,M1281=2),1,IF(AND(L1281=1,M1281=1,E1281=0),1,IF(AND(L1281=0,M1281=1),0.5,IF(AND(L1281=1,M1281=0,E1281=0),0.5,0))))))))))))),0.9*IF(L1281+M1281=5,10,IF(AND(L1281=2,M1281=2),9.75,IF(AND(L1281=2,M1281=1),9.5,IF(AND(L1281=2,M1281=0.5),9.25,IF(AND(L1281=2,M1281=0),9,IF(AND(L1281=1,M1281=3),5.5,IF(AND(L1281=1,M1281=2),5.25,IF(AND(L1281=1,M1281=1,E1281=1),5,IF(AND(L1281=1,M1281=1,E1281=0.5),3,IF(AND(L1281=0,M1281=2),1,IF(AND(L1281=1,M1281=1,E1281=0),1,IF(AND(L1281=0,M1281=1),0.5,IF(AND(L1281=1,M1281=0,E1281=0),0.5,0)))))))))))))),0.5*IF(K1281=1,IF(L1281+M1281=5,10,IF(AND(L1281=2,M1281=2),9.75,IF(AND(L1281=2,M1281=1),9.5,IF(AND(L1281=2,M1281=0.5),9.25,IF(AND(L1281=2,M1281=0),9,IF(AND(L1281=1,M1281=3),5.5,IF(AND(L1281=1,M1281=2),5.25,IF(AND(L1281=1,M1281=1,E1281=1),5,IF(AND(L1281=1,M1281=1,E1281=0.5),3,IF(AND(L1281=0,M1281=2),1,IF(AND(L1281=1,M1281=1,E1281=0),1,IF(AND(L1281=0,M1281=1),0.5,IF(AND(L1281=1,M1281=0),4.5*(E1281*4+1)/5,0))))))))))))),0.9*IF(L1281+M1281=5,10,IF(AND(L1281=2,M1281=2),9.75,IF(AND(L1281=2,M1281=1),9.5,IF(AND(L1281=2,M1281=0.5),9.25,IF(AND(L1281=2,M1281=0),9,IF(AND(L1281=1,M1281=3),5.5,IF(AND(L1281=1,M1281=2),5.25,IF(AND(L1281=1,M1281=1,E1281=1),5,IF(AND(L1281=1,M1281=1,E1281=0.5),3,IF(AND(L1281=0,M1281=2),1,IF(AND(L1281=1,M1281=1,E1281=0),1,IF(AND(L1281=0,M1281=1),0.5,IF(AND(L1281=1,M1281=0),4.5*(E1281*4+1)/5,0))))))))))))))))</f>
        <v>9.5</v>
      </c>
      <c r="Q1281" s="10">
        <v>8</v>
      </c>
      <c r="R1281" s="9">
        <v>0</v>
      </c>
      <c r="S1281" s="9">
        <v>0</v>
      </c>
      <c r="T1281" s="10">
        <v>0</v>
      </c>
      <c r="U1281" s="9">
        <v>0</v>
      </c>
      <c r="V1281" s="9"/>
      <c r="W1281" s="10">
        <v>0</v>
      </c>
      <c r="X1281" s="9">
        <v>0</v>
      </c>
      <c r="Y1281" s="9">
        <v>0</v>
      </c>
      <c r="Z1281" s="9">
        <v>1</v>
      </c>
      <c r="AA1281" s="9">
        <v>0</v>
      </c>
      <c r="AB1281" s="9">
        <v>0</v>
      </c>
      <c r="AC1281" s="9"/>
      <c r="AD1281" s="9">
        <v>0</v>
      </c>
      <c r="AE1281" s="9">
        <v>0</v>
      </c>
      <c r="AF1281" s="9">
        <v>0</v>
      </c>
      <c r="AG1281" s="9">
        <v>0</v>
      </c>
      <c r="AH1281" s="9">
        <f>AF1281*(AG1281+1)</f>
        <v>0</v>
      </c>
      <c r="AI1281" s="9">
        <v>0</v>
      </c>
      <c r="AJ1281" s="9">
        <v>0</v>
      </c>
      <c r="AK1281" s="9">
        <v>0</v>
      </c>
      <c r="AL1281" s="9"/>
      <c r="AM1281" s="9"/>
      <c r="AN1281" s="9">
        <v>0</v>
      </c>
      <c r="AO1281" s="10">
        <v>1</v>
      </c>
      <c r="AP1281" s="9">
        <v>0</v>
      </c>
      <c r="AQ1281" s="9"/>
      <c r="AR1281" s="10">
        <v>1</v>
      </c>
      <c r="AS1281" s="9">
        <v>1</v>
      </c>
      <c r="AT1281" s="9">
        <v>1</v>
      </c>
      <c r="AU1281" s="9">
        <v>1</v>
      </c>
      <c r="AV1281" s="9">
        <v>1</v>
      </c>
      <c r="AW1281" s="9">
        <v>1</v>
      </c>
    </row>
    <row r="1282" spans="1:49" x14ac:dyDescent="0.2">
      <c r="A1282" s="9" t="s">
        <v>83</v>
      </c>
      <c r="B1282" s="9">
        <v>2011</v>
      </c>
      <c r="C1282" s="9">
        <v>1</v>
      </c>
      <c r="D1282" s="9">
        <v>1</v>
      </c>
      <c r="E1282" s="9">
        <v>0</v>
      </c>
      <c r="F1282" s="9">
        <v>1</v>
      </c>
      <c r="G1282">
        <v>20</v>
      </c>
      <c r="H1282" s="9">
        <v>224.93899999999999</v>
      </c>
      <c r="I1282" s="9">
        <f>IF(G1282="n/a",828,G1282*201.6/H1282)</f>
        <v>17.924859628610424</v>
      </c>
      <c r="J1282" s="9">
        <v>2</v>
      </c>
      <c r="K1282" s="9">
        <v>0</v>
      </c>
      <c r="L1282" s="9">
        <v>1</v>
      </c>
      <c r="M1282">
        <v>1</v>
      </c>
      <c r="N1282">
        <v>0</v>
      </c>
      <c r="O1282">
        <v>0</v>
      </c>
      <c r="P1282" s="10">
        <f>IF(N1282=1,IF(K1282=1,IF(L1282+M1282=5,10,IF(AND(L1282=2,M1282=2),9.75,IF(AND(L1282=2,M1282=1),9.5,IF(AND(L1282=2,M1282=0.5),9.25,IF(AND(L1282=2,M1282=0),9,IF(AND(L1282=1,M1282=3),5.5,IF(AND(L1282=1,M1282=2),5.25,IF(AND(L1282=1,M1282=1,E1282=1),5,IF(AND(L1282=1,M1282=1,E1282=0.5),3,IF(AND(L1282=0,M1282=2),1,IF(AND(L1282=1,M1282=1,E1282=0),1,IF(AND(L1282=0,M1282=1),0.5,IF(AND(L1282=1,M1282=0),4.5*(E1282*4+1)/5,0))))))))))))),0.9*IF(L1282+M1282=5,10,IF(AND(L1282=2,M1282=2),9.75,IF(AND(L1282=2,M1282=1),9.5,IF(AND(L1282=2,M1282=0.5),9.25,IF(AND(L1282=2,M1282=0),9,IF(AND(L1282=1,M1282=3),5.5,IF(AND(L1282=1,M1282=2),5.25,IF(AND(L1282=1,M1282=1,E1282=1),5,IF(AND(L1282=1,M1282=1,E1282=0.5),3,IF(AND(L1282=0,M1282=2),1,IF(AND(L1282=1,M1282=1,E1282=0),1,IF(AND(L1282=0,M1282=1),0.5,IF(AND(L1282=1,M1282=0),4.5*(E1282*4+1)/5,0)))))))))))))),IF(N1282=0.5,0.75*IF(K1282=1,IF(L1282+M1282=5,10,IF(AND(L1282=2,M1282=2),9.75,IF(AND(L1282=2,M1282=1),9.5,IF(AND(L1282=2,M1282=0.5),9.25,IF(AND(L1282=2,M1282=0),9,IF(AND(L1282=1,M1282=3),5.5,IF(AND(L1282=1,M1282=2),5.25,IF(AND(L1282=1,M1282=1,E1282=1),5,IF(AND(L1282=1,M1282=1,E1282=0.5),3,IF(AND(L1282=0,M1282=2),1,IF(AND(L1282=1,M1282=1,E1282=0),1,IF(AND(L1282=0,M1282=1),0.5,IF(AND(L1282=1,M1282=0,E1282=0),0.5,0))))))))))))),0.9*IF(L1282+M1282=5,10,IF(AND(L1282=2,M1282=2),9.75,IF(AND(L1282=2,M1282=1),9.5,IF(AND(L1282=2,M1282=0.5),9.25,IF(AND(L1282=2,M1282=0),9,IF(AND(L1282=1,M1282=3),5.5,IF(AND(L1282=1,M1282=2),5.25,IF(AND(L1282=1,M1282=1,E1282=1),5,IF(AND(L1282=1,M1282=1,E1282=0.5),3,IF(AND(L1282=0,M1282=2),1,IF(AND(L1282=1,M1282=1,E1282=0),1,IF(AND(L1282=0,M1282=1),0.5,IF(AND(L1282=1,M1282=0,E1282=0),0.5,0)))))))))))))),0.5*IF(K1282=1,IF(L1282+M1282=5,10,IF(AND(L1282=2,M1282=2),9.75,IF(AND(L1282=2,M1282=1),9.5,IF(AND(L1282=2,M1282=0.5),9.25,IF(AND(L1282=2,M1282=0),9,IF(AND(L1282=1,M1282=3),5.5,IF(AND(L1282=1,M1282=2),5.25,IF(AND(L1282=1,M1282=1,E1282=1),5,IF(AND(L1282=1,M1282=1,E1282=0.5),3,IF(AND(L1282=0,M1282=2),1,IF(AND(L1282=1,M1282=1,E1282=0),1,IF(AND(L1282=0,M1282=1),0.5,IF(AND(L1282=1,M1282=0),4.5*(E1282*4+1)/5,0))))))))))))),0.9*IF(L1282+M1282=5,10,IF(AND(L1282=2,M1282=2),9.75,IF(AND(L1282=2,M1282=1),9.5,IF(AND(L1282=2,M1282=0.5),9.25,IF(AND(L1282=2,M1282=0),9,IF(AND(L1282=1,M1282=3),5.5,IF(AND(L1282=1,M1282=2),5.25,IF(AND(L1282=1,M1282=1,E1282=1),5,IF(AND(L1282=1,M1282=1,E1282=0.5),3,IF(AND(L1282=0,M1282=2),1,IF(AND(L1282=1,M1282=1,E1282=0),1,IF(AND(L1282=0,M1282=1),0.5,IF(AND(L1282=1,M1282=0),4.5*(E1282*4+1)/5,0))))))))))))))))</f>
        <v>0.45</v>
      </c>
      <c r="Q1282" s="10">
        <v>0.9</v>
      </c>
      <c r="R1282" s="9">
        <v>1</v>
      </c>
      <c r="S1282" s="9">
        <v>1</v>
      </c>
      <c r="T1282" s="10">
        <v>0</v>
      </c>
      <c r="U1282" s="9">
        <v>0</v>
      </c>
      <c r="V1282" s="9"/>
      <c r="W1282" s="10">
        <v>1</v>
      </c>
      <c r="X1282" s="10">
        <v>0.5</v>
      </c>
      <c r="Y1282" s="9">
        <v>1</v>
      </c>
      <c r="Z1282" s="9">
        <v>1</v>
      </c>
      <c r="AA1282" s="9">
        <v>0</v>
      </c>
      <c r="AB1282" s="9">
        <v>1</v>
      </c>
      <c r="AC1282" s="9"/>
      <c r="AD1282" s="9">
        <v>1</v>
      </c>
      <c r="AE1282" s="9">
        <v>1</v>
      </c>
      <c r="AF1282" s="9">
        <v>1</v>
      </c>
      <c r="AG1282" s="9">
        <v>0</v>
      </c>
      <c r="AH1282" s="9">
        <f>AF1282*(AG1282+1)</f>
        <v>1</v>
      </c>
      <c r="AI1282" s="9">
        <v>0.5</v>
      </c>
      <c r="AJ1282" s="9">
        <v>0</v>
      </c>
      <c r="AK1282" s="9">
        <v>1</v>
      </c>
      <c r="AL1282" s="9"/>
      <c r="AM1282" s="9"/>
      <c r="AN1282" s="9">
        <v>0</v>
      </c>
      <c r="AO1282" s="10">
        <v>0.5</v>
      </c>
      <c r="AP1282" s="9">
        <v>1</v>
      </c>
      <c r="AQ1282" s="9"/>
      <c r="AR1282" s="10">
        <v>0</v>
      </c>
      <c r="AS1282" s="9">
        <v>0.5</v>
      </c>
      <c r="AT1282" s="9">
        <v>0</v>
      </c>
      <c r="AU1282" s="9">
        <v>0</v>
      </c>
      <c r="AV1282" s="9">
        <v>0</v>
      </c>
      <c r="AW1282" s="9">
        <v>0</v>
      </c>
    </row>
    <row r="1283" spans="1:49" x14ac:dyDescent="0.2">
      <c r="A1283" s="9" t="s">
        <v>84</v>
      </c>
      <c r="B1283" s="9">
        <v>2011</v>
      </c>
      <c r="C1283" s="9">
        <v>1</v>
      </c>
      <c r="D1283" s="9">
        <v>0</v>
      </c>
      <c r="E1283" s="9">
        <v>1</v>
      </c>
      <c r="F1283" s="9">
        <v>1</v>
      </c>
      <c r="G1283" s="9">
        <v>100</v>
      </c>
      <c r="H1283" s="9">
        <v>224.93899999999999</v>
      </c>
      <c r="I1283" s="9">
        <f>IF(G1283="n/a",828,G1283*201.6/H1283)</f>
        <v>89.624298143052116</v>
      </c>
      <c r="J1283" s="9">
        <v>4</v>
      </c>
      <c r="K1283" s="9">
        <v>0</v>
      </c>
      <c r="L1283" s="9">
        <v>2</v>
      </c>
      <c r="M1283" s="9">
        <v>3</v>
      </c>
      <c r="N1283" s="9">
        <v>1</v>
      </c>
      <c r="O1283" s="10">
        <v>1</v>
      </c>
      <c r="P1283" s="10">
        <f>IF(N1283=1,IF(K1283=1,IF(L1283+M1283=5,10,IF(AND(L1283=2,M1283=2),9.75,IF(AND(L1283=2,M1283=1),9.5,IF(AND(L1283=2,M1283=0.5),9.25,IF(AND(L1283=2,M1283=0),9,IF(AND(L1283=1,M1283=3),5.5,IF(AND(L1283=1,M1283=2),5.25,IF(AND(L1283=1,M1283=1,E1283=1),5,IF(AND(L1283=1,M1283=1,E1283=0.5),3,IF(AND(L1283=0,M1283=2),1,IF(AND(L1283=1,M1283=1,E1283=0),1,IF(AND(L1283=0,M1283=1),0.5,IF(AND(L1283=1,M1283=0),4.5*(E1283*4+1)/5,0))))))))))))),0.9*IF(L1283+M1283=5,10,IF(AND(L1283=2,M1283=2),9.75,IF(AND(L1283=2,M1283=1),9.5,IF(AND(L1283=2,M1283=0.5),9.25,IF(AND(L1283=2,M1283=0),9,IF(AND(L1283=1,M1283=3),5.5,IF(AND(L1283=1,M1283=2),5.25,IF(AND(L1283=1,M1283=1,E1283=1),5,IF(AND(L1283=1,M1283=1,E1283=0.5),3,IF(AND(L1283=0,M1283=2),1,IF(AND(L1283=1,M1283=1,E1283=0),1,IF(AND(L1283=0,M1283=1),0.5,IF(AND(L1283=1,M1283=0),4.5*(E1283*4+1)/5,0)))))))))))))),IF(N1283=0.5,0.75*IF(K1283=1,IF(L1283+M1283=5,10,IF(AND(L1283=2,M1283=2),9.75,IF(AND(L1283=2,M1283=1),9.5,IF(AND(L1283=2,M1283=0.5),9.25,IF(AND(L1283=2,M1283=0),9,IF(AND(L1283=1,M1283=3),5.5,IF(AND(L1283=1,M1283=2),5.25,IF(AND(L1283=1,M1283=1,E1283=1),5,IF(AND(L1283=1,M1283=1,E1283=0.5),3,IF(AND(L1283=0,M1283=2),1,IF(AND(L1283=1,M1283=1,E1283=0),1,IF(AND(L1283=0,M1283=1),0.5,IF(AND(L1283=1,M1283=0,E1283=0),0.5,0))))))))))))),0.9*IF(L1283+M1283=5,10,IF(AND(L1283=2,M1283=2),9.75,IF(AND(L1283=2,M1283=1),9.5,IF(AND(L1283=2,M1283=0.5),9.25,IF(AND(L1283=2,M1283=0),9,IF(AND(L1283=1,M1283=3),5.5,IF(AND(L1283=1,M1283=2),5.25,IF(AND(L1283=1,M1283=1,E1283=1),5,IF(AND(L1283=1,M1283=1,E1283=0.5),3,IF(AND(L1283=0,M1283=2),1,IF(AND(L1283=1,M1283=1,E1283=0),1,IF(AND(L1283=0,M1283=1),0.5,IF(AND(L1283=1,M1283=0,E1283=0),0.5,0)))))))))))))),0.5*IF(K1283=1,IF(L1283+M1283=5,10,IF(AND(L1283=2,M1283=2),9.75,IF(AND(L1283=2,M1283=1),9.5,IF(AND(L1283=2,M1283=0.5),9.25,IF(AND(L1283=2,M1283=0),9,IF(AND(L1283=1,M1283=3),5.5,IF(AND(L1283=1,M1283=2),5.25,IF(AND(L1283=1,M1283=1,E1283=1),5,IF(AND(L1283=1,M1283=1,E1283=0.5),3,IF(AND(L1283=0,M1283=2),1,IF(AND(L1283=1,M1283=1,E1283=0),1,IF(AND(L1283=0,M1283=1),0.5,IF(AND(L1283=1,M1283=0),4.5*(E1283*4+1)/5,0))))))))))))),0.9*IF(L1283+M1283=5,10,IF(AND(L1283=2,M1283=2),9.75,IF(AND(L1283=2,M1283=1),9.5,IF(AND(L1283=2,M1283=0.5),9.25,IF(AND(L1283=2,M1283=0),9,IF(AND(L1283=1,M1283=3),5.5,IF(AND(L1283=1,M1283=2),5.25,IF(AND(L1283=1,M1283=1,E1283=1),5,IF(AND(L1283=1,M1283=1,E1283=0.5),3,IF(AND(L1283=0,M1283=2),1,IF(AND(L1283=1,M1283=1,E1283=0),1,IF(AND(L1283=0,M1283=1),0.5,IF(AND(L1283=1,M1283=0),4.5*(E1283*4+1)/5,0))))))))))))))))</f>
        <v>9</v>
      </c>
      <c r="Q1283" s="10">
        <v>7.2</v>
      </c>
      <c r="R1283" s="9">
        <v>0</v>
      </c>
      <c r="S1283" s="9">
        <v>0</v>
      </c>
      <c r="T1283" s="10">
        <v>0</v>
      </c>
      <c r="U1283" s="9">
        <v>0</v>
      </c>
      <c r="V1283" s="9"/>
      <c r="W1283" s="9">
        <v>1</v>
      </c>
      <c r="X1283" s="10">
        <v>0</v>
      </c>
      <c r="Y1283" s="10">
        <v>0</v>
      </c>
      <c r="Z1283" s="9">
        <v>0</v>
      </c>
      <c r="AA1283" s="9">
        <v>0</v>
      </c>
      <c r="AB1283" s="9">
        <v>0</v>
      </c>
      <c r="AC1283" s="9"/>
      <c r="AD1283" s="9">
        <v>0</v>
      </c>
      <c r="AE1283" s="9">
        <v>0</v>
      </c>
      <c r="AF1283" s="9">
        <v>0</v>
      </c>
      <c r="AG1283" s="9">
        <v>0</v>
      </c>
      <c r="AH1283" s="9">
        <f>AF1283*(AG1283+1)</f>
        <v>0</v>
      </c>
      <c r="AI1283" s="9">
        <v>0</v>
      </c>
      <c r="AJ1283" s="9">
        <v>0</v>
      </c>
      <c r="AK1283" s="9">
        <v>0</v>
      </c>
      <c r="AL1283" s="9"/>
      <c r="AM1283" s="9"/>
      <c r="AN1283" s="9">
        <v>0</v>
      </c>
      <c r="AO1283" s="10">
        <v>0</v>
      </c>
      <c r="AP1283" s="9">
        <v>0</v>
      </c>
      <c r="AQ1283" s="9"/>
      <c r="AR1283" s="10">
        <v>1</v>
      </c>
      <c r="AS1283" s="9">
        <v>1</v>
      </c>
      <c r="AT1283" s="9">
        <v>1</v>
      </c>
      <c r="AU1283" s="9">
        <v>1</v>
      </c>
      <c r="AV1283" s="9">
        <v>1</v>
      </c>
      <c r="AW1283" s="9">
        <v>1</v>
      </c>
    </row>
    <row r="1284" spans="1:49" x14ac:dyDescent="0.2">
      <c r="A1284" s="9" t="s">
        <v>85</v>
      </c>
      <c r="B1284" s="9">
        <v>2011</v>
      </c>
      <c r="C1284" s="9">
        <v>1</v>
      </c>
      <c r="D1284" s="9">
        <v>0</v>
      </c>
      <c r="E1284" s="9">
        <v>0</v>
      </c>
      <c r="F1284" s="9">
        <v>1</v>
      </c>
      <c r="G1284" s="9">
        <v>20</v>
      </c>
      <c r="H1284" s="9">
        <v>224.93899999999999</v>
      </c>
      <c r="I1284" s="9">
        <f>IF(G1284="n/a",828,G1284*201.6/H1284)</f>
        <v>17.924859628610424</v>
      </c>
      <c r="J1284" s="9">
        <v>3</v>
      </c>
      <c r="K1284" s="9">
        <v>0</v>
      </c>
      <c r="L1284" s="9">
        <v>1</v>
      </c>
      <c r="M1284">
        <v>1</v>
      </c>
      <c r="N1284">
        <v>0.5</v>
      </c>
      <c r="O1284">
        <v>0.5</v>
      </c>
      <c r="P1284" s="10">
        <f>IF(N1284=1,IF(K1284=1,IF(L1284+M1284=5,10,IF(AND(L1284=2,M1284=2),9.75,IF(AND(L1284=2,M1284=1),9.5,IF(AND(L1284=2,M1284=0.5),9.25,IF(AND(L1284=2,M1284=0),9,IF(AND(L1284=1,M1284=3),5.5,IF(AND(L1284=1,M1284=2),5.25,IF(AND(L1284=1,M1284=1,E1284=1),5,IF(AND(L1284=1,M1284=1,E1284=0.5),3,IF(AND(L1284=0,M1284=2),1,IF(AND(L1284=1,M1284=1,E1284=0),1,IF(AND(L1284=0,M1284=1),0.5,IF(AND(L1284=1,M1284=0),4.5*(E1284*4+1)/5,0))))))))))))),0.9*IF(L1284+M1284=5,10,IF(AND(L1284=2,M1284=2),9.75,IF(AND(L1284=2,M1284=1),9.5,IF(AND(L1284=2,M1284=0.5),9.25,IF(AND(L1284=2,M1284=0),9,IF(AND(L1284=1,M1284=3),5.5,IF(AND(L1284=1,M1284=2),5.25,IF(AND(L1284=1,M1284=1,E1284=1),5,IF(AND(L1284=1,M1284=1,E1284=0.5),3,IF(AND(L1284=0,M1284=2),1,IF(AND(L1284=1,M1284=1,E1284=0),1,IF(AND(L1284=0,M1284=1),0.5,IF(AND(L1284=1,M1284=0),4.5*(E1284*4+1)/5,0)))))))))))))),IF(N1284=0.5,0.75*IF(K1284=1,IF(L1284+M1284=5,10,IF(AND(L1284=2,M1284=2),9.75,IF(AND(L1284=2,M1284=1),9.5,IF(AND(L1284=2,M1284=0.5),9.25,IF(AND(L1284=2,M1284=0),9,IF(AND(L1284=1,M1284=3),5.5,IF(AND(L1284=1,M1284=2),5.25,IF(AND(L1284=1,M1284=1,E1284=1),5,IF(AND(L1284=1,M1284=1,E1284=0.5),3,IF(AND(L1284=0,M1284=2),1,IF(AND(L1284=1,M1284=1,E1284=0),1,IF(AND(L1284=0,M1284=1),0.5,IF(AND(L1284=1,M1284=0,E1284=0),0.5,0))))))))))))),0.9*IF(L1284+M1284=5,10,IF(AND(L1284=2,M1284=2),9.75,IF(AND(L1284=2,M1284=1),9.5,IF(AND(L1284=2,M1284=0.5),9.25,IF(AND(L1284=2,M1284=0),9,IF(AND(L1284=1,M1284=3),5.5,IF(AND(L1284=1,M1284=2),5.25,IF(AND(L1284=1,M1284=1,E1284=1),5,IF(AND(L1284=1,M1284=1,E1284=0.5),3,IF(AND(L1284=0,M1284=2),1,IF(AND(L1284=1,M1284=1,E1284=0),1,IF(AND(L1284=0,M1284=1),0.5,IF(AND(L1284=1,M1284=0,E1284=0),0.5,0)))))))))))))),0.5*IF(K1284=1,IF(L1284+M1284=5,10,IF(AND(L1284=2,M1284=2),9.75,IF(AND(L1284=2,M1284=1),9.5,IF(AND(L1284=2,M1284=0.5),9.25,IF(AND(L1284=2,M1284=0),9,IF(AND(L1284=1,M1284=3),5.5,IF(AND(L1284=1,M1284=2),5.25,IF(AND(L1284=1,M1284=1,E1284=1),5,IF(AND(L1284=1,M1284=1,E1284=0.5),3,IF(AND(L1284=0,M1284=2),1,IF(AND(L1284=1,M1284=1,E1284=0),1,IF(AND(L1284=0,M1284=1),0.5,IF(AND(L1284=1,M1284=0),4.5*(E1284*4+1)/5,0))))))))))))),0.9*IF(L1284+M1284=5,10,IF(AND(L1284=2,M1284=2),9.75,IF(AND(L1284=2,M1284=1),9.5,IF(AND(L1284=2,M1284=0.5),9.25,IF(AND(L1284=2,M1284=0),9,IF(AND(L1284=1,M1284=3),5.5,IF(AND(L1284=1,M1284=2),5.25,IF(AND(L1284=1,M1284=1,E1284=1),5,IF(AND(L1284=1,M1284=1,E1284=0.5),3,IF(AND(L1284=0,M1284=2),1,IF(AND(L1284=1,M1284=1,E1284=0),1,IF(AND(L1284=0,M1284=1),0.5,IF(AND(L1284=1,M1284=0),4.5*(E1284*4+1)/5,0))))))))))))))))</f>
        <v>0.67500000000000004</v>
      </c>
      <c r="Q1284" s="10">
        <v>1.35</v>
      </c>
      <c r="R1284" s="9">
        <v>1</v>
      </c>
      <c r="S1284" s="9">
        <v>1</v>
      </c>
      <c r="T1284" s="10">
        <v>0</v>
      </c>
      <c r="U1284" s="9">
        <v>0</v>
      </c>
      <c r="V1284" s="9"/>
      <c r="W1284" s="9">
        <v>1</v>
      </c>
      <c r="X1284" s="10">
        <v>0</v>
      </c>
      <c r="Y1284" s="10">
        <v>0</v>
      </c>
      <c r="Z1284" s="9">
        <v>1</v>
      </c>
      <c r="AA1284" s="9">
        <v>0</v>
      </c>
      <c r="AB1284" s="9">
        <v>0</v>
      </c>
      <c r="AC1284" s="9"/>
      <c r="AD1284" s="8">
        <v>1</v>
      </c>
      <c r="AE1284" s="9">
        <v>1</v>
      </c>
      <c r="AF1284" s="9">
        <v>0.5</v>
      </c>
      <c r="AG1284" s="9">
        <v>0</v>
      </c>
      <c r="AH1284" s="9">
        <f>AF1284*(AG1284+1)</f>
        <v>0.5</v>
      </c>
      <c r="AI1284" s="9">
        <v>0.5</v>
      </c>
      <c r="AJ1284" s="9">
        <v>0</v>
      </c>
      <c r="AK1284" s="9">
        <v>1</v>
      </c>
      <c r="AL1284" s="9"/>
      <c r="AM1284" s="9"/>
      <c r="AN1284" s="9">
        <v>1</v>
      </c>
      <c r="AO1284" s="10">
        <v>0.5</v>
      </c>
      <c r="AP1284" s="9">
        <v>1</v>
      </c>
      <c r="AQ1284" s="9"/>
      <c r="AR1284" s="10">
        <v>0</v>
      </c>
      <c r="AS1284" s="8">
        <v>0</v>
      </c>
      <c r="AT1284" s="8">
        <v>0</v>
      </c>
      <c r="AU1284" s="8">
        <v>0</v>
      </c>
      <c r="AV1284" s="8">
        <v>0</v>
      </c>
      <c r="AW1284" s="8">
        <v>0.5</v>
      </c>
    </row>
    <row r="1285" spans="1:49" x14ac:dyDescent="0.2">
      <c r="A1285" s="9" t="s">
        <v>86</v>
      </c>
      <c r="B1285" s="9">
        <v>2011</v>
      </c>
      <c r="C1285" s="9">
        <v>1</v>
      </c>
      <c r="D1285" s="9">
        <v>0</v>
      </c>
      <c r="E1285" s="9">
        <v>1</v>
      </c>
      <c r="F1285" s="9">
        <v>1</v>
      </c>
      <c r="G1285" s="9">
        <v>90</v>
      </c>
      <c r="H1285" s="9">
        <v>224.93899999999999</v>
      </c>
      <c r="I1285" s="9">
        <f>IF(G1285="n/a",828,G1285*201.6/H1285)</f>
        <v>80.661868328746905</v>
      </c>
      <c r="J1285" s="9">
        <v>5</v>
      </c>
      <c r="K1285" s="9">
        <v>0</v>
      </c>
      <c r="L1285" s="9">
        <v>2</v>
      </c>
      <c r="M1285">
        <v>2</v>
      </c>
      <c r="N1285">
        <v>0.5</v>
      </c>
      <c r="O1285">
        <v>1</v>
      </c>
      <c r="P1285" s="10">
        <f>IF(N1285=1,IF(K1285=1,IF(L1285+M1285=5,10,IF(AND(L1285=2,M1285=2),9.75,IF(AND(L1285=2,M1285=1),9.5,IF(AND(L1285=2,M1285=0.5),9.25,IF(AND(L1285=2,M1285=0),9,IF(AND(L1285=1,M1285=3),5.5,IF(AND(L1285=1,M1285=2),5.25,IF(AND(L1285=1,M1285=1,E1285=1),5,IF(AND(L1285=1,M1285=1,E1285=0.5),3,IF(AND(L1285=0,M1285=2),1,IF(AND(L1285=1,M1285=1,E1285=0),1,IF(AND(L1285=0,M1285=1),0.5,IF(AND(L1285=1,M1285=0),4.5*(E1285*4+1)/5,0))))))))))))),0.9*IF(L1285+M1285=5,10,IF(AND(L1285=2,M1285=2),9.75,IF(AND(L1285=2,M1285=1),9.5,IF(AND(L1285=2,M1285=0.5),9.25,IF(AND(L1285=2,M1285=0),9,IF(AND(L1285=1,M1285=3),5.5,IF(AND(L1285=1,M1285=2),5.25,IF(AND(L1285=1,M1285=1,E1285=1),5,IF(AND(L1285=1,M1285=1,E1285=0.5),3,IF(AND(L1285=0,M1285=2),1,IF(AND(L1285=1,M1285=1,E1285=0),1,IF(AND(L1285=0,M1285=1),0.5,IF(AND(L1285=1,M1285=0),4.5*(E1285*4+1)/5,0)))))))))))))),IF(N1285=0.5,0.75*IF(K1285=1,IF(L1285+M1285=5,10,IF(AND(L1285=2,M1285=2),9.75,IF(AND(L1285=2,M1285=1),9.5,IF(AND(L1285=2,M1285=0.5),9.25,IF(AND(L1285=2,M1285=0),9,IF(AND(L1285=1,M1285=3),5.5,IF(AND(L1285=1,M1285=2),5.25,IF(AND(L1285=1,M1285=1,E1285=1),5,IF(AND(L1285=1,M1285=1,E1285=0.5),3,IF(AND(L1285=0,M1285=2),1,IF(AND(L1285=1,M1285=1,E1285=0),1,IF(AND(L1285=0,M1285=1),0.5,IF(AND(L1285=1,M1285=0,E1285=0),0.5,0))))))))))))),0.9*IF(L1285+M1285=5,10,IF(AND(L1285=2,M1285=2),9.75,IF(AND(L1285=2,M1285=1),9.5,IF(AND(L1285=2,M1285=0.5),9.25,IF(AND(L1285=2,M1285=0),9,IF(AND(L1285=1,M1285=3),5.5,IF(AND(L1285=1,M1285=2),5.25,IF(AND(L1285=1,M1285=1,E1285=1),5,IF(AND(L1285=1,M1285=1,E1285=0.5),3,IF(AND(L1285=0,M1285=2),1,IF(AND(L1285=1,M1285=1,E1285=0),1,IF(AND(L1285=0,M1285=1),0.5,IF(AND(L1285=1,M1285=0,E1285=0),0.5,0)))))))))))))),0.5*IF(K1285=1,IF(L1285+M1285=5,10,IF(AND(L1285=2,M1285=2),9.75,IF(AND(L1285=2,M1285=1),9.5,IF(AND(L1285=2,M1285=0.5),9.25,IF(AND(L1285=2,M1285=0),9,IF(AND(L1285=1,M1285=3),5.5,IF(AND(L1285=1,M1285=2),5.25,IF(AND(L1285=1,M1285=1,E1285=1),5,IF(AND(L1285=1,M1285=1,E1285=0.5),3,IF(AND(L1285=0,M1285=2),1,IF(AND(L1285=1,M1285=1,E1285=0),1,IF(AND(L1285=0,M1285=1),0.5,IF(AND(L1285=1,M1285=0),4.5*(E1285*4+1)/5,0))))))))))))),0.9*IF(L1285+M1285=5,10,IF(AND(L1285=2,M1285=2),9.75,IF(AND(L1285=2,M1285=1),9.5,IF(AND(L1285=2,M1285=0.5),9.25,IF(AND(L1285=2,M1285=0),9,IF(AND(L1285=1,M1285=3),5.5,IF(AND(L1285=1,M1285=2),5.25,IF(AND(L1285=1,M1285=1,E1285=1),5,IF(AND(L1285=1,M1285=1,E1285=0.5),3,IF(AND(L1285=0,M1285=2),1,IF(AND(L1285=1,M1285=1,E1285=0),1,IF(AND(L1285=0,M1285=1),0.5,IF(AND(L1285=1,M1285=0),4.5*(E1285*4+1)/5,0))))))))))))))))</f>
        <v>6.5812500000000007</v>
      </c>
      <c r="Q1285" s="10">
        <v>7.2</v>
      </c>
      <c r="R1285" s="9">
        <v>0</v>
      </c>
      <c r="S1285" s="9">
        <v>0</v>
      </c>
      <c r="T1285" s="10">
        <v>0</v>
      </c>
      <c r="U1285" s="9">
        <v>0</v>
      </c>
      <c r="V1285" s="9"/>
      <c r="W1285" s="9">
        <v>0</v>
      </c>
      <c r="X1285" s="10">
        <v>0</v>
      </c>
      <c r="Y1285" s="10">
        <v>0</v>
      </c>
      <c r="Z1285" s="9">
        <v>0.5</v>
      </c>
      <c r="AA1285" s="9">
        <v>0</v>
      </c>
      <c r="AB1285" s="9">
        <v>0</v>
      </c>
      <c r="AC1285" s="9"/>
      <c r="AD1285" s="8">
        <v>0</v>
      </c>
      <c r="AE1285" s="9">
        <v>1</v>
      </c>
      <c r="AF1285" s="9">
        <v>0.5</v>
      </c>
      <c r="AG1285" s="9">
        <v>0</v>
      </c>
      <c r="AH1285" s="9">
        <f>AF1285*(AG1285+1)</f>
        <v>0.5</v>
      </c>
      <c r="AI1285" s="9">
        <v>0</v>
      </c>
      <c r="AJ1285" s="9">
        <v>0</v>
      </c>
      <c r="AK1285" s="9">
        <v>0</v>
      </c>
      <c r="AL1285" s="9"/>
      <c r="AM1285" s="9"/>
      <c r="AN1285" s="9">
        <v>0</v>
      </c>
      <c r="AO1285" s="10">
        <v>1</v>
      </c>
      <c r="AP1285" s="9">
        <v>0.5</v>
      </c>
      <c r="AQ1285" s="9"/>
      <c r="AR1285" s="10">
        <v>1</v>
      </c>
      <c r="AS1285" s="8">
        <v>0.5</v>
      </c>
      <c r="AT1285" s="8">
        <v>0.5</v>
      </c>
      <c r="AU1285" s="8">
        <v>0.5</v>
      </c>
      <c r="AV1285" s="8">
        <v>0.5</v>
      </c>
      <c r="AW1285" s="8">
        <v>0.5</v>
      </c>
    </row>
    <row r="1286" spans="1:49" x14ac:dyDescent="0.2">
      <c r="A1286" s="9" t="s">
        <v>87</v>
      </c>
      <c r="B1286" s="9">
        <v>2011</v>
      </c>
      <c r="C1286" s="9">
        <v>1</v>
      </c>
      <c r="D1286" s="9">
        <v>1</v>
      </c>
      <c r="E1286" s="9">
        <v>1</v>
      </c>
      <c r="F1286" s="9">
        <v>1</v>
      </c>
      <c r="G1286" s="9">
        <v>70</v>
      </c>
      <c r="H1286" s="9">
        <v>224.93899999999999</v>
      </c>
      <c r="I1286" s="9">
        <f>IF(G1286="n/a",828,G1286*201.6/H1286)</f>
        <v>62.737008700136485</v>
      </c>
      <c r="J1286" s="9">
        <v>5</v>
      </c>
      <c r="K1286" s="9">
        <v>0</v>
      </c>
      <c r="L1286" s="9">
        <v>1</v>
      </c>
      <c r="M1286" s="9">
        <v>1</v>
      </c>
      <c r="N1286" s="9">
        <v>1</v>
      </c>
      <c r="O1286" s="9">
        <v>1</v>
      </c>
      <c r="P1286" s="10">
        <f>IF(N1286=1,IF(K1286=1,IF(L1286+M1286=5,10,IF(AND(L1286=2,M1286=2),9.75,IF(AND(L1286=2,M1286=1),9.5,IF(AND(L1286=2,M1286=0.5),9.25,IF(AND(L1286=2,M1286=0),9,IF(AND(L1286=1,M1286=3),5.5,IF(AND(L1286=1,M1286=2),5.25,IF(AND(L1286=1,M1286=1,E1286=1),5,IF(AND(L1286=1,M1286=1,E1286=0.5),3,IF(AND(L1286=0,M1286=2),1,IF(AND(L1286=1,M1286=1,E1286=0),1,IF(AND(L1286=0,M1286=1),0.5,IF(AND(L1286=1,M1286=0),4.5*(E1286*4+1)/5,0))))))))))))),0.9*IF(L1286+M1286=5,10,IF(AND(L1286=2,M1286=2),9.75,IF(AND(L1286=2,M1286=1),9.5,IF(AND(L1286=2,M1286=0.5),9.25,IF(AND(L1286=2,M1286=0),9,IF(AND(L1286=1,M1286=3),5.5,IF(AND(L1286=1,M1286=2),5.25,IF(AND(L1286=1,M1286=1,E1286=1),5,IF(AND(L1286=1,M1286=1,E1286=0.5),3,IF(AND(L1286=0,M1286=2),1,IF(AND(L1286=1,M1286=1,E1286=0),1,IF(AND(L1286=0,M1286=1),0.5,IF(AND(L1286=1,M1286=0),4.5*(E1286*4+1)/5,0)))))))))))))),IF(N1286=0.5,0.75*IF(K1286=1,IF(L1286+M1286=5,10,IF(AND(L1286=2,M1286=2),9.75,IF(AND(L1286=2,M1286=1),9.5,IF(AND(L1286=2,M1286=0.5),9.25,IF(AND(L1286=2,M1286=0),9,IF(AND(L1286=1,M1286=3),5.5,IF(AND(L1286=1,M1286=2),5.25,IF(AND(L1286=1,M1286=1,E1286=1),5,IF(AND(L1286=1,M1286=1,E1286=0.5),3,IF(AND(L1286=0,M1286=2),1,IF(AND(L1286=1,M1286=1,E1286=0),1,IF(AND(L1286=0,M1286=1),0.5,IF(AND(L1286=1,M1286=0,E1286=0),0.5,0))))))))))))),0.9*IF(L1286+M1286=5,10,IF(AND(L1286=2,M1286=2),9.75,IF(AND(L1286=2,M1286=1),9.5,IF(AND(L1286=2,M1286=0.5),9.25,IF(AND(L1286=2,M1286=0),9,IF(AND(L1286=1,M1286=3),5.5,IF(AND(L1286=1,M1286=2),5.25,IF(AND(L1286=1,M1286=1,E1286=1),5,IF(AND(L1286=1,M1286=1,E1286=0.5),3,IF(AND(L1286=0,M1286=2),1,IF(AND(L1286=1,M1286=1,E1286=0),1,IF(AND(L1286=0,M1286=1),0.5,IF(AND(L1286=1,M1286=0,E1286=0),0.5,0)))))))))))))),0.5*IF(K1286=1,IF(L1286+M1286=5,10,IF(AND(L1286=2,M1286=2),9.75,IF(AND(L1286=2,M1286=1),9.5,IF(AND(L1286=2,M1286=0.5),9.25,IF(AND(L1286=2,M1286=0),9,IF(AND(L1286=1,M1286=3),5.5,IF(AND(L1286=1,M1286=2),5.25,IF(AND(L1286=1,M1286=1,E1286=1),5,IF(AND(L1286=1,M1286=1,E1286=0.5),3,IF(AND(L1286=0,M1286=2),1,IF(AND(L1286=1,M1286=1,E1286=0),1,IF(AND(L1286=0,M1286=1),0.5,IF(AND(L1286=1,M1286=0),4.5*(E1286*4+1)/5,0))))))))))))),0.9*IF(L1286+M1286=5,10,IF(AND(L1286=2,M1286=2),9.75,IF(AND(L1286=2,M1286=1),9.5,IF(AND(L1286=2,M1286=0.5),9.25,IF(AND(L1286=2,M1286=0),9,IF(AND(L1286=1,M1286=3),5.5,IF(AND(L1286=1,M1286=2),5.25,IF(AND(L1286=1,M1286=1,E1286=1),5,IF(AND(L1286=1,M1286=1,E1286=0.5),3,IF(AND(L1286=0,M1286=2),1,IF(AND(L1286=1,M1286=1,E1286=0),1,IF(AND(L1286=0,M1286=1),0.5,IF(AND(L1286=1,M1286=0),4.5*(E1286*4+1)/5,0))))))))))))))))</f>
        <v>4.5</v>
      </c>
      <c r="Q1286" s="10">
        <v>7.2</v>
      </c>
      <c r="R1286" s="9">
        <v>0</v>
      </c>
      <c r="S1286" s="9">
        <v>0</v>
      </c>
      <c r="T1286" s="10">
        <v>0</v>
      </c>
      <c r="U1286" s="9">
        <v>0</v>
      </c>
      <c r="V1286" s="9"/>
      <c r="W1286" s="9">
        <v>0</v>
      </c>
      <c r="X1286" s="10">
        <v>0</v>
      </c>
      <c r="Y1286" s="10">
        <v>0</v>
      </c>
      <c r="Z1286" s="9">
        <v>0</v>
      </c>
      <c r="AA1286" s="9">
        <v>0</v>
      </c>
      <c r="AB1286" s="9">
        <v>0</v>
      </c>
      <c r="AC1286" s="9"/>
      <c r="AD1286" s="8">
        <v>0</v>
      </c>
      <c r="AE1286" s="9">
        <v>0</v>
      </c>
      <c r="AF1286" s="9">
        <v>0</v>
      </c>
      <c r="AG1286" s="9">
        <v>0</v>
      </c>
      <c r="AH1286" s="9">
        <f>AF1286*(AG1286+1)</f>
        <v>0</v>
      </c>
      <c r="AI1286" s="9">
        <v>0</v>
      </c>
      <c r="AJ1286" s="9">
        <v>0</v>
      </c>
      <c r="AK1286" s="9">
        <v>0</v>
      </c>
      <c r="AL1286" s="9"/>
      <c r="AM1286" s="9"/>
      <c r="AN1286" s="9">
        <v>0</v>
      </c>
      <c r="AO1286" s="10">
        <v>0.5</v>
      </c>
      <c r="AP1286" s="9">
        <v>0</v>
      </c>
      <c r="AQ1286" s="9"/>
      <c r="AR1286" s="10">
        <v>1</v>
      </c>
      <c r="AS1286" s="8">
        <v>0.5</v>
      </c>
      <c r="AT1286" s="8">
        <v>0.5</v>
      </c>
      <c r="AU1286" s="8">
        <v>1</v>
      </c>
      <c r="AV1286" s="8">
        <v>1</v>
      </c>
      <c r="AW1286" s="8">
        <v>1</v>
      </c>
    </row>
    <row r="1287" spans="1:49" x14ac:dyDescent="0.2">
      <c r="A1287" s="9" t="s">
        <v>88</v>
      </c>
      <c r="B1287" s="9">
        <v>2011</v>
      </c>
      <c r="C1287" s="9">
        <v>1</v>
      </c>
      <c r="D1287">
        <v>0.5</v>
      </c>
      <c r="E1287" s="9">
        <v>1</v>
      </c>
      <c r="F1287" s="9">
        <v>1</v>
      </c>
      <c r="G1287" s="9">
        <v>67</v>
      </c>
      <c r="H1287" s="9">
        <v>224.93899999999999</v>
      </c>
      <c r="I1287" s="9">
        <f>IF(G1287="n/a",828,G1287*201.6/H1287)</f>
        <v>60.048279755844916</v>
      </c>
      <c r="J1287" s="9">
        <v>5</v>
      </c>
      <c r="K1287" s="9">
        <v>0</v>
      </c>
      <c r="L1287" s="9">
        <v>2</v>
      </c>
      <c r="M1287" s="9">
        <v>1</v>
      </c>
      <c r="N1287">
        <v>1</v>
      </c>
      <c r="O1287">
        <v>1</v>
      </c>
      <c r="P1287" s="10">
        <f>IF(N1287=1,IF(K1287=1,IF(L1287+M1287=5,10,IF(AND(L1287=2,M1287=2),9.75,IF(AND(L1287=2,M1287=1),9.5,IF(AND(L1287=2,M1287=0.5),9.25,IF(AND(L1287=2,M1287=0),9,IF(AND(L1287=1,M1287=3),5.5,IF(AND(L1287=1,M1287=2),5.25,IF(AND(L1287=1,M1287=1,E1287=1),5,IF(AND(L1287=1,M1287=1,E1287=0.5),3,IF(AND(L1287=0,M1287=2),1,IF(AND(L1287=1,M1287=1,E1287=0),1,IF(AND(L1287=0,M1287=1),0.5,IF(AND(L1287=1,M1287=0),4.5*(E1287*4+1)/5,0))))))))))))),0.9*IF(L1287+M1287=5,10,IF(AND(L1287=2,M1287=2),9.75,IF(AND(L1287=2,M1287=1),9.5,IF(AND(L1287=2,M1287=0.5),9.25,IF(AND(L1287=2,M1287=0),9,IF(AND(L1287=1,M1287=3),5.5,IF(AND(L1287=1,M1287=2),5.25,IF(AND(L1287=1,M1287=1,E1287=1),5,IF(AND(L1287=1,M1287=1,E1287=0.5),3,IF(AND(L1287=0,M1287=2),1,IF(AND(L1287=1,M1287=1,E1287=0),1,IF(AND(L1287=0,M1287=1),0.5,IF(AND(L1287=1,M1287=0),4.5*(E1287*4+1)/5,0)))))))))))))),IF(N1287=0.5,0.75*IF(K1287=1,IF(L1287+M1287=5,10,IF(AND(L1287=2,M1287=2),9.75,IF(AND(L1287=2,M1287=1),9.5,IF(AND(L1287=2,M1287=0.5),9.25,IF(AND(L1287=2,M1287=0),9,IF(AND(L1287=1,M1287=3),5.5,IF(AND(L1287=1,M1287=2),5.25,IF(AND(L1287=1,M1287=1,E1287=1),5,IF(AND(L1287=1,M1287=1,E1287=0.5),3,IF(AND(L1287=0,M1287=2),1,IF(AND(L1287=1,M1287=1,E1287=0),1,IF(AND(L1287=0,M1287=1),0.5,IF(AND(L1287=1,M1287=0,E1287=0),0.5,0))))))))))))),0.9*IF(L1287+M1287=5,10,IF(AND(L1287=2,M1287=2),9.75,IF(AND(L1287=2,M1287=1),9.5,IF(AND(L1287=2,M1287=0.5),9.25,IF(AND(L1287=2,M1287=0),9,IF(AND(L1287=1,M1287=3),5.5,IF(AND(L1287=1,M1287=2),5.25,IF(AND(L1287=1,M1287=1,E1287=1),5,IF(AND(L1287=1,M1287=1,E1287=0.5),3,IF(AND(L1287=0,M1287=2),1,IF(AND(L1287=1,M1287=1,E1287=0),1,IF(AND(L1287=0,M1287=1),0.5,IF(AND(L1287=1,M1287=0,E1287=0),0.5,0)))))))))))))),0.5*IF(K1287=1,IF(L1287+M1287=5,10,IF(AND(L1287=2,M1287=2),9.75,IF(AND(L1287=2,M1287=1),9.5,IF(AND(L1287=2,M1287=0.5),9.25,IF(AND(L1287=2,M1287=0),9,IF(AND(L1287=1,M1287=3),5.5,IF(AND(L1287=1,M1287=2),5.25,IF(AND(L1287=1,M1287=1,E1287=1),5,IF(AND(L1287=1,M1287=1,E1287=0.5),3,IF(AND(L1287=0,M1287=2),1,IF(AND(L1287=1,M1287=1,E1287=0),1,IF(AND(L1287=0,M1287=1),0.5,IF(AND(L1287=1,M1287=0),4.5*(E1287*4+1)/5,0))))))))))))),0.9*IF(L1287+M1287=5,10,IF(AND(L1287=2,M1287=2),9.75,IF(AND(L1287=2,M1287=1),9.5,IF(AND(L1287=2,M1287=0.5),9.25,IF(AND(L1287=2,M1287=0),9,IF(AND(L1287=1,M1287=3),5.5,IF(AND(L1287=1,M1287=2),5.25,IF(AND(L1287=1,M1287=1,E1287=1),5,IF(AND(L1287=1,M1287=1,E1287=0.5),3,IF(AND(L1287=0,M1287=2),1,IF(AND(L1287=1,M1287=1,E1287=0),1,IF(AND(L1287=0,M1287=1),0.5,IF(AND(L1287=1,M1287=0),4.5*(E1287*4+1)/5,0))))))))))))))))</f>
        <v>8.5500000000000007</v>
      </c>
      <c r="Q1287" s="10">
        <v>7.2</v>
      </c>
      <c r="R1287" s="9">
        <v>0</v>
      </c>
      <c r="S1287" s="9">
        <v>0</v>
      </c>
      <c r="T1287" s="10">
        <v>0</v>
      </c>
      <c r="U1287" s="9">
        <v>0</v>
      </c>
      <c r="V1287" s="9"/>
      <c r="W1287" s="9">
        <v>1</v>
      </c>
      <c r="X1287" s="10">
        <v>0</v>
      </c>
      <c r="Y1287" s="10">
        <v>0</v>
      </c>
      <c r="Z1287" s="9">
        <v>0</v>
      </c>
      <c r="AA1287" s="9">
        <v>0</v>
      </c>
      <c r="AB1287" s="9">
        <v>0</v>
      </c>
      <c r="AC1287" s="9"/>
      <c r="AD1287" s="8">
        <v>1</v>
      </c>
      <c r="AE1287" s="9">
        <v>0</v>
      </c>
      <c r="AF1287" s="9">
        <v>0</v>
      </c>
      <c r="AG1287" s="9">
        <v>0</v>
      </c>
      <c r="AH1287" s="9">
        <f>AF1287*(AG1287+1)</f>
        <v>0</v>
      </c>
      <c r="AI1287" s="9">
        <v>0</v>
      </c>
      <c r="AJ1287" s="9">
        <v>0</v>
      </c>
      <c r="AK1287" s="9">
        <v>0</v>
      </c>
      <c r="AL1287" s="9"/>
      <c r="AM1287" s="9"/>
      <c r="AN1287" s="9">
        <v>0</v>
      </c>
      <c r="AO1287" s="10">
        <v>0.75</v>
      </c>
      <c r="AP1287" s="10">
        <v>0</v>
      </c>
      <c r="AQ1287" s="9"/>
      <c r="AR1287" s="10">
        <v>1</v>
      </c>
      <c r="AS1287" s="8">
        <v>1</v>
      </c>
      <c r="AT1287" s="8">
        <v>1</v>
      </c>
      <c r="AU1287" s="8">
        <v>1</v>
      </c>
      <c r="AV1287" s="8">
        <v>1</v>
      </c>
      <c r="AW1287" s="8">
        <v>1</v>
      </c>
    </row>
    <row r="1288" spans="1:49" x14ac:dyDescent="0.2">
      <c r="A1288" s="9" t="s">
        <v>89</v>
      </c>
      <c r="B1288" s="9">
        <v>2011</v>
      </c>
      <c r="C1288" s="9">
        <v>1</v>
      </c>
      <c r="D1288" s="9">
        <v>0</v>
      </c>
      <c r="E1288" s="9">
        <v>1</v>
      </c>
      <c r="F1288" s="9">
        <v>1</v>
      </c>
      <c r="G1288" s="9">
        <v>125</v>
      </c>
      <c r="H1288" s="9">
        <v>224.93899999999999</v>
      </c>
      <c r="I1288" s="9">
        <f>IF(G1288="n/a",828,G1288*201.6/H1288)</f>
        <v>112.03037267881516</v>
      </c>
      <c r="J1288" s="9">
        <v>5</v>
      </c>
      <c r="K1288" s="9">
        <v>0</v>
      </c>
      <c r="L1288" s="9">
        <v>0</v>
      </c>
      <c r="M1288" s="9">
        <v>1</v>
      </c>
      <c r="N1288" s="9">
        <v>1</v>
      </c>
      <c r="O1288" s="9">
        <v>1</v>
      </c>
      <c r="P1288" s="10">
        <f>IF(N1288=1,IF(K1288=1,IF(L1288+M1288=5,10,IF(AND(L1288=2,M1288=2),9.75,IF(AND(L1288=2,M1288=1),9.5,IF(AND(L1288=2,M1288=0.5),9.25,IF(AND(L1288=2,M1288=0),9,IF(AND(L1288=1,M1288=3),5.5,IF(AND(L1288=1,M1288=2),5.25,IF(AND(L1288=1,M1288=1,E1288=1),5,IF(AND(L1288=1,M1288=1,E1288=0.5),3,IF(AND(L1288=0,M1288=2),1,IF(AND(L1288=1,M1288=1,E1288=0),1,IF(AND(L1288=0,M1288=1),0.5,IF(AND(L1288=1,M1288=0),4.5*(E1288*4+1)/5,0))))))))))))),0.9*IF(L1288+M1288=5,10,IF(AND(L1288=2,M1288=2),9.75,IF(AND(L1288=2,M1288=1),9.5,IF(AND(L1288=2,M1288=0.5),9.25,IF(AND(L1288=2,M1288=0),9,IF(AND(L1288=1,M1288=3),5.5,IF(AND(L1288=1,M1288=2),5.25,IF(AND(L1288=1,M1288=1,E1288=1),5,IF(AND(L1288=1,M1288=1,E1288=0.5),3,IF(AND(L1288=0,M1288=2),1,IF(AND(L1288=1,M1288=1,E1288=0),1,IF(AND(L1288=0,M1288=1),0.5,IF(AND(L1288=1,M1288=0),4.5*(E1288*4+1)/5,0)))))))))))))),IF(N1288=0.5,0.75*IF(K1288=1,IF(L1288+M1288=5,10,IF(AND(L1288=2,M1288=2),9.75,IF(AND(L1288=2,M1288=1),9.5,IF(AND(L1288=2,M1288=0.5),9.25,IF(AND(L1288=2,M1288=0),9,IF(AND(L1288=1,M1288=3),5.5,IF(AND(L1288=1,M1288=2),5.25,IF(AND(L1288=1,M1288=1,E1288=1),5,IF(AND(L1288=1,M1288=1,E1288=0.5),3,IF(AND(L1288=0,M1288=2),1,IF(AND(L1288=1,M1288=1,E1288=0),1,IF(AND(L1288=0,M1288=1),0.5,IF(AND(L1288=1,M1288=0,E1288=0),0.5,0))))))))))))),0.9*IF(L1288+M1288=5,10,IF(AND(L1288=2,M1288=2),9.75,IF(AND(L1288=2,M1288=1),9.5,IF(AND(L1288=2,M1288=0.5),9.25,IF(AND(L1288=2,M1288=0),9,IF(AND(L1288=1,M1288=3),5.5,IF(AND(L1288=1,M1288=2),5.25,IF(AND(L1288=1,M1288=1,E1288=1),5,IF(AND(L1288=1,M1288=1,E1288=0.5),3,IF(AND(L1288=0,M1288=2),1,IF(AND(L1288=1,M1288=1,E1288=0),1,IF(AND(L1288=0,M1288=1),0.5,IF(AND(L1288=1,M1288=0,E1288=0),0.5,0)))))))))))))),0.5*IF(K1288=1,IF(L1288+M1288=5,10,IF(AND(L1288=2,M1288=2),9.75,IF(AND(L1288=2,M1288=1),9.5,IF(AND(L1288=2,M1288=0.5),9.25,IF(AND(L1288=2,M1288=0),9,IF(AND(L1288=1,M1288=3),5.5,IF(AND(L1288=1,M1288=2),5.25,IF(AND(L1288=1,M1288=1,E1288=1),5,IF(AND(L1288=1,M1288=1,E1288=0.5),3,IF(AND(L1288=0,M1288=2),1,IF(AND(L1288=1,M1288=1,E1288=0),1,IF(AND(L1288=0,M1288=1),0.5,IF(AND(L1288=1,M1288=0),4.5*(E1288*4+1)/5,0))))))))))))),0.9*IF(L1288+M1288=5,10,IF(AND(L1288=2,M1288=2),9.75,IF(AND(L1288=2,M1288=1),9.5,IF(AND(L1288=2,M1288=0.5),9.25,IF(AND(L1288=2,M1288=0),9,IF(AND(L1288=1,M1288=3),5.5,IF(AND(L1288=1,M1288=2),5.25,IF(AND(L1288=1,M1288=1,E1288=1),5,IF(AND(L1288=1,M1288=1,E1288=0.5),3,IF(AND(L1288=0,M1288=2),1,IF(AND(L1288=1,M1288=1,E1288=0),1,IF(AND(L1288=0,M1288=1),0.5,IF(AND(L1288=1,M1288=0),4.5*(E1288*4+1)/5,0))))))))))))))))</f>
        <v>0.45</v>
      </c>
      <c r="Q1288" s="10">
        <v>7.2</v>
      </c>
      <c r="R1288" s="9">
        <v>0</v>
      </c>
      <c r="S1288" s="9">
        <v>0</v>
      </c>
      <c r="T1288" s="10">
        <v>0</v>
      </c>
      <c r="U1288" s="9">
        <v>0</v>
      </c>
      <c r="V1288" s="9"/>
      <c r="W1288" s="9">
        <v>1</v>
      </c>
      <c r="X1288" s="10">
        <v>0</v>
      </c>
      <c r="Y1288" s="10">
        <v>0</v>
      </c>
      <c r="Z1288" s="9">
        <v>0</v>
      </c>
      <c r="AA1288" s="9">
        <v>0</v>
      </c>
      <c r="AB1288" s="9">
        <v>0</v>
      </c>
      <c r="AC1288" s="9"/>
      <c r="AD1288" s="8">
        <v>0</v>
      </c>
      <c r="AE1288" s="9">
        <v>0</v>
      </c>
      <c r="AF1288" s="9">
        <v>0</v>
      </c>
      <c r="AG1288" s="9">
        <v>0</v>
      </c>
      <c r="AH1288" s="9">
        <f>AF1288*(AG1288+1)</f>
        <v>0</v>
      </c>
      <c r="AI1288" s="9">
        <v>0</v>
      </c>
      <c r="AJ1288" s="9">
        <v>0</v>
      </c>
      <c r="AK1288" s="9">
        <v>0</v>
      </c>
      <c r="AL1288" s="9"/>
      <c r="AM1288" s="9"/>
      <c r="AN1288" s="9">
        <v>0</v>
      </c>
      <c r="AO1288" s="10">
        <v>1</v>
      </c>
      <c r="AP1288" s="10">
        <v>0</v>
      </c>
      <c r="AQ1288" s="9"/>
      <c r="AR1288" s="10">
        <v>1</v>
      </c>
      <c r="AS1288" s="8">
        <v>1</v>
      </c>
      <c r="AT1288" s="8">
        <v>1</v>
      </c>
      <c r="AU1288" s="8">
        <v>1</v>
      </c>
      <c r="AV1288" s="8">
        <v>1</v>
      </c>
      <c r="AW1288" s="8">
        <v>1</v>
      </c>
    </row>
    <row r="1289" spans="1:49" x14ac:dyDescent="0.2">
      <c r="A1289" s="9" t="s">
        <v>90</v>
      </c>
      <c r="B1289" s="9">
        <v>2011</v>
      </c>
      <c r="C1289" s="9">
        <v>1</v>
      </c>
      <c r="D1289" s="9">
        <v>0.5</v>
      </c>
      <c r="E1289" s="9">
        <v>1</v>
      </c>
      <c r="F1289" s="9">
        <v>1</v>
      </c>
      <c r="G1289" s="9">
        <v>65</v>
      </c>
      <c r="H1289" s="9">
        <v>224.93899999999999</v>
      </c>
      <c r="I1289" s="9">
        <f>IF(G1289="n/a",828,G1289*201.6/H1289)</f>
        <v>58.25579379298388</v>
      </c>
      <c r="J1289" s="9">
        <v>4</v>
      </c>
      <c r="K1289" s="9">
        <v>1</v>
      </c>
      <c r="L1289" s="9">
        <v>2</v>
      </c>
      <c r="M1289">
        <v>2</v>
      </c>
      <c r="N1289" s="9">
        <v>0</v>
      </c>
      <c r="O1289" s="10">
        <v>1</v>
      </c>
      <c r="P1289" s="10">
        <f>IF(N1289=1,IF(K1289=1,IF(L1289+M1289=5,10,IF(AND(L1289=2,M1289=2),9.75,IF(AND(L1289=2,M1289=1),9.5,IF(AND(L1289=2,M1289=0.5),9.25,IF(AND(L1289=2,M1289=0),9,IF(AND(L1289=1,M1289=3),5.5,IF(AND(L1289=1,M1289=2),5.25,IF(AND(L1289=1,M1289=1,E1289=1),5,IF(AND(L1289=1,M1289=1,E1289=0.5),3,IF(AND(L1289=0,M1289=2),1,IF(AND(L1289=1,M1289=1,E1289=0),1,IF(AND(L1289=0,M1289=1),0.5,IF(AND(L1289=1,M1289=0),4.5*(E1289*4+1)/5,0))))))))))))),0.9*IF(L1289+M1289=5,10,IF(AND(L1289=2,M1289=2),9.75,IF(AND(L1289=2,M1289=1),9.5,IF(AND(L1289=2,M1289=0.5),9.25,IF(AND(L1289=2,M1289=0),9,IF(AND(L1289=1,M1289=3),5.5,IF(AND(L1289=1,M1289=2),5.25,IF(AND(L1289=1,M1289=1,E1289=1),5,IF(AND(L1289=1,M1289=1,E1289=0.5),3,IF(AND(L1289=0,M1289=2),1,IF(AND(L1289=1,M1289=1,E1289=0),1,IF(AND(L1289=0,M1289=1),0.5,IF(AND(L1289=1,M1289=0),4.5*(E1289*4+1)/5,0)))))))))))))),IF(N1289=0.5,0.75*IF(K1289=1,IF(L1289+M1289=5,10,IF(AND(L1289=2,M1289=2),9.75,IF(AND(L1289=2,M1289=1),9.5,IF(AND(L1289=2,M1289=0.5),9.25,IF(AND(L1289=2,M1289=0),9,IF(AND(L1289=1,M1289=3),5.5,IF(AND(L1289=1,M1289=2),5.25,IF(AND(L1289=1,M1289=1,E1289=1),5,IF(AND(L1289=1,M1289=1,E1289=0.5),3,IF(AND(L1289=0,M1289=2),1,IF(AND(L1289=1,M1289=1,E1289=0),1,IF(AND(L1289=0,M1289=1),0.5,IF(AND(L1289=1,M1289=0,E1289=0),0.5,0))))))))))))),0.9*IF(L1289+M1289=5,10,IF(AND(L1289=2,M1289=2),9.75,IF(AND(L1289=2,M1289=1),9.5,IF(AND(L1289=2,M1289=0.5),9.25,IF(AND(L1289=2,M1289=0),9,IF(AND(L1289=1,M1289=3),5.5,IF(AND(L1289=1,M1289=2),5.25,IF(AND(L1289=1,M1289=1,E1289=1),5,IF(AND(L1289=1,M1289=1,E1289=0.5),3,IF(AND(L1289=0,M1289=2),1,IF(AND(L1289=1,M1289=1,E1289=0),1,IF(AND(L1289=0,M1289=1),0.5,IF(AND(L1289=1,M1289=0,E1289=0),0.5,0)))))))))))))),0.5*IF(K1289=1,IF(L1289+M1289=5,10,IF(AND(L1289=2,M1289=2),9.75,IF(AND(L1289=2,M1289=1),9.5,IF(AND(L1289=2,M1289=0.5),9.25,IF(AND(L1289=2,M1289=0),9,IF(AND(L1289=1,M1289=3),5.5,IF(AND(L1289=1,M1289=2),5.25,IF(AND(L1289=1,M1289=1,E1289=1),5,IF(AND(L1289=1,M1289=1,E1289=0.5),3,IF(AND(L1289=0,M1289=2),1,IF(AND(L1289=1,M1289=1,E1289=0),1,IF(AND(L1289=0,M1289=1),0.5,IF(AND(L1289=1,M1289=0),4.5*(E1289*4+1)/5,0))))))))))))),0.9*IF(L1289+M1289=5,10,IF(AND(L1289=2,M1289=2),9.75,IF(AND(L1289=2,M1289=1),9.5,IF(AND(L1289=2,M1289=0.5),9.25,IF(AND(L1289=2,M1289=0),9,IF(AND(L1289=1,M1289=3),5.5,IF(AND(L1289=1,M1289=2),5.25,IF(AND(L1289=1,M1289=1,E1289=1),5,IF(AND(L1289=1,M1289=1,E1289=0.5),3,IF(AND(L1289=0,M1289=2),1,IF(AND(L1289=1,M1289=1,E1289=0),1,IF(AND(L1289=0,M1289=1),0.5,IF(AND(L1289=1,M1289=0),4.5*(E1289*4+1)/5,0))))))))))))))))</f>
        <v>4.875</v>
      </c>
      <c r="Q1289" s="10">
        <v>8</v>
      </c>
      <c r="R1289" s="9">
        <v>0</v>
      </c>
      <c r="S1289" s="9">
        <v>0</v>
      </c>
      <c r="T1289" s="10">
        <v>0</v>
      </c>
      <c r="U1289" s="9">
        <v>0</v>
      </c>
      <c r="V1289" s="9"/>
      <c r="W1289" s="9">
        <v>1</v>
      </c>
      <c r="X1289" s="10">
        <v>0</v>
      </c>
      <c r="Y1289" s="10">
        <v>0</v>
      </c>
      <c r="Z1289" s="10">
        <v>0</v>
      </c>
      <c r="AA1289" s="9">
        <v>0</v>
      </c>
      <c r="AB1289" s="9">
        <v>0</v>
      </c>
      <c r="AC1289" s="9"/>
      <c r="AD1289" s="8">
        <v>0</v>
      </c>
      <c r="AE1289" s="9">
        <v>1</v>
      </c>
      <c r="AF1289" s="9">
        <v>0</v>
      </c>
      <c r="AG1289" s="9">
        <v>0</v>
      </c>
      <c r="AH1289" s="9">
        <f>AF1289*(AG1289+1)</f>
        <v>0</v>
      </c>
      <c r="AI1289" s="9">
        <v>0</v>
      </c>
      <c r="AJ1289" s="9">
        <v>0</v>
      </c>
      <c r="AK1289" s="9">
        <v>0</v>
      </c>
      <c r="AL1289" s="9"/>
      <c r="AM1289" s="9"/>
      <c r="AN1289" s="9">
        <v>0</v>
      </c>
      <c r="AO1289" s="10">
        <v>0</v>
      </c>
      <c r="AP1289" s="10">
        <v>0.5</v>
      </c>
      <c r="AQ1289" s="9"/>
      <c r="AR1289" s="10">
        <v>1</v>
      </c>
      <c r="AS1289" s="8">
        <v>1</v>
      </c>
      <c r="AT1289" s="8">
        <v>1</v>
      </c>
      <c r="AU1289" s="8">
        <v>1</v>
      </c>
      <c r="AV1289" s="8">
        <v>1</v>
      </c>
      <c r="AW1289" s="8">
        <v>1</v>
      </c>
    </row>
    <row r="1290" spans="1:49" x14ac:dyDescent="0.2">
      <c r="A1290" s="9" t="s">
        <v>91</v>
      </c>
      <c r="B1290" s="9">
        <v>2011</v>
      </c>
      <c r="C1290" s="9">
        <v>1</v>
      </c>
      <c r="D1290" s="9">
        <v>1</v>
      </c>
      <c r="E1290" s="9">
        <v>1</v>
      </c>
      <c r="F1290" s="9">
        <v>0</v>
      </c>
      <c r="G1290" s="9">
        <v>20</v>
      </c>
      <c r="H1290" s="9">
        <v>224.93899999999999</v>
      </c>
      <c r="I1290" s="9">
        <f>IF(G1290="n/a",828,G1290*201.6/H1290)</f>
        <v>17.924859628610424</v>
      </c>
      <c r="J1290" s="9">
        <v>5</v>
      </c>
      <c r="K1290" s="9">
        <v>1</v>
      </c>
      <c r="L1290" s="9">
        <v>2</v>
      </c>
      <c r="M1290" s="9">
        <v>1</v>
      </c>
      <c r="N1290" s="9">
        <v>0.5</v>
      </c>
      <c r="O1290">
        <v>1</v>
      </c>
      <c r="P1290" s="10">
        <f>IF(N1290=1,IF(K1290=1,IF(L1290+M1290=5,10,IF(AND(L1290=2,M1290=2),9.75,IF(AND(L1290=2,M1290=1),9.5,IF(AND(L1290=2,M1290=0.5),9.25,IF(AND(L1290=2,M1290=0),9,IF(AND(L1290=1,M1290=3),5.5,IF(AND(L1290=1,M1290=2),5.25,IF(AND(L1290=1,M1290=1,E1290=1),5,IF(AND(L1290=1,M1290=1,E1290=0.5),3,IF(AND(L1290=0,M1290=2),1,IF(AND(L1290=1,M1290=1,E1290=0),1,IF(AND(L1290=0,M1290=1),0.5,IF(AND(L1290=1,M1290=0),4.5*(E1290*4+1)/5,0))))))))))))),0.9*IF(L1290+M1290=5,10,IF(AND(L1290=2,M1290=2),9.75,IF(AND(L1290=2,M1290=1),9.5,IF(AND(L1290=2,M1290=0.5),9.25,IF(AND(L1290=2,M1290=0),9,IF(AND(L1290=1,M1290=3),5.5,IF(AND(L1290=1,M1290=2),5.25,IF(AND(L1290=1,M1290=1,E1290=1),5,IF(AND(L1290=1,M1290=1,E1290=0.5),3,IF(AND(L1290=0,M1290=2),1,IF(AND(L1290=1,M1290=1,E1290=0),1,IF(AND(L1290=0,M1290=1),0.5,IF(AND(L1290=1,M1290=0),4.5*(E1290*4+1)/5,0)))))))))))))),IF(N1290=0.5,0.75*IF(K1290=1,IF(L1290+M1290=5,10,IF(AND(L1290=2,M1290=2),9.75,IF(AND(L1290=2,M1290=1),9.5,IF(AND(L1290=2,M1290=0.5),9.25,IF(AND(L1290=2,M1290=0),9,IF(AND(L1290=1,M1290=3),5.5,IF(AND(L1290=1,M1290=2),5.25,IF(AND(L1290=1,M1290=1,E1290=1),5,IF(AND(L1290=1,M1290=1,E1290=0.5),3,IF(AND(L1290=0,M1290=2),1,IF(AND(L1290=1,M1290=1,E1290=0),1,IF(AND(L1290=0,M1290=1),0.5,IF(AND(L1290=1,M1290=0,E1290=0),0.5,0))))))))))))),0.9*IF(L1290+M1290=5,10,IF(AND(L1290=2,M1290=2),9.75,IF(AND(L1290=2,M1290=1),9.5,IF(AND(L1290=2,M1290=0.5),9.25,IF(AND(L1290=2,M1290=0),9,IF(AND(L1290=1,M1290=3),5.5,IF(AND(L1290=1,M1290=2),5.25,IF(AND(L1290=1,M1290=1,E1290=1),5,IF(AND(L1290=1,M1290=1,E1290=0.5),3,IF(AND(L1290=0,M1290=2),1,IF(AND(L1290=1,M1290=1,E1290=0),1,IF(AND(L1290=0,M1290=1),0.5,IF(AND(L1290=1,M1290=0,E1290=0),0.5,0)))))))))))))),0.5*IF(K1290=1,IF(L1290+M1290=5,10,IF(AND(L1290=2,M1290=2),9.75,IF(AND(L1290=2,M1290=1),9.5,IF(AND(L1290=2,M1290=0.5),9.25,IF(AND(L1290=2,M1290=0),9,IF(AND(L1290=1,M1290=3),5.5,IF(AND(L1290=1,M1290=2),5.25,IF(AND(L1290=1,M1290=1,E1290=1),5,IF(AND(L1290=1,M1290=1,E1290=0.5),3,IF(AND(L1290=0,M1290=2),1,IF(AND(L1290=1,M1290=1,E1290=0),1,IF(AND(L1290=0,M1290=1),0.5,IF(AND(L1290=1,M1290=0),4.5*(E1290*4+1)/5,0))))))))))))),0.9*IF(L1290+M1290=5,10,IF(AND(L1290=2,M1290=2),9.75,IF(AND(L1290=2,M1290=1),9.5,IF(AND(L1290=2,M1290=0.5),9.25,IF(AND(L1290=2,M1290=0),9,IF(AND(L1290=1,M1290=3),5.5,IF(AND(L1290=1,M1290=2),5.25,IF(AND(L1290=1,M1290=1,E1290=1),5,IF(AND(L1290=1,M1290=1,E1290=0.5),3,IF(AND(L1290=0,M1290=2),1,IF(AND(L1290=1,M1290=1,E1290=0),1,IF(AND(L1290=0,M1290=1),0.5,IF(AND(L1290=1,M1290=0),4.5*(E1290*4+1)/5,0))))))))))))))))</f>
        <v>7.125</v>
      </c>
      <c r="Q1290" s="10">
        <v>8</v>
      </c>
      <c r="R1290" s="9">
        <v>0</v>
      </c>
      <c r="S1290" s="9">
        <v>0</v>
      </c>
      <c r="T1290" s="10">
        <v>0</v>
      </c>
      <c r="U1290" s="9">
        <v>0</v>
      </c>
      <c r="V1290" s="9"/>
      <c r="W1290" s="9">
        <v>1</v>
      </c>
      <c r="X1290" s="10">
        <v>0</v>
      </c>
      <c r="Y1290" s="10">
        <v>0</v>
      </c>
      <c r="Z1290" s="10">
        <v>1</v>
      </c>
      <c r="AA1290" s="9">
        <v>0</v>
      </c>
      <c r="AB1290" s="9">
        <v>1</v>
      </c>
      <c r="AC1290" s="9"/>
      <c r="AD1290" s="8">
        <v>0</v>
      </c>
      <c r="AE1290" s="10">
        <v>0.5</v>
      </c>
      <c r="AF1290" s="9">
        <v>0</v>
      </c>
      <c r="AG1290" s="9">
        <v>0</v>
      </c>
      <c r="AH1290" s="9">
        <f>AF1290*(AG1290+1)</f>
        <v>0</v>
      </c>
      <c r="AI1290" s="9">
        <v>0</v>
      </c>
      <c r="AJ1290" s="9">
        <v>0</v>
      </c>
      <c r="AK1290" s="9">
        <v>1</v>
      </c>
      <c r="AL1290" s="9"/>
      <c r="AM1290" s="9"/>
      <c r="AN1290" s="9">
        <v>0</v>
      </c>
      <c r="AO1290" s="10">
        <v>1</v>
      </c>
      <c r="AP1290" s="10">
        <v>1</v>
      </c>
      <c r="AQ1290" s="9"/>
      <c r="AR1290" s="10">
        <v>1</v>
      </c>
      <c r="AS1290" s="8">
        <v>1</v>
      </c>
      <c r="AT1290" s="8">
        <v>1</v>
      </c>
      <c r="AU1290" s="8">
        <v>1</v>
      </c>
      <c r="AV1290" s="8">
        <v>1</v>
      </c>
      <c r="AW1290" s="8">
        <v>1</v>
      </c>
    </row>
    <row r="1291" spans="1:49" x14ac:dyDescent="0.2">
      <c r="A1291" s="9" t="s">
        <v>92</v>
      </c>
      <c r="B1291" s="9">
        <v>2011</v>
      </c>
      <c r="C1291" s="9">
        <v>1</v>
      </c>
      <c r="D1291" s="9">
        <v>0.5</v>
      </c>
      <c r="E1291" s="9">
        <v>0</v>
      </c>
      <c r="F1291" s="9">
        <v>1</v>
      </c>
      <c r="G1291" s="9">
        <v>40</v>
      </c>
      <c r="H1291" s="9">
        <v>224.93899999999999</v>
      </c>
      <c r="I1291" s="9">
        <f>IF(G1291="n/a",828,G1291*201.6/H1291)</f>
        <v>35.849719257220848</v>
      </c>
      <c r="J1291" s="9">
        <v>4</v>
      </c>
      <c r="K1291" s="9">
        <v>1</v>
      </c>
      <c r="L1291" s="9">
        <v>1</v>
      </c>
      <c r="M1291" s="9">
        <v>1</v>
      </c>
      <c r="N1291" s="9">
        <v>1</v>
      </c>
      <c r="O1291" s="9">
        <v>1</v>
      </c>
      <c r="P1291" s="10">
        <f>IF(N1291=1,IF(K1291=1,IF(L1291+M1291=5,10,IF(AND(L1291=2,M1291=2),9.75,IF(AND(L1291=2,M1291=1),9.5,IF(AND(L1291=2,M1291=0.5),9.25,IF(AND(L1291=2,M1291=0),9,IF(AND(L1291=1,M1291=3),5.5,IF(AND(L1291=1,M1291=2),5.25,IF(AND(L1291=1,M1291=1,E1291=1),5,IF(AND(L1291=1,M1291=1,E1291=0.5),3,IF(AND(L1291=0,M1291=2),1,IF(AND(L1291=1,M1291=1,E1291=0),1,IF(AND(L1291=0,M1291=1),0.5,IF(AND(L1291=1,M1291=0),4.5*(E1291*4+1)/5,0))))))))))))),0.9*IF(L1291+M1291=5,10,IF(AND(L1291=2,M1291=2),9.75,IF(AND(L1291=2,M1291=1),9.5,IF(AND(L1291=2,M1291=0.5),9.25,IF(AND(L1291=2,M1291=0),9,IF(AND(L1291=1,M1291=3),5.5,IF(AND(L1291=1,M1291=2),5.25,IF(AND(L1291=1,M1291=1,E1291=1),5,IF(AND(L1291=1,M1291=1,E1291=0.5),3,IF(AND(L1291=0,M1291=2),1,IF(AND(L1291=1,M1291=1,E1291=0),1,IF(AND(L1291=0,M1291=1),0.5,IF(AND(L1291=1,M1291=0),4.5*(E1291*4+1)/5,0)))))))))))))),IF(N1291=0.5,0.75*IF(K1291=1,IF(L1291+M1291=5,10,IF(AND(L1291=2,M1291=2),9.75,IF(AND(L1291=2,M1291=1),9.5,IF(AND(L1291=2,M1291=0.5),9.25,IF(AND(L1291=2,M1291=0),9,IF(AND(L1291=1,M1291=3),5.5,IF(AND(L1291=1,M1291=2),5.25,IF(AND(L1291=1,M1291=1,E1291=1),5,IF(AND(L1291=1,M1291=1,E1291=0.5),3,IF(AND(L1291=0,M1291=2),1,IF(AND(L1291=1,M1291=1,E1291=0),1,IF(AND(L1291=0,M1291=1),0.5,IF(AND(L1291=1,M1291=0,E1291=0),0.5,0))))))))))))),0.9*IF(L1291+M1291=5,10,IF(AND(L1291=2,M1291=2),9.75,IF(AND(L1291=2,M1291=1),9.5,IF(AND(L1291=2,M1291=0.5),9.25,IF(AND(L1291=2,M1291=0),9,IF(AND(L1291=1,M1291=3),5.5,IF(AND(L1291=1,M1291=2),5.25,IF(AND(L1291=1,M1291=1,E1291=1),5,IF(AND(L1291=1,M1291=1,E1291=0.5),3,IF(AND(L1291=0,M1291=2),1,IF(AND(L1291=1,M1291=1,E1291=0),1,IF(AND(L1291=0,M1291=1),0.5,IF(AND(L1291=1,M1291=0,E1291=0),0.5,0)))))))))))))),0.5*IF(K1291=1,IF(L1291+M1291=5,10,IF(AND(L1291=2,M1291=2),9.75,IF(AND(L1291=2,M1291=1),9.5,IF(AND(L1291=2,M1291=0.5),9.25,IF(AND(L1291=2,M1291=0),9,IF(AND(L1291=1,M1291=3),5.5,IF(AND(L1291=1,M1291=2),5.25,IF(AND(L1291=1,M1291=1,E1291=1),5,IF(AND(L1291=1,M1291=1,E1291=0.5),3,IF(AND(L1291=0,M1291=2),1,IF(AND(L1291=1,M1291=1,E1291=0),1,IF(AND(L1291=0,M1291=1),0.5,IF(AND(L1291=1,M1291=0),4.5*(E1291*4+1)/5,0))))))))))))),0.9*IF(L1291+M1291=5,10,IF(AND(L1291=2,M1291=2),9.75,IF(AND(L1291=2,M1291=1),9.5,IF(AND(L1291=2,M1291=0.5),9.25,IF(AND(L1291=2,M1291=0),9,IF(AND(L1291=1,M1291=3),5.5,IF(AND(L1291=1,M1291=2),5.25,IF(AND(L1291=1,M1291=1,E1291=1),5,IF(AND(L1291=1,M1291=1,E1291=0.5),3,IF(AND(L1291=0,M1291=2),1,IF(AND(L1291=1,M1291=1,E1291=0),1,IF(AND(L1291=0,M1291=1),0.5,IF(AND(L1291=1,M1291=0),4.5*(E1291*4+1)/5,0))))))))))))))))</f>
        <v>1</v>
      </c>
      <c r="Q1291" s="10">
        <v>2</v>
      </c>
      <c r="R1291" s="9">
        <v>0</v>
      </c>
      <c r="S1291" s="9">
        <v>0</v>
      </c>
      <c r="T1291" s="10">
        <v>0</v>
      </c>
      <c r="U1291" s="9">
        <v>0</v>
      </c>
      <c r="V1291" s="9"/>
      <c r="W1291" s="9">
        <v>1</v>
      </c>
      <c r="X1291" s="10">
        <v>1</v>
      </c>
      <c r="Y1291" s="10">
        <v>0</v>
      </c>
      <c r="Z1291" s="10">
        <v>1</v>
      </c>
      <c r="AA1291" s="9">
        <v>0</v>
      </c>
      <c r="AB1291" s="9">
        <v>1</v>
      </c>
      <c r="AC1291" s="9"/>
      <c r="AD1291" s="8">
        <v>1</v>
      </c>
      <c r="AE1291" s="10">
        <v>1</v>
      </c>
      <c r="AF1291" s="9">
        <v>0.5</v>
      </c>
      <c r="AG1291" s="9">
        <v>1</v>
      </c>
      <c r="AH1291" s="9">
        <f>AF1291*(AG1291+1)</f>
        <v>1</v>
      </c>
      <c r="AI1291" s="9">
        <v>0</v>
      </c>
      <c r="AJ1291" s="9">
        <v>0</v>
      </c>
      <c r="AK1291" s="9">
        <v>1</v>
      </c>
      <c r="AL1291" s="9"/>
      <c r="AM1291" s="9"/>
      <c r="AN1291" s="9">
        <v>0</v>
      </c>
      <c r="AO1291" s="10">
        <v>0.5</v>
      </c>
      <c r="AP1291" s="10">
        <v>0.5</v>
      </c>
      <c r="AQ1291" s="9"/>
      <c r="AR1291" s="10">
        <v>1</v>
      </c>
      <c r="AS1291" s="8">
        <v>0</v>
      </c>
      <c r="AT1291" s="8">
        <v>0</v>
      </c>
      <c r="AU1291" s="8">
        <v>0</v>
      </c>
      <c r="AV1291" s="8">
        <v>0</v>
      </c>
      <c r="AW1291" s="8">
        <v>0</v>
      </c>
    </row>
    <row r="1292" spans="1:49" x14ac:dyDescent="0.2">
      <c r="A1292" s="9" t="s">
        <v>93</v>
      </c>
      <c r="B1292" s="9">
        <v>2011</v>
      </c>
      <c r="C1292" s="9">
        <v>1</v>
      </c>
      <c r="D1292" s="9">
        <v>0.5</v>
      </c>
      <c r="E1292" s="9">
        <v>1</v>
      </c>
      <c r="F1292" s="9">
        <v>1</v>
      </c>
      <c r="G1292" s="9">
        <v>50</v>
      </c>
      <c r="H1292" s="9">
        <v>224.93899999999999</v>
      </c>
      <c r="I1292" s="9">
        <f>IF(G1292="n/a",828,G1292*201.6/H1292)</f>
        <v>44.812149071526058</v>
      </c>
      <c r="J1292" s="9">
        <v>4</v>
      </c>
      <c r="K1292" s="9">
        <v>0</v>
      </c>
      <c r="L1292" s="9">
        <v>0</v>
      </c>
      <c r="M1292" s="9">
        <v>1</v>
      </c>
      <c r="N1292" s="9">
        <v>1</v>
      </c>
      <c r="O1292" s="9">
        <v>1</v>
      </c>
      <c r="P1292" s="10">
        <f>IF(N1292=1,IF(K1292=1,IF(L1292+M1292=5,10,IF(AND(L1292=2,M1292=2),9.75,IF(AND(L1292=2,M1292=1),9.5,IF(AND(L1292=2,M1292=0.5),9.25,IF(AND(L1292=2,M1292=0),9,IF(AND(L1292=1,M1292=3),5.5,IF(AND(L1292=1,M1292=2),5.25,IF(AND(L1292=1,M1292=1,E1292=1),5,IF(AND(L1292=1,M1292=1,E1292=0.5),3,IF(AND(L1292=0,M1292=2),1,IF(AND(L1292=1,M1292=1,E1292=0),1,IF(AND(L1292=0,M1292=1),0.5,IF(AND(L1292=1,M1292=0),4.5*(E1292*4+1)/5,0))))))))))))),0.9*IF(L1292+M1292=5,10,IF(AND(L1292=2,M1292=2),9.75,IF(AND(L1292=2,M1292=1),9.5,IF(AND(L1292=2,M1292=0.5),9.25,IF(AND(L1292=2,M1292=0),9,IF(AND(L1292=1,M1292=3),5.5,IF(AND(L1292=1,M1292=2),5.25,IF(AND(L1292=1,M1292=1,E1292=1),5,IF(AND(L1292=1,M1292=1,E1292=0.5),3,IF(AND(L1292=0,M1292=2),1,IF(AND(L1292=1,M1292=1,E1292=0),1,IF(AND(L1292=0,M1292=1),0.5,IF(AND(L1292=1,M1292=0),4.5*(E1292*4+1)/5,0)))))))))))))),IF(N1292=0.5,0.75*IF(K1292=1,IF(L1292+M1292=5,10,IF(AND(L1292=2,M1292=2),9.75,IF(AND(L1292=2,M1292=1),9.5,IF(AND(L1292=2,M1292=0.5),9.25,IF(AND(L1292=2,M1292=0),9,IF(AND(L1292=1,M1292=3),5.5,IF(AND(L1292=1,M1292=2),5.25,IF(AND(L1292=1,M1292=1,E1292=1),5,IF(AND(L1292=1,M1292=1,E1292=0.5),3,IF(AND(L1292=0,M1292=2),1,IF(AND(L1292=1,M1292=1,E1292=0),1,IF(AND(L1292=0,M1292=1),0.5,IF(AND(L1292=1,M1292=0,E1292=0),0.5,0))))))))))))),0.9*IF(L1292+M1292=5,10,IF(AND(L1292=2,M1292=2),9.75,IF(AND(L1292=2,M1292=1),9.5,IF(AND(L1292=2,M1292=0.5),9.25,IF(AND(L1292=2,M1292=0),9,IF(AND(L1292=1,M1292=3),5.5,IF(AND(L1292=1,M1292=2),5.25,IF(AND(L1292=1,M1292=1,E1292=1),5,IF(AND(L1292=1,M1292=1,E1292=0.5),3,IF(AND(L1292=0,M1292=2),1,IF(AND(L1292=1,M1292=1,E1292=0),1,IF(AND(L1292=0,M1292=1),0.5,IF(AND(L1292=1,M1292=0,E1292=0),0.5,0)))))))))))))),0.5*IF(K1292=1,IF(L1292+M1292=5,10,IF(AND(L1292=2,M1292=2),9.75,IF(AND(L1292=2,M1292=1),9.5,IF(AND(L1292=2,M1292=0.5),9.25,IF(AND(L1292=2,M1292=0),9,IF(AND(L1292=1,M1292=3),5.5,IF(AND(L1292=1,M1292=2),5.25,IF(AND(L1292=1,M1292=1,E1292=1),5,IF(AND(L1292=1,M1292=1,E1292=0.5),3,IF(AND(L1292=0,M1292=2),1,IF(AND(L1292=1,M1292=1,E1292=0),1,IF(AND(L1292=0,M1292=1),0.5,IF(AND(L1292=1,M1292=0),4.5*(E1292*4+1)/5,0))))))))))))),0.9*IF(L1292+M1292=5,10,IF(AND(L1292=2,M1292=2),9.75,IF(AND(L1292=2,M1292=1),9.5,IF(AND(L1292=2,M1292=0.5),9.25,IF(AND(L1292=2,M1292=0),9,IF(AND(L1292=1,M1292=3),5.5,IF(AND(L1292=1,M1292=2),5.25,IF(AND(L1292=1,M1292=1,E1292=1),5,IF(AND(L1292=1,M1292=1,E1292=0.5),3,IF(AND(L1292=0,M1292=2),1,IF(AND(L1292=1,M1292=1,E1292=0),1,IF(AND(L1292=0,M1292=1),0.5,IF(AND(L1292=1,M1292=0),4.5*(E1292*4+1)/5,0))))))))))))))))</f>
        <v>0.45</v>
      </c>
      <c r="Q1292" s="10">
        <v>7.2</v>
      </c>
      <c r="R1292" s="9">
        <v>0</v>
      </c>
      <c r="S1292" s="9">
        <v>0</v>
      </c>
      <c r="T1292" s="10">
        <v>0</v>
      </c>
      <c r="U1292" s="9">
        <v>0</v>
      </c>
      <c r="V1292" s="9"/>
      <c r="W1292" s="9">
        <v>1</v>
      </c>
      <c r="X1292" s="10">
        <v>0</v>
      </c>
      <c r="Y1292" s="10">
        <v>0</v>
      </c>
      <c r="Z1292" s="10">
        <v>1</v>
      </c>
      <c r="AA1292" s="9">
        <v>0</v>
      </c>
      <c r="AB1292" s="9">
        <v>0</v>
      </c>
      <c r="AC1292" s="9"/>
      <c r="AD1292" s="8">
        <v>0</v>
      </c>
      <c r="AE1292" s="10">
        <v>0</v>
      </c>
      <c r="AF1292" s="9">
        <v>0</v>
      </c>
      <c r="AG1292" s="9">
        <v>0</v>
      </c>
      <c r="AH1292" s="9">
        <f>AF1292*(AG1292+1)</f>
        <v>0</v>
      </c>
      <c r="AI1292" s="9">
        <v>0</v>
      </c>
      <c r="AJ1292" s="9">
        <v>1</v>
      </c>
      <c r="AK1292" s="9">
        <v>0</v>
      </c>
      <c r="AL1292" s="9"/>
      <c r="AM1292" s="9"/>
      <c r="AN1292" s="9">
        <v>0</v>
      </c>
      <c r="AO1292" s="10">
        <v>1</v>
      </c>
      <c r="AP1292" s="10">
        <v>0</v>
      </c>
      <c r="AQ1292" s="9"/>
      <c r="AR1292" s="10">
        <v>1</v>
      </c>
      <c r="AS1292" s="8">
        <v>1</v>
      </c>
      <c r="AT1292" s="8">
        <v>1</v>
      </c>
      <c r="AU1292" s="8">
        <v>1</v>
      </c>
      <c r="AV1292" s="8">
        <v>1</v>
      </c>
      <c r="AW1292" s="8">
        <v>1</v>
      </c>
    </row>
    <row r="1293" spans="1:49" x14ac:dyDescent="0.2">
      <c r="A1293" s="9" t="s">
        <v>94</v>
      </c>
      <c r="B1293" s="9">
        <v>2011</v>
      </c>
      <c r="C1293" s="9">
        <v>1</v>
      </c>
      <c r="D1293" s="9">
        <v>0</v>
      </c>
      <c r="E1293" s="9">
        <v>1</v>
      </c>
      <c r="F1293" s="9">
        <v>0</v>
      </c>
      <c r="G1293" s="9">
        <v>10</v>
      </c>
      <c r="H1293" s="9">
        <v>224.93899999999999</v>
      </c>
      <c r="I1293" s="9">
        <f>IF(G1293="n/a",828,G1293*201.6/H1293)</f>
        <v>8.9624298143052119</v>
      </c>
      <c r="J1293" s="9">
        <v>4</v>
      </c>
      <c r="K1293" s="9">
        <v>0</v>
      </c>
      <c r="L1293" s="9">
        <v>2</v>
      </c>
      <c r="M1293" s="9">
        <v>2</v>
      </c>
      <c r="N1293" s="9">
        <v>1</v>
      </c>
      <c r="O1293" s="9">
        <v>1</v>
      </c>
      <c r="P1293" s="10">
        <f>IF(N1293=1,IF(K1293=1,IF(L1293+M1293=5,10,IF(AND(L1293=2,M1293=2),9.75,IF(AND(L1293=2,M1293=1),9.5,IF(AND(L1293=2,M1293=0.5),9.25,IF(AND(L1293=2,M1293=0),9,IF(AND(L1293=1,M1293=3),5.5,IF(AND(L1293=1,M1293=2),5.25,IF(AND(L1293=1,M1293=1,E1293=1),5,IF(AND(L1293=1,M1293=1,E1293=0.5),3,IF(AND(L1293=0,M1293=2),1,IF(AND(L1293=1,M1293=1,E1293=0),1,IF(AND(L1293=0,M1293=1),0.5,IF(AND(L1293=1,M1293=0),4.5*(E1293*4+1)/5,0))))))))))))),0.9*IF(L1293+M1293=5,10,IF(AND(L1293=2,M1293=2),9.75,IF(AND(L1293=2,M1293=1),9.5,IF(AND(L1293=2,M1293=0.5),9.25,IF(AND(L1293=2,M1293=0),9,IF(AND(L1293=1,M1293=3),5.5,IF(AND(L1293=1,M1293=2),5.25,IF(AND(L1293=1,M1293=1,E1293=1),5,IF(AND(L1293=1,M1293=1,E1293=0.5),3,IF(AND(L1293=0,M1293=2),1,IF(AND(L1293=1,M1293=1,E1293=0),1,IF(AND(L1293=0,M1293=1),0.5,IF(AND(L1293=1,M1293=0),4.5*(E1293*4+1)/5,0)))))))))))))),IF(N1293=0.5,0.75*IF(K1293=1,IF(L1293+M1293=5,10,IF(AND(L1293=2,M1293=2),9.75,IF(AND(L1293=2,M1293=1),9.5,IF(AND(L1293=2,M1293=0.5),9.25,IF(AND(L1293=2,M1293=0),9,IF(AND(L1293=1,M1293=3),5.5,IF(AND(L1293=1,M1293=2),5.25,IF(AND(L1293=1,M1293=1,E1293=1),5,IF(AND(L1293=1,M1293=1,E1293=0.5),3,IF(AND(L1293=0,M1293=2),1,IF(AND(L1293=1,M1293=1,E1293=0),1,IF(AND(L1293=0,M1293=1),0.5,IF(AND(L1293=1,M1293=0,E1293=0),0.5,0))))))))))))),0.9*IF(L1293+M1293=5,10,IF(AND(L1293=2,M1293=2),9.75,IF(AND(L1293=2,M1293=1),9.5,IF(AND(L1293=2,M1293=0.5),9.25,IF(AND(L1293=2,M1293=0),9,IF(AND(L1293=1,M1293=3),5.5,IF(AND(L1293=1,M1293=2),5.25,IF(AND(L1293=1,M1293=1,E1293=1),5,IF(AND(L1293=1,M1293=1,E1293=0.5),3,IF(AND(L1293=0,M1293=2),1,IF(AND(L1293=1,M1293=1,E1293=0),1,IF(AND(L1293=0,M1293=1),0.5,IF(AND(L1293=1,M1293=0,E1293=0),0.5,0)))))))))))))),0.5*IF(K1293=1,IF(L1293+M1293=5,10,IF(AND(L1293=2,M1293=2),9.75,IF(AND(L1293=2,M1293=1),9.5,IF(AND(L1293=2,M1293=0.5),9.25,IF(AND(L1293=2,M1293=0),9,IF(AND(L1293=1,M1293=3),5.5,IF(AND(L1293=1,M1293=2),5.25,IF(AND(L1293=1,M1293=1,E1293=1),5,IF(AND(L1293=1,M1293=1,E1293=0.5),3,IF(AND(L1293=0,M1293=2),1,IF(AND(L1293=1,M1293=1,E1293=0),1,IF(AND(L1293=0,M1293=1),0.5,IF(AND(L1293=1,M1293=0),4.5*(E1293*4+1)/5,0))))))))))))),0.9*IF(L1293+M1293=5,10,IF(AND(L1293=2,M1293=2),9.75,IF(AND(L1293=2,M1293=1),9.5,IF(AND(L1293=2,M1293=0.5),9.25,IF(AND(L1293=2,M1293=0),9,IF(AND(L1293=1,M1293=3),5.5,IF(AND(L1293=1,M1293=2),5.25,IF(AND(L1293=1,M1293=1,E1293=1),5,IF(AND(L1293=1,M1293=1,E1293=0.5),3,IF(AND(L1293=0,M1293=2),1,IF(AND(L1293=1,M1293=1,E1293=0),1,IF(AND(L1293=0,M1293=1),0.5,IF(AND(L1293=1,M1293=0),4.5*(E1293*4+1)/5,0))))))))))))))))</f>
        <v>8.7750000000000004</v>
      </c>
      <c r="Q1293" s="10">
        <v>7.2</v>
      </c>
      <c r="R1293" s="9">
        <v>0</v>
      </c>
      <c r="S1293" s="9">
        <v>0</v>
      </c>
      <c r="T1293" s="10">
        <v>0</v>
      </c>
      <c r="U1293" s="9">
        <v>0</v>
      </c>
      <c r="V1293" s="9"/>
      <c r="W1293" s="9">
        <v>0</v>
      </c>
      <c r="X1293" s="9">
        <v>0</v>
      </c>
      <c r="Y1293" s="10">
        <v>0</v>
      </c>
      <c r="Z1293" s="10">
        <v>0</v>
      </c>
      <c r="AA1293" s="9">
        <v>0</v>
      </c>
      <c r="AB1293" s="9">
        <v>0</v>
      </c>
      <c r="AC1293" s="9"/>
      <c r="AD1293" s="8">
        <v>0</v>
      </c>
      <c r="AE1293" s="10">
        <v>0</v>
      </c>
      <c r="AF1293" s="9">
        <v>0</v>
      </c>
      <c r="AG1293" s="9">
        <v>0</v>
      </c>
      <c r="AH1293" s="9">
        <f>AF1293*(AG1293+1)</f>
        <v>0</v>
      </c>
      <c r="AI1293" s="9">
        <v>0</v>
      </c>
      <c r="AJ1293" s="9">
        <v>0</v>
      </c>
      <c r="AK1293" s="9">
        <v>0</v>
      </c>
      <c r="AL1293" s="9"/>
      <c r="AM1293" s="9"/>
      <c r="AN1293" s="9">
        <v>0</v>
      </c>
      <c r="AO1293" s="10">
        <v>1</v>
      </c>
      <c r="AP1293" s="9">
        <v>0</v>
      </c>
      <c r="AQ1293" s="9"/>
      <c r="AR1293" s="10">
        <v>1</v>
      </c>
      <c r="AS1293" s="8">
        <v>1</v>
      </c>
      <c r="AT1293" s="8">
        <v>1</v>
      </c>
      <c r="AU1293" s="8">
        <v>1</v>
      </c>
      <c r="AV1293" s="8">
        <v>1</v>
      </c>
      <c r="AW1293" s="8">
        <v>1</v>
      </c>
    </row>
    <row r="1294" spans="1:49" x14ac:dyDescent="0.2">
      <c r="A1294" s="9" t="s">
        <v>95</v>
      </c>
      <c r="B1294" s="9">
        <v>2011</v>
      </c>
      <c r="C1294" s="9">
        <v>1</v>
      </c>
      <c r="D1294" s="9">
        <v>1</v>
      </c>
      <c r="E1294" s="9">
        <v>1</v>
      </c>
      <c r="F1294" s="9">
        <v>1</v>
      </c>
      <c r="G1294" s="9">
        <v>115</v>
      </c>
      <c r="H1294" s="9">
        <v>224.93899999999999</v>
      </c>
      <c r="I1294" s="9">
        <f>IF(G1294="n/a",828,G1294*201.6/H1294)</f>
        <v>103.06794286450993</v>
      </c>
      <c r="J1294" s="9">
        <v>4</v>
      </c>
      <c r="K1294" s="9">
        <v>0</v>
      </c>
      <c r="L1294" s="9">
        <v>1</v>
      </c>
      <c r="M1294" s="9">
        <v>1</v>
      </c>
      <c r="N1294" s="9">
        <v>1</v>
      </c>
      <c r="O1294" s="10">
        <v>1</v>
      </c>
      <c r="P1294" s="10">
        <f>IF(N1294=1,IF(K1294=1,IF(L1294+M1294=5,10,IF(AND(L1294=2,M1294=2),9.75,IF(AND(L1294=2,M1294=1),9.5,IF(AND(L1294=2,M1294=0.5),9.25,IF(AND(L1294=2,M1294=0),9,IF(AND(L1294=1,M1294=3),5.5,IF(AND(L1294=1,M1294=2),5.25,IF(AND(L1294=1,M1294=1,E1294=1),5,IF(AND(L1294=1,M1294=1,E1294=0.5),3,IF(AND(L1294=0,M1294=2),1,IF(AND(L1294=1,M1294=1,E1294=0),1,IF(AND(L1294=0,M1294=1),0.5,IF(AND(L1294=1,M1294=0),4.5*(E1294*4+1)/5,0))))))))))))),0.9*IF(L1294+M1294=5,10,IF(AND(L1294=2,M1294=2),9.75,IF(AND(L1294=2,M1294=1),9.5,IF(AND(L1294=2,M1294=0.5),9.25,IF(AND(L1294=2,M1294=0),9,IF(AND(L1294=1,M1294=3),5.5,IF(AND(L1294=1,M1294=2),5.25,IF(AND(L1294=1,M1294=1,E1294=1),5,IF(AND(L1294=1,M1294=1,E1294=0.5),3,IF(AND(L1294=0,M1294=2),1,IF(AND(L1294=1,M1294=1,E1294=0),1,IF(AND(L1294=0,M1294=1),0.5,IF(AND(L1294=1,M1294=0),4.5*(E1294*4+1)/5,0)))))))))))))),IF(N1294=0.5,0.75*IF(K1294=1,IF(L1294+M1294=5,10,IF(AND(L1294=2,M1294=2),9.75,IF(AND(L1294=2,M1294=1),9.5,IF(AND(L1294=2,M1294=0.5),9.25,IF(AND(L1294=2,M1294=0),9,IF(AND(L1294=1,M1294=3),5.5,IF(AND(L1294=1,M1294=2),5.25,IF(AND(L1294=1,M1294=1,E1294=1),5,IF(AND(L1294=1,M1294=1,E1294=0.5),3,IF(AND(L1294=0,M1294=2),1,IF(AND(L1294=1,M1294=1,E1294=0),1,IF(AND(L1294=0,M1294=1),0.5,IF(AND(L1294=1,M1294=0,E1294=0),0.5,0))))))))))))),0.9*IF(L1294+M1294=5,10,IF(AND(L1294=2,M1294=2),9.75,IF(AND(L1294=2,M1294=1),9.5,IF(AND(L1294=2,M1294=0.5),9.25,IF(AND(L1294=2,M1294=0),9,IF(AND(L1294=1,M1294=3),5.5,IF(AND(L1294=1,M1294=2),5.25,IF(AND(L1294=1,M1294=1,E1294=1),5,IF(AND(L1294=1,M1294=1,E1294=0.5),3,IF(AND(L1294=0,M1294=2),1,IF(AND(L1294=1,M1294=1,E1294=0),1,IF(AND(L1294=0,M1294=1),0.5,IF(AND(L1294=1,M1294=0,E1294=0),0.5,0)))))))))))))),0.5*IF(K1294=1,IF(L1294+M1294=5,10,IF(AND(L1294=2,M1294=2),9.75,IF(AND(L1294=2,M1294=1),9.5,IF(AND(L1294=2,M1294=0.5),9.25,IF(AND(L1294=2,M1294=0),9,IF(AND(L1294=1,M1294=3),5.5,IF(AND(L1294=1,M1294=2),5.25,IF(AND(L1294=1,M1294=1,E1294=1),5,IF(AND(L1294=1,M1294=1,E1294=0.5),3,IF(AND(L1294=0,M1294=2),1,IF(AND(L1294=1,M1294=1,E1294=0),1,IF(AND(L1294=0,M1294=1),0.5,IF(AND(L1294=1,M1294=0),4.5*(E1294*4+1)/5,0))))))))))))),0.9*IF(L1294+M1294=5,10,IF(AND(L1294=2,M1294=2),9.75,IF(AND(L1294=2,M1294=1),9.5,IF(AND(L1294=2,M1294=0.5),9.25,IF(AND(L1294=2,M1294=0),9,IF(AND(L1294=1,M1294=3),5.5,IF(AND(L1294=1,M1294=2),5.25,IF(AND(L1294=1,M1294=1,E1294=1),5,IF(AND(L1294=1,M1294=1,E1294=0.5),3,IF(AND(L1294=0,M1294=2),1,IF(AND(L1294=1,M1294=1,E1294=0),1,IF(AND(L1294=0,M1294=1),0.5,IF(AND(L1294=1,M1294=0),4.5*(E1294*4+1)/5,0))))))))))))))))</f>
        <v>4.5</v>
      </c>
      <c r="Q1294" s="10">
        <v>7.2</v>
      </c>
      <c r="R1294" s="9">
        <v>0</v>
      </c>
      <c r="S1294" s="9">
        <v>0</v>
      </c>
      <c r="T1294" s="10">
        <v>0</v>
      </c>
      <c r="U1294" s="9">
        <v>0</v>
      </c>
      <c r="V1294" s="9"/>
      <c r="W1294" s="9">
        <v>0</v>
      </c>
      <c r="X1294" s="9">
        <v>0</v>
      </c>
      <c r="Y1294" s="10">
        <v>0</v>
      </c>
      <c r="Z1294" s="10">
        <v>0</v>
      </c>
      <c r="AA1294" s="9">
        <v>0</v>
      </c>
      <c r="AB1294" s="9">
        <v>0</v>
      </c>
      <c r="AC1294" s="9"/>
      <c r="AD1294" s="8">
        <v>0</v>
      </c>
      <c r="AE1294" s="10">
        <v>0</v>
      </c>
      <c r="AF1294" s="9">
        <v>0</v>
      </c>
      <c r="AG1294" s="9">
        <v>0</v>
      </c>
      <c r="AH1294" s="9">
        <f>AF1294*(AG1294+1)</f>
        <v>0</v>
      </c>
      <c r="AI1294" s="9">
        <v>0</v>
      </c>
      <c r="AJ1294" s="9">
        <v>0</v>
      </c>
      <c r="AK1294" s="9">
        <v>0</v>
      </c>
      <c r="AL1294" s="9"/>
      <c r="AM1294" s="9"/>
      <c r="AN1294" s="9">
        <v>0</v>
      </c>
      <c r="AO1294" s="9">
        <v>1</v>
      </c>
      <c r="AP1294">
        <v>0</v>
      </c>
      <c r="AQ1294" s="9"/>
      <c r="AR1294" s="10">
        <v>1</v>
      </c>
      <c r="AS1294" s="8">
        <v>1</v>
      </c>
      <c r="AT1294" s="8">
        <v>1</v>
      </c>
      <c r="AU1294" s="8">
        <v>1</v>
      </c>
      <c r="AV1294" s="8">
        <v>1</v>
      </c>
      <c r="AW1294" s="8">
        <v>1</v>
      </c>
    </row>
    <row r="1295" spans="1:49" x14ac:dyDescent="0.2">
      <c r="A1295" s="9" t="s">
        <v>96</v>
      </c>
      <c r="B1295" s="9">
        <v>2011</v>
      </c>
      <c r="C1295" s="9">
        <v>1</v>
      </c>
      <c r="D1295" s="9">
        <v>1</v>
      </c>
      <c r="E1295" s="9">
        <v>1</v>
      </c>
      <c r="F1295" s="9">
        <v>1</v>
      </c>
      <c r="G1295" s="9">
        <v>40</v>
      </c>
      <c r="H1295" s="9">
        <v>224.93899999999999</v>
      </c>
      <c r="I1295" s="9">
        <f>IF(G1295="n/a",828,G1295*201.6/H1295)</f>
        <v>35.849719257220848</v>
      </c>
      <c r="J1295" s="9">
        <v>4</v>
      </c>
      <c r="K1295">
        <v>0</v>
      </c>
      <c r="L1295" s="9">
        <v>0</v>
      </c>
      <c r="M1295">
        <v>2</v>
      </c>
      <c r="N1295" s="9">
        <v>0.5</v>
      </c>
      <c r="O1295">
        <v>1</v>
      </c>
      <c r="P1295" s="10">
        <f>IF(N1295=1,IF(K1295=1,IF(L1295+M1295=5,10,IF(AND(L1295=2,M1295=2),9.75,IF(AND(L1295=2,M1295=1),9.5,IF(AND(L1295=2,M1295=0.5),9.25,IF(AND(L1295=2,M1295=0),9,IF(AND(L1295=1,M1295=3),5.5,IF(AND(L1295=1,M1295=2),5.25,IF(AND(L1295=1,M1295=1,E1295=1),5,IF(AND(L1295=1,M1295=1,E1295=0.5),3,IF(AND(L1295=0,M1295=2),1,IF(AND(L1295=1,M1295=1,E1295=0),1,IF(AND(L1295=0,M1295=1),0.5,IF(AND(L1295=1,M1295=0),4.5*(E1295*4+1)/5,0))))))))))))),0.9*IF(L1295+M1295=5,10,IF(AND(L1295=2,M1295=2),9.75,IF(AND(L1295=2,M1295=1),9.5,IF(AND(L1295=2,M1295=0.5),9.25,IF(AND(L1295=2,M1295=0),9,IF(AND(L1295=1,M1295=3),5.5,IF(AND(L1295=1,M1295=2),5.25,IF(AND(L1295=1,M1295=1,E1295=1),5,IF(AND(L1295=1,M1295=1,E1295=0.5),3,IF(AND(L1295=0,M1295=2),1,IF(AND(L1295=1,M1295=1,E1295=0),1,IF(AND(L1295=0,M1295=1),0.5,IF(AND(L1295=1,M1295=0),4.5*(E1295*4+1)/5,0)))))))))))))),IF(N1295=0.5,0.75*IF(K1295=1,IF(L1295+M1295=5,10,IF(AND(L1295=2,M1295=2),9.75,IF(AND(L1295=2,M1295=1),9.5,IF(AND(L1295=2,M1295=0.5),9.25,IF(AND(L1295=2,M1295=0),9,IF(AND(L1295=1,M1295=3),5.5,IF(AND(L1295=1,M1295=2),5.25,IF(AND(L1295=1,M1295=1,E1295=1),5,IF(AND(L1295=1,M1295=1,E1295=0.5),3,IF(AND(L1295=0,M1295=2),1,IF(AND(L1295=1,M1295=1,E1295=0),1,IF(AND(L1295=0,M1295=1),0.5,IF(AND(L1295=1,M1295=0,E1295=0),0.5,0))))))))))))),0.9*IF(L1295+M1295=5,10,IF(AND(L1295=2,M1295=2),9.75,IF(AND(L1295=2,M1295=1),9.5,IF(AND(L1295=2,M1295=0.5),9.25,IF(AND(L1295=2,M1295=0),9,IF(AND(L1295=1,M1295=3),5.5,IF(AND(L1295=1,M1295=2),5.25,IF(AND(L1295=1,M1295=1,E1295=1),5,IF(AND(L1295=1,M1295=1,E1295=0.5),3,IF(AND(L1295=0,M1295=2),1,IF(AND(L1295=1,M1295=1,E1295=0),1,IF(AND(L1295=0,M1295=1),0.5,IF(AND(L1295=1,M1295=0,E1295=0),0.5,0)))))))))))))),0.5*IF(K1295=1,IF(L1295+M1295=5,10,IF(AND(L1295=2,M1295=2),9.75,IF(AND(L1295=2,M1295=1),9.5,IF(AND(L1295=2,M1295=0.5),9.25,IF(AND(L1295=2,M1295=0),9,IF(AND(L1295=1,M1295=3),5.5,IF(AND(L1295=1,M1295=2),5.25,IF(AND(L1295=1,M1295=1,E1295=1),5,IF(AND(L1295=1,M1295=1,E1295=0.5),3,IF(AND(L1295=0,M1295=2),1,IF(AND(L1295=1,M1295=1,E1295=0),1,IF(AND(L1295=0,M1295=1),0.5,IF(AND(L1295=1,M1295=0),4.5*(E1295*4+1)/5,0))))))))))))),0.9*IF(L1295+M1295=5,10,IF(AND(L1295=2,M1295=2),9.75,IF(AND(L1295=2,M1295=1),9.5,IF(AND(L1295=2,M1295=0.5),9.25,IF(AND(L1295=2,M1295=0),9,IF(AND(L1295=1,M1295=3),5.5,IF(AND(L1295=1,M1295=2),5.25,IF(AND(L1295=1,M1295=1,E1295=1),5,IF(AND(L1295=1,M1295=1,E1295=0.5),3,IF(AND(L1295=0,M1295=2),1,IF(AND(L1295=1,M1295=1,E1295=0),1,IF(AND(L1295=0,M1295=1),0.5,IF(AND(L1295=1,M1295=0),4.5*(E1295*4+1)/5,0))))))))))))))))</f>
        <v>0.67500000000000004</v>
      </c>
      <c r="Q1295" s="10">
        <v>7.2</v>
      </c>
      <c r="R1295" s="9">
        <v>0</v>
      </c>
      <c r="S1295" s="9">
        <v>0</v>
      </c>
      <c r="T1295" s="10">
        <v>0</v>
      </c>
      <c r="U1295" s="9">
        <v>0</v>
      </c>
      <c r="V1295" s="9"/>
      <c r="W1295" s="9">
        <v>1</v>
      </c>
      <c r="X1295" s="9">
        <v>0</v>
      </c>
      <c r="Y1295" s="10">
        <v>0</v>
      </c>
      <c r="Z1295" s="10">
        <v>0.5</v>
      </c>
      <c r="AA1295" s="9">
        <v>0</v>
      </c>
      <c r="AB1295" s="9">
        <v>0</v>
      </c>
      <c r="AC1295" s="9"/>
      <c r="AD1295" s="8">
        <v>0</v>
      </c>
      <c r="AE1295" s="10">
        <v>0</v>
      </c>
      <c r="AF1295" s="9">
        <v>0</v>
      </c>
      <c r="AG1295" s="9">
        <v>0</v>
      </c>
      <c r="AH1295" s="9">
        <f>AF1295*(AG1295+1)</f>
        <v>0</v>
      </c>
      <c r="AI1295" s="9">
        <v>0</v>
      </c>
      <c r="AJ1295" s="9">
        <v>0</v>
      </c>
      <c r="AK1295" s="9">
        <v>0</v>
      </c>
      <c r="AL1295" s="9"/>
      <c r="AM1295" s="9"/>
      <c r="AN1295" s="9">
        <v>0</v>
      </c>
      <c r="AO1295" s="10">
        <v>1</v>
      </c>
      <c r="AP1295">
        <v>0</v>
      </c>
      <c r="AQ1295" s="9"/>
      <c r="AR1295" s="10">
        <v>1</v>
      </c>
      <c r="AS1295" s="8">
        <v>1</v>
      </c>
      <c r="AT1295" s="8">
        <v>1</v>
      </c>
      <c r="AU1295" s="8">
        <v>1</v>
      </c>
      <c r="AV1295" s="8">
        <v>1</v>
      </c>
      <c r="AW1295" s="8">
        <v>1</v>
      </c>
    </row>
    <row r="1296" spans="1:49" x14ac:dyDescent="0.2">
      <c r="A1296" s="9" t="s">
        <v>97</v>
      </c>
      <c r="B1296" s="9">
        <v>2011</v>
      </c>
      <c r="C1296" s="9">
        <v>1</v>
      </c>
      <c r="D1296" s="9">
        <v>1</v>
      </c>
      <c r="E1296" s="9">
        <v>1</v>
      </c>
      <c r="F1296" s="9">
        <v>1</v>
      </c>
      <c r="G1296" s="9">
        <v>59</v>
      </c>
      <c r="H1296" s="9">
        <v>224.93899999999999</v>
      </c>
      <c r="I1296" s="9">
        <f>IF(G1296="n/a",828,G1296*201.6/H1296)</f>
        <v>52.87833590440075</v>
      </c>
      <c r="J1296" s="9">
        <v>5</v>
      </c>
      <c r="K1296" s="9">
        <v>1</v>
      </c>
      <c r="L1296" s="9">
        <v>2</v>
      </c>
      <c r="M1296" s="9">
        <v>3</v>
      </c>
      <c r="N1296" s="9">
        <v>1</v>
      </c>
      <c r="O1296" s="9">
        <v>1</v>
      </c>
      <c r="P1296" s="10">
        <f>IF(N1296=1,IF(K1296=1,IF(L1296+M1296=5,10,IF(AND(L1296=2,M1296=2),9.75,IF(AND(L1296=2,M1296=1),9.5,IF(AND(L1296=2,M1296=0.5),9.25,IF(AND(L1296=2,M1296=0),9,IF(AND(L1296=1,M1296=3),5.5,IF(AND(L1296=1,M1296=2),5.25,IF(AND(L1296=1,M1296=1,E1296=1),5,IF(AND(L1296=1,M1296=1,E1296=0.5),3,IF(AND(L1296=0,M1296=2),1,IF(AND(L1296=1,M1296=1,E1296=0),1,IF(AND(L1296=0,M1296=1),0.5,IF(AND(L1296=1,M1296=0),4.5*(E1296*4+1)/5,0))))))))))))),0.9*IF(L1296+M1296=5,10,IF(AND(L1296=2,M1296=2),9.75,IF(AND(L1296=2,M1296=1),9.5,IF(AND(L1296=2,M1296=0.5),9.25,IF(AND(L1296=2,M1296=0),9,IF(AND(L1296=1,M1296=3),5.5,IF(AND(L1296=1,M1296=2),5.25,IF(AND(L1296=1,M1296=1,E1296=1),5,IF(AND(L1296=1,M1296=1,E1296=0.5),3,IF(AND(L1296=0,M1296=2),1,IF(AND(L1296=1,M1296=1,E1296=0),1,IF(AND(L1296=0,M1296=1),0.5,IF(AND(L1296=1,M1296=0),4.5*(E1296*4+1)/5,0)))))))))))))),IF(N1296=0.5,0.75*IF(K1296=1,IF(L1296+M1296=5,10,IF(AND(L1296=2,M1296=2),9.75,IF(AND(L1296=2,M1296=1),9.5,IF(AND(L1296=2,M1296=0.5),9.25,IF(AND(L1296=2,M1296=0),9,IF(AND(L1296=1,M1296=3),5.5,IF(AND(L1296=1,M1296=2),5.25,IF(AND(L1296=1,M1296=1,E1296=1),5,IF(AND(L1296=1,M1296=1,E1296=0.5),3,IF(AND(L1296=0,M1296=2),1,IF(AND(L1296=1,M1296=1,E1296=0),1,IF(AND(L1296=0,M1296=1),0.5,IF(AND(L1296=1,M1296=0,E1296=0),0.5,0))))))))))))),0.9*IF(L1296+M1296=5,10,IF(AND(L1296=2,M1296=2),9.75,IF(AND(L1296=2,M1296=1),9.5,IF(AND(L1296=2,M1296=0.5),9.25,IF(AND(L1296=2,M1296=0),9,IF(AND(L1296=1,M1296=3),5.5,IF(AND(L1296=1,M1296=2),5.25,IF(AND(L1296=1,M1296=1,E1296=1),5,IF(AND(L1296=1,M1296=1,E1296=0.5),3,IF(AND(L1296=0,M1296=2),1,IF(AND(L1296=1,M1296=1,E1296=0),1,IF(AND(L1296=0,M1296=1),0.5,IF(AND(L1296=1,M1296=0,E1296=0),0.5,0)))))))))))))),0.5*IF(K1296=1,IF(L1296+M1296=5,10,IF(AND(L1296=2,M1296=2),9.75,IF(AND(L1296=2,M1296=1),9.5,IF(AND(L1296=2,M1296=0.5),9.25,IF(AND(L1296=2,M1296=0),9,IF(AND(L1296=1,M1296=3),5.5,IF(AND(L1296=1,M1296=2),5.25,IF(AND(L1296=1,M1296=1,E1296=1),5,IF(AND(L1296=1,M1296=1,E1296=0.5),3,IF(AND(L1296=0,M1296=2),1,IF(AND(L1296=1,M1296=1,E1296=0),1,IF(AND(L1296=0,M1296=1),0.5,IF(AND(L1296=1,M1296=0),4.5*(E1296*4+1)/5,0))))))))))))),0.9*IF(L1296+M1296=5,10,IF(AND(L1296=2,M1296=2),9.75,IF(AND(L1296=2,M1296=1),9.5,IF(AND(L1296=2,M1296=0.5),9.25,IF(AND(L1296=2,M1296=0),9,IF(AND(L1296=1,M1296=3),5.5,IF(AND(L1296=1,M1296=2),5.25,IF(AND(L1296=1,M1296=1,E1296=1),5,IF(AND(L1296=1,M1296=1,E1296=0.5),3,IF(AND(L1296=0,M1296=2),1,IF(AND(L1296=1,M1296=1,E1296=0),1,IF(AND(L1296=0,M1296=1),0.5,IF(AND(L1296=1,M1296=0),4.5*(E1296*4+1)/5,0))))))))))))))))</f>
        <v>10</v>
      </c>
      <c r="Q1296" s="10">
        <v>8</v>
      </c>
      <c r="R1296" s="9">
        <v>0</v>
      </c>
      <c r="S1296" s="9">
        <v>0</v>
      </c>
      <c r="T1296" s="10">
        <v>0</v>
      </c>
      <c r="U1296" s="9">
        <v>0</v>
      </c>
      <c r="V1296" s="9"/>
      <c r="W1296" s="9">
        <v>1</v>
      </c>
      <c r="X1296" s="9">
        <v>0</v>
      </c>
      <c r="Y1296" s="10">
        <v>0</v>
      </c>
      <c r="Z1296" s="10">
        <v>0</v>
      </c>
      <c r="AA1296" s="9">
        <v>0</v>
      </c>
      <c r="AB1296" s="9">
        <v>0</v>
      </c>
      <c r="AC1296" s="9"/>
      <c r="AD1296" s="8">
        <v>0</v>
      </c>
      <c r="AE1296" s="10">
        <v>0</v>
      </c>
      <c r="AF1296" s="9">
        <v>0</v>
      </c>
      <c r="AG1296" s="9">
        <v>0</v>
      </c>
      <c r="AH1296" s="9">
        <f>AF1296*(AG1296+1)</f>
        <v>0</v>
      </c>
      <c r="AI1296" s="9">
        <v>0</v>
      </c>
      <c r="AJ1296" s="9">
        <v>0</v>
      </c>
      <c r="AK1296" s="9">
        <v>0</v>
      </c>
      <c r="AL1296" s="9"/>
      <c r="AM1296" s="9"/>
      <c r="AN1296" s="9">
        <v>0</v>
      </c>
      <c r="AO1296" s="10">
        <v>1</v>
      </c>
      <c r="AP1296">
        <v>0</v>
      </c>
      <c r="AQ1296" s="9"/>
      <c r="AR1296" s="10">
        <v>1</v>
      </c>
      <c r="AS1296" s="8">
        <v>1</v>
      </c>
      <c r="AT1296" s="8">
        <v>1</v>
      </c>
      <c r="AU1296" s="8">
        <v>1</v>
      </c>
      <c r="AV1296" s="8">
        <v>1</v>
      </c>
      <c r="AW1296" s="8">
        <v>1</v>
      </c>
    </row>
    <row r="1297" spans="1:49" x14ac:dyDescent="0.2">
      <c r="A1297" s="9" t="s">
        <v>98</v>
      </c>
      <c r="B1297" s="9">
        <v>2011</v>
      </c>
      <c r="C1297" s="9">
        <v>2</v>
      </c>
      <c r="D1297" s="9">
        <v>2</v>
      </c>
      <c r="E1297" s="9">
        <v>2</v>
      </c>
      <c r="F1297" s="9">
        <v>0</v>
      </c>
      <c r="G1297" s="9">
        <v>0</v>
      </c>
      <c r="H1297" s="9">
        <v>224.93899999999999</v>
      </c>
      <c r="I1297" s="9">
        <f>IF(G1297="n/a",828,G1297*201.6/H1297)</f>
        <v>0</v>
      </c>
      <c r="J1297" s="9">
        <v>25</v>
      </c>
      <c r="K1297" s="9">
        <v>1</v>
      </c>
      <c r="L1297" s="9">
        <v>2</v>
      </c>
      <c r="M1297" s="9">
        <v>3</v>
      </c>
      <c r="N1297" s="9">
        <v>1</v>
      </c>
      <c r="O1297" s="10">
        <v>1</v>
      </c>
      <c r="P1297" s="10">
        <f>IF(N1297=1,IF(K1297=1,IF(L1297+M1297=5,10,IF(AND(L1297=2,M1297=2),9.75,IF(AND(L1297=2,M1297=1),9.5,IF(AND(L1297=2,M1297=0.5),9.25,IF(AND(L1297=2,M1297=0),9,IF(AND(L1297=1,M1297=3),5.5,IF(AND(L1297=1,M1297=2),5.25,IF(AND(L1297=1,M1297=1,E1297=1),5,IF(AND(L1297=1,M1297=1,E1297=0.5),3,IF(AND(L1297=0,M1297=2),1,IF(AND(L1297=1,M1297=1,E1297=0),1,IF(AND(L1297=0,M1297=1),0.5,IF(AND(L1297=1,M1297=0),4.5*(E1297*4+1)/5,0))))))))))))),0.9*IF(L1297+M1297=5,10,IF(AND(L1297=2,M1297=2),9.75,IF(AND(L1297=2,M1297=1),9.5,IF(AND(L1297=2,M1297=0.5),9.25,IF(AND(L1297=2,M1297=0),9,IF(AND(L1297=1,M1297=3),5.5,IF(AND(L1297=1,M1297=2),5.25,IF(AND(L1297=1,M1297=1,E1297=1),5,IF(AND(L1297=1,M1297=1,E1297=0.5),3,IF(AND(L1297=0,M1297=2),1,IF(AND(L1297=1,M1297=1,E1297=0),1,IF(AND(L1297=0,M1297=1),0.5,IF(AND(L1297=1,M1297=0),4.5*(E1297*4+1)/5,0)))))))))))))),IF(N1297=0.5,0.75*IF(K1297=1,IF(L1297+M1297=5,10,IF(AND(L1297=2,M1297=2),9.75,IF(AND(L1297=2,M1297=1),9.5,IF(AND(L1297=2,M1297=0.5),9.25,IF(AND(L1297=2,M1297=0),9,IF(AND(L1297=1,M1297=3),5.5,IF(AND(L1297=1,M1297=2),5.25,IF(AND(L1297=1,M1297=1,E1297=1),5,IF(AND(L1297=1,M1297=1,E1297=0.5),3,IF(AND(L1297=0,M1297=2),1,IF(AND(L1297=1,M1297=1,E1297=0),1,IF(AND(L1297=0,M1297=1),0.5,IF(AND(L1297=1,M1297=0,E1297=0),0.5,0))))))))))))),0.9*IF(L1297+M1297=5,10,IF(AND(L1297=2,M1297=2),9.75,IF(AND(L1297=2,M1297=1),9.5,IF(AND(L1297=2,M1297=0.5),9.25,IF(AND(L1297=2,M1297=0),9,IF(AND(L1297=1,M1297=3),5.5,IF(AND(L1297=1,M1297=2),5.25,IF(AND(L1297=1,M1297=1,E1297=1),5,IF(AND(L1297=1,M1297=1,E1297=0.5),3,IF(AND(L1297=0,M1297=2),1,IF(AND(L1297=1,M1297=1,E1297=0),1,IF(AND(L1297=0,M1297=1),0.5,IF(AND(L1297=1,M1297=0,E1297=0),0.5,0)))))))))))))),0.5*IF(K1297=1,IF(L1297+M1297=5,10,IF(AND(L1297=2,M1297=2),9.75,IF(AND(L1297=2,M1297=1),9.5,IF(AND(L1297=2,M1297=0.5),9.25,IF(AND(L1297=2,M1297=0),9,IF(AND(L1297=1,M1297=3),5.5,IF(AND(L1297=1,M1297=2),5.25,IF(AND(L1297=1,M1297=1,E1297=1),5,IF(AND(L1297=1,M1297=1,E1297=0.5),3,IF(AND(L1297=0,M1297=2),1,IF(AND(L1297=1,M1297=1,E1297=0),1,IF(AND(L1297=0,M1297=1),0.5,IF(AND(L1297=1,M1297=0),4.5*(E1297*4+1)/5,0))))))))))))),0.9*IF(L1297+M1297=5,10,IF(AND(L1297=2,M1297=2),9.75,IF(AND(L1297=2,M1297=1),9.5,IF(AND(L1297=2,M1297=0.5),9.25,IF(AND(L1297=2,M1297=0),9,IF(AND(L1297=1,M1297=3),5.5,IF(AND(L1297=1,M1297=2),5.25,IF(AND(L1297=1,M1297=1,E1297=1),5,IF(AND(L1297=1,M1297=1,E1297=0.5),3,IF(AND(L1297=0,M1297=2),1,IF(AND(L1297=1,M1297=1,E1297=0),1,IF(AND(L1297=0,M1297=1),0.5,IF(AND(L1297=1,M1297=0),4.5*(E1297*4+1)/5,0))))))))))))))))</f>
        <v>10</v>
      </c>
      <c r="Q1297" s="10">
        <v>10</v>
      </c>
      <c r="R1297" s="9">
        <v>0</v>
      </c>
      <c r="S1297" s="9">
        <v>0</v>
      </c>
      <c r="T1297" s="10">
        <v>0</v>
      </c>
      <c r="U1297" s="9">
        <v>0</v>
      </c>
      <c r="V1297" s="9"/>
      <c r="W1297" s="9">
        <v>0</v>
      </c>
      <c r="X1297" s="9">
        <v>0</v>
      </c>
      <c r="Y1297" s="10">
        <v>0</v>
      </c>
      <c r="Z1297" s="10">
        <v>0</v>
      </c>
      <c r="AA1297" s="9">
        <v>0</v>
      </c>
      <c r="AB1297" s="9">
        <v>0</v>
      </c>
      <c r="AC1297" s="9"/>
      <c r="AD1297" s="8">
        <v>0</v>
      </c>
      <c r="AE1297" s="10">
        <v>0</v>
      </c>
      <c r="AF1297" s="9">
        <v>0</v>
      </c>
      <c r="AG1297" s="9">
        <v>0</v>
      </c>
      <c r="AH1297" s="9">
        <f>AF1297*(AG1297+1)</f>
        <v>0</v>
      </c>
      <c r="AI1297" s="9">
        <v>0</v>
      </c>
      <c r="AJ1297" s="9">
        <v>0</v>
      </c>
      <c r="AK1297" s="9">
        <v>0</v>
      </c>
      <c r="AL1297" s="9"/>
      <c r="AM1297" s="9"/>
      <c r="AN1297" s="9">
        <v>0</v>
      </c>
      <c r="AO1297" s="10">
        <v>0</v>
      </c>
      <c r="AP1297" s="9">
        <v>0.5</v>
      </c>
      <c r="AQ1297" s="9"/>
      <c r="AR1297" s="10">
        <v>1</v>
      </c>
      <c r="AS1297" s="8">
        <v>1</v>
      </c>
      <c r="AT1297" s="8">
        <v>0</v>
      </c>
      <c r="AU1297" s="8">
        <v>1</v>
      </c>
      <c r="AV1297" s="8">
        <v>1</v>
      </c>
      <c r="AW1297" s="8">
        <v>1</v>
      </c>
    </row>
    <row r="1298" spans="1:49" x14ac:dyDescent="0.2">
      <c r="A1298" s="9" t="s">
        <v>99</v>
      </c>
      <c r="B1298" s="9">
        <v>2011</v>
      </c>
      <c r="C1298" s="9">
        <v>1</v>
      </c>
      <c r="D1298" s="9">
        <v>1</v>
      </c>
      <c r="E1298" s="9">
        <v>1</v>
      </c>
      <c r="F1298" s="9">
        <v>1</v>
      </c>
      <c r="G1298">
        <v>50</v>
      </c>
      <c r="H1298" s="9">
        <v>224.93899999999999</v>
      </c>
      <c r="I1298" s="9">
        <f>IF(G1298="n/a",828,G1298*201.6/H1298)</f>
        <v>44.812149071526058</v>
      </c>
      <c r="J1298" s="9">
        <v>5</v>
      </c>
      <c r="K1298" s="9">
        <v>0</v>
      </c>
      <c r="L1298" s="9">
        <v>2</v>
      </c>
      <c r="M1298">
        <v>2</v>
      </c>
      <c r="N1298" s="9">
        <v>1</v>
      </c>
      <c r="O1298">
        <v>1</v>
      </c>
      <c r="P1298" s="10">
        <f>IF(N1298=1,IF(K1298=1,IF(L1298+M1298=5,10,IF(AND(L1298=2,M1298=2),9.75,IF(AND(L1298=2,M1298=1),9.5,IF(AND(L1298=2,M1298=0.5),9.25,IF(AND(L1298=2,M1298=0),9,IF(AND(L1298=1,M1298=3),5.5,IF(AND(L1298=1,M1298=2),5.25,IF(AND(L1298=1,M1298=1,E1298=1),5,IF(AND(L1298=1,M1298=1,E1298=0.5),3,IF(AND(L1298=0,M1298=2),1,IF(AND(L1298=1,M1298=1,E1298=0),1,IF(AND(L1298=0,M1298=1),0.5,IF(AND(L1298=1,M1298=0),4.5*(E1298*4+1)/5,0))))))))))))),0.9*IF(L1298+M1298=5,10,IF(AND(L1298=2,M1298=2),9.75,IF(AND(L1298=2,M1298=1),9.5,IF(AND(L1298=2,M1298=0.5),9.25,IF(AND(L1298=2,M1298=0),9,IF(AND(L1298=1,M1298=3),5.5,IF(AND(L1298=1,M1298=2),5.25,IF(AND(L1298=1,M1298=1,E1298=1),5,IF(AND(L1298=1,M1298=1,E1298=0.5),3,IF(AND(L1298=0,M1298=2),1,IF(AND(L1298=1,M1298=1,E1298=0),1,IF(AND(L1298=0,M1298=1),0.5,IF(AND(L1298=1,M1298=0),4.5*(E1298*4+1)/5,0)))))))))))))),IF(N1298=0.5,0.75*IF(K1298=1,IF(L1298+M1298=5,10,IF(AND(L1298=2,M1298=2),9.75,IF(AND(L1298=2,M1298=1),9.5,IF(AND(L1298=2,M1298=0.5),9.25,IF(AND(L1298=2,M1298=0),9,IF(AND(L1298=1,M1298=3),5.5,IF(AND(L1298=1,M1298=2),5.25,IF(AND(L1298=1,M1298=1,E1298=1),5,IF(AND(L1298=1,M1298=1,E1298=0.5),3,IF(AND(L1298=0,M1298=2),1,IF(AND(L1298=1,M1298=1,E1298=0),1,IF(AND(L1298=0,M1298=1),0.5,IF(AND(L1298=1,M1298=0,E1298=0),0.5,0))))))))))))),0.9*IF(L1298+M1298=5,10,IF(AND(L1298=2,M1298=2),9.75,IF(AND(L1298=2,M1298=1),9.5,IF(AND(L1298=2,M1298=0.5),9.25,IF(AND(L1298=2,M1298=0),9,IF(AND(L1298=1,M1298=3),5.5,IF(AND(L1298=1,M1298=2),5.25,IF(AND(L1298=1,M1298=1,E1298=1),5,IF(AND(L1298=1,M1298=1,E1298=0.5),3,IF(AND(L1298=0,M1298=2),1,IF(AND(L1298=1,M1298=1,E1298=0),1,IF(AND(L1298=0,M1298=1),0.5,IF(AND(L1298=1,M1298=0,E1298=0),0.5,0)))))))))))))),0.5*IF(K1298=1,IF(L1298+M1298=5,10,IF(AND(L1298=2,M1298=2),9.75,IF(AND(L1298=2,M1298=1),9.5,IF(AND(L1298=2,M1298=0.5),9.25,IF(AND(L1298=2,M1298=0),9,IF(AND(L1298=1,M1298=3),5.5,IF(AND(L1298=1,M1298=2),5.25,IF(AND(L1298=1,M1298=1,E1298=1),5,IF(AND(L1298=1,M1298=1,E1298=0.5),3,IF(AND(L1298=0,M1298=2),1,IF(AND(L1298=1,M1298=1,E1298=0),1,IF(AND(L1298=0,M1298=1),0.5,IF(AND(L1298=1,M1298=0),4.5*(E1298*4+1)/5,0))))))))))))),0.9*IF(L1298+M1298=5,10,IF(AND(L1298=2,M1298=2),9.75,IF(AND(L1298=2,M1298=1),9.5,IF(AND(L1298=2,M1298=0.5),9.25,IF(AND(L1298=2,M1298=0),9,IF(AND(L1298=1,M1298=3),5.5,IF(AND(L1298=1,M1298=2),5.25,IF(AND(L1298=1,M1298=1,E1298=1),5,IF(AND(L1298=1,M1298=1,E1298=0.5),3,IF(AND(L1298=0,M1298=2),1,IF(AND(L1298=1,M1298=1,E1298=0),1,IF(AND(L1298=0,M1298=1),0.5,IF(AND(L1298=1,M1298=0),4.5*(E1298*4+1)/5,0))))))))))))))))</f>
        <v>8.7750000000000004</v>
      </c>
      <c r="Q1298" s="10">
        <v>7.2</v>
      </c>
      <c r="R1298" s="9">
        <v>0</v>
      </c>
      <c r="S1298" s="9">
        <v>0</v>
      </c>
      <c r="T1298" s="10">
        <v>0</v>
      </c>
      <c r="U1298" s="9">
        <v>0</v>
      </c>
      <c r="V1298" s="9"/>
      <c r="W1298" s="9">
        <v>0</v>
      </c>
      <c r="X1298" s="9">
        <v>0</v>
      </c>
      <c r="Y1298" s="10">
        <v>1</v>
      </c>
      <c r="Z1298" s="10">
        <v>1</v>
      </c>
      <c r="AA1298" s="9">
        <v>0</v>
      </c>
      <c r="AB1298" s="9">
        <v>0</v>
      </c>
      <c r="AC1298" s="9"/>
      <c r="AD1298" s="8">
        <v>0</v>
      </c>
      <c r="AE1298" s="10">
        <v>0</v>
      </c>
      <c r="AF1298" s="9">
        <v>0</v>
      </c>
      <c r="AG1298" s="9">
        <v>0</v>
      </c>
      <c r="AH1298" s="9">
        <f>AF1298*(AG1298+1)</f>
        <v>0</v>
      </c>
      <c r="AI1298" s="9">
        <v>0</v>
      </c>
      <c r="AJ1298" s="9">
        <v>0</v>
      </c>
      <c r="AK1298" s="9">
        <v>0</v>
      </c>
      <c r="AL1298" s="9"/>
      <c r="AM1298" s="9"/>
      <c r="AN1298" s="9">
        <v>0</v>
      </c>
      <c r="AO1298" s="10">
        <v>0</v>
      </c>
      <c r="AP1298" s="9">
        <v>0.5</v>
      </c>
      <c r="AQ1298" s="9"/>
      <c r="AR1298" s="10">
        <v>1</v>
      </c>
      <c r="AS1298" s="8">
        <v>0.5</v>
      </c>
      <c r="AT1298" s="8">
        <v>1</v>
      </c>
      <c r="AU1298" s="8">
        <v>1</v>
      </c>
      <c r="AV1298" s="8">
        <v>1</v>
      </c>
      <c r="AW1298" s="8">
        <v>1</v>
      </c>
    </row>
    <row r="1299" spans="1:49" x14ac:dyDescent="0.2">
      <c r="A1299" s="9" t="s">
        <v>100</v>
      </c>
      <c r="B1299" s="9">
        <v>2011</v>
      </c>
      <c r="C1299" s="9">
        <v>1</v>
      </c>
      <c r="D1299" s="9">
        <v>1</v>
      </c>
      <c r="E1299" s="9">
        <v>1</v>
      </c>
      <c r="F1299" s="9">
        <v>0</v>
      </c>
      <c r="G1299" s="9">
        <v>60</v>
      </c>
      <c r="H1299" s="9">
        <v>224.93899999999999</v>
      </c>
      <c r="I1299" s="9">
        <f>IF(G1299="n/a",828,G1299*201.6/H1299)</f>
        <v>53.774578885831275</v>
      </c>
      <c r="J1299" s="9">
        <v>5</v>
      </c>
      <c r="K1299" s="9">
        <v>0</v>
      </c>
      <c r="L1299">
        <v>2</v>
      </c>
      <c r="M1299" s="9">
        <v>1</v>
      </c>
      <c r="N1299" s="9">
        <v>1</v>
      </c>
      <c r="O1299" s="10">
        <v>1</v>
      </c>
      <c r="P1299" s="10">
        <f>IF(N1299=1,IF(K1299=1,IF(L1299+M1299=5,10,IF(AND(L1299=2,M1299=2),9.75,IF(AND(L1299=2,M1299=1),9.5,IF(AND(L1299=2,M1299=0.5),9.25,IF(AND(L1299=2,M1299=0),9,IF(AND(L1299=1,M1299=3),5.5,IF(AND(L1299=1,M1299=2),5.25,IF(AND(L1299=1,M1299=1,E1299=1),5,IF(AND(L1299=1,M1299=1,E1299=0.5),3,IF(AND(L1299=0,M1299=2),1,IF(AND(L1299=1,M1299=1,E1299=0),1,IF(AND(L1299=0,M1299=1),0.5,IF(AND(L1299=1,M1299=0),4.5*(E1299*4+1)/5,0))))))))))))),0.9*IF(L1299+M1299=5,10,IF(AND(L1299=2,M1299=2),9.75,IF(AND(L1299=2,M1299=1),9.5,IF(AND(L1299=2,M1299=0.5),9.25,IF(AND(L1299=2,M1299=0),9,IF(AND(L1299=1,M1299=3),5.5,IF(AND(L1299=1,M1299=2),5.25,IF(AND(L1299=1,M1299=1,E1299=1),5,IF(AND(L1299=1,M1299=1,E1299=0.5),3,IF(AND(L1299=0,M1299=2),1,IF(AND(L1299=1,M1299=1,E1299=0),1,IF(AND(L1299=0,M1299=1),0.5,IF(AND(L1299=1,M1299=0),4.5*(E1299*4+1)/5,0)))))))))))))),IF(N1299=0.5,0.75*IF(K1299=1,IF(L1299+M1299=5,10,IF(AND(L1299=2,M1299=2),9.75,IF(AND(L1299=2,M1299=1),9.5,IF(AND(L1299=2,M1299=0.5),9.25,IF(AND(L1299=2,M1299=0),9,IF(AND(L1299=1,M1299=3),5.5,IF(AND(L1299=1,M1299=2),5.25,IF(AND(L1299=1,M1299=1,E1299=1),5,IF(AND(L1299=1,M1299=1,E1299=0.5),3,IF(AND(L1299=0,M1299=2),1,IF(AND(L1299=1,M1299=1,E1299=0),1,IF(AND(L1299=0,M1299=1),0.5,IF(AND(L1299=1,M1299=0,E1299=0),0.5,0))))))))))))),0.9*IF(L1299+M1299=5,10,IF(AND(L1299=2,M1299=2),9.75,IF(AND(L1299=2,M1299=1),9.5,IF(AND(L1299=2,M1299=0.5),9.25,IF(AND(L1299=2,M1299=0),9,IF(AND(L1299=1,M1299=3),5.5,IF(AND(L1299=1,M1299=2),5.25,IF(AND(L1299=1,M1299=1,E1299=1),5,IF(AND(L1299=1,M1299=1,E1299=0.5),3,IF(AND(L1299=0,M1299=2),1,IF(AND(L1299=1,M1299=1,E1299=0),1,IF(AND(L1299=0,M1299=1),0.5,IF(AND(L1299=1,M1299=0,E1299=0),0.5,0)))))))))))))),0.5*IF(K1299=1,IF(L1299+M1299=5,10,IF(AND(L1299=2,M1299=2),9.75,IF(AND(L1299=2,M1299=1),9.5,IF(AND(L1299=2,M1299=0.5),9.25,IF(AND(L1299=2,M1299=0),9,IF(AND(L1299=1,M1299=3),5.5,IF(AND(L1299=1,M1299=2),5.25,IF(AND(L1299=1,M1299=1,E1299=1),5,IF(AND(L1299=1,M1299=1,E1299=0.5),3,IF(AND(L1299=0,M1299=2),1,IF(AND(L1299=1,M1299=1,E1299=0),1,IF(AND(L1299=0,M1299=1),0.5,IF(AND(L1299=1,M1299=0),4.5*(E1299*4+1)/5,0))))))))))))),0.9*IF(L1299+M1299=5,10,IF(AND(L1299=2,M1299=2),9.75,IF(AND(L1299=2,M1299=1),9.5,IF(AND(L1299=2,M1299=0.5),9.25,IF(AND(L1299=2,M1299=0),9,IF(AND(L1299=1,M1299=3),5.5,IF(AND(L1299=1,M1299=2),5.25,IF(AND(L1299=1,M1299=1,E1299=1),5,IF(AND(L1299=1,M1299=1,E1299=0.5),3,IF(AND(L1299=0,M1299=2),1,IF(AND(L1299=1,M1299=1,E1299=0),1,IF(AND(L1299=0,M1299=1),0.5,IF(AND(L1299=1,M1299=0),4.5*(E1299*4+1)/5,0))))))))))))))))</f>
        <v>8.5500000000000007</v>
      </c>
      <c r="Q1299" s="10">
        <v>7.2</v>
      </c>
      <c r="R1299" s="9">
        <v>0</v>
      </c>
      <c r="S1299" s="9">
        <v>0</v>
      </c>
      <c r="T1299" s="10">
        <v>0</v>
      </c>
      <c r="U1299" s="9">
        <v>0</v>
      </c>
      <c r="V1299" s="9"/>
      <c r="W1299" s="9">
        <v>1</v>
      </c>
      <c r="X1299" s="9">
        <v>0.5</v>
      </c>
      <c r="Y1299" s="9">
        <v>0</v>
      </c>
      <c r="Z1299" s="10">
        <v>1</v>
      </c>
      <c r="AA1299" s="9">
        <v>0</v>
      </c>
      <c r="AB1299" s="9">
        <v>0</v>
      </c>
      <c r="AC1299" s="9"/>
      <c r="AD1299" s="8">
        <v>0</v>
      </c>
      <c r="AE1299" s="10">
        <v>0</v>
      </c>
      <c r="AF1299" s="9">
        <v>0</v>
      </c>
      <c r="AG1299" s="9">
        <v>0</v>
      </c>
      <c r="AH1299" s="9">
        <f>AF1299*(AG1299+1)</f>
        <v>0</v>
      </c>
      <c r="AI1299" s="9">
        <v>0</v>
      </c>
      <c r="AJ1299" s="9">
        <v>0</v>
      </c>
      <c r="AK1299" s="9">
        <v>0</v>
      </c>
      <c r="AL1299" s="9"/>
      <c r="AM1299" s="9"/>
      <c r="AN1299" s="9">
        <v>0</v>
      </c>
      <c r="AO1299" s="10">
        <v>0</v>
      </c>
      <c r="AP1299" s="9">
        <v>1</v>
      </c>
      <c r="AQ1299" s="9"/>
      <c r="AR1299" s="10">
        <v>1</v>
      </c>
      <c r="AS1299" s="9">
        <v>0</v>
      </c>
      <c r="AT1299" s="9">
        <v>1</v>
      </c>
      <c r="AU1299" s="9">
        <v>0</v>
      </c>
      <c r="AV1299" s="9">
        <v>0</v>
      </c>
      <c r="AW1299" s="9">
        <v>1</v>
      </c>
    </row>
    <row r="1300" spans="1:49" x14ac:dyDescent="0.2">
      <c r="A1300" s="9" t="s">
        <v>101</v>
      </c>
      <c r="B1300" s="9">
        <v>2011</v>
      </c>
      <c r="C1300" s="9">
        <v>1</v>
      </c>
      <c r="D1300" s="9">
        <v>0</v>
      </c>
      <c r="E1300" s="9">
        <v>1</v>
      </c>
      <c r="F1300" s="9">
        <v>1</v>
      </c>
      <c r="G1300" s="8">
        <v>90</v>
      </c>
      <c r="H1300" s="9">
        <v>224.93899999999999</v>
      </c>
      <c r="I1300" s="9">
        <f>IF(G1300="n/a",828,G1300*201.6/H1300)</f>
        <v>80.661868328746905</v>
      </c>
      <c r="J1300" s="9">
        <v>5</v>
      </c>
      <c r="K1300">
        <v>0</v>
      </c>
      <c r="L1300" s="9">
        <v>2</v>
      </c>
      <c r="M1300" s="9">
        <v>2</v>
      </c>
      <c r="N1300" s="9">
        <v>1</v>
      </c>
      <c r="O1300" s="9">
        <v>1</v>
      </c>
      <c r="P1300" s="10">
        <f>IF(N1300=1,IF(K1300=1,IF(L1300+M1300=5,10,IF(AND(L1300=2,M1300=2),9.75,IF(AND(L1300=2,M1300=1),9.5,IF(AND(L1300=2,M1300=0.5),9.25,IF(AND(L1300=2,M1300=0),9,IF(AND(L1300=1,M1300=3),5.5,IF(AND(L1300=1,M1300=2),5.25,IF(AND(L1300=1,M1300=1,E1300=1),5,IF(AND(L1300=1,M1300=1,E1300=0.5),3,IF(AND(L1300=0,M1300=2),1,IF(AND(L1300=1,M1300=1,E1300=0),1,IF(AND(L1300=0,M1300=1),0.5,IF(AND(L1300=1,M1300=0),4.5*(E1300*4+1)/5,0))))))))))))),0.9*IF(L1300+M1300=5,10,IF(AND(L1300=2,M1300=2),9.75,IF(AND(L1300=2,M1300=1),9.5,IF(AND(L1300=2,M1300=0.5),9.25,IF(AND(L1300=2,M1300=0),9,IF(AND(L1300=1,M1300=3),5.5,IF(AND(L1300=1,M1300=2),5.25,IF(AND(L1300=1,M1300=1,E1300=1),5,IF(AND(L1300=1,M1300=1,E1300=0.5),3,IF(AND(L1300=0,M1300=2),1,IF(AND(L1300=1,M1300=1,E1300=0),1,IF(AND(L1300=0,M1300=1),0.5,IF(AND(L1300=1,M1300=0),4.5*(E1300*4+1)/5,0)))))))))))))),IF(N1300=0.5,0.75*IF(K1300=1,IF(L1300+M1300=5,10,IF(AND(L1300=2,M1300=2),9.75,IF(AND(L1300=2,M1300=1),9.5,IF(AND(L1300=2,M1300=0.5),9.25,IF(AND(L1300=2,M1300=0),9,IF(AND(L1300=1,M1300=3),5.5,IF(AND(L1300=1,M1300=2),5.25,IF(AND(L1300=1,M1300=1,E1300=1),5,IF(AND(L1300=1,M1300=1,E1300=0.5),3,IF(AND(L1300=0,M1300=2),1,IF(AND(L1300=1,M1300=1,E1300=0),1,IF(AND(L1300=0,M1300=1),0.5,IF(AND(L1300=1,M1300=0,E1300=0),0.5,0))))))))))))),0.9*IF(L1300+M1300=5,10,IF(AND(L1300=2,M1300=2),9.75,IF(AND(L1300=2,M1300=1),9.5,IF(AND(L1300=2,M1300=0.5),9.25,IF(AND(L1300=2,M1300=0),9,IF(AND(L1300=1,M1300=3),5.5,IF(AND(L1300=1,M1300=2),5.25,IF(AND(L1300=1,M1300=1,E1300=1),5,IF(AND(L1300=1,M1300=1,E1300=0.5),3,IF(AND(L1300=0,M1300=2),1,IF(AND(L1300=1,M1300=1,E1300=0),1,IF(AND(L1300=0,M1300=1),0.5,IF(AND(L1300=1,M1300=0,E1300=0),0.5,0)))))))))))))),0.5*IF(K1300=1,IF(L1300+M1300=5,10,IF(AND(L1300=2,M1300=2),9.75,IF(AND(L1300=2,M1300=1),9.5,IF(AND(L1300=2,M1300=0.5),9.25,IF(AND(L1300=2,M1300=0),9,IF(AND(L1300=1,M1300=3),5.5,IF(AND(L1300=1,M1300=2),5.25,IF(AND(L1300=1,M1300=1,E1300=1),5,IF(AND(L1300=1,M1300=1,E1300=0.5),3,IF(AND(L1300=0,M1300=2),1,IF(AND(L1300=1,M1300=1,E1300=0),1,IF(AND(L1300=0,M1300=1),0.5,IF(AND(L1300=1,M1300=0),4.5*(E1300*4+1)/5,0))))))))))))),0.9*IF(L1300+M1300=5,10,IF(AND(L1300=2,M1300=2),9.75,IF(AND(L1300=2,M1300=1),9.5,IF(AND(L1300=2,M1300=0.5),9.25,IF(AND(L1300=2,M1300=0),9,IF(AND(L1300=1,M1300=3),5.5,IF(AND(L1300=1,M1300=2),5.25,IF(AND(L1300=1,M1300=1,E1300=1),5,IF(AND(L1300=1,M1300=1,E1300=0.5),3,IF(AND(L1300=0,M1300=2),1,IF(AND(L1300=1,M1300=1,E1300=0),1,IF(AND(L1300=0,M1300=1),0.5,IF(AND(L1300=1,M1300=0),4.5*(E1300*4+1)/5,0))))))))))))))))</f>
        <v>8.7750000000000004</v>
      </c>
      <c r="Q1300" s="10">
        <v>7.2</v>
      </c>
      <c r="R1300" s="9">
        <v>0</v>
      </c>
      <c r="S1300" s="9">
        <v>0</v>
      </c>
      <c r="T1300" s="10">
        <v>0</v>
      </c>
      <c r="U1300" s="9">
        <v>0</v>
      </c>
      <c r="V1300" s="9"/>
      <c r="W1300" s="9">
        <v>0</v>
      </c>
      <c r="X1300" s="9">
        <v>0</v>
      </c>
      <c r="Y1300" s="9">
        <v>0</v>
      </c>
      <c r="Z1300" s="10">
        <v>0</v>
      </c>
      <c r="AA1300" s="9">
        <v>0</v>
      </c>
      <c r="AB1300" s="9">
        <v>1</v>
      </c>
      <c r="AC1300" s="9"/>
      <c r="AD1300" s="8">
        <v>0</v>
      </c>
      <c r="AE1300" s="10">
        <v>0</v>
      </c>
      <c r="AF1300" s="9">
        <v>0</v>
      </c>
      <c r="AG1300" s="9">
        <v>0</v>
      </c>
      <c r="AH1300" s="9">
        <f>AF1300*(AG1300+1)</f>
        <v>0</v>
      </c>
      <c r="AI1300" s="9">
        <v>0</v>
      </c>
      <c r="AJ1300" s="9">
        <v>0</v>
      </c>
      <c r="AK1300" s="9">
        <v>0</v>
      </c>
      <c r="AL1300" s="9"/>
      <c r="AM1300" s="9"/>
      <c r="AN1300" s="9">
        <v>0</v>
      </c>
      <c r="AO1300" s="9">
        <v>1</v>
      </c>
      <c r="AP1300" s="9">
        <v>0</v>
      </c>
      <c r="AQ1300" s="9"/>
      <c r="AR1300" s="10">
        <v>1</v>
      </c>
      <c r="AS1300" s="8">
        <v>1</v>
      </c>
      <c r="AT1300" s="8">
        <v>1</v>
      </c>
      <c r="AU1300" s="8">
        <v>1</v>
      </c>
      <c r="AV1300" s="8">
        <v>1</v>
      </c>
      <c r="AW1300" s="8">
        <v>1</v>
      </c>
    </row>
    <row r="1301" spans="1:49" x14ac:dyDescent="0.2">
      <c r="A1301" s="9" t="s">
        <v>102</v>
      </c>
      <c r="B1301" s="9">
        <v>2011</v>
      </c>
      <c r="C1301" s="9">
        <v>1</v>
      </c>
      <c r="D1301" s="9">
        <v>0</v>
      </c>
      <c r="E1301" s="9">
        <v>1</v>
      </c>
      <c r="F1301" s="9">
        <v>1</v>
      </c>
      <c r="G1301" s="9">
        <v>115</v>
      </c>
      <c r="H1301" s="9">
        <v>224.93899999999999</v>
      </c>
      <c r="I1301" s="9">
        <f>IF(G1301="n/a",828,G1301*201.6/H1301)</f>
        <v>103.06794286450993</v>
      </c>
      <c r="J1301" s="9">
        <v>5</v>
      </c>
      <c r="K1301" s="9">
        <v>1</v>
      </c>
      <c r="L1301">
        <v>2</v>
      </c>
      <c r="M1301" s="9">
        <v>1</v>
      </c>
      <c r="N1301" s="9">
        <v>1</v>
      </c>
      <c r="O1301" s="9">
        <v>1</v>
      </c>
      <c r="P1301" s="10">
        <f>IF(N1301=1,IF(K1301=1,IF(L1301+M1301=5,10,IF(AND(L1301=2,M1301=2),9.75,IF(AND(L1301=2,M1301=1),9.5,IF(AND(L1301=2,M1301=0.5),9.25,IF(AND(L1301=2,M1301=0),9,IF(AND(L1301=1,M1301=3),5.5,IF(AND(L1301=1,M1301=2),5.25,IF(AND(L1301=1,M1301=1,E1301=1),5,IF(AND(L1301=1,M1301=1,E1301=0.5),3,IF(AND(L1301=0,M1301=2),1,IF(AND(L1301=1,M1301=1,E1301=0),1,IF(AND(L1301=0,M1301=1),0.5,IF(AND(L1301=1,M1301=0),4.5*(E1301*4+1)/5,0))))))))))))),0.9*IF(L1301+M1301=5,10,IF(AND(L1301=2,M1301=2),9.75,IF(AND(L1301=2,M1301=1),9.5,IF(AND(L1301=2,M1301=0.5),9.25,IF(AND(L1301=2,M1301=0),9,IF(AND(L1301=1,M1301=3),5.5,IF(AND(L1301=1,M1301=2),5.25,IF(AND(L1301=1,M1301=1,E1301=1),5,IF(AND(L1301=1,M1301=1,E1301=0.5),3,IF(AND(L1301=0,M1301=2),1,IF(AND(L1301=1,M1301=1,E1301=0),1,IF(AND(L1301=0,M1301=1),0.5,IF(AND(L1301=1,M1301=0),4.5*(E1301*4+1)/5,0)))))))))))))),IF(N1301=0.5,0.75*IF(K1301=1,IF(L1301+M1301=5,10,IF(AND(L1301=2,M1301=2),9.75,IF(AND(L1301=2,M1301=1),9.5,IF(AND(L1301=2,M1301=0.5),9.25,IF(AND(L1301=2,M1301=0),9,IF(AND(L1301=1,M1301=3),5.5,IF(AND(L1301=1,M1301=2),5.25,IF(AND(L1301=1,M1301=1,E1301=1),5,IF(AND(L1301=1,M1301=1,E1301=0.5),3,IF(AND(L1301=0,M1301=2),1,IF(AND(L1301=1,M1301=1,E1301=0),1,IF(AND(L1301=0,M1301=1),0.5,IF(AND(L1301=1,M1301=0,E1301=0),0.5,0))))))))))))),0.9*IF(L1301+M1301=5,10,IF(AND(L1301=2,M1301=2),9.75,IF(AND(L1301=2,M1301=1),9.5,IF(AND(L1301=2,M1301=0.5),9.25,IF(AND(L1301=2,M1301=0),9,IF(AND(L1301=1,M1301=3),5.5,IF(AND(L1301=1,M1301=2),5.25,IF(AND(L1301=1,M1301=1,E1301=1),5,IF(AND(L1301=1,M1301=1,E1301=0.5),3,IF(AND(L1301=0,M1301=2),1,IF(AND(L1301=1,M1301=1,E1301=0),1,IF(AND(L1301=0,M1301=1),0.5,IF(AND(L1301=1,M1301=0,E1301=0),0.5,0)))))))))))))),0.5*IF(K1301=1,IF(L1301+M1301=5,10,IF(AND(L1301=2,M1301=2),9.75,IF(AND(L1301=2,M1301=1),9.5,IF(AND(L1301=2,M1301=0.5),9.25,IF(AND(L1301=2,M1301=0),9,IF(AND(L1301=1,M1301=3),5.5,IF(AND(L1301=1,M1301=2),5.25,IF(AND(L1301=1,M1301=1,E1301=1),5,IF(AND(L1301=1,M1301=1,E1301=0.5),3,IF(AND(L1301=0,M1301=2),1,IF(AND(L1301=1,M1301=1,E1301=0),1,IF(AND(L1301=0,M1301=1),0.5,IF(AND(L1301=1,M1301=0),4.5*(E1301*4+1)/5,0))))))))))))),0.9*IF(L1301+M1301=5,10,IF(AND(L1301=2,M1301=2),9.75,IF(AND(L1301=2,M1301=1),9.5,IF(AND(L1301=2,M1301=0.5),9.25,IF(AND(L1301=2,M1301=0),9,IF(AND(L1301=1,M1301=3),5.5,IF(AND(L1301=1,M1301=2),5.25,IF(AND(L1301=1,M1301=1,E1301=1),5,IF(AND(L1301=1,M1301=1,E1301=0.5),3,IF(AND(L1301=0,M1301=2),1,IF(AND(L1301=1,M1301=1,E1301=0),1,IF(AND(L1301=0,M1301=1),0.5,IF(AND(L1301=1,M1301=0),4.5*(E1301*4+1)/5,0))))))))))))))))</f>
        <v>9.5</v>
      </c>
      <c r="Q1301" s="10">
        <v>8</v>
      </c>
      <c r="R1301" s="9">
        <v>0</v>
      </c>
      <c r="S1301" s="9">
        <v>0</v>
      </c>
      <c r="T1301" s="10">
        <v>0</v>
      </c>
      <c r="U1301" s="9">
        <v>0</v>
      </c>
      <c r="V1301" s="9"/>
      <c r="W1301" s="9">
        <v>1</v>
      </c>
      <c r="X1301" s="9">
        <v>0.5</v>
      </c>
      <c r="Y1301" s="9">
        <v>0</v>
      </c>
      <c r="Z1301" s="10">
        <v>1</v>
      </c>
      <c r="AA1301" s="9">
        <v>0</v>
      </c>
      <c r="AB1301" s="9">
        <v>0</v>
      </c>
      <c r="AC1301" s="9"/>
      <c r="AD1301" s="8">
        <v>0</v>
      </c>
      <c r="AE1301" s="10">
        <v>0</v>
      </c>
      <c r="AF1301" s="9">
        <v>0</v>
      </c>
      <c r="AG1301" s="9">
        <v>0</v>
      </c>
      <c r="AH1301" s="9">
        <f>AF1301*(AG1301+1)</f>
        <v>0</v>
      </c>
      <c r="AI1301" s="9">
        <v>0</v>
      </c>
      <c r="AJ1301" s="9">
        <v>0</v>
      </c>
      <c r="AK1301" s="9">
        <v>0</v>
      </c>
      <c r="AL1301" s="9"/>
      <c r="AM1301" s="9"/>
      <c r="AN1301" s="9">
        <v>0</v>
      </c>
      <c r="AO1301" s="9">
        <v>0.5</v>
      </c>
      <c r="AP1301" s="9">
        <v>0.5</v>
      </c>
      <c r="AQ1301" s="9"/>
      <c r="AR1301" s="10">
        <v>1</v>
      </c>
      <c r="AS1301" s="8">
        <v>0.5</v>
      </c>
      <c r="AT1301" s="8">
        <v>1</v>
      </c>
      <c r="AU1301" s="8">
        <v>1</v>
      </c>
      <c r="AV1301" s="8">
        <v>1</v>
      </c>
      <c r="AW1301" s="8">
        <v>1</v>
      </c>
    </row>
    <row r="1302" spans="1:49" x14ac:dyDescent="0.2">
      <c r="A1302" s="9" t="s">
        <v>103</v>
      </c>
      <c r="B1302" s="9">
        <v>2011</v>
      </c>
      <c r="C1302" s="9">
        <v>2</v>
      </c>
      <c r="D1302" s="9">
        <v>0</v>
      </c>
      <c r="E1302" s="9">
        <v>2</v>
      </c>
      <c r="F1302" s="9">
        <v>0</v>
      </c>
      <c r="G1302" s="9">
        <v>0</v>
      </c>
      <c r="H1302" s="9">
        <v>224.93899999999999</v>
      </c>
      <c r="I1302" s="9">
        <f>IF(G1302="n/a",828,G1302*201.6/H1302)</f>
        <v>0</v>
      </c>
      <c r="J1302" s="9">
        <v>25</v>
      </c>
      <c r="K1302">
        <v>0</v>
      </c>
      <c r="L1302" s="9">
        <v>2</v>
      </c>
      <c r="M1302" s="9">
        <v>3</v>
      </c>
      <c r="N1302" s="9">
        <v>1</v>
      </c>
      <c r="O1302" s="9">
        <v>1</v>
      </c>
      <c r="P1302" s="10">
        <f>IF(N1302=1,IF(K1302=1,IF(L1302+M1302=5,10,IF(AND(L1302=2,M1302=2),9.75,IF(AND(L1302=2,M1302=1),9.5,IF(AND(L1302=2,M1302=0.5),9.25,IF(AND(L1302=2,M1302=0),9,IF(AND(L1302=1,M1302=3),5.5,IF(AND(L1302=1,M1302=2),5.25,IF(AND(L1302=1,M1302=1,E1302=1),5,IF(AND(L1302=1,M1302=1,E1302=0.5),3,IF(AND(L1302=0,M1302=2),1,IF(AND(L1302=1,M1302=1,E1302=0),1,IF(AND(L1302=0,M1302=1),0.5,IF(AND(L1302=1,M1302=0),4.5*(E1302*4+1)/5,0))))))))))))),0.9*IF(L1302+M1302=5,10,IF(AND(L1302=2,M1302=2),9.75,IF(AND(L1302=2,M1302=1),9.5,IF(AND(L1302=2,M1302=0.5),9.25,IF(AND(L1302=2,M1302=0),9,IF(AND(L1302=1,M1302=3),5.5,IF(AND(L1302=1,M1302=2),5.25,IF(AND(L1302=1,M1302=1,E1302=1),5,IF(AND(L1302=1,M1302=1,E1302=0.5),3,IF(AND(L1302=0,M1302=2),1,IF(AND(L1302=1,M1302=1,E1302=0),1,IF(AND(L1302=0,M1302=1),0.5,IF(AND(L1302=1,M1302=0),4.5*(E1302*4+1)/5,0)))))))))))))),IF(N1302=0.5,0.75*IF(K1302=1,IF(L1302+M1302=5,10,IF(AND(L1302=2,M1302=2),9.75,IF(AND(L1302=2,M1302=1),9.5,IF(AND(L1302=2,M1302=0.5),9.25,IF(AND(L1302=2,M1302=0),9,IF(AND(L1302=1,M1302=3),5.5,IF(AND(L1302=1,M1302=2),5.25,IF(AND(L1302=1,M1302=1,E1302=1),5,IF(AND(L1302=1,M1302=1,E1302=0.5),3,IF(AND(L1302=0,M1302=2),1,IF(AND(L1302=1,M1302=1,E1302=0),1,IF(AND(L1302=0,M1302=1),0.5,IF(AND(L1302=1,M1302=0,E1302=0),0.5,0))))))))))))),0.9*IF(L1302+M1302=5,10,IF(AND(L1302=2,M1302=2),9.75,IF(AND(L1302=2,M1302=1),9.5,IF(AND(L1302=2,M1302=0.5),9.25,IF(AND(L1302=2,M1302=0),9,IF(AND(L1302=1,M1302=3),5.5,IF(AND(L1302=1,M1302=2),5.25,IF(AND(L1302=1,M1302=1,E1302=1),5,IF(AND(L1302=1,M1302=1,E1302=0.5),3,IF(AND(L1302=0,M1302=2),1,IF(AND(L1302=1,M1302=1,E1302=0),1,IF(AND(L1302=0,M1302=1),0.5,IF(AND(L1302=1,M1302=0,E1302=0),0.5,0)))))))))))))),0.5*IF(K1302=1,IF(L1302+M1302=5,10,IF(AND(L1302=2,M1302=2),9.75,IF(AND(L1302=2,M1302=1),9.5,IF(AND(L1302=2,M1302=0.5),9.25,IF(AND(L1302=2,M1302=0),9,IF(AND(L1302=1,M1302=3),5.5,IF(AND(L1302=1,M1302=2),5.25,IF(AND(L1302=1,M1302=1,E1302=1),5,IF(AND(L1302=1,M1302=1,E1302=0.5),3,IF(AND(L1302=0,M1302=2),1,IF(AND(L1302=1,M1302=1,E1302=0),1,IF(AND(L1302=0,M1302=1),0.5,IF(AND(L1302=1,M1302=0),4.5*(E1302*4+1)/5,0))))))))))))),0.9*IF(L1302+M1302=5,10,IF(AND(L1302=2,M1302=2),9.75,IF(AND(L1302=2,M1302=1),9.5,IF(AND(L1302=2,M1302=0.5),9.25,IF(AND(L1302=2,M1302=0),9,IF(AND(L1302=1,M1302=3),5.5,IF(AND(L1302=1,M1302=2),5.25,IF(AND(L1302=1,M1302=1,E1302=1),5,IF(AND(L1302=1,M1302=1,E1302=0.5),3,IF(AND(L1302=0,M1302=2),1,IF(AND(L1302=1,M1302=1,E1302=0),1,IF(AND(L1302=0,M1302=1),0.5,IF(AND(L1302=1,M1302=0),4.5*(E1302*4+1)/5,0))))))))))))))))</f>
        <v>9</v>
      </c>
      <c r="Q1302" s="10">
        <v>9</v>
      </c>
      <c r="R1302" s="9">
        <v>0</v>
      </c>
      <c r="S1302" s="9">
        <v>0</v>
      </c>
      <c r="T1302" s="10">
        <v>0</v>
      </c>
      <c r="U1302" s="9">
        <v>0</v>
      </c>
      <c r="V1302" s="9"/>
      <c r="W1302" s="9">
        <v>0</v>
      </c>
      <c r="X1302" s="9">
        <v>0</v>
      </c>
      <c r="Y1302" s="9">
        <v>0</v>
      </c>
      <c r="Z1302" s="10">
        <v>0</v>
      </c>
      <c r="AA1302" s="9">
        <v>0</v>
      </c>
      <c r="AB1302" s="9">
        <v>0</v>
      </c>
      <c r="AC1302" s="9"/>
      <c r="AD1302" s="8">
        <v>0</v>
      </c>
      <c r="AE1302" s="10">
        <v>0</v>
      </c>
      <c r="AF1302" s="9">
        <v>0</v>
      </c>
      <c r="AG1302" s="9">
        <v>0</v>
      </c>
      <c r="AH1302" s="9">
        <f>AF1302*(AG1302+1)</f>
        <v>0</v>
      </c>
      <c r="AI1302" s="9">
        <v>0</v>
      </c>
      <c r="AJ1302" s="9">
        <v>0</v>
      </c>
      <c r="AK1302" s="9">
        <v>0</v>
      </c>
      <c r="AL1302" s="9"/>
      <c r="AM1302" s="9"/>
      <c r="AN1302" s="9">
        <v>0</v>
      </c>
      <c r="AO1302" s="10">
        <v>0.5</v>
      </c>
      <c r="AP1302" s="9">
        <v>0</v>
      </c>
      <c r="AQ1302" s="9"/>
      <c r="AR1302" s="10">
        <v>1</v>
      </c>
      <c r="AS1302" s="8">
        <v>1</v>
      </c>
      <c r="AT1302" s="8">
        <v>1</v>
      </c>
      <c r="AU1302" s="8">
        <v>1</v>
      </c>
      <c r="AV1302" s="8">
        <v>1</v>
      </c>
      <c r="AW1302" s="8">
        <v>1</v>
      </c>
    </row>
    <row r="1303" spans="1:49" x14ac:dyDescent="0.2">
      <c r="A1303" s="9" t="s">
        <v>53</v>
      </c>
      <c r="B1303" s="9">
        <v>2012</v>
      </c>
      <c r="C1303" s="9">
        <v>1</v>
      </c>
      <c r="D1303" s="9">
        <v>0</v>
      </c>
      <c r="E1303" s="9">
        <v>0</v>
      </c>
      <c r="F1303" s="9">
        <v>0</v>
      </c>
      <c r="G1303" s="9">
        <v>20</v>
      </c>
      <c r="H1303" s="9">
        <v>229.59399999999999</v>
      </c>
      <c r="I1303" s="9">
        <f>IF(G1303="n/a",828,G1303*201.6/H1303)</f>
        <v>17.561434532261295</v>
      </c>
      <c r="J1303" s="9">
        <v>1</v>
      </c>
      <c r="K1303" s="9">
        <v>0</v>
      </c>
      <c r="L1303" s="9">
        <v>2</v>
      </c>
      <c r="M1303" s="9">
        <v>1</v>
      </c>
      <c r="N1303" s="9">
        <v>1</v>
      </c>
      <c r="O1303" s="10">
        <v>1</v>
      </c>
      <c r="P1303" s="10">
        <f>IF(N1303=1,IF(K1303=1,IF(L1303+M1303=5,10,IF(AND(L1303=2,M1303=2),9.75,IF(AND(L1303=2,M1303=1),9.5,IF(AND(L1303=2,M1303=0.5),9.25,IF(AND(L1303=2,M1303=0),9,IF(AND(L1303=1,M1303=3),5.5,IF(AND(L1303=1,M1303=2),5.25,IF(AND(L1303=1,M1303=1,E1303=1),5,IF(AND(L1303=1,M1303=1,E1303=0.5),3,IF(AND(L1303=0,M1303=2),1,IF(AND(L1303=1,M1303=1,E1303=0),1,IF(AND(L1303=0,M1303=1),0.5,IF(AND(L1303=1,M1303=0),4.5*(E1303*4+1)/5,0))))))))))))),0.9*IF(L1303+M1303=5,10,IF(AND(L1303=2,M1303=2),9.75,IF(AND(L1303=2,M1303=1),9.5,IF(AND(L1303=2,M1303=0.5),9.25,IF(AND(L1303=2,M1303=0),9,IF(AND(L1303=1,M1303=3),5.5,IF(AND(L1303=1,M1303=2),5.25,IF(AND(L1303=1,M1303=1,E1303=1),5,IF(AND(L1303=1,M1303=1,E1303=0.5),3,IF(AND(L1303=0,M1303=2),1,IF(AND(L1303=1,M1303=1,E1303=0),1,IF(AND(L1303=0,M1303=1),0.5,IF(AND(L1303=1,M1303=0),4.5*(E1303*4+1)/5,0)))))))))))))),IF(N1303=0.5,0.75*IF(K1303=1,IF(L1303+M1303=5,10,IF(AND(L1303=2,M1303=2),9.75,IF(AND(L1303=2,M1303=1),9.5,IF(AND(L1303=2,M1303=0.5),9.25,IF(AND(L1303=2,M1303=0),9,IF(AND(L1303=1,M1303=3),5.5,IF(AND(L1303=1,M1303=2),5.25,IF(AND(L1303=1,M1303=1,E1303=1),5,IF(AND(L1303=1,M1303=1,E1303=0.5),3,IF(AND(L1303=0,M1303=2),1,IF(AND(L1303=1,M1303=1,E1303=0),1,IF(AND(L1303=0,M1303=1),0.5,IF(AND(L1303=1,M1303=0,E1303=0),0.5,0))))))))))))),0.9*IF(L1303+M1303=5,10,IF(AND(L1303=2,M1303=2),9.75,IF(AND(L1303=2,M1303=1),9.5,IF(AND(L1303=2,M1303=0.5),9.25,IF(AND(L1303=2,M1303=0),9,IF(AND(L1303=1,M1303=3),5.5,IF(AND(L1303=1,M1303=2),5.25,IF(AND(L1303=1,M1303=1,E1303=1),5,IF(AND(L1303=1,M1303=1,E1303=0.5),3,IF(AND(L1303=0,M1303=2),1,IF(AND(L1303=1,M1303=1,E1303=0),1,IF(AND(L1303=0,M1303=1),0.5,IF(AND(L1303=1,M1303=0,E1303=0),0.5,0)))))))))))))),0.5*IF(K1303=1,IF(L1303+M1303=5,10,IF(AND(L1303=2,M1303=2),9.75,IF(AND(L1303=2,M1303=1),9.5,IF(AND(L1303=2,M1303=0.5),9.25,IF(AND(L1303=2,M1303=0),9,IF(AND(L1303=1,M1303=3),5.5,IF(AND(L1303=1,M1303=2),5.25,IF(AND(L1303=1,M1303=1,E1303=1),5,IF(AND(L1303=1,M1303=1,E1303=0.5),3,IF(AND(L1303=0,M1303=2),1,IF(AND(L1303=1,M1303=1,E1303=0),1,IF(AND(L1303=0,M1303=1),0.5,IF(AND(L1303=1,M1303=0),4.5*(E1303*4+1)/5,0))))))))))))),0.9*IF(L1303+M1303=5,10,IF(AND(L1303=2,M1303=2),9.75,IF(AND(L1303=2,M1303=1),9.5,IF(AND(L1303=2,M1303=0.5),9.25,IF(AND(L1303=2,M1303=0),9,IF(AND(L1303=1,M1303=3),5.5,IF(AND(L1303=1,M1303=2),5.25,IF(AND(L1303=1,M1303=1,E1303=1),5,IF(AND(L1303=1,M1303=1,E1303=0.5),3,IF(AND(L1303=0,M1303=2),1,IF(AND(L1303=1,M1303=1,E1303=0),1,IF(AND(L1303=0,M1303=1),0.5,IF(AND(L1303=1,M1303=0),4.5*(E1303*4+1)/5,0))))))))))))))))</f>
        <v>8.5500000000000007</v>
      </c>
      <c r="Q1303" s="10">
        <v>1.8</v>
      </c>
      <c r="R1303" s="9">
        <v>0</v>
      </c>
      <c r="S1303" s="9">
        <v>0</v>
      </c>
      <c r="T1303" s="9">
        <v>0</v>
      </c>
      <c r="U1303" s="9">
        <v>0</v>
      </c>
      <c r="V1303" s="9">
        <v>0</v>
      </c>
      <c r="W1303" s="9">
        <v>0</v>
      </c>
      <c r="X1303" s="9">
        <v>0</v>
      </c>
      <c r="Y1303" s="9">
        <v>0</v>
      </c>
      <c r="Z1303" s="9">
        <v>1</v>
      </c>
      <c r="AA1303" s="9">
        <v>0</v>
      </c>
      <c r="AB1303" s="9">
        <v>1</v>
      </c>
      <c r="AC1303" s="9"/>
      <c r="AD1303" s="9">
        <v>0</v>
      </c>
      <c r="AE1303" s="9">
        <v>0</v>
      </c>
      <c r="AF1303" s="9">
        <v>0</v>
      </c>
      <c r="AG1303" s="9">
        <v>0</v>
      </c>
      <c r="AH1303" s="9">
        <f>AF1303*(AG1303+1)</f>
        <v>0</v>
      </c>
      <c r="AI1303" s="9">
        <v>0</v>
      </c>
      <c r="AJ1303" s="9">
        <v>0</v>
      </c>
      <c r="AK1303" s="9">
        <v>0</v>
      </c>
      <c r="AL1303" s="10">
        <v>0</v>
      </c>
      <c r="AM1303" s="10">
        <v>0</v>
      </c>
      <c r="AN1303" s="9">
        <v>0</v>
      </c>
      <c r="AO1303" s="10">
        <v>1</v>
      </c>
      <c r="AP1303" s="9">
        <v>1</v>
      </c>
      <c r="AQ1303" s="10">
        <v>0</v>
      </c>
      <c r="AR1303" s="9">
        <v>1</v>
      </c>
      <c r="AS1303" s="9">
        <v>1</v>
      </c>
      <c r="AT1303" s="9">
        <v>1</v>
      </c>
      <c r="AU1303" s="9">
        <v>1</v>
      </c>
      <c r="AV1303" s="9">
        <v>1</v>
      </c>
      <c r="AW1303" s="9">
        <v>1</v>
      </c>
    </row>
    <row r="1304" spans="1:49" x14ac:dyDescent="0.2">
      <c r="A1304" s="9" t="s">
        <v>54</v>
      </c>
      <c r="B1304" s="9">
        <v>2012</v>
      </c>
      <c r="C1304" s="9">
        <v>2</v>
      </c>
      <c r="D1304" s="9">
        <v>2</v>
      </c>
      <c r="E1304" s="9">
        <v>2</v>
      </c>
      <c r="F1304" s="9">
        <v>0</v>
      </c>
      <c r="G1304" s="9">
        <v>0</v>
      </c>
      <c r="H1304" s="9">
        <v>229.59399999999999</v>
      </c>
      <c r="I1304" s="9">
        <f>IF(G1304="n/a",828,G1304*201.6/H1304)</f>
        <v>0</v>
      </c>
      <c r="J1304" s="9">
        <v>25</v>
      </c>
      <c r="K1304" s="9">
        <v>0</v>
      </c>
      <c r="L1304" s="9">
        <v>2</v>
      </c>
      <c r="M1304" s="9">
        <v>3</v>
      </c>
      <c r="N1304" s="9">
        <v>1</v>
      </c>
      <c r="O1304" s="10">
        <v>1</v>
      </c>
      <c r="P1304" s="10">
        <f>IF(N1304=1,IF(K1304=1,IF(L1304+M1304=5,10,IF(AND(L1304=2,M1304=2),9.75,IF(AND(L1304=2,M1304=1),9.5,IF(AND(L1304=2,M1304=0.5),9.25,IF(AND(L1304=2,M1304=0),9,IF(AND(L1304=1,M1304=3),5.5,IF(AND(L1304=1,M1304=2),5.25,IF(AND(L1304=1,M1304=1,E1304=1),5,IF(AND(L1304=1,M1304=1,E1304=0.5),3,IF(AND(L1304=0,M1304=2),1,IF(AND(L1304=1,M1304=1,E1304=0),1,IF(AND(L1304=0,M1304=1),0.5,IF(AND(L1304=1,M1304=0),4.5*(E1304*4+1)/5,0))))))))))))),0.9*IF(L1304+M1304=5,10,IF(AND(L1304=2,M1304=2),9.75,IF(AND(L1304=2,M1304=1),9.5,IF(AND(L1304=2,M1304=0.5),9.25,IF(AND(L1304=2,M1304=0),9,IF(AND(L1304=1,M1304=3),5.5,IF(AND(L1304=1,M1304=2),5.25,IF(AND(L1304=1,M1304=1,E1304=1),5,IF(AND(L1304=1,M1304=1,E1304=0.5),3,IF(AND(L1304=0,M1304=2),1,IF(AND(L1304=1,M1304=1,E1304=0),1,IF(AND(L1304=0,M1304=1),0.5,IF(AND(L1304=1,M1304=0),4.5*(E1304*4+1)/5,0)))))))))))))),IF(N1304=0.5,0.75*IF(K1304=1,IF(L1304+M1304=5,10,IF(AND(L1304=2,M1304=2),9.75,IF(AND(L1304=2,M1304=1),9.5,IF(AND(L1304=2,M1304=0.5),9.25,IF(AND(L1304=2,M1304=0),9,IF(AND(L1304=1,M1304=3),5.5,IF(AND(L1304=1,M1304=2),5.25,IF(AND(L1304=1,M1304=1,E1304=1),5,IF(AND(L1304=1,M1304=1,E1304=0.5),3,IF(AND(L1304=0,M1304=2),1,IF(AND(L1304=1,M1304=1,E1304=0),1,IF(AND(L1304=0,M1304=1),0.5,IF(AND(L1304=1,M1304=0,E1304=0),0.5,0))))))))))))),0.9*IF(L1304+M1304=5,10,IF(AND(L1304=2,M1304=2),9.75,IF(AND(L1304=2,M1304=1),9.5,IF(AND(L1304=2,M1304=0.5),9.25,IF(AND(L1304=2,M1304=0),9,IF(AND(L1304=1,M1304=3),5.5,IF(AND(L1304=1,M1304=2),5.25,IF(AND(L1304=1,M1304=1,E1304=1),5,IF(AND(L1304=1,M1304=1,E1304=0.5),3,IF(AND(L1304=0,M1304=2),1,IF(AND(L1304=1,M1304=1,E1304=0),1,IF(AND(L1304=0,M1304=1),0.5,IF(AND(L1304=1,M1304=0,E1304=0),0.5,0)))))))))))))),0.5*IF(K1304=1,IF(L1304+M1304=5,10,IF(AND(L1304=2,M1304=2),9.75,IF(AND(L1304=2,M1304=1),9.5,IF(AND(L1304=2,M1304=0.5),9.25,IF(AND(L1304=2,M1304=0),9,IF(AND(L1304=1,M1304=3),5.5,IF(AND(L1304=1,M1304=2),5.25,IF(AND(L1304=1,M1304=1,E1304=1),5,IF(AND(L1304=1,M1304=1,E1304=0.5),3,IF(AND(L1304=0,M1304=2),1,IF(AND(L1304=1,M1304=1,E1304=0),1,IF(AND(L1304=0,M1304=1),0.5,IF(AND(L1304=1,M1304=0),4.5*(E1304*4+1)/5,0))))))))))))),0.9*IF(L1304+M1304=5,10,IF(AND(L1304=2,M1304=2),9.75,IF(AND(L1304=2,M1304=1),9.5,IF(AND(L1304=2,M1304=0.5),9.25,IF(AND(L1304=2,M1304=0),9,IF(AND(L1304=1,M1304=3),5.5,IF(AND(L1304=1,M1304=2),5.25,IF(AND(L1304=1,M1304=1,E1304=1),5,IF(AND(L1304=1,M1304=1,E1304=0.5),3,IF(AND(L1304=0,M1304=2),1,IF(AND(L1304=1,M1304=1,E1304=0),1,IF(AND(L1304=0,M1304=1),0.5,IF(AND(L1304=1,M1304=0),4.5*(E1304*4+1)/5,0))))))))))))))))</f>
        <v>9</v>
      </c>
      <c r="Q1304" s="10">
        <v>9</v>
      </c>
      <c r="R1304" s="9">
        <v>0</v>
      </c>
      <c r="S1304" s="9">
        <v>0</v>
      </c>
      <c r="T1304" s="9">
        <v>0</v>
      </c>
      <c r="U1304" s="9">
        <v>0</v>
      </c>
      <c r="V1304" s="9">
        <v>0</v>
      </c>
      <c r="W1304" s="9">
        <v>1</v>
      </c>
      <c r="X1304" s="9">
        <v>0</v>
      </c>
      <c r="Y1304" s="9">
        <v>0</v>
      </c>
      <c r="Z1304" s="9">
        <v>0</v>
      </c>
      <c r="AA1304" s="9">
        <v>0</v>
      </c>
      <c r="AB1304" s="9">
        <v>0</v>
      </c>
      <c r="AC1304" s="9"/>
      <c r="AD1304" s="9">
        <v>0</v>
      </c>
      <c r="AE1304" s="9">
        <v>0</v>
      </c>
      <c r="AF1304" s="9">
        <v>0</v>
      </c>
      <c r="AG1304" s="9">
        <v>0</v>
      </c>
      <c r="AH1304" s="9">
        <f>AF1304*(AG1304+1)</f>
        <v>0</v>
      </c>
      <c r="AI1304" s="9">
        <v>0</v>
      </c>
      <c r="AJ1304" s="9">
        <v>0</v>
      </c>
      <c r="AK1304" s="9">
        <v>0</v>
      </c>
      <c r="AL1304" s="10">
        <v>0</v>
      </c>
      <c r="AM1304" s="10">
        <v>0</v>
      </c>
      <c r="AN1304" s="9">
        <v>0</v>
      </c>
      <c r="AO1304" s="10">
        <v>0.5</v>
      </c>
      <c r="AP1304" s="9">
        <v>0.25</v>
      </c>
      <c r="AQ1304" s="10">
        <v>0</v>
      </c>
      <c r="AR1304" s="9">
        <v>1</v>
      </c>
      <c r="AS1304" s="9">
        <v>1</v>
      </c>
      <c r="AT1304" s="9">
        <v>1</v>
      </c>
      <c r="AU1304" s="9">
        <v>1</v>
      </c>
      <c r="AV1304" s="9">
        <v>1</v>
      </c>
      <c r="AW1304" s="9">
        <v>1</v>
      </c>
    </row>
    <row r="1305" spans="1:49" x14ac:dyDescent="0.2">
      <c r="A1305" s="9" t="s">
        <v>55</v>
      </c>
      <c r="B1305" s="9">
        <v>2012</v>
      </c>
      <c r="C1305" s="9">
        <v>2</v>
      </c>
      <c r="D1305" s="9">
        <v>2</v>
      </c>
      <c r="E1305" s="9">
        <v>2</v>
      </c>
      <c r="F1305" s="9">
        <v>0</v>
      </c>
      <c r="G1305" s="9">
        <v>0</v>
      </c>
      <c r="H1305" s="9">
        <v>229.59399999999999</v>
      </c>
      <c r="I1305" s="9">
        <f>IF(G1305="n/a",828,G1305*201.6/H1305)</f>
        <v>0</v>
      </c>
      <c r="J1305" s="9">
        <v>25</v>
      </c>
      <c r="K1305" s="9">
        <v>1</v>
      </c>
      <c r="L1305" s="9">
        <v>2</v>
      </c>
      <c r="M1305" s="9">
        <v>3</v>
      </c>
      <c r="N1305" s="9">
        <v>1</v>
      </c>
      <c r="O1305" s="10">
        <v>1</v>
      </c>
      <c r="P1305" s="10">
        <f>IF(N1305=1,IF(K1305=1,IF(L1305+M1305=5,10,IF(AND(L1305=2,M1305=2),9.75,IF(AND(L1305=2,M1305=1),9.5,IF(AND(L1305=2,M1305=0.5),9.25,IF(AND(L1305=2,M1305=0),9,IF(AND(L1305=1,M1305=3),5.5,IF(AND(L1305=1,M1305=2),5.25,IF(AND(L1305=1,M1305=1,E1305=1),5,IF(AND(L1305=1,M1305=1,E1305=0.5),3,IF(AND(L1305=0,M1305=2),1,IF(AND(L1305=1,M1305=1,E1305=0),1,IF(AND(L1305=0,M1305=1),0.5,IF(AND(L1305=1,M1305=0),4.5*(E1305*4+1)/5,0))))))))))))),0.9*IF(L1305+M1305=5,10,IF(AND(L1305=2,M1305=2),9.75,IF(AND(L1305=2,M1305=1),9.5,IF(AND(L1305=2,M1305=0.5),9.25,IF(AND(L1305=2,M1305=0),9,IF(AND(L1305=1,M1305=3),5.5,IF(AND(L1305=1,M1305=2),5.25,IF(AND(L1305=1,M1305=1,E1305=1),5,IF(AND(L1305=1,M1305=1,E1305=0.5),3,IF(AND(L1305=0,M1305=2),1,IF(AND(L1305=1,M1305=1,E1305=0),1,IF(AND(L1305=0,M1305=1),0.5,IF(AND(L1305=1,M1305=0),4.5*(E1305*4+1)/5,0)))))))))))))),IF(N1305=0.5,0.75*IF(K1305=1,IF(L1305+M1305=5,10,IF(AND(L1305=2,M1305=2),9.75,IF(AND(L1305=2,M1305=1),9.5,IF(AND(L1305=2,M1305=0.5),9.25,IF(AND(L1305=2,M1305=0),9,IF(AND(L1305=1,M1305=3),5.5,IF(AND(L1305=1,M1305=2),5.25,IF(AND(L1305=1,M1305=1,E1305=1),5,IF(AND(L1305=1,M1305=1,E1305=0.5),3,IF(AND(L1305=0,M1305=2),1,IF(AND(L1305=1,M1305=1,E1305=0),1,IF(AND(L1305=0,M1305=1),0.5,IF(AND(L1305=1,M1305=0,E1305=0),0.5,0))))))))))))),0.9*IF(L1305+M1305=5,10,IF(AND(L1305=2,M1305=2),9.75,IF(AND(L1305=2,M1305=1),9.5,IF(AND(L1305=2,M1305=0.5),9.25,IF(AND(L1305=2,M1305=0),9,IF(AND(L1305=1,M1305=3),5.5,IF(AND(L1305=1,M1305=2),5.25,IF(AND(L1305=1,M1305=1,E1305=1),5,IF(AND(L1305=1,M1305=1,E1305=0.5),3,IF(AND(L1305=0,M1305=2),1,IF(AND(L1305=1,M1305=1,E1305=0),1,IF(AND(L1305=0,M1305=1),0.5,IF(AND(L1305=1,M1305=0,E1305=0),0.5,0)))))))))))))),0.5*IF(K1305=1,IF(L1305+M1305=5,10,IF(AND(L1305=2,M1305=2),9.75,IF(AND(L1305=2,M1305=1),9.5,IF(AND(L1305=2,M1305=0.5),9.25,IF(AND(L1305=2,M1305=0),9,IF(AND(L1305=1,M1305=3),5.5,IF(AND(L1305=1,M1305=2),5.25,IF(AND(L1305=1,M1305=1,E1305=1),5,IF(AND(L1305=1,M1305=1,E1305=0.5),3,IF(AND(L1305=0,M1305=2),1,IF(AND(L1305=1,M1305=1,E1305=0),1,IF(AND(L1305=0,M1305=1),0.5,IF(AND(L1305=1,M1305=0),4.5*(E1305*4+1)/5,0))))))))))))),0.9*IF(L1305+M1305=5,10,IF(AND(L1305=2,M1305=2),9.75,IF(AND(L1305=2,M1305=1),9.5,IF(AND(L1305=2,M1305=0.5),9.25,IF(AND(L1305=2,M1305=0),9,IF(AND(L1305=1,M1305=3),5.5,IF(AND(L1305=1,M1305=2),5.25,IF(AND(L1305=1,M1305=1,E1305=1),5,IF(AND(L1305=1,M1305=1,E1305=0.5),3,IF(AND(L1305=0,M1305=2),1,IF(AND(L1305=1,M1305=1,E1305=0),1,IF(AND(L1305=0,M1305=1),0.5,IF(AND(L1305=1,M1305=0),4.5*(E1305*4+1)/5,0))))))))))))))))</f>
        <v>10</v>
      </c>
      <c r="Q1305" s="10">
        <v>10</v>
      </c>
      <c r="R1305" s="9">
        <v>0</v>
      </c>
      <c r="S1305" s="9">
        <v>0</v>
      </c>
      <c r="T1305" s="9">
        <v>0</v>
      </c>
      <c r="U1305" s="9">
        <v>0</v>
      </c>
      <c r="V1305" s="9">
        <v>0</v>
      </c>
      <c r="W1305" s="9">
        <v>1</v>
      </c>
      <c r="X1305" s="9">
        <v>0</v>
      </c>
      <c r="Y1305" s="9">
        <v>0</v>
      </c>
      <c r="Z1305" s="9">
        <v>0</v>
      </c>
      <c r="AA1305" s="9">
        <v>0</v>
      </c>
      <c r="AB1305" s="9">
        <v>0</v>
      </c>
      <c r="AC1305" s="9"/>
      <c r="AD1305" s="9">
        <v>0</v>
      </c>
      <c r="AE1305" s="9">
        <v>0</v>
      </c>
      <c r="AF1305" s="9">
        <v>0</v>
      </c>
      <c r="AG1305" s="9">
        <v>0</v>
      </c>
      <c r="AH1305" s="9">
        <f>AF1305*(AG1305+1)</f>
        <v>0</v>
      </c>
      <c r="AI1305" s="9">
        <v>0</v>
      </c>
      <c r="AJ1305" s="9">
        <v>0</v>
      </c>
      <c r="AK1305" s="9">
        <v>0</v>
      </c>
      <c r="AL1305" s="10">
        <v>0</v>
      </c>
      <c r="AM1305" s="10">
        <v>0</v>
      </c>
      <c r="AN1305" s="9">
        <v>0</v>
      </c>
      <c r="AO1305" s="10">
        <v>1</v>
      </c>
      <c r="AP1305" s="10">
        <v>0</v>
      </c>
      <c r="AQ1305" s="10">
        <v>0</v>
      </c>
      <c r="AR1305" s="9">
        <v>1</v>
      </c>
      <c r="AS1305" s="9">
        <v>1</v>
      </c>
      <c r="AT1305" s="9">
        <v>1</v>
      </c>
      <c r="AU1305" s="9">
        <v>1</v>
      </c>
      <c r="AV1305" s="9">
        <v>1</v>
      </c>
      <c r="AW1305" s="9">
        <v>1</v>
      </c>
    </row>
    <row r="1306" spans="1:49" x14ac:dyDescent="0.2">
      <c r="A1306" s="9" t="s">
        <v>56</v>
      </c>
      <c r="B1306" s="9">
        <v>2012</v>
      </c>
      <c r="C1306" s="9">
        <v>1</v>
      </c>
      <c r="D1306" s="9">
        <v>0</v>
      </c>
      <c r="E1306" s="9">
        <v>1</v>
      </c>
      <c r="F1306" s="9">
        <v>1</v>
      </c>
      <c r="G1306" s="9">
        <v>147.25</v>
      </c>
      <c r="H1306" s="9">
        <v>229.59399999999999</v>
      </c>
      <c r="I1306" s="9">
        <f>IF(G1306="n/a",828,G1306*201.6/H1306)</f>
        <v>129.29606174377378</v>
      </c>
      <c r="J1306" s="9">
        <v>5</v>
      </c>
      <c r="K1306" s="9">
        <v>0</v>
      </c>
      <c r="L1306" s="9">
        <v>0</v>
      </c>
      <c r="M1306" s="9">
        <v>1</v>
      </c>
      <c r="N1306" s="9">
        <v>1</v>
      </c>
      <c r="O1306" s="9">
        <v>1</v>
      </c>
      <c r="P1306" s="10">
        <f>IF(N1306=1,IF(K1306=1,IF(L1306+M1306=5,10,IF(AND(L1306=2,M1306=2),9.75,IF(AND(L1306=2,M1306=1),9.5,IF(AND(L1306=2,M1306=0.5),9.25,IF(AND(L1306=2,M1306=0),9,IF(AND(L1306=1,M1306=3),5.5,IF(AND(L1306=1,M1306=2),5.25,IF(AND(L1306=1,M1306=1,E1306=1),5,IF(AND(L1306=1,M1306=1,E1306=0.5),3,IF(AND(L1306=0,M1306=2),1,IF(AND(L1306=1,M1306=1,E1306=0),1,IF(AND(L1306=0,M1306=1),0.5,IF(AND(L1306=1,M1306=0),4.5*(E1306*4+1)/5,0))))))))))))),0.9*IF(L1306+M1306=5,10,IF(AND(L1306=2,M1306=2),9.75,IF(AND(L1306=2,M1306=1),9.5,IF(AND(L1306=2,M1306=0.5),9.25,IF(AND(L1306=2,M1306=0),9,IF(AND(L1306=1,M1306=3),5.5,IF(AND(L1306=1,M1306=2),5.25,IF(AND(L1306=1,M1306=1,E1306=1),5,IF(AND(L1306=1,M1306=1,E1306=0.5),3,IF(AND(L1306=0,M1306=2),1,IF(AND(L1306=1,M1306=1,E1306=0),1,IF(AND(L1306=0,M1306=1),0.5,IF(AND(L1306=1,M1306=0),4.5*(E1306*4+1)/5,0)))))))))))))),IF(N1306=0.5,0.75*IF(K1306=1,IF(L1306+M1306=5,10,IF(AND(L1306=2,M1306=2),9.75,IF(AND(L1306=2,M1306=1),9.5,IF(AND(L1306=2,M1306=0.5),9.25,IF(AND(L1306=2,M1306=0),9,IF(AND(L1306=1,M1306=3),5.5,IF(AND(L1306=1,M1306=2),5.25,IF(AND(L1306=1,M1306=1,E1306=1),5,IF(AND(L1306=1,M1306=1,E1306=0.5),3,IF(AND(L1306=0,M1306=2),1,IF(AND(L1306=1,M1306=1,E1306=0),1,IF(AND(L1306=0,M1306=1),0.5,IF(AND(L1306=1,M1306=0,E1306=0),0.5,0))))))))))))),0.9*IF(L1306+M1306=5,10,IF(AND(L1306=2,M1306=2),9.75,IF(AND(L1306=2,M1306=1),9.5,IF(AND(L1306=2,M1306=0.5),9.25,IF(AND(L1306=2,M1306=0),9,IF(AND(L1306=1,M1306=3),5.5,IF(AND(L1306=1,M1306=2),5.25,IF(AND(L1306=1,M1306=1,E1306=1),5,IF(AND(L1306=1,M1306=1,E1306=0.5),3,IF(AND(L1306=0,M1306=2),1,IF(AND(L1306=1,M1306=1,E1306=0),1,IF(AND(L1306=0,M1306=1),0.5,IF(AND(L1306=1,M1306=0,E1306=0),0.5,0)))))))))))))),0.5*IF(K1306=1,IF(L1306+M1306=5,10,IF(AND(L1306=2,M1306=2),9.75,IF(AND(L1306=2,M1306=1),9.5,IF(AND(L1306=2,M1306=0.5),9.25,IF(AND(L1306=2,M1306=0),9,IF(AND(L1306=1,M1306=3),5.5,IF(AND(L1306=1,M1306=2),5.25,IF(AND(L1306=1,M1306=1,E1306=1),5,IF(AND(L1306=1,M1306=1,E1306=0.5),3,IF(AND(L1306=0,M1306=2),1,IF(AND(L1306=1,M1306=1,E1306=0),1,IF(AND(L1306=0,M1306=1),0.5,IF(AND(L1306=1,M1306=0),4.5*(E1306*4+1)/5,0))))))))))))),0.9*IF(L1306+M1306=5,10,IF(AND(L1306=2,M1306=2),9.75,IF(AND(L1306=2,M1306=1),9.5,IF(AND(L1306=2,M1306=0.5),9.25,IF(AND(L1306=2,M1306=0),9,IF(AND(L1306=1,M1306=3),5.5,IF(AND(L1306=1,M1306=2),5.25,IF(AND(L1306=1,M1306=1,E1306=1),5,IF(AND(L1306=1,M1306=1,E1306=0.5),3,IF(AND(L1306=0,M1306=2),1,IF(AND(L1306=1,M1306=1,E1306=0),1,IF(AND(L1306=0,M1306=1),0.5,IF(AND(L1306=1,M1306=0),4.5*(E1306*4+1)/5,0))))))))))))))))</f>
        <v>0.45</v>
      </c>
      <c r="Q1306" s="10">
        <v>7.2</v>
      </c>
      <c r="R1306" s="9">
        <v>0</v>
      </c>
      <c r="S1306" s="9">
        <v>0</v>
      </c>
      <c r="T1306" s="9">
        <v>0</v>
      </c>
      <c r="U1306" s="9">
        <v>0</v>
      </c>
      <c r="V1306" s="9">
        <v>0</v>
      </c>
      <c r="W1306" s="9">
        <v>1</v>
      </c>
      <c r="X1306" s="9">
        <v>0</v>
      </c>
      <c r="Y1306" s="9">
        <v>0</v>
      </c>
      <c r="Z1306" s="9">
        <v>0</v>
      </c>
      <c r="AA1306" s="9">
        <v>0</v>
      </c>
      <c r="AB1306" s="9">
        <v>0</v>
      </c>
      <c r="AC1306" s="9"/>
      <c r="AD1306" s="9">
        <v>0</v>
      </c>
      <c r="AE1306" s="9">
        <v>0</v>
      </c>
      <c r="AF1306" s="9">
        <v>0</v>
      </c>
      <c r="AG1306" s="9">
        <v>0</v>
      </c>
      <c r="AH1306" s="9">
        <f>AF1306*(AG1306+1)</f>
        <v>0</v>
      </c>
      <c r="AI1306" s="9">
        <v>0</v>
      </c>
      <c r="AJ1306" s="9">
        <v>0</v>
      </c>
      <c r="AK1306" s="9">
        <v>0</v>
      </c>
      <c r="AL1306" s="10">
        <v>0</v>
      </c>
      <c r="AM1306" s="10">
        <v>0</v>
      </c>
      <c r="AN1306" s="9">
        <v>0</v>
      </c>
      <c r="AO1306" s="10">
        <v>0</v>
      </c>
      <c r="AP1306" s="10">
        <v>0</v>
      </c>
      <c r="AQ1306" s="10">
        <v>0</v>
      </c>
      <c r="AR1306" s="9">
        <v>1</v>
      </c>
      <c r="AS1306" s="9">
        <v>0.5</v>
      </c>
      <c r="AT1306" s="9">
        <v>1</v>
      </c>
      <c r="AU1306" s="9">
        <v>1</v>
      </c>
      <c r="AV1306" s="9">
        <v>1</v>
      </c>
      <c r="AW1306" s="9">
        <v>1</v>
      </c>
    </row>
    <row r="1307" spans="1:49" x14ac:dyDescent="0.2">
      <c r="A1307" s="9" t="s">
        <v>57</v>
      </c>
      <c r="B1307" s="9">
        <v>2012</v>
      </c>
      <c r="C1307" s="9">
        <v>1</v>
      </c>
      <c r="D1307" s="9">
        <v>0</v>
      </c>
      <c r="E1307" s="9">
        <v>0</v>
      </c>
      <c r="F1307" s="9">
        <v>1</v>
      </c>
      <c r="G1307" s="9">
        <f>G1308-0.5</f>
        <v>152</v>
      </c>
      <c r="H1307" s="9">
        <v>229.59399999999999</v>
      </c>
      <c r="I1307" s="9">
        <f>IF(G1307="n/a",828,G1307*201.6/H1307)</f>
        <v>133.46690244518587</v>
      </c>
      <c r="J1307" s="9">
        <v>2</v>
      </c>
      <c r="K1307" s="9">
        <v>0</v>
      </c>
      <c r="L1307" s="9">
        <v>0</v>
      </c>
      <c r="M1307" s="9">
        <v>1</v>
      </c>
      <c r="N1307" s="9">
        <v>1</v>
      </c>
      <c r="O1307" s="10">
        <v>1</v>
      </c>
      <c r="P1307" s="10">
        <f>IF(N1307=1,IF(K1307=1,IF(L1307+M1307=5,10,IF(AND(L1307=2,M1307=2),9.75,IF(AND(L1307=2,M1307=1),9.5,IF(AND(L1307=2,M1307=0.5),9.25,IF(AND(L1307=2,M1307=0),9,IF(AND(L1307=1,M1307=3),5.5,IF(AND(L1307=1,M1307=2),5.25,IF(AND(L1307=1,M1307=1,E1307=1),5,IF(AND(L1307=1,M1307=1,E1307=0.5),3,IF(AND(L1307=0,M1307=2),1,IF(AND(L1307=1,M1307=1,E1307=0),1,IF(AND(L1307=0,M1307=1),0.5,IF(AND(L1307=1,M1307=0),4.5*(E1307*4+1)/5,0))))))))))))),0.9*IF(L1307+M1307=5,10,IF(AND(L1307=2,M1307=2),9.75,IF(AND(L1307=2,M1307=1),9.5,IF(AND(L1307=2,M1307=0.5),9.25,IF(AND(L1307=2,M1307=0),9,IF(AND(L1307=1,M1307=3),5.5,IF(AND(L1307=1,M1307=2),5.25,IF(AND(L1307=1,M1307=1,E1307=1),5,IF(AND(L1307=1,M1307=1,E1307=0.5),3,IF(AND(L1307=0,M1307=2),1,IF(AND(L1307=1,M1307=1,E1307=0),1,IF(AND(L1307=0,M1307=1),0.5,IF(AND(L1307=1,M1307=0),4.5*(E1307*4+1)/5,0)))))))))))))),IF(N1307=0.5,0.75*IF(K1307=1,IF(L1307+M1307=5,10,IF(AND(L1307=2,M1307=2),9.75,IF(AND(L1307=2,M1307=1),9.5,IF(AND(L1307=2,M1307=0.5),9.25,IF(AND(L1307=2,M1307=0),9,IF(AND(L1307=1,M1307=3),5.5,IF(AND(L1307=1,M1307=2),5.25,IF(AND(L1307=1,M1307=1,E1307=1),5,IF(AND(L1307=1,M1307=1,E1307=0.5),3,IF(AND(L1307=0,M1307=2),1,IF(AND(L1307=1,M1307=1,E1307=0),1,IF(AND(L1307=0,M1307=1),0.5,IF(AND(L1307=1,M1307=0,E1307=0),0.5,0))))))))))))),0.9*IF(L1307+M1307=5,10,IF(AND(L1307=2,M1307=2),9.75,IF(AND(L1307=2,M1307=1),9.5,IF(AND(L1307=2,M1307=0.5),9.25,IF(AND(L1307=2,M1307=0),9,IF(AND(L1307=1,M1307=3),5.5,IF(AND(L1307=1,M1307=2),5.25,IF(AND(L1307=1,M1307=1,E1307=1),5,IF(AND(L1307=1,M1307=1,E1307=0.5),3,IF(AND(L1307=0,M1307=2),1,IF(AND(L1307=1,M1307=1,E1307=0),1,IF(AND(L1307=0,M1307=1),0.5,IF(AND(L1307=1,M1307=0,E1307=0),0.5,0)))))))))))))),0.5*IF(K1307=1,IF(L1307+M1307=5,10,IF(AND(L1307=2,M1307=2),9.75,IF(AND(L1307=2,M1307=1),9.5,IF(AND(L1307=2,M1307=0.5),9.25,IF(AND(L1307=2,M1307=0),9,IF(AND(L1307=1,M1307=3),5.5,IF(AND(L1307=1,M1307=2),5.25,IF(AND(L1307=1,M1307=1,E1307=1),5,IF(AND(L1307=1,M1307=1,E1307=0.5),3,IF(AND(L1307=0,M1307=2),1,IF(AND(L1307=1,M1307=1,E1307=0),1,IF(AND(L1307=0,M1307=1),0.5,IF(AND(L1307=1,M1307=0),4.5*(E1307*4+1)/5,0))))))))))))),0.9*IF(L1307+M1307=5,10,IF(AND(L1307=2,M1307=2),9.75,IF(AND(L1307=2,M1307=1),9.5,IF(AND(L1307=2,M1307=0.5),9.25,IF(AND(L1307=2,M1307=0),9,IF(AND(L1307=1,M1307=3),5.5,IF(AND(L1307=1,M1307=2),5.25,IF(AND(L1307=1,M1307=1,E1307=1),5,IF(AND(L1307=1,M1307=1,E1307=0.5),3,IF(AND(L1307=0,M1307=2),1,IF(AND(L1307=1,M1307=1,E1307=0),1,IF(AND(L1307=0,M1307=1),0.5,IF(AND(L1307=1,M1307=0),4.5*(E1307*4+1)/5,0))))))))))))))))</f>
        <v>0.45</v>
      </c>
      <c r="Q1307" s="10">
        <v>1.8</v>
      </c>
      <c r="R1307" s="9">
        <v>1</v>
      </c>
      <c r="S1307" s="9">
        <v>1</v>
      </c>
      <c r="T1307" s="10">
        <v>1</v>
      </c>
      <c r="U1307" s="9">
        <v>0</v>
      </c>
      <c r="V1307" s="9">
        <v>1</v>
      </c>
      <c r="W1307" s="9">
        <v>1</v>
      </c>
      <c r="X1307" s="9">
        <v>1</v>
      </c>
      <c r="Y1307" s="9">
        <v>1</v>
      </c>
      <c r="Z1307" s="9">
        <v>1</v>
      </c>
      <c r="AA1307" s="9">
        <v>1</v>
      </c>
      <c r="AB1307" s="9">
        <v>1</v>
      </c>
      <c r="AC1307" s="9"/>
      <c r="AD1307" s="9">
        <v>0</v>
      </c>
      <c r="AE1307" s="9">
        <v>1</v>
      </c>
      <c r="AF1307" s="9">
        <v>0.5</v>
      </c>
      <c r="AG1307" s="9">
        <v>0.5</v>
      </c>
      <c r="AH1307" s="9">
        <f>AF1307*(AG1307+1)</f>
        <v>0.75</v>
      </c>
      <c r="AI1307" s="9">
        <v>0.5</v>
      </c>
      <c r="AJ1307" s="9">
        <v>1</v>
      </c>
      <c r="AK1307" s="9">
        <v>1</v>
      </c>
      <c r="AL1307" s="10">
        <v>3</v>
      </c>
      <c r="AM1307" s="10">
        <v>0</v>
      </c>
      <c r="AN1307" s="9">
        <v>0</v>
      </c>
      <c r="AO1307" s="10">
        <v>0.5</v>
      </c>
      <c r="AP1307" s="10">
        <v>1</v>
      </c>
      <c r="AQ1307" s="10">
        <v>0</v>
      </c>
      <c r="AR1307" s="9">
        <v>0</v>
      </c>
      <c r="AS1307" s="9">
        <v>0</v>
      </c>
      <c r="AT1307" s="9">
        <v>0</v>
      </c>
      <c r="AU1307" s="9">
        <v>0</v>
      </c>
      <c r="AV1307" s="9">
        <v>0</v>
      </c>
      <c r="AW1307" s="9">
        <v>0</v>
      </c>
    </row>
    <row r="1308" spans="1:49" x14ac:dyDescent="0.2">
      <c r="A1308" s="9" t="s">
        <v>58</v>
      </c>
      <c r="B1308" s="9">
        <v>2012</v>
      </c>
      <c r="C1308" s="9">
        <v>1</v>
      </c>
      <c r="D1308" s="9">
        <v>0</v>
      </c>
      <c r="E1308" s="9">
        <v>1</v>
      </c>
      <c r="F1308" s="9">
        <v>1</v>
      </c>
      <c r="G1308" s="9">
        <v>152.5</v>
      </c>
      <c r="H1308" s="9">
        <v>229.59399999999999</v>
      </c>
      <c r="I1308" s="9">
        <f>IF(G1308="n/a",828,G1308*201.6/H1308)</f>
        <v>133.90593830849238</v>
      </c>
      <c r="J1308" s="9">
        <v>5</v>
      </c>
      <c r="K1308" s="9">
        <v>1</v>
      </c>
      <c r="L1308" s="9">
        <v>2</v>
      </c>
      <c r="M1308" s="9">
        <v>3</v>
      </c>
      <c r="N1308" s="9">
        <v>0.5</v>
      </c>
      <c r="O1308" s="10">
        <v>1</v>
      </c>
      <c r="P1308" s="10">
        <f>IF(N1308=1,IF(K1308=1,IF(L1308+M1308=5,10,IF(AND(L1308=2,M1308=2),9.75,IF(AND(L1308=2,M1308=1),9.5,IF(AND(L1308=2,M1308=0.5),9.25,IF(AND(L1308=2,M1308=0),9,IF(AND(L1308=1,M1308=3),5.5,IF(AND(L1308=1,M1308=2),5.25,IF(AND(L1308=1,M1308=1,E1308=1),5,IF(AND(L1308=1,M1308=1,E1308=0.5),3,IF(AND(L1308=0,M1308=2),1,IF(AND(L1308=1,M1308=1,E1308=0),1,IF(AND(L1308=0,M1308=1),0.5,IF(AND(L1308=1,M1308=0),4.5*(E1308*4+1)/5,0))))))))))))),0.9*IF(L1308+M1308=5,10,IF(AND(L1308=2,M1308=2),9.75,IF(AND(L1308=2,M1308=1),9.5,IF(AND(L1308=2,M1308=0.5),9.25,IF(AND(L1308=2,M1308=0),9,IF(AND(L1308=1,M1308=3),5.5,IF(AND(L1308=1,M1308=2),5.25,IF(AND(L1308=1,M1308=1,E1308=1),5,IF(AND(L1308=1,M1308=1,E1308=0.5),3,IF(AND(L1308=0,M1308=2),1,IF(AND(L1308=1,M1308=1,E1308=0),1,IF(AND(L1308=0,M1308=1),0.5,IF(AND(L1308=1,M1308=0),4.5*(E1308*4+1)/5,0)))))))))))))),IF(N1308=0.5,0.75*IF(K1308=1,IF(L1308+M1308=5,10,IF(AND(L1308=2,M1308=2),9.75,IF(AND(L1308=2,M1308=1),9.5,IF(AND(L1308=2,M1308=0.5),9.25,IF(AND(L1308=2,M1308=0),9,IF(AND(L1308=1,M1308=3),5.5,IF(AND(L1308=1,M1308=2),5.25,IF(AND(L1308=1,M1308=1,E1308=1),5,IF(AND(L1308=1,M1308=1,E1308=0.5),3,IF(AND(L1308=0,M1308=2),1,IF(AND(L1308=1,M1308=1,E1308=0),1,IF(AND(L1308=0,M1308=1),0.5,IF(AND(L1308=1,M1308=0,E1308=0),0.5,0))))))))))))),0.9*IF(L1308+M1308=5,10,IF(AND(L1308=2,M1308=2),9.75,IF(AND(L1308=2,M1308=1),9.5,IF(AND(L1308=2,M1308=0.5),9.25,IF(AND(L1308=2,M1308=0),9,IF(AND(L1308=1,M1308=3),5.5,IF(AND(L1308=1,M1308=2),5.25,IF(AND(L1308=1,M1308=1,E1308=1),5,IF(AND(L1308=1,M1308=1,E1308=0.5),3,IF(AND(L1308=0,M1308=2),1,IF(AND(L1308=1,M1308=1,E1308=0),1,IF(AND(L1308=0,M1308=1),0.5,IF(AND(L1308=1,M1308=0,E1308=0),0.5,0)))))))))))))),0.5*IF(K1308=1,IF(L1308+M1308=5,10,IF(AND(L1308=2,M1308=2),9.75,IF(AND(L1308=2,M1308=1),9.5,IF(AND(L1308=2,M1308=0.5),9.25,IF(AND(L1308=2,M1308=0),9,IF(AND(L1308=1,M1308=3),5.5,IF(AND(L1308=1,M1308=2),5.25,IF(AND(L1308=1,M1308=1,E1308=1),5,IF(AND(L1308=1,M1308=1,E1308=0.5),3,IF(AND(L1308=0,M1308=2),1,IF(AND(L1308=1,M1308=1,E1308=0),1,IF(AND(L1308=0,M1308=1),0.5,IF(AND(L1308=1,M1308=0),4.5*(E1308*4+1)/5,0))))))))))))),0.9*IF(L1308+M1308=5,10,IF(AND(L1308=2,M1308=2),9.75,IF(AND(L1308=2,M1308=1),9.5,IF(AND(L1308=2,M1308=0.5),9.25,IF(AND(L1308=2,M1308=0),9,IF(AND(L1308=1,M1308=3),5.5,IF(AND(L1308=1,M1308=2),5.25,IF(AND(L1308=1,M1308=1,E1308=1),5,IF(AND(L1308=1,M1308=1,E1308=0.5),3,IF(AND(L1308=0,M1308=2),1,IF(AND(L1308=1,M1308=1,E1308=0),1,IF(AND(L1308=0,M1308=1),0.5,IF(AND(L1308=1,M1308=0),4.5*(E1308*4+1)/5,0))))))))))))))))</f>
        <v>7.5</v>
      </c>
      <c r="Q1308" s="10">
        <v>8</v>
      </c>
      <c r="R1308" s="9">
        <v>0.5</v>
      </c>
      <c r="S1308" s="9">
        <v>0.5</v>
      </c>
      <c r="T1308" s="10">
        <v>0</v>
      </c>
      <c r="U1308" s="9">
        <v>0</v>
      </c>
      <c r="V1308" s="9">
        <v>1</v>
      </c>
      <c r="W1308" s="9">
        <v>0</v>
      </c>
      <c r="X1308" s="9">
        <v>0</v>
      </c>
      <c r="Y1308" s="9">
        <v>0</v>
      </c>
      <c r="Z1308" s="9">
        <v>0</v>
      </c>
      <c r="AA1308" s="9">
        <v>0</v>
      </c>
      <c r="AB1308" s="9">
        <v>0</v>
      </c>
      <c r="AC1308" s="9"/>
      <c r="AD1308" s="9">
        <v>0</v>
      </c>
      <c r="AE1308" s="9">
        <v>1</v>
      </c>
      <c r="AF1308" s="9">
        <v>0</v>
      </c>
      <c r="AG1308" s="9">
        <v>0</v>
      </c>
      <c r="AH1308" s="9">
        <f>AF1308*(AG1308+1)</f>
        <v>0</v>
      </c>
      <c r="AI1308" s="9">
        <v>0</v>
      </c>
      <c r="AJ1308" s="9">
        <v>0</v>
      </c>
      <c r="AK1308" s="9">
        <v>0</v>
      </c>
      <c r="AL1308" s="10">
        <v>0.5</v>
      </c>
      <c r="AM1308" s="10">
        <v>0</v>
      </c>
      <c r="AN1308" s="9">
        <v>0</v>
      </c>
      <c r="AO1308" s="10">
        <v>0</v>
      </c>
      <c r="AP1308" s="10">
        <v>0.5</v>
      </c>
      <c r="AQ1308" s="10">
        <v>0</v>
      </c>
      <c r="AR1308" s="9">
        <v>1</v>
      </c>
      <c r="AS1308" s="9">
        <v>1</v>
      </c>
      <c r="AT1308" s="9">
        <v>1</v>
      </c>
      <c r="AU1308" s="9">
        <v>1</v>
      </c>
      <c r="AV1308" s="9">
        <v>1</v>
      </c>
      <c r="AW1308" s="9">
        <v>1</v>
      </c>
    </row>
    <row r="1309" spans="1:49" x14ac:dyDescent="0.2">
      <c r="A1309" s="9" t="s">
        <v>59</v>
      </c>
      <c r="B1309" s="9">
        <v>2012</v>
      </c>
      <c r="C1309" s="9">
        <v>1</v>
      </c>
      <c r="D1309" s="9">
        <v>1</v>
      </c>
      <c r="E1309" s="9">
        <v>0.5</v>
      </c>
      <c r="F1309" s="9">
        <v>1</v>
      </c>
      <c r="G1309" s="9">
        <v>140</v>
      </c>
      <c r="H1309" s="9">
        <v>229.59399999999999</v>
      </c>
      <c r="I1309" s="9">
        <f>IF(G1309="n/a",828,G1309*201.6/H1309)</f>
        <v>122.93004172582907</v>
      </c>
      <c r="J1309" s="9">
        <v>5</v>
      </c>
      <c r="K1309" s="9">
        <v>0</v>
      </c>
      <c r="L1309" s="9">
        <v>1</v>
      </c>
      <c r="M1309" s="9">
        <v>1</v>
      </c>
      <c r="N1309" s="9">
        <v>0</v>
      </c>
      <c r="O1309" s="10">
        <v>0</v>
      </c>
      <c r="P1309" s="10">
        <f>IF(N1309=1,IF(K1309=1,IF(L1309+M1309=5,10,IF(AND(L1309=2,M1309=2),9.75,IF(AND(L1309=2,M1309=1),9.5,IF(AND(L1309=2,M1309=0.5),9.25,IF(AND(L1309=2,M1309=0),9,IF(AND(L1309=1,M1309=3),5.5,IF(AND(L1309=1,M1309=2),5.25,IF(AND(L1309=1,M1309=1,E1309=1),5,IF(AND(L1309=1,M1309=1,E1309=0.5),3,IF(AND(L1309=0,M1309=2),1,IF(AND(L1309=1,M1309=1,E1309=0),1,IF(AND(L1309=0,M1309=1),0.5,IF(AND(L1309=1,M1309=0),4.5*(E1309*4+1)/5,0))))))))))))),0.9*IF(L1309+M1309=5,10,IF(AND(L1309=2,M1309=2),9.75,IF(AND(L1309=2,M1309=1),9.5,IF(AND(L1309=2,M1309=0.5),9.25,IF(AND(L1309=2,M1309=0),9,IF(AND(L1309=1,M1309=3),5.5,IF(AND(L1309=1,M1309=2),5.25,IF(AND(L1309=1,M1309=1,E1309=1),5,IF(AND(L1309=1,M1309=1,E1309=0.5),3,IF(AND(L1309=0,M1309=2),1,IF(AND(L1309=1,M1309=1,E1309=0),1,IF(AND(L1309=0,M1309=1),0.5,IF(AND(L1309=1,M1309=0),4.5*(E1309*4+1)/5,0)))))))))))))),IF(N1309=0.5,0.75*IF(K1309=1,IF(L1309+M1309=5,10,IF(AND(L1309=2,M1309=2),9.75,IF(AND(L1309=2,M1309=1),9.5,IF(AND(L1309=2,M1309=0.5),9.25,IF(AND(L1309=2,M1309=0),9,IF(AND(L1309=1,M1309=3),5.5,IF(AND(L1309=1,M1309=2),5.25,IF(AND(L1309=1,M1309=1,E1309=1),5,IF(AND(L1309=1,M1309=1,E1309=0.5),3,IF(AND(L1309=0,M1309=2),1,IF(AND(L1309=1,M1309=1,E1309=0),1,IF(AND(L1309=0,M1309=1),0.5,IF(AND(L1309=1,M1309=0,E1309=0),0.5,0))))))))))))),0.9*IF(L1309+M1309=5,10,IF(AND(L1309=2,M1309=2),9.75,IF(AND(L1309=2,M1309=1),9.5,IF(AND(L1309=2,M1309=0.5),9.25,IF(AND(L1309=2,M1309=0),9,IF(AND(L1309=1,M1309=3),5.5,IF(AND(L1309=1,M1309=2),5.25,IF(AND(L1309=1,M1309=1,E1309=1),5,IF(AND(L1309=1,M1309=1,E1309=0.5),3,IF(AND(L1309=0,M1309=2),1,IF(AND(L1309=1,M1309=1,E1309=0),1,IF(AND(L1309=0,M1309=1),0.5,IF(AND(L1309=1,M1309=0,E1309=0),0.5,0)))))))))))))),0.5*IF(K1309=1,IF(L1309+M1309=5,10,IF(AND(L1309=2,M1309=2),9.75,IF(AND(L1309=2,M1309=1),9.5,IF(AND(L1309=2,M1309=0.5),9.25,IF(AND(L1309=2,M1309=0),9,IF(AND(L1309=1,M1309=3),5.5,IF(AND(L1309=1,M1309=2),5.25,IF(AND(L1309=1,M1309=1,E1309=1),5,IF(AND(L1309=1,M1309=1,E1309=0.5),3,IF(AND(L1309=0,M1309=2),1,IF(AND(L1309=1,M1309=1,E1309=0),1,IF(AND(L1309=0,M1309=1),0.5,IF(AND(L1309=1,M1309=0),4.5*(E1309*4+1)/5,0))))))))))))),0.9*IF(L1309+M1309=5,10,IF(AND(L1309=2,M1309=2),9.75,IF(AND(L1309=2,M1309=1),9.5,IF(AND(L1309=2,M1309=0.5),9.25,IF(AND(L1309=2,M1309=0),9,IF(AND(L1309=1,M1309=3),5.5,IF(AND(L1309=1,M1309=2),5.25,IF(AND(L1309=1,M1309=1,E1309=1),5,IF(AND(L1309=1,M1309=1,E1309=0.5),3,IF(AND(L1309=0,M1309=2),1,IF(AND(L1309=1,M1309=1,E1309=0),1,IF(AND(L1309=0,M1309=1),0.5,IF(AND(L1309=1,M1309=0),4.5*(E1309*4+1)/5,0))))))))))))))))</f>
        <v>1.35</v>
      </c>
      <c r="Q1309" s="10">
        <v>2.25</v>
      </c>
      <c r="R1309" s="9">
        <v>1</v>
      </c>
      <c r="S1309" s="9">
        <v>0</v>
      </c>
      <c r="T1309" s="10">
        <v>0.5</v>
      </c>
      <c r="U1309" s="9">
        <v>0</v>
      </c>
      <c r="V1309" s="9">
        <v>1</v>
      </c>
      <c r="W1309" s="9">
        <v>1</v>
      </c>
      <c r="X1309" s="9">
        <v>0.5</v>
      </c>
      <c r="Y1309" s="9">
        <v>0</v>
      </c>
      <c r="Z1309" s="9">
        <v>1</v>
      </c>
      <c r="AA1309" s="9">
        <v>0</v>
      </c>
      <c r="AB1309" s="9">
        <v>1</v>
      </c>
      <c r="AC1309" s="9"/>
      <c r="AD1309" s="9">
        <v>1</v>
      </c>
      <c r="AE1309" s="9">
        <v>1</v>
      </c>
      <c r="AF1309" s="9">
        <v>0.5</v>
      </c>
      <c r="AG1309" s="9">
        <v>1</v>
      </c>
      <c r="AH1309" s="9">
        <f>AF1309*(AG1309+1)</f>
        <v>1</v>
      </c>
      <c r="AI1309" s="9">
        <v>0.5</v>
      </c>
      <c r="AJ1309" s="9">
        <v>0</v>
      </c>
      <c r="AK1309" s="9">
        <v>1</v>
      </c>
      <c r="AL1309" s="10">
        <v>1</v>
      </c>
      <c r="AM1309" s="10">
        <v>0</v>
      </c>
      <c r="AN1309" s="9">
        <v>0</v>
      </c>
      <c r="AO1309" s="10">
        <v>0.5</v>
      </c>
      <c r="AP1309" s="10">
        <v>1</v>
      </c>
      <c r="AQ1309" s="10">
        <v>0</v>
      </c>
      <c r="AR1309" s="9">
        <v>1</v>
      </c>
      <c r="AS1309" s="9">
        <v>0.5</v>
      </c>
      <c r="AT1309" s="9">
        <v>1</v>
      </c>
      <c r="AU1309" s="9">
        <v>1</v>
      </c>
      <c r="AV1309" s="9">
        <v>1</v>
      </c>
      <c r="AW1309" s="9">
        <v>1</v>
      </c>
    </row>
    <row r="1310" spans="1:49" x14ac:dyDescent="0.2">
      <c r="A1310" s="9" t="s">
        <v>60</v>
      </c>
      <c r="B1310" s="9">
        <v>2012</v>
      </c>
      <c r="C1310" s="9">
        <v>1</v>
      </c>
      <c r="D1310" s="9">
        <v>0</v>
      </c>
      <c r="E1310" s="9">
        <v>0</v>
      </c>
      <c r="F1310" s="9">
        <v>1</v>
      </c>
      <c r="G1310" s="9">
        <f>65+75</f>
        <v>140</v>
      </c>
      <c r="H1310" s="9">
        <v>229.59399999999999</v>
      </c>
      <c r="I1310" s="9">
        <f>IF(G1310="n/a",828,G1310*201.6/H1310)</f>
        <v>122.93004172582907</v>
      </c>
      <c r="J1310" s="9">
        <v>3</v>
      </c>
      <c r="K1310" s="9">
        <v>0</v>
      </c>
      <c r="L1310" s="9">
        <v>2</v>
      </c>
      <c r="M1310" s="9">
        <v>2</v>
      </c>
      <c r="N1310" s="9">
        <v>0.5</v>
      </c>
      <c r="O1310" s="10">
        <v>1</v>
      </c>
      <c r="P1310" s="10">
        <f>IF(N1310=1,IF(K1310=1,IF(L1310+M1310=5,10,IF(AND(L1310=2,M1310=2),9.75,IF(AND(L1310=2,M1310=1),9.5,IF(AND(L1310=2,M1310=0.5),9.25,IF(AND(L1310=2,M1310=0),9,IF(AND(L1310=1,M1310=3),5.5,IF(AND(L1310=1,M1310=2),5.25,IF(AND(L1310=1,M1310=1,E1310=1),5,IF(AND(L1310=1,M1310=1,E1310=0.5),3,IF(AND(L1310=0,M1310=2),1,IF(AND(L1310=1,M1310=1,E1310=0),1,IF(AND(L1310=0,M1310=1),0.5,IF(AND(L1310=1,M1310=0),4.5*(E1310*4+1)/5,0))))))))))))),0.9*IF(L1310+M1310=5,10,IF(AND(L1310=2,M1310=2),9.75,IF(AND(L1310=2,M1310=1),9.5,IF(AND(L1310=2,M1310=0.5),9.25,IF(AND(L1310=2,M1310=0),9,IF(AND(L1310=1,M1310=3),5.5,IF(AND(L1310=1,M1310=2),5.25,IF(AND(L1310=1,M1310=1,E1310=1),5,IF(AND(L1310=1,M1310=1,E1310=0.5),3,IF(AND(L1310=0,M1310=2),1,IF(AND(L1310=1,M1310=1,E1310=0),1,IF(AND(L1310=0,M1310=1),0.5,IF(AND(L1310=1,M1310=0),4.5*(E1310*4+1)/5,0)))))))))))))),IF(N1310=0.5,0.75*IF(K1310=1,IF(L1310+M1310=5,10,IF(AND(L1310=2,M1310=2),9.75,IF(AND(L1310=2,M1310=1),9.5,IF(AND(L1310=2,M1310=0.5),9.25,IF(AND(L1310=2,M1310=0),9,IF(AND(L1310=1,M1310=3),5.5,IF(AND(L1310=1,M1310=2),5.25,IF(AND(L1310=1,M1310=1,E1310=1),5,IF(AND(L1310=1,M1310=1,E1310=0.5),3,IF(AND(L1310=0,M1310=2),1,IF(AND(L1310=1,M1310=1,E1310=0),1,IF(AND(L1310=0,M1310=1),0.5,IF(AND(L1310=1,M1310=0,E1310=0),0.5,0))))))))))))),0.9*IF(L1310+M1310=5,10,IF(AND(L1310=2,M1310=2),9.75,IF(AND(L1310=2,M1310=1),9.5,IF(AND(L1310=2,M1310=0.5),9.25,IF(AND(L1310=2,M1310=0),9,IF(AND(L1310=1,M1310=3),5.5,IF(AND(L1310=1,M1310=2),5.25,IF(AND(L1310=1,M1310=1,E1310=1),5,IF(AND(L1310=1,M1310=1,E1310=0.5),3,IF(AND(L1310=0,M1310=2),1,IF(AND(L1310=1,M1310=1,E1310=0),1,IF(AND(L1310=0,M1310=1),0.5,IF(AND(L1310=1,M1310=0,E1310=0),0.5,0)))))))))))))),0.5*IF(K1310=1,IF(L1310+M1310=5,10,IF(AND(L1310=2,M1310=2),9.75,IF(AND(L1310=2,M1310=1),9.5,IF(AND(L1310=2,M1310=0.5),9.25,IF(AND(L1310=2,M1310=0),9,IF(AND(L1310=1,M1310=3),5.5,IF(AND(L1310=1,M1310=2),5.25,IF(AND(L1310=1,M1310=1,E1310=1),5,IF(AND(L1310=1,M1310=1,E1310=0.5),3,IF(AND(L1310=0,M1310=2),1,IF(AND(L1310=1,M1310=1,E1310=0),1,IF(AND(L1310=0,M1310=1),0.5,IF(AND(L1310=1,M1310=0),4.5*(E1310*4+1)/5,0))))))))))))),0.9*IF(L1310+M1310=5,10,IF(AND(L1310=2,M1310=2),9.75,IF(AND(L1310=2,M1310=1),9.5,IF(AND(L1310=2,M1310=0.5),9.25,IF(AND(L1310=2,M1310=0),9,IF(AND(L1310=1,M1310=3),5.5,IF(AND(L1310=1,M1310=2),5.25,IF(AND(L1310=1,M1310=1,E1310=1),5,IF(AND(L1310=1,M1310=1,E1310=0.5),3,IF(AND(L1310=0,M1310=2),1,IF(AND(L1310=1,M1310=1,E1310=0),1,IF(AND(L1310=0,M1310=1),0.5,IF(AND(L1310=1,M1310=0),4.5*(E1310*4+1)/5,0))))))))))))))))</f>
        <v>6.5812500000000007</v>
      </c>
      <c r="Q1310" s="10">
        <v>1.8</v>
      </c>
      <c r="R1310" s="9">
        <v>0</v>
      </c>
      <c r="S1310" s="9">
        <v>0</v>
      </c>
      <c r="T1310" s="10">
        <v>0</v>
      </c>
      <c r="U1310" s="9">
        <v>0</v>
      </c>
      <c r="V1310" s="9">
        <v>1</v>
      </c>
      <c r="W1310" s="9">
        <v>1</v>
      </c>
      <c r="X1310" s="9">
        <v>0</v>
      </c>
      <c r="Y1310" s="9">
        <v>0</v>
      </c>
      <c r="Z1310" s="9">
        <v>1</v>
      </c>
      <c r="AA1310" s="9">
        <v>0</v>
      </c>
      <c r="AB1310" s="9">
        <v>0</v>
      </c>
      <c r="AC1310" s="9"/>
      <c r="AD1310" s="9">
        <v>0</v>
      </c>
      <c r="AE1310" s="9">
        <v>0</v>
      </c>
      <c r="AF1310" s="9">
        <v>0</v>
      </c>
      <c r="AG1310" s="9">
        <v>0</v>
      </c>
      <c r="AH1310" s="9">
        <f>AF1310*(AG1310+1)</f>
        <v>0</v>
      </c>
      <c r="AI1310" s="9">
        <v>0</v>
      </c>
      <c r="AJ1310" s="9">
        <v>0</v>
      </c>
      <c r="AK1310" s="9">
        <v>0</v>
      </c>
      <c r="AL1310" s="10">
        <v>0.5</v>
      </c>
      <c r="AM1310" s="10">
        <v>0</v>
      </c>
      <c r="AN1310" s="9">
        <v>0</v>
      </c>
      <c r="AO1310" s="10">
        <v>0.5</v>
      </c>
      <c r="AP1310" s="10">
        <v>0.5</v>
      </c>
      <c r="AQ1310" s="10">
        <v>0</v>
      </c>
      <c r="AR1310" s="9">
        <v>1</v>
      </c>
      <c r="AS1310" s="9">
        <v>0</v>
      </c>
      <c r="AT1310" s="9">
        <v>0</v>
      </c>
      <c r="AU1310" s="9">
        <v>1</v>
      </c>
      <c r="AV1310" s="9">
        <v>0</v>
      </c>
      <c r="AW1310" s="9">
        <v>0.5</v>
      </c>
    </row>
    <row r="1311" spans="1:49" x14ac:dyDescent="0.2">
      <c r="A1311" s="9" t="s">
        <v>61</v>
      </c>
      <c r="B1311" s="9">
        <v>2012</v>
      </c>
      <c r="C1311" s="9">
        <v>1</v>
      </c>
      <c r="D1311" s="9">
        <v>1</v>
      </c>
      <c r="E1311" s="9">
        <v>1</v>
      </c>
      <c r="F1311" s="9">
        <v>1</v>
      </c>
      <c r="G1311" s="9">
        <v>112</v>
      </c>
      <c r="H1311" s="9">
        <v>229.59399999999999</v>
      </c>
      <c r="I1311" s="9">
        <f>IF(G1311="n/a",828,G1311*201.6/H1311)</f>
        <v>98.344033380663262</v>
      </c>
      <c r="J1311" s="9">
        <v>7</v>
      </c>
      <c r="K1311" s="9">
        <v>0</v>
      </c>
      <c r="L1311" s="9">
        <v>0</v>
      </c>
      <c r="M1311" s="9">
        <v>1</v>
      </c>
      <c r="N1311" s="9">
        <v>1</v>
      </c>
      <c r="O1311" s="10">
        <v>1</v>
      </c>
      <c r="P1311" s="10">
        <f>IF(N1311=1,IF(K1311=1,IF(L1311+M1311=5,10,IF(AND(L1311=2,M1311=2),9.75,IF(AND(L1311=2,M1311=1),9.5,IF(AND(L1311=2,M1311=0.5),9.25,IF(AND(L1311=2,M1311=0),9,IF(AND(L1311=1,M1311=3),5.5,IF(AND(L1311=1,M1311=2),5.25,IF(AND(L1311=1,M1311=1,E1311=1),5,IF(AND(L1311=1,M1311=1,E1311=0.5),3,IF(AND(L1311=0,M1311=2),1,IF(AND(L1311=1,M1311=1,E1311=0),1,IF(AND(L1311=0,M1311=1),0.5,IF(AND(L1311=1,M1311=0),4.5*(E1311*4+1)/5,0))))))))))))),0.9*IF(L1311+M1311=5,10,IF(AND(L1311=2,M1311=2),9.75,IF(AND(L1311=2,M1311=1),9.5,IF(AND(L1311=2,M1311=0.5),9.25,IF(AND(L1311=2,M1311=0),9,IF(AND(L1311=1,M1311=3),5.5,IF(AND(L1311=1,M1311=2),5.25,IF(AND(L1311=1,M1311=1,E1311=1),5,IF(AND(L1311=1,M1311=1,E1311=0.5),3,IF(AND(L1311=0,M1311=2),1,IF(AND(L1311=1,M1311=1,E1311=0),1,IF(AND(L1311=0,M1311=1),0.5,IF(AND(L1311=1,M1311=0),4.5*(E1311*4+1)/5,0)))))))))))))),IF(N1311=0.5,0.75*IF(K1311=1,IF(L1311+M1311=5,10,IF(AND(L1311=2,M1311=2),9.75,IF(AND(L1311=2,M1311=1),9.5,IF(AND(L1311=2,M1311=0.5),9.25,IF(AND(L1311=2,M1311=0),9,IF(AND(L1311=1,M1311=3),5.5,IF(AND(L1311=1,M1311=2),5.25,IF(AND(L1311=1,M1311=1,E1311=1),5,IF(AND(L1311=1,M1311=1,E1311=0.5),3,IF(AND(L1311=0,M1311=2),1,IF(AND(L1311=1,M1311=1,E1311=0),1,IF(AND(L1311=0,M1311=1),0.5,IF(AND(L1311=1,M1311=0,E1311=0),0.5,0))))))))))))),0.9*IF(L1311+M1311=5,10,IF(AND(L1311=2,M1311=2),9.75,IF(AND(L1311=2,M1311=1),9.5,IF(AND(L1311=2,M1311=0.5),9.25,IF(AND(L1311=2,M1311=0),9,IF(AND(L1311=1,M1311=3),5.5,IF(AND(L1311=1,M1311=2),5.25,IF(AND(L1311=1,M1311=1,E1311=1),5,IF(AND(L1311=1,M1311=1,E1311=0.5),3,IF(AND(L1311=0,M1311=2),1,IF(AND(L1311=1,M1311=1,E1311=0),1,IF(AND(L1311=0,M1311=1),0.5,IF(AND(L1311=1,M1311=0,E1311=0),0.5,0)))))))))))))),0.5*IF(K1311=1,IF(L1311+M1311=5,10,IF(AND(L1311=2,M1311=2),9.75,IF(AND(L1311=2,M1311=1),9.5,IF(AND(L1311=2,M1311=0.5),9.25,IF(AND(L1311=2,M1311=0),9,IF(AND(L1311=1,M1311=3),5.5,IF(AND(L1311=1,M1311=2),5.25,IF(AND(L1311=1,M1311=1,E1311=1),5,IF(AND(L1311=1,M1311=1,E1311=0.5),3,IF(AND(L1311=0,M1311=2),1,IF(AND(L1311=1,M1311=1,E1311=0),1,IF(AND(L1311=0,M1311=1),0.5,IF(AND(L1311=1,M1311=0),4.5*(E1311*4+1)/5,0))))))))))))),0.9*IF(L1311+M1311=5,10,IF(AND(L1311=2,M1311=2),9.75,IF(AND(L1311=2,M1311=1),9.5,IF(AND(L1311=2,M1311=0.5),9.25,IF(AND(L1311=2,M1311=0),9,IF(AND(L1311=1,M1311=3),5.5,IF(AND(L1311=1,M1311=2),5.25,IF(AND(L1311=1,M1311=1,E1311=1),5,IF(AND(L1311=1,M1311=1,E1311=0.5),3,IF(AND(L1311=0,M1311=2),1,IF(AND(L1311=1,M1311=1,E1311=0),1,IF(AND(L1311=0,M1311=1),0.5,IF(AND(L1311=1,M1311=0),4.5*(E1311*4+1)/5,0))))))))))))))))</f>
        <v>0.45</v>
      </c>
      <c r="Q1311" s="10">
        <v>7.2</v>
      </c>
      <c r="R1311" s="9">
        <v>0</v>
      </c>
      <c r="S1311" s="9">
        <v>0</v>
      </c>
      <c r="T1311" s="10">
        <v>0</v>
      </c>
      <c r="U1311" s="9">
        <v>0</v>
      </c>
      <c r="V1311" s="9">
        <v>1</v>
      </c>
      <c r="W1311" s="9">
        <v>1</v>
      </c>
      <c r="X1311">
        <v>0.5</v>
      </c>
      <c r="Y1311" s="9">
        <v>0</v>
      </c>
      <c r="Z1311" s="9">
        <v>0.5</v>
      </c>
      <c r="AA1311" s="9">
        <v>0</v>
      </c>
      <c r="AB1311" s="9">
        <v>0</v>
      </c>
      <c r="AC1311" s="9"/>
      <c r="AD1311" s="9">
        <v>0</v>
      </c>
      <c r="AE1311" s="9">
        <v>0</v>
      </c>
      <c r="AF1311" s="9">
        <v>0</v>
      </c>
      <c r="AG1311" s="9">
        <v>0</v>
      </c>
      <c r="AH1311" s="9">
        <f>AF1311*(AG1311+1)</f>
        <v>0</v>
      </c>
      <c r="AI1311" s="9">
        <v>0</v>
      </c>
      <c r="AJ1311" s="9">
        <v>0</v>
      </c>
      <c r="AK1311" s="9">
        <v>0</v>
      </c>
      <c r="AL1311" s="10">
        <v>1</v>
      </c>
      <c r="AM1311" s="10">
        <v>0</v>
      </c>
      <c r="AN1311" s="9">
        <v>0</v>
      </c>
      <c r="AO1311" s="10">
        <v>1</v>
      </c>
      <c r="AP1311" s="10">
        <v>0</v>
      </c>
      <c r="AQ1311" s="10">
        <v>1</v>
      </c>
      <c r="AR1311" s="9">
        <v>1</v>
      </c>
      <c r="AS1311" s="9">
        <v>1</v>
      </c>
      <c r="AT1311" s="9">
        <v>1</v>
      </c>
      <c r="AU1311" s="9">
        <v>1</v>
      </c>
      <c r="AV1311" s="9">
        <v>1</v>
      </c>
      <c r="AW1311" s="9">
        <v>1</v>
      </c>
    </row>
    <row r="1312" spans="1:49" x14ac:dyDescent="0.2">
      <c r="A1312" s="9" t="s">
        <v>62</v>
      </c>
      <c r="B1312" s="9">
        <v>2012</v>
      </c>
      <c r="C1312" s="9">
        <v>1</v>
      </c>
      <c r="D1312" s="9">
        <v>0</v>
      </c>
      <c r="E1312" s="9">
        <v>1</v>
      </c>
      <c r="F1312" s="9">
        <v>0</v>
      </c>
      <c r="G1312">
        <v>80</v>
      </c>
      <c r="H1312" s="9">
        <v>229.59399999999999</v>
      </c>
      <c r="I1312" s="9">
        <f>IF(G1312="n/a",828,G1312*201.6/H1312)</f>
        <v>70.245738129045179</v>
      </c>
      <c r="J1312" s="9">
        <v>5</v>
      </c>
      <c r="K1312" s="9">
        <v>0</v>
      </c>
      <c r="L1312" s="9">
        <v>1</v>
      </c>
      <c r="M1312" s="9">
        <v>3</v>
      </c>
      <c r="N1312" s="9">
        <v>1</v>
      </c>
      <c r="O1312" s="10">
        <v>1</v>
      </c>
      <c r="P1312" s="10">
        <f>IF(N1312=1,IF(K1312=1,IF(L1312+M1312=5,10,IF(AND(L1312=2,M1312=2),9.75,IF(AND(L1312=2,M1312=1),9.5,IF(AND(L1312=2,M1312=0.5),9.25,IF(AND(L1312=2,M1312=0),9,IF(AND(L1312=1,M1312=3),5.5,IF(AND(L1312=1,M1312=2),5.25,IF(AND(L1312=1,M1312=1,E1312=1),5,IF(AND(L1312=1,M1312=1,E1312=0.5),3,IF(AND(L1312=0,M1312=2),1,IF(AND(L1312=1,M1312=1,E1312=0),1,IF(AND(L1312=0,M1312=1),0.5,IF(AND(L1312=1,M1312=0),4.5*(E1312*4+1)/5,0))))))))))))),0.9*IF(L1312+M1312=5,10,IF(AND(L1312=2,M1312=2),9.75,IF(AND(L1312=2,M1312=1),9.5,IF(AND(L1312=2,M1312=0.5),9.25,IF(AND(L1312=2,M1312=0),9,IF(AND(L1312=1,M1312=3),5.5,IF(AND(L1312=1,M1312=2),5.25,IF(AND(L1312=1,M1312=1,E1312=1),5,IF(AND(L1312=1,M1312=1,E1312=0.5),3,IF(AND(L1312=0,M1312=2),1,IF(AND(L1312=1,M1312=1,E1312=0),1,IF(AND(L1312=0,M1312=1),0.5,IF(AND(L1312=1,M1312=0),4.5*(E1312*4+1)/5,0)))))))))))))),IF(N1312=0.5,0.75*IF(K1312=1,IF(L1312+M1312=5,10,IF(AND(L1312=2,M1312=2),9.75,IF(AND(L1312=2,M1312=1),9.5,IF(AND(L1312=2,M1312=0.5),9.25,IF(AND(L1312=2,M1312=0),9,IF(AND(L1312=1,M1312=3),5.5,IF(AND(L1312=1,M1312=2),5.25,IF(AND(L1312=1,M1312=1,E1312=1),5,IF(AND(L1312=1,M1312=1,E1312=0.5),3,IF(AND(L1312=0,M1312=2),1,IF(AND(L1312=1,M1312=1,E1312=0),1,IF(AND(L1312=0,M1312=1),0.5,IF(AND(L1312=1,M1312=0,E1312=0),0.5,0))))))))))))),0.9*IF(L1312+M1312=5,10,IF(AND(L1312=2,M1312=2),9.75,IF(AND(L1312=2,M1312=1),9.5,IF(AND(L1312=2,M1312=0.5),9.25,IF(AND(L1312=2,M1312=0),9,IF(AND(L1312=1,M1312=3),5.5,IF(AND(L1312=1,M1312=2),5.25,IF(AND(L1312=1,M1312=1,E1312=1),5,IF(AND(L1312=1,M1312=1,E1312=0.5),3,IF(AND(L1312=0,M1312=2),1,IF(AND(L1312=1,M1312=1,E1312=0),1,IF(AND(L1312=0,M1312=1),0.5,IF(AND(L1312=1,M1312=0,E1312=0),0.5,0)))))))))))))),0.5*IF(K1312=1,IF(L1312+M1312=5,10,IF(AND(L1312=2,M1312=2),9.75,IF(AND(L1312=2,M1312=1),9.5,IF(AND(L1312=2,M1312=0.5),9.25,IF(AND(L1312=2,M1312=0),9,IF(AND(L1312=1,M1312=3),5.5,IF(AND(L1312=1,M1312=2),5.25,IF(AND(L1312=1,M1312=1,E1312=1),5,IF(AND(L1312=1,M1312=1,E1312=0.5),3,IF(AND(L1312=0,M1312=2),1,IF(AND(L1312=1,M1312=1,E1312=0),1,IF(AND(L1312=0,M1312=1),0.5,IF(AND(L1312=1,M1312=0),4.5*(E1312*4+1)/5,0))))))))))))),0.9*IF(L1312+M1312=5,10,IF(AND(L1312=2,M1312=2),9.75,IF(AND(L1312=2,M1312=1),9.5,IF(AND(L1312=2,M1312=0.5),9.25,IF(AND(L1312=2,M1312=0),9,IF(AND(L1312=1,M1312=3),5.5,IF(AND(L1312=1,M1312=2),5.25,IF(AND(L1312=1,M1312=1,E1312=1),5,IF(AND(L1312=1,M1312=1,E1312=0.5),3,IF(AND(L1312=0,M1312=2),1,IF(AND(L1312=1,M1312=1,E1312=0),1,IF(AND(L1312=0,M1312=1),0.5,IF(AND(L1312=1,M1312=0),4.5*(E1312*4+1)/5,0))))))))))))))))</f>
        <v>4.95</v>
      </c>
      <c r="Q1312" s="10">
        <v>7.2</v>
      </c>
      <c r="R1312" s="9">
        <v>0</v>
      </c>
      <c r="S1312" s="9">
        <v>0</v>
      </c>
      <c r="T1312" s="10">
        <v>0</v>
      </c>
      <c r="U1312" s="9">
        <v>0</v>
      </c>
      <c r="V1312" s="9">
        <v>0</v>
      </c>
      <c r="W1312" s="9">
        <v>0</v>
      </c>
      <c r="X1312" s="9">
        <v>0</v>
      </c>
      <c r="Y1312" s="9">
        <v>0</v>
      </c>
      <c r="Z1312" s="9">
        <v>1</v>
      </c>
      <c r="AA1312" s="9">
        <v>0</v>
      </c>
      <c r="AB1312" s="9">
        <v>0</v>
      </c>
      <c r="AC1312" s="9"/>
      <c r="AD1312" s="9">
        <v>0</v>
      </c>
      <c r="AE1312" s="9">
        <v>0</v>
      </c>
      <c r="AF1312" s="9">
        <v>0</v>
      </c>
      <c r="AG1312" s="9">
        <v>0</v>
      </c>
      <c r="AH1312" s="9">
        <f>AF1312*(AG1312+1)</f>
        <v>0</v>
      </c>
      <c r="AI1312" s="9">
        <v>0</v>
      </c>
      <c r="AJ1312" s="9">
        <v>0</v>
      </c>
      <c r="AK1312" s="9">
        <v>0</v>
      </c>
      <c r="AL1312" s="10">
        <v>0.5</v>
      </c>
      <c r="AM1312" s="10">
        <v>0</v>
      </c>
      <c r="AN1312" s="9">
        <v>0</v>
      </c>
      <c r="AO1312" s="10">
        <v>1</v>
      </c>
      <c r="AP1312" s="10">
        <v>0.5</v>
      </c>
      <c r="AQ1312" s="10">
        <v>0</v>
      </c>
      <c r="AR1312" s="9">
        <v>1</v>
      </c>
      <c r="AS1312" s="9">
        <v>1</v>
      </c>
      <c r="AT1312" s="9">
        <v>1</v>
      </c>
      <c r="AU1312" s="9">
        <v>1</v>
      </c>
      <c r="AV1312" s="9">
        <v>1</v>
      </c>
      <c r="AW1312" s="9">
        <v>1</v>
      </c>
    </row>
    <row r="1313" spans="1:49" x14ac:dyDescent="0.2">
      <c r="A1313" s="9" t="s">
        <v>63</v>
      </c>
      <c r="B1313" s="9">
        <v>2012</v>
      </c>
      <c r="C1313" s="9">
        <v>1</v>
      </c>
      <c r="D1313" s="9">
        <v>0</v>
      </c>
      <c r="E1313" s="9">
        <v>0</v>
      </c>
      <c r="F1313" s="9">
        <v>1</v>
      </c>
      <c r="G1313" s="9" t="s">
        <v>64</v>
      </c>
      <c r="H1313" s="9">
        <v>229.59399999999999</v>
      </c>
      <c r="I1313" s="9">
        <f>IF(G1313="n/a",828,G1313*201.6/H1313)</f>
        <v>828</v>
      </c>
      <c r="J1313" s="9">
        <v>0</v>
      </c>
      <c r="K1313" s="9">
        <v>0</v>
      </c>
      <c r="L1313" s="9">
        <v>0</v>
      </c>
      <c r="M1313" s="9">
        <v>0</v>
      </c>
      <c r="N1313" s="9">
        <v>0</v>
      </c>
      <c r="O1313" s="9">
        <v>0</v>
      </c>
      <c r="P1313" s="10">
        <f>IF(N1313=1,IF(K1313=1,IF(L1313+M1313=5,10,IF(AND(L1313=2,M1313=2),9.75,IF(AND(L1313=2,M1313=1),9.5,IF(AND(L1313=2,M1313=0.5),9.25,IF(AND(L1313=2,M1313=0),9,IF(AND(L1313=1,M1313=3),5.5,IF(AND(L1313=1,M1313=2),5.25,IF(AND(L1313=1,M1313=1,E1313=1),5,IF(AND(L1313=1,M1313=1,E1313=0.5),3,IF(AND(L1313=0,M1313=2),1,IF(AND(L1313=1,M1313=1,E1313=0),1,IF(AND(L1313=0,M1313=1),0.5,IF(AND(L1313=1,M1313=0),4.5*(E1313*4+1)/5,0))))))))))))),0.9*IF(L1313+M1313=5,10,IF(AND(L1313=2,M1313=2),9.75,IF(AND(L1313=2,M1313=1),9.5,IF(AND(L1313=2,M1313=0.5),9.25,IF(AND(L1313=2,M1313=0),9,IF(AND(L1313=1,M1313=3),5.5,IF(AND(L1313=1,M1313=2),5.25,IF(AND(L1313=1,M1313=1,E1313=1),5,IF(AND(L1313=1,M1313=1,E1313=0.5),3,IF(AND(L1313=0,M1313=2),1,IF(AND(L1313=1,M1313=1,E1313=0),1,IF(AND(L1313=0,M1313=1),0.5,IF(AND(L1313=1,M1313=0),4.5*(E1313*4+1)/5,0)))))))))))))),IF(N1313=0.5,0.75*IF(K1313=1,IF(L1313+M1313=5,10,IF(AND(L1313=2,M1313=2),9.75,IF(AND(L1313=2,M1313=1),9.5,IF(AND(L1313=2,M1313=0.5),9.25,IF(AND(L1313=2,M1313=0),9,IF(AND(L1313=1,M1313=3),5.5,IF(AND(L1313=1,M1313=2),5.25,IF(AND(L1313=1,M1313=1,E1313=1),5,IF(AND(L1313=1,M1313=1,E1313=0.5),3,IF(AND(L1313=0,M1313=2),1,IF(AND(L1313=1,M1313=1,E1313=0),1,IF(AND(L1313=0,M1313=1),0.5,IF(AND(L1313=1,M1313=0,E1313=0),0.5,0))))))))))))),0.9*IF(L1313+M1313=5,10,IF(AND(L1313=2,M1313=2),9.75,IF(AND(L1313=2,M1313=1),9.5,IF(AND(L1313=2,M1313=0.5),9.25,IF(AND(L1313=2,M1313=0),9,IF(AND(L1313=1,M1313=3),5.5,IF(AND(L1313=1,M1313=2),5.25,IF(AND(L1313=1,M1313=1,E1313=1),5,IF(AND(L1313=1,M1313=1,E1313=0.5),3,IF(AND(L1313=0,M1313=2),1,IF(AND(L1313=1,M1313=1,E1313=0),1,IF(AND(L1313=0,M1313=1),0.5,IF(AND(L1313=1,M1313=0,E1313=0),0.5,0)))))))))))))),0.5*IF(K1313=1,IF(L1313+M1313=5,10,IF(AND(L1313=2,M1313=2),9.75,IF(AND(L1313=2,M1313=1),9.5,IF(AND(L1313=2,M1313=0.5),9.25,IF(AND(L1313=2,M1313=0),9,IF(AND(L1313=1,M1313=3),5.5,IF(AND(L1313=1,M1313=2),5.25,IF(AND(L1313=1,M1313=1,E1313=1),5,IF(AND(L1313=1,M1313=1,E1313=0.5),3,IF(AND(L1313=0,M1313=2),1,IF(AND(L1313=1,M1313=1,E1313=0),1,IF(AND(L1313=0,M1313=1),0.5,IF(AND(L1313=1,M1313=0),4.5*(E1313*4+1)/5,0))))))))))))),0.9*IF(L1313+M1313=5,10,IF(AND(L1313=2,M1313=2),9.75,IF(AND(L1313=2,M1313=1),9.5,IF(AND(L1313=2,M1313=0.5),9.25,IF(AND(L1313=2,M1313=0),9,IF(AND(L1313=1,M1313=3),5.5,IF(AND(L1313=1,M1313=2),5.25,IF(AND(L1313=1,M1313=1,E1313=1),5,IF(AND(L1313=1,M1313=1,E1313=0.5),3,IF(AND(L1313=0,M1313=2),1,IF(AND(L1313=1,M1313=1,E1313=0),1,IF(AND(L1313=0,M1313=1),0.5,IF(AND(L1313=1,M1313=0),4.5*(E1313*4+1)/5,0))))))))))))))))</f>
        <v>0</v>
      </c>
      <c r="Q1313" s="10">
        <v>0.9</v>
      </c>
      <c r="R1313" s="9">
        <v>1</v>
      </c>
      <c r="S1313" s="9">
        <v>1</v>
      </c>
      <c r="T1313" s="10">
        <v>0</v>
      </c>
      <c r="U1313" s="9">
        <v>0</v>
      </c>
      <c r="V1313" s="9">
        <v>0</v>
      </c>
      <c r="W1313" s="9">
        <v>1</v>
      </c>
      <c r="X1313" s="9">
        <v>1</v>
      </c>
      <c r="Y1313" s="9">
        <v>0</v>
      </c>
      <c r="Z1313" s="9">
        <v>1</v>
      </c>
      <c r="AA1313" s="9">
        <v>0</v>
      </c>
      <c r="AB1313" s="9">
        <v>0</v>
      </c>
      <c r="AC1313" s="9"/>
      <c r="AD1313" s="9">
        <v>0</v>
      </c>
      <c r="AE1313" s="9">
        <v>1</v>
      </c>
      <c r="AF1313" s="9">
        <v>1</v>
      </c>
      <c r="AG1313" s="9">
        <v>1</v>
      </c>
      <c r="AH1313" s="9">
        <f>AF1313*(AG1313+1)</f>
        <v>2</v>
      </c>
      <c r="AI1313" s="9">
        <v>1</v>
      </c>
      <c r="AJ1313" s="9">
        <v>1</v>
      </c>
      <c r="AK1313" s="9">
        <v>0</v>
      </c>
      <c r="AL1313" s="10">
        <v>2</v>
      </c>
      <c r="AM1313" s="10">
        <v>0</v>
      </c>
      <c r="AN1313" s="9">
        <v>0</v>
      </c>
      <c r="AO1313" s="10">
        <v>0.5</v>
      </c>
      <c r="AP1313" s="10">
        <v>0</v>
      </c>
      <c r="AQ1313" s="10">
        <v>0</v>
      </c>
      <c r="AR1313" s="9">
        <v>1</v>
      </c>
      <c r="AS1313" s="9">
        <v>0</v>
      </c>
      <c r="AT1313" s="9">
        <v>0</v>
      </c>
      <c r="AU1313" s="9">
        <v>0</v>
      </c>
      <c r="AV1313" s="9">
        <v>0</v>
      </c>
      <c r="AW1313" s="9">
        <v>0</v>
      </c>
    </row>
    <row r="1314" spans="1:49" x14ac:dyDescent="0.2">
      <c r="A1314" s="9" t="s">
        <v>65</v>
      </c>
      <c r="B1314" s="9">
        <v>2012</v>
      </c>
      <c r="C1314" s="9">
        <v>1</v>
      </c>
      <c r="D1314" s="9">
        <v>1</v>
      </c>
      <c r="E1314" s="9">
        <v>1</v>
      </c>
      <c r="F1314" s="9">
        <v>1</v>
      </c>
      <c r="G1314" s="9">
        <v>35</v>
      </c>
      <c r="H1314" s="9">
        <v>229.59399999999999</v>
      </c>
      <c r="I1314" s="9">
        <f>IF(G1314="n/a",828,G1314*201.6/H1314)</f>
        <v>30.732510431457268</v>
      </c>
      <c r="J1314" s="9">
        <v>5</v>
      </c>
      <c r="K1314" s="9">
        <v>1</v>
      </c>
      <c r="L1314" s="9">
        <v>2</v>
      </c>
      <c r="M1314" s="9">
        <v>2</v>
      </c>
      <c r="N1314" s="9">
        <v>1</v>
      </c>
      <c r="O1314" s="10">
        <v>1</v>
      </c>
      <c r="P1314" s="10">
        <f>IF(N1314=1,IF(K1314=1,IF(L1314+M1314=5,10,IF(AND(L1314=2,M1314=2),9.75,IF(AND(L1314=2,M1314=1),9.5,IF(AND(L1314=2,M1314=0.5),9.25,IF(AND(L1314=2,M1314=0),9,IF(AND(L1314=1,M1314=3),5.5,IF(AND(L1314=1,M1314=2),5.25,IF(AND(L1314=1,M1314=1,E1314=1),5,IF(AND(L1314=1,M1314=1,E1314=0.5),3,IF(AND(L1314=0,M1314=2),1,IF(AND(L1314=1,M1314=1,E1314=0),1,IF(AND(L1314=0,M1314=1),0.5,IF(AND(L1314=1,M1314=0),4.5*(E1314*4+1)/5,0))))))))))))),0.9*IF(L1314+M1314=5,10,IF(AND(L1314=2,M1314=2),9.75,IF(AND(L1314=2,M1314=1),9.5,IF(AND(L1314=2,M1314=0.5),9.25,IF(AND(L1314=2,M1314=0),9,IF(AND(L1314=1,M1314=3),5.5,IF(AND(L1314=1,M1314=2),5.25,IF(AND(L1314=1,M1314=1,E1314=1),5,IF(AND(L1314=1,M1314=1,E1314=0.5),3,IF(AND(L1314=0,M1314=2),1,IF(AND(L1314=1,M1314=1,E1314=0),1,IF(AND(L1314=0,M1314=1),0.5,IF(AND(L1314=1,M1314=0),4.5*(E1314*4+1)/5,0)))))))))))))),IF(N1314=0.5,0.75*IF(K1314=1,IF(L1314+M1314=5,10,IF(AND(L1314=2,M1314=2),9.75,IF(AND(L1314=2,M1314=1),9.5,IF(AND(L1314=2,M1314=0.5),9.25,IF(AND(L1314=2,M1314=0),9,IF(AND(L1314=1,M1314=3),5.5,IF(AND(L1314=1,M1314=2),5.25,IF(AND(L1314=1,M1314=1,E1314=1),5,IF(AND(L1314=1,M1314=1,E1314=0.5),3,IF(AND(L1314=0,M1314=2),1,IF(AND(L1314=1,M1314=1,E1314=0),1,IF(AND(L1314=0,M1314=1),0.5,IF(AND(L1314=1,M1314=0,E1314=0),0.5,0))))))))))))),0.9*IF(L1314+M1314=5,10,IF(AND(L1314=2,M1314=2),9.75,IF(AND(L1314=2,M1314=1),9.5,IF(AND(L1314=2,M1314=0.5),9.25,IF(AND(L1314=2,M1314=0),9,IF(AND(L1314=1,M1314=3),5.5,IF(AND(L1314=1,M1314=2),5.25,IF(AND(L1314=1,M1314=1,E1314=1),5,IF(AND(L1314=1,M1314=1,E1314=0.5),3,IF(AND(L1314=0,M1314=2),1,IF(AND(L1314=1,M1314=1,E1314=0),1,IF(AND(L1314=0,M1314=1),0.5,IF(AND(L1314=1,M1314=0,E1314=0),0.5,0)))))))))))))),0.5*IF(K1314=1,IF(L1314+M1314=5,10,IF(AND(L1314=2,M1314=2),9.75,IF(AND(L1314=2,M1314=1),9.5,IF(AND(L1314=2,M1314=0.5),9.25,IF(AND(L1314=2,M1314=0),9,IF(AND(L1314=1,M1314=3),5.5,IF(AND(L1314=1,M1314=2),5.25,IF(AND(L1314=1,M1314=1,E1314=1),5,IF(AND(L1314=1,M1314=1,E1314=0.5),3,IF(AND(L1314=0,M1314=2),1,IF(AND(L1314=1,M1314=1,E1314=0),1,IF(AND(L1314=0,M1314=1),0.5,IF(AND(L1314=1,M1314=0),4.5*(E1314*4+1)/5,0))))))))))))),0.9*IF(L1314+M1314=5,10,IF(AND(L1314=2,M1314=2),9.75,IF(AND(L1314=2,M1314=1),9.5,IF(AND(L1314=2,M1314=0.5),9.25,IF(AND(L1314=2,M1314=0),9,IF(AND(L1314=1,M1314=3),5.5,IF(AND(L1314=1,M1314=2),5.25,IF(AND(L1314=1,M1314=1,E1314=1),5,IF(AND(L1314=1,M1314=1,E1314=0.5),3,IF(AND(L1314=0,M1314=2),1,IF(AND(L1314=1,M1314=1,E1314=0),1,IF(AND(L1314=0,M1314=1),0.5,IF(AND(L1314=1,M1314=0),4.5*(E1314*4+1)/5,0))))))))))))))))</f>
        <v>9.75</v>
      </c>
      <c r="Q1314" s="10">
        <v>8</v>
      </c>
      <c r="R1314" s="9">
        <v>0</v>
      </c>
      <c r="S1314" s="9">
        <v>0</v>
      </c>
      <c r="T1314" s="10">
        <v>0</v>
      </c>
      <c r="U1314" s="9">
        <v>0</v>
      </c>
      <c r="V1314" s="9">
        <v>0</v>
      </c>
      <c r="W1314" s="9">
        <v>1</v>
      </c>
      <c r="X1314" s="9">
        <v>0</v>
      </c>
      <c r="Y1314" s="9">
        <v>0</v>
      </c>
      <c r="Z1314" s="9">
        <v>0</v>
      </c>
      <c r="AA1314" s="9">
        <v>0</v>
      </c>
      <c r="AB1314" s="9">
        <v>0</v>
      </c>
      <c r="AC1314" s="9"/>
      <c r="AD1314" s="9">
        <v>0</v>
      </c>
      <c r="AE1314" s="9">
        <v>0</v>
      </c>
      <c r="AF1314" s="9">
        <v>0</v>
      </c>
      <c r="AG1314" s="9">
        <v>0</v>
      </c>
      <c r="AH1314" s="9">
        <f>AF1314*(AG1314+1)</f>
        <v>0</v>
      </c>
      <c r="AI1314" s="9">
        <v>0</v>
      </c>
      <c r="AJ1314" s="9">
        <v>0</v>
      </c>
      <c r="AK1314" s="9">
        <v>0</v>
      </c>
      <c r="AL1314" s="10">
        <v>0</v>
      </c>
      <c r="AM1314" s="10">
        <v>0</v>
      </c>
      <c r="AN1314" s="9">
        <v>0</v>
      </c>
      <c r="AO1314" s="10">
        <v>0.5</v>
      </c>
      <c r="AP1314" s="10">
        <v>0</v>
      </c>
      <c r="AQ1314" s="10">
        <v>0</v>
      </c>
      <c r="AR1314" s="9">
        <v>1</v>
      </c>
      <c r="AS1314" s="9">
        <v>1</v>
      </c>
      <c r="AT1314" s="9">
        <v>1</v>
      </c>
      <c r="AU1314" s="9">
        <v>1</v>
      </c>
      <c r="AV1314" s="9">
        <v>1</v>
      </c>
      <c r="AW1314" s="9">
        <v>1</v>
      </c>
    </row>
    <row r="1315" spans="1:49" x14ac:dyDescent="0.2">
      <c r="A1315" s="9" t="s">
        <v>66</v>
      </c>
      <c r="B1315" s="9">
        <v>2012</v>
      </c>
      <c r="C1315" s="9">
        <v>0</v>
      </c>
      <c r="D1315" s="9">
        <v>0</v>
      </c>
      <c r="E1315" s="9">
        <v>0</v>
      </c>
      <c r="F1315" s="9">
        <v>1</v>
      </c>
      <c r="G1315" s="9" t="s">
        <v>64</v>
      </c>
      <c r="H1315" s="9">
        <v>229.59399999999999</v>
      </c>
      <c r="I1315" s="9">
        <f>IF(G1315="n/a",828,G1315*201.6/H1315)</f>
        <v>828</v>
      </c>
      <c r="J1315" s="9">
        <v>0</v>
      </c>
      <c r="K1315" s="9">
        <v>0</v>
      </c>
      <c r="L1315" s="9">
        <v>0</v>
      </c>
      <c r="M1315" s="9">
        <v>0</v>
      </c>
      <c r="N1315" s="9">
        <v>0</v>
      </c>
      <c r="O1315" s="10">
        <v>0</v>
      </c>
      <c r="P1315" s="10">
        <f>IF(N1315=1,IF(K1315=1,IF(L1315+M1315=5,10,IF(AND(L1315=2,M1315=2),9.75,IF(AND(L1315=2,M1315=1),9.5,IF(AND(L1315=2,M1315=0.5),9.25,IF(AND(L1315=2,M1315=0),9,IF(AND(L1315=1,M1315=3),5.5,IF(AND(L1315=1,M1315=2),5.25,IF(AND(L1315=1,M1315=1,E1315=1),5,IF(AND(L1315=1,M1315=1,E1315=0.5),3,IF(AND(L1315=0,M1315=2),1,IF(AND(L1315=1,M1315=1,E1315=0),1,IF(AND(L1315=0,M1315=1),0.5,IF(AND(L1315=1,M1315=0),4.5*(E1315*4+1)/5,0))))))))))))),0.9*IF(L1315+M1315=5,10,IF(AND(L1315=2,M1315=2),9.75,IF(AND(L1315=2,M1315=1),9.5,IF(AND(L1315=2,M1315=0.5),9.25,IF(AND(L1315=2,M1315=0),9,IF(AND(L1315=1,M1315=3),5.5,IF(AND(L1315=1,M1315=2),5.25,IF(AND(L1315=1,M1315=1,E1315=1),5,IF(AND(L1315=1,M1315=1,E1315=0.5),3,IF(AND(L1315=0,M1315=2),1,IF(AND(L1315=1,M1315=1,E1315=0),1,IF(AND(L1315=0,M1315=1),0.5,IF(AND(L1315=1,M1315=0),4.5*(E1315*4+1)/5,0)))))))))))))),IF(N1315=0.5,0.75*IF(K1315=1,IF(L1315+M1315=5,10,IF(AND(L1315=2,M1315=2),9.75,IF(AND(L1315=2,M1315=1),9.5,IF(AND(L1315=2,M1315=0.5),9.25,IF(AND(L1315=2,M1315=0),9,IF(AND(L1315=1,M1315=3),5.5,IF(AND(L1315=1,M1315=2),5.25,IF(AND(L1315=1,M1315=1,E1315=1),5,IF(AND(L1315=1,M1315=1,E1315=0.5),3,IF(AND(L1315=0,M1315=2),1,IF(AND(L1315=1,M1315=1,E1315=0),1,IF(AND(L1315=0,M1315=1),0.5,IF(AND(L1315=1,M1315=0,E1315=0),0.5,0))))))))))))),0.9*IF(L1315+M1315=5,10,IF(AND(L1315=2,M1315=2),9.75,IF(AND(L1315=2,M1315=1),9.5,IF(AND(L1315=2,M1315=0.5),9.25,IF(AND(L1315=2,M1315=0),9,IF(AND(L1315=1,M1315=3),5.5,IF(AND(L1315=1,M1315=2),5.25,IF(AND(L1315=1,M1315=1,E1315=1),5,IF(AND(L1315=1,M1315=1,E1315=0.5),3,IF(AND(L1315=0,M1315=2),1,IF(AND(L1315=1,M1315=1,E1315=0),1,IF(AND(L1315=0,M1315=1),0.5,IF(AND(L1315=1,M1315=0,E1315=0),0.5,0)))))))))))))),0.5*IF(K1315=1,IF(L1315+M1315=5,10,IF(AND(L1315=2,M1315=2),9.75,IF(AND(L1315=2,M1315=1),9.5,IF(AND(L1315=2,M1315=0.5),9.25,IF(AND(L1315=2,M1315=0),9,IF(AND(L1315=1,M1315=3),5.5,IF(AND(L1315=1,M1315=2),5.25,IF(AND(L1315=1,M1315=1,E1315=1),5,IF(AND(L1315=1,M1315=1,E1315=0.5),3,IF(AND(L1315=0,M1315=2),1,IF(AND(L1315=1,M1315=1,E1315=0),1,IF(AND(L1315=0,M1315=1),0.5,IF(AND(L1315=1,M1315=0),4.5*(E1315*4+1)/5,0))))))))))))),0.9*IF(L1315+M1315=5,10,IF(AND(L1315=2,M1315=2),9.75,IF(AND(L1315=2,M1315=1),9.5,IF(AND(L1315=2,M1315=0.5),9.25,IF(AND(L1315=2,M1315=0),9,IF(AND(L1315=1,M1315=3),5.5,IF(AND(L1315=1,M1315=2),5.25,IF(AND(L1315=1,M1315=1,E1315=1),5,IF(AND(L1315=1,M1315=1,E1315=0.5),3,IF(AND(L1315=0,M1315=2),1,IF(AND(L1315=1,M1315=1,E1315=0),1,IF(AND(L1315=0,M1315=1),0.5,IF(AND(L1315=1,M1315=0),4.5*(E1315*4+1)/5,0))))))))))))))))</f>
        <v>0</v>
      </c>
      <c r="Q1315" s="10">
        <v>0</v>
      </c>
      <c r="R1315" s="9">
        <v>0.5</v>
      </c>
      <c r="S1315" s="9">
        <v>0.5</v>
      </c>
      <c r="T1315" s="10">
        <v>0</v>
      </c>
      <c r="U1315" s="10">
        <v>0.5</v>
      </c>
      <c r="V1315" s="9">
        <v>1</v>
      </c>
      <c r="W1315" s="9">
        <v>1</v>
      </c>
      <c r="X1315" s="9">
        <v>1</v>
      </c>
      <c r="Y1315" s="9">
        <v>0</v>
      </c>
      <c r="Z1315" s="9">
        <v>0.5</v>
      </c>
      <c r="AA1315" s="9">
        <v>0</v>
      </c>
      <c r="AB1315" s="9">
        <v>0</v>
      </c>
      <c r="AC1315" s="9"/>
      <c r="AD1315" s="9">
        <v>0</v>
      </c>
      <c r="AE1315" s="9">
        <v>1</v>
      </c>
      <c r="AF1315" s="9">
        <v>1</v>
      </c>
      <c r="AG1315" s="9">
        <v>0</v>
      </c>
      <c r="AH1315" s="9">
        <f>AF1315*(AG1315+1)</f>
        <v>1</v>
      </c>
      <c r="AI1315" s="9">
        <v>0.25</v>
      </c>
      <c r="AJ1315" s="9">
        <v>1</v>
      </c>
      <c r="AK1315" s="9">
        <v>1</v>
      </c>
      <c r="AL1315" s="10">
        <v>1</v>
      </c>
      <c r="AM1315" s="10">
        <v>0</v>
      </c>
      <c r="AN1315" s="9">
        <v>0</v>
      </c>
      <c r="AO1315" s="10">
        <v>0.5</v>
      </c>
      <c r="AP1315" s="10">
        <v>0.5</v>
      </c>
      <c r="AQ1315" s="10">
        <v>0</v>
      </c>
      <c r="AR1315" s="9">
        <v>1</v>
      </c>
      <c r="AS1315" s="9">
        <v>0</v>
      </c>
      <c r="AT1315" s="9">
        <v>0</v>
      </c>
      <c r="AU1315" s="9">
        <v>0</v>
      </c>
      <c r="AV1315" s="9">
        <v>0</v>
      </c>
      <c r="AW1315" s="9">
        <v>1</v>
      </c>
    </row>
    <row r="1316" spans="1:49" x14ac:dyDescent="0.2">
      <c r="A1316" s="9" t="s">
        <v>67</v>
      </c>
      <c r="B1316" s="9">
        <v>2012</v>
      </c>
      <c r="C1316" s="9">
        <v>1</v>
      </c>
      <c r="D1316" s="9">
        <v>0.5</v>
      </c>
      <c r="E1316" s="9">
        <v>1</v>
      </c>
      <c r="F1316" s="9">
        <v>0</v>
      </c>
      <c r="G1316" s="9">
        <v>41.8</v>
      </c>
      <c r="H1316" s="9">
        <v>229.59399999999999</v>
      </c>
      <c r="I1316" s="9">
        <f>IF(G1316="n/a",828,G1316*201.6/H1316)</f>
        <v>36.703398172426105</v>
      </c>
      <c r="J1316" s="9">
        <v>4</v>
      </c>
      <c r="K1316" s="9">
        <v>0</v>
      </c>
      <c r="L1316" s="9">
        <v>1</v>
      </c>
      <c r="M1316" s="9">
        <v>1</v>
      </c>
      <c r="N1316" s="9">
        <v>1</v>
      </c>
      <c r="O1316" s="10">
        <v>1</v>
      </c>
      <c r="P1316" s="10">
        <f>IF(N1316=1,IF(K1316=1,IF(L1316+M1316=5,10,IF(AND(L1316=2,M1316=2),9.75,IF(AND(L1316=2,M1316=1),9.5,IF(AND(L1316=2,M1316=0.5),9.25,IF(AND(L1316=2,M1316=0),9,IF(AND(L1316=1,M1316=3),5.5,IF(AND(L1316=1,M1316=2),5.25,IF(AND(L1316=1,M1316=1,E1316=1),5,IF(AND(L1316=1,M1316=1,E1316=0.5),3,IF(AND(L1316=0,M1316=2),1,IF(AND(L1316=1,M1316=1,E1316=0),1,IF(AND(L1316=0,M1316=1),0.5,IF(AND(L1316=1,M1316=0),4.5*(E1316*4+1)/5,0))))))))))))),0.9*IF(L1316+M1316=5,10,IF(AND(L1316=2,M1316=2),9.75,IF(AND(L1316=2,M1316=1),9.5,IF(AND(L1316=2,M1316=0.5),9.25,IF(AND(L1316=2,M1316=0),9,IF(AND(L1316=1,M1316=3),5.5,IF(AND(L1316=1,M1316=2),5.25,IF(AND(L1316=1,M1316=1,E1316=1),5,IF(AND(L1316=1,M1316=1,E1316=0.5),3,IF(AND(L1316=0,M1316=2),1,IF(AND(L1316=1,M1316=1,E1316=0),1,IF(AND(L1316=0,M1316=1),0.5,IF(AND(L1316=1,M1316=0),4.5*(E1316*4+1)/5,0)))))))))))))),IF(N1316=0.5,0.75*IF(K1316=1,IF(L1316+M1316=5,10,IF(AND(L1316=2,M1316=2),9.75,IF(AND(L1316=2,M1316=1),9.5,IF(AND(L1316=2,M1316=0.5),9.25,IF(AND(L1316=2,M1316=0),9,IF(AND(L1316=1,M1316=3),5.5,IF(AND(L1316=1,M1316=2),5.25,IF(AND(L1316=1,M1316=1,E1316=1),5,IF(AND(L1316=1,M1316=1,E1316=0.5),3,IF(AND(L1316=0,M1316=2),1,IF(AND(L1316=1,M1316=1,E1316=0),1,IF(AND(L1316=0,M1316=1),0.5,IF(AND(L1316=1,M1316=0,E1316=0),0.5,0))))))))))))),0.9*IF(L1316+M1316=5,10,IF(AND(L1316=2,M1316=2),9.75,IF(AND(L1316=2,M1316=1),9.5,IF(AND(L1316=2,M1316=0.5),9.25,IF(AND(L1316=2,M1316=0),9,IF(AND(L1316=1,M1316=3),5.5,IF(AND(L1316=1,M1316=2),5.25,IF(AND(L1316=1,M1316=1,E1316=1),5,IF(AND(L1316=1,M1316=1,E1316=0.5),3,IF(AND(L1316=0,M1316=2),1,IF(AND(L1316=1,M1316=1,E1316=0),1,IF(AND(L1316=0,M1316=1),0.5,IF(AND(L1316=1,M1316=0,E1316=0),0.5,0)))))))))))))),0.5*IF(K1316=1,IF(L1316+M1316=5,10,IF(AND(L1316=2,M1316=2),9.75,IF(AND(L1316=2,M1316=1),9.5,IF(AND(L1316=2,M1316=0.5),9.25,IF(AND(L1316=2,M1316=0),9,IF(AND(L1316=1,M1316=3),5.5,IF(AND(L1316=1,M1316=2),5.25,IF(AND(L1316=1,M1316=1,E1316=1),5,IF(AND(L1316=1,M1316=1,E1316=0.5),3,IF(AND(L1316=0,M1316=2),1,IF(AND(L1316=1,M1316=1,E1316=0),1,IF(AND(L1316=0,M1316=1),0.5,IF(AND(L1316=1,M1316=0),4.5*(E1316*4+1)/5,0))))))))))))),0.9*IF(L1316+M1316=5,10,IF(AND(L1316=2,M1316=2),9.75,IF(AND(L1316=2,M1316=1),9.5,IF(AND(L1316=2,M1316=0.5),9.25,IF(AND(L1316=2,M1316=0),9,IF(AND(L1316=1,M1316=3),5.5,IF(AND(L1316=1,M1316=2),5.25,IF(AND(L1316=1,M1316=1,E1316=1),5,IF(AND(L1316=1,M1316=1,E1316=0.5),3,IF(AND(L1316=0,M1316=2),1,IF(AND(L1316=1,M1316=1,E1316=0),1,IF(AND(L1316=0,M1316=1),0.5,IF(AND(L1316=1,M1316=0),4.5*(E1316*4+1)/5,0))))))))))))))))</f>
        <v>4.5</v>
      </c>
      <c r="Q1316" s="10">
        <v>7.2</v>
      </c>
      <c r="R1316" s="9">
        <v>0</v>
      </c>
      <c r="S1316" s="9">
        <v>0</v>
      </c>
      <c r="T1316" s="10">
        <v>0</v>
      </c>
      <c r="U1316" s="10">
        <v>0</v>
      </c>
      <c r="V1316" s="9">
        <v>0</v>
      </c>
      <c r="W1316" s="9">
        <v>1</v>
      </c>
      <c r="X1316" s="9">
        <v>0</v>
      </c>
      <c r="Y1316" s="9">
        <v>0</v>
      </c>
      <c r="Z1316" s="9">
        <v>1</v>
      </c>
      <c r="AA1316" s="9">
        <v>0</v>
      </c>
      <c r="AB1316" s="9">
        <v>0</v>
      </c>
      <c r="AC1316" s="9"/>
      <c r="AD1316" s="9">
        <v>0</v>
      </c>
      <c r="AE1316" s="9">
        <v>0</v>
      </c>
      <c r="AF1316" s="9">
        <v>0</v>
      </c>
      <c r="AG1316" s="9">
        <v>0</v>
      </c>
      <c r="AH1316" s="9">
        <f>AF1316*(AG1316+1)</f>
        <v>0</v>
      </c>
      <c r="AI1316" s="9">
        <v>0</v>
      </c>
      <c r="AJ1316" s="9">
        <v>0</v>
      </c>
      <c r="AK1316" s="9">
        <v>0</v>
      </c>
      <c r="AL1316" s="10">
        <v>1</v>
      </c>
      <c r="AM1316" s="10">
        <v>0</v>
      </c>
      <c r="AN1316" s="9">
        <v>0</v>
      </c>
      <c r="AO1316" s="10">
        <v>1</v>
      </c>
      <c r="AP1316" s="10">
        <v>0</v>
      </c>
      <c r="AQ1316" s="10">
        <v>0</v>
      </c>
      <c r="AR1316" s="9">
        <v>1</v>
      </c>
      <c r="AS1316" s="9">
        <v>1</v>
      </c>
      <c r="AT1316" s="9">
        <v>1</v>
      </c>
      <c r="AU1316" s="9">
        <v>1</v>
      </c>
      <c r="AV1316" s="9">
        <v>0</v>
      </c>
      <c r="AW1316" s="9">
        <v>1</v>
      </c>
    </row>
    <row r="1317" spans="1:49" x14ac:dyDescent="0.2">
      <c r="A1317" s="9" t="s">
        <v>68</v>
      </c>
      <c r="B1317" s="9">
        <v>2012</v>
      </c>
      <c r="C1317" s="9">
        <v>1</v>
      </c>
      <c r="D1317" s="9">
        <v>0.5</v>
      </c>
      <c r="E1317" s="9">
        <v>1</v>
      </c>
      <c r="F1317" s="9">
        <v>1</v>
      </c>
      <c r="G1317" s="9">
        <v>50</v>
      </c>
      <c r="H1317" s="9">
        <v>229.59399999999999</v>
      </c>
      <c r="I1317" s="9">
        <f>IF(G1317="n/a",828,G1317*201.6/H1317)</f>
        <v>43.903586330653241</v>
      </c>
      <c r="J1317" s="9">
        <v>5</v>
      </c>
      <c r="K1317" s="9">
        <v>0</v>
      </c>
      <c r="L1317" s="9">
        <v>1</v>
      </c>
      <c r="M1317" s="9">
        <v>1</v>
      </c>
      <c r="N1317" s="9">
        <v>1</v>
      </c>
      <c r="O1317" s="9">
        <v>1</v>
      </c>
      <c r="P1317" s="10">
        <f>IF(N1317=1,IF(K1317=1,IF(L1317+M1317=5,10,IF(AND(L1317=2,M1317=2),9.75,IF(AND(L1317=2,M1317=1),9.5,IF(AND(L1317=2,M1317=0.5),9.25,IF(AND(L1317=2,M1317=0),9,IF(AND(L1317=1,M1317=3),5.5,IF(AND(L1317=1,M1317=2),5.25,IF(AND(L1317=1,M1317=1,E1317=1),5,IF(AND(L1317=1,M1317=1,E1317=0.5),3,IF(AND(L1317=0,M1317=2),1,IF(AND(L1317=1,M1317=1,E1317=0),1,IF(AND(L1317=0,M1317=1),0.5,IF(AND(L1317=1,M1317=0),4.5*(E1317*4+1)/5,0))))))))))))),0.9*IF(L1317+M1317=5,10,IF(AND(L1317=2,M1317=2),9.75,IF(AND(L1317=2,M1317=1),9.5,IF(AND(L1317=2,M1317=0.5),9.25,IF(AND(L1317=2,M1317=0),9,IF(AND(L1317=1,M1317=3),5.5,IF(AND(L1317=1,M1317=2),5.25,IF(AND(L1317=1,M1317=1,E1317=1),5,IF(AND(L1317=1,M1317=1,E1317=0.5),3,IF(AND(L1317=0,M1317=2),1,IF(AND(L1317=1,M1317=1,E1317=0),1,IF(AND(L1317=0,M1317=1),0.5,IF(AND(L1317=1,M1317=0),4.5*(E1317*4+1)/5,0)))))))))))))),IF(N1317=0.5,0.75*IF(K1317=1,IF(L1317+M1317=5,10,IF(AND(L1317=2,M1317=2),9.75,IF(AND(L1317=2,M1317=1),9.5,IF(AND(L1317=2,M1317=0.5),9.25,IF(AND(L1317=2,M1317=0),9,IF(AND(L1317=1,M1317=3),5.5,IF(AND(L1317=1,M1317=2),5.25,IF(AND(L1317=1,M1317=1,E1317=1),5,IF(AND(L1317=1,M1317=1,E1317=0.5),3,IF(AND(L1317=0,M1317=2),1,IF(AND(L1317=1,M1317=1,E1317=0),1,IF(AND(L1317=0,M1317=1),0.5,IF(AND(L1317=1,M1317=0,E1317=0),0.5,0))))))))))))),0.9*IF(L1317+M1317=5,10,IF(AND(L1317=2,M1317=2),9.75,IF(AND(L1317=2,M1317=1),9.5,IF(AND(L1317=2,M1317=0.5),9.25,IF(AND(L1317=2,M1317=0),9,IF(AND(L1317=1,M1317=3),5.5,IF(AND(L1317=1,M1317=2),5.25,IF(AND(L1317=1,M1317=1,E1317=1),5,IF(AND(L1317=1,M1317=1,E1317=0.5),3,IF(AND(L1317=0,M1317=2),1,IF(AND(L1317=1,M1317=1,E1317=0),1,IF(AND(L1317=0,M1317=1),0.5,IF(AND(L1317=1,M1317=0,E1317=0),0.5,0)))))))))))))),0.5*IF(K1317=1,IF(L1317+M1317=5,10,IF(AND(L1317=2,M1317=2),9.75,IF(AND(L1317=2,M1317=1),9.5,IF(AND(L1317=2,M1317=0.5),9.25,IF(AND(L1317=2,M1317=0),9,IF(AND(L1317=1,M1317=3),5.5,IF(AND(L1317=1,M1317=2),5.25,IF(AND(L1317=1,M1317=1,E1317=1),5,IF(AND(L1317=1,M1317=1,E1317=0.5),3,IF(AND(L1317=0,M1317=2),1,IF(AND(L1317=1,M1317=1,E1317=0),1,IF(AND(L1317=0,M1317=1),0.5,IF(AND(L1317=1,M1317=0),4.5*(E1317*4+1)/5,0))))))))))))),0.9*IF(L1317+M1317=5,10,IF(AND(L1317=2,M1317=2),9.75,IF(AND(L1317=2,M1317=1),9.5,IF(AND(L1317=2,M1317=0.5),9.25,IF(AND(L1317=2,M1317=0),9,IF(AND(L1317=1,M1317=3),5.5,IF(AND(L1317=1,M1317=2),5.25,IF(AND(L1317=1,M1317=1,E1317=1),5,IF(AND(L1317=1,M1317=1,E1317=0.5),3,IF(AND(L1317=0,M1317=2),1,IF(AND(L1317=1,M1317=1,E1317=0),1,IF(AND(L1317=0,M1317=1),0.5,IF(AND(L1317=1,M1317=0),4.5*(E1317*4+1)/5,0))))))))))))))))</f>
        <v>4.5</v>
      </c>
      <c r="Q1317" s="10">
        <v>7.2</v>
      </c>
      <c r="R1317" s="9">
        <v>0</v>
      </c>
      <c r="S1317" s="9">
        <v>0</v>
      </c>
      <c r="T1317" s="10">
        <v>0</v>
      </c>
      <c r="U1317" s="10">
        <v>0</v>
      </c>
      <c r="V1317" s="9">
        <v>0</v>
      </c>
      <c r="W1317" s="9">
        <v>1</v>
      </c>
      <c r="X1317" s="9">
        <v>0</v>
      </c>
      <c r="Y1317" s="9">
        <v>0</v>
      </c>
      <c r="Z1317" s="9">
        <v>0</v>
      </c>
      <c r="AA1317" s="9">
        <v>0</v>
      </c>
      <c r="AB1317" s="9">
        <v>0</v>
      </c>
      <c r="AC1317" s="9"/>
      <c r="AD1317" s="9">
        <v>0</v>
      </c>
      <c r="AE1317" s="9">
        <v>1</v>
      </c>
      <c r="AF1317" s="9">
        <v>0.5</v>
      </c>
      <c r="AG1317" s="9">
        <v>0</v>
      </c>
      <c r="AH1317" s="9">
        <f>AF1317*(AG1317+1)</f>
        <v>0.5</v>
      </c>
      <c r="AI1317" s="9">
        <v>0</v>
      </c>
      <c r="AJ1317" s="9">
        <v>0</v>
      </c>
      <c r="AK1317" s="9">
        <v>0</v>
      </c>
      <c r="AL1317" s="10">
        <v>1</v>
      </c>
      <c r="AM1317" s="10">
        <v>0</v>
      </c>
      <c r="AN1317" s="9">
        <v>0</v>
      </c>
      <c r="AO1317" s="10">
        <v>0.5</v>
      </c>
      <c r="AP1317" s="10">
        <v>0</v>
      </c>
      <c r="AQ1317" s="10">
        <v>0</v>
      </c>
      <c r="AR1317" s="9">
        <v>0</v>
      </c>
      <c r="AS1317" s="9">
        <v>0</v>
      </c>
      <c r="AT1317" s="9">
        <v>0</v>
      </c>
      <c r="AU1317" s="9">
        <v>0</v>
      </c>
      <c r="AV1317" s="9">
        <v>0</v>
      </c>
      <c r="AW1317" s="9">
        <v>0</v>
      </c>
    </row>
    <row r="1318" spans="1:49" x14ac:dyDescent="0.2">
      <c r="A1318" s="9" t="s">
        <v>69</v>
      </c>
      <c r="B1318" s="9">
        <v>2012</v>
      </c>
      <c r="C1318" s="9">
        <v>1</v>
      </c>
      <c r="D1318" s="9">
        <v>0</v>
      </c>
      <c r="E1318" s="9">
        <v>1</v>
      </c>
      <c r="F1318" s="9">
        <v>1</v>
      </c>
      <c r="G1318" s="9">
        <v>132.5</v>
      </c>
      <c r="H1318" s="9">
        <v>229.59399999999999</v>
      </c>
      <c r="I1318" s="9">
        <f>IF(G1318="n/a",828,G1318*201.6/H1318)</f>
        <v>116.34450377623109</v>
      </c>
      <c r="J1318" s="9">
        <v>4</v>
      </c>
      <c r="K1318" s="9">
        <v>0</v>
      </c>
      <c r="L1318" s="9">
        <v>2</v>
      </c>
      <c r="M1318" s="9">
        <v>2</v>
      </c>
      <c r="N1318" s="9">
        <v>0.5</v>
      </c>
      <c r="O1318" s="10">
        <v>1</v>
      </c>
      <c r="P1318" s="10">
        <f>IF(N1318=1,IF(K1318=1,IF(L1318+M1318=5,10,IF(AND(L1318=2,M1318=2),9.75,IF(AND(L1318=2,M1318=1),9.5,IF(AND(L1318=2,M1318=0.5),9.25,IF(AND(L1318=2,M1318=0),9,IF(AND(L1318=1,M1318=3),5.5,IF(AND(L1318=1,M1318=2),5.25,IF(AND(L1318=1,M1318=1,E1318=1),5,IF(AND(L1318=1,M1318=1,E1318=0.5),3,IF(AND(L1318=0,M1318=2),1,IF(AND(L1318=1,M1318=1,E1318=0),1,IF(AND(L1318=0,M1318=1),0.5,IF(AND(L1318=1,M1318=0),4.5*(E1318*4+1)/5,0))))))))))))),0.9*IF(L1318+M1318=5,10,IF(AND(L1318=2,M1318=2),9.75,IF(AND(L1318=2,M1318=1),9.5,IF(AND(L1318=2,M1318=0.5),9.25,IF(AND(L1318=2,M1318=0),9,IF(AND(L1318=1,M1318=3),5.5,IF(AND(L1318=1,M1318=2),5.25,IF(AND(L1318=1,M1318=1,E1318=1),5,IF(AND(L1318=1,M1318=1,E1318=0.5),3,IF(AND(L1318=0,M1318=2),1,IF(AND(L1318=1,M1318=1,E1318=0),1,IF(AND(L1318=0,M1318=1),0.5,IF(AND(L1318=1,M1318=0),4.5*(E1318*4+1)/5,0)))))))))))))),IF(N1318=0.5,0.75*IF(K1318=1,IF(L1318+M1318=5,10,IF(AND(L1318=2,M1318=2),9.75,IF(AND(L1318=2,M1318=1),9.5,IF(AND(L1318=2,M1318=0.5),9.25,IF(AND(L1318=2,M1318=0),9,IF(AND(L1318=1,M1318=3),5.5,IF(AND(L1318=1,M1318=2),5.25,IF(AND(L1318=1,M1318=1,E1318=1),5,IF(AND(L1318=1,M1318=1,E1318=0.5),3,IF(AND(L1318=0,M1318=2),1,IF(AND(L1318=1,M1318=1,E1318=0),1,IF(AND(L1318=0,M1318=1),0.5,IF(AND(L1318=1,M1318=0,E1318=0),0.5,0))))))))))))),0.9*IF(L1318+M1318=5,10,IF(AND(L1318=2,M1318=2),9.75,IF(AND(L1318=2,M1318=1),9.5,IF(AND(L1318=2,M1318=0.5),9.25,IF(AND(L1318=2,M1318=0),9,IF(AND(L1318=1,M1318=3),5.5,IF(AND(L1318=1,M1318=2),5.25,IF(AND(L1318=1,M1318=1,E1318=1),5,IF(AND(L1318=1,M1318=1,E1318=0.5),3,IF(AND(L1318=0,M1318=2),1,IF(AND(L1318=1,M1318=1,E1318=0),1,IF(AND(L1318=0,M1318=1),0.5,IF(AND(L1318=1,M1318=0,E1318=0),0.5,0)))))))))))))),0.5*IF(K1318=1,IF(L1318+M1318=5,10,IF(AND(L1318=2,M1318=2),9.75,IF(AND(L1318=2,M1318=1),9.5,IF(AND(L1318=2,M1318=0.5),9.25,IF(AND(L1318=2,M1318=0),9,IF(AND(L1318=1,M1318=3),5.5,IF(AND(L1318=1,M1318=2),5.25,IF(AND(L1318=1,M1318=1,E1318=1),5,IF(AND(L1318=1,M1318=1,E1318=0.5),3,IF(AND(L1318=0,M1318=2),1,IF(AND(L1318=1,M1318=1,E1318=0),1,IF(AND(L1318=0,M1318=1),0.5,IF(AND(L1318=1,M1318=0),4.5*(E1318*4+1)/5,0))))))))))))),0.9*IF(L1318+M1318=5,10,IF(AND(L1318=2,M1318=2),9.75,IF(AND(L1318=2,M1318=1),9.5,IF(AND(L1318=2,M1318=0.5),9.25,IF(AND(L1318=2,M1318=0),9,IF(AND(L1318=1,M1318=3),5.5,IF(AND(L1318=1,M1318=2),5.25,IF(AND(L1318=1,M1318=1,E1318=1),5,IF(AND(L1318=1,M1318=1,E1318=0.5),3,IF(AND(L1318=0,M1318=2),1,IF(AND(L1318=1,M1318=1,E1318=0),1,IF(AND(L1318=0,M1318=1),0.5,IF(AND(L1318=1,M1318=0),4.5*(E1318*4+1)/5,0))))))))))))))))</f>
        <v>6.5812500000000007</v>
      </c>
      <c r="Q1318" s="10">
        <v>7.2</v>
      </c>
      <c r="R1318" s="9">
        <v>0</v>
      </c>
      <c r="S1318" s="9">
        <v>0</v>
      </c>
      <c r="T1318" s="10">
        <v>0</v>
      </c>
      <c r="U1318" s="10">
        <v>0</v>
      </c>
      <c r="V1318" s="9">
        <v>0</v>
      </c>
      <c r="W1318" s="9">
        <v>0</v>
      </c>
      <c r="X1318" s="9">
        <v>0</v>
      </c>
      <c r="Y1318" s="9">
        <v>0</v>
      </c>
      <c r="Z1318" s="9">
        <v>0</v>
      </c>
      <c r="AA1318" s="9">
        <v>0</v>
      </c>
      <c r="AB1318" s="9">
        <v>0</v>
      </c>
      <c r="AC1318" s="9"/>
      <c r="AD1318" s="9">
        <v>0</v>
      </c>
      <c r="AE1318" s="9">
        <v>0</v>
      </c>
      <c r="AF1318" s="9">
        <v>0</v>
      </c>
      <c r="AG1318" s="9">
        <v>0</v>
      </c>
      <c r="AH1318" s="9">
        <f>AF1318*(AG1318+1)</f>
        <v>0</v>
      </c>
      <c r="AI1318" s="9">
        <v>0</v>
      </c>
      <c r="AJ1318" s="9">
        <v>0</v>
      </c>
      <c r="AK1318" s="9">
        <v>0</v>
      </c>
      <c r="AL1318" s="10">
        <v>0</v>
      </c>
      <c r="AM1318" s="10">
        <v>0</v>
      </c>
      <c r="AN1318" s="9">
        <v>0</v>
      </c>
      <c r="AO1318" s="10">
        <v>1</v>
      </c>
      <c r="AP1318" s="10">
        <v>0</v>
      </c>
      <c r="AQ1318" s="10">
        <v>0</v>
      </c>
      <c r="AR1318" s="10">
        <v>1</v>
      </c>
      <c r="AS1318" s="9">
        <v>1</v>
      </c>
      <c r="AT1318" s="9">
        <v>1</v>
      </c>
      <c r="AU1318" s="9">
        <v>1</v>
      </c>
      <c r="AV1318" s="9">
        <v>1</v>
      </c>
      <c r="AW1318" s="9">
        <v>1</v>
      </c>
    </row>
    <row r="1319" spans="1:49" x14ac:dyDescent="0.2">
      <c r="A1319" s="9" t="s">
        <v>70</v>
      </c>
      <c r="B1319" s="9">
        <v>2012</v>
      </c>
      <c r="C1319" s="9">
        <v>1</v>
      </c>
      <c r="D1319" s="9">
        <v>0</v>
      </c>
      <c r="E1319" s="9">
        <v>1</v>
      </c>
      <c r="F1319" s="9">
        <v>1</v>
      </c>
      <c r="G1319" s="9">
        <v>60</v>
      </c>
      <c r="H1319" s="9">
        <v>229.59399999999999</v>
      </c>
      <c r="I1319" s="9">
        <f>IF(G1319="n/a",828,G1319*201.6/H1319)</f>
        <v>52.684303596783892</v>
      </c>
      <c r="J1319" s="9">
        <v>5</v>
      </c>
      <c r="K1319" s="9">
        <v>0</v>
      </c>
      <c r="L1319" s="9">
        <v>2</v>
      </c>
      <c r="M1319" s="9">
        <v>2</v>
      </c>
      <c r="N1319" s="9">
        <v>1</v>
      </c>
      <c r="O1319" s="10">
        <v>1</v>
      </c>
      <c r="P1319" s="10">
        <f>IF(N1319=1,IF(K1319=1,IF(L1319+M1319=5,10,IF(AND(L1319=2,M1319=2),9.75,IF(AND(L1319=2,M1319=1),9.5,IF(AND(L1319=2,M1319=0.5),9.25,IF(AND(L1319=2,M1319=0),9,IF(AND(L1319=1,M1319=3),5.5,IF(AND(L1319=1,M1319=2),5.25,IF(AND(L1319=1,M1319=1,E1319=1),5,IF(AND(L1319=1,M1319=1,E1319=0.5),3,IF(AND(L1319=0,M1319=2),1,IF(AND(L1319=1,M1319=1,E1319=0),1,IF(AND(L1319=0,M1319=1),0.5,IF(AND(L1319=1,M1319=0),4.5*(E1319*4+1)/5,0))))))))))))),0.9*IF(L1319+M1319=5,10,IF(AND(L1319=2,M1319=2),9.75,IF(AND(L1319=2,M1319=1),9.5,IF(AND(L1319=2,M1319=0.5),9.25,IF(AND(L1319=2,M1319=0),9,IF(AND(L1319=1,M1319=3),5.5,IF(AND(L1319=1,M1319=2),5.25,IF(AND(L1319=1,M1319=1,E1319=1),5,IF(AND(L1319=1,M1319=1,E1319=0.5),3,IF(AND(L1319=0,M1319=2),1,IF(AND(L1319=1,M1319=1,E1319=0),1,IF(AND(L1319=0,M1319=1),0.5,IF(AND(L1319=1,M1319=0),4.5*(E1319*4+1)/5,0)))))))))))))),IF(N1319=0.5,0.75*IF(K1319=1,IF(L1319+M1319=5,10,IF(AND(L1319=2,M1319=2),9.75,IF(AND(L1319=2,M1319=1),9.5,IF(AND(L1319=2,M1319=0.5),9.25,IF(AND(L1319=2,M1319=0),9,IF(AND(L1319=1,M1319=3),5.5,IF(AND(L1319=1,M1319=2),5.25,IF(AND(L1319=1,M1319=1,E1319=1),5,IF(AND(L1319=1,M1319=1,E1319=0.5),3,IF(AND(L1319=0,M1319=2),1,IF(AND(L1319=1,M1319=1,E1319=0),1,IF(AND(L1319=0,M1319=1),0.5,IF(AND(L1319=1,M1319=0,E1319=0),0.5,0))))))))))))),0.9*IF(L1319+M1319=5,10,IF(AND(L1319=2,M1319=2),9.75,IF(AND(L1319=2,M1319=1),9.5,IF(AND(L1319=2,M1319=0.5),9.25,IF(AND(L1319=2,M1319=0),9,IF(AND(L1319=1,M1319=3),5.5,IF(AND(L1319=1,M1319=2),5.25,IF(AND(L1319=1,M1319=1,E1319=1),5,IF(AND(L1319=1,M1319=1,E1319=0.5),3,IF(AND(L1319=0,M1319=2),1,IF(AND(L1319=1,M1319=1,E1319=0),1,IF(AND(L1319=0,M1319=1),0.5,IF(AND(L1319=1,M1319=0,E1319=0),0.5,0)))))))))))))),0.5*IF(K1319=1,IF(L1319+M1319=5,10,IF(AND(L1319=2,M1319=2),9.75,IF(AND(L1319=2,M1319=1),9.5,IF(AND(L1319=2,M1319=0.5),9.25,IF(AND(L1319=2,M1319=0),9,IF(AND(L1319=1,M1319=3),5.5,IF(AND(L1319=1,M1319=2),5.25,IF(AND(L1319=1,M1319=1,E1319=1),5,IF(AND(L1319=1,M1319=1,E1319=0.5),3,IF(AND(L1319=0,M1319=2),1,IF(AND(L1319=1,M1319=1,E1319=0),1,IF(AND(L1319=0,M1319=1),0.5,IF(AND(L1319=1,M1319=0),4.5*(E1319*4+1)/5,0))))))))))))),0.9*IF(L1319+M1319=5,10,IF(AND(L1319=2,M1319=2),9.75,IF(AND(L1319=2,M1319=1),9.5,IF(AND(L1319=2,M1319=0.5),9.25,IF(AND(L1319=2,M1319=0),9,IF(AND(L1319=1,M1319=3),5.5,IF(AND(L1319=1,M1319=2),5.25,IF(AND(L1319=1,M1319=1,E1319=1),5,IF(AND(L1319=1,M1319=1,E1319=0.5),3,IF(AND(L1319=0,M1319=2),1,IF(AND(L1319=1,M1319=1,E1319=0),1,IF(AND(L1319=0,M1319=1),0.5,IF(AND(L1319=1,M1319=0),4.5*(E1319*4+1)/5,0))))))))))))))))</f>
        <v>8.7750000000000004</v>
      </c>
      <c r="Q1319" s="10">
        <v>7.2</v>
      </c>
      <c r="R1319" s="9">
        <v>0</v>
      </c>
      <c r="S1319" s="9">
        <v>0</v>
      </c>
      <c r="T1319" s="10">
        <v>0</v>
      </c>
      <c r="U1319" s="10">
        <v>0</v>
      </c>
      <c r="V1319" s="9">
        <v>0</v>
      </c>
      <c r="W1319" s="9">
        <v>0</v>
      </c>
      <c r="X1319" s="9">
        <v>0</v>
      </c>
      <c r="Y1319" s="9">
        <v>0</v>
      </c>
      <c r="Z1319" s="9">
        <v>0</v>
      </c>
      <c r="AA1319" s="9">
        <v>0</v>
      </c>
      <c r="AB1319" s="9">
        <v>0</v>
      </c>
      <c r="AC1319" s="9"/>
      <c r="AD1319" s="9">
        <v>0</v>
      </c>
      <c r="AE1319" s="9">
        <v>0</v>
      </c>
      <c r="AF1319" s="9">
        <v>0</v>
      </c>
      <c r="AG1319" s="9">
        <v>0</v>
      </c>
      <c r="AH1319" s="9">
        <f>AF1319*(AG1319+1)</f>
        <v>0</v>
      </c>
      <c r="AI1319" s="9">
        <v>0</v>
      </c>
      <c r="AJ1319" s="9">
        <v>0</v>
      </c>
      <c r="AK1319" s="9">
        <v>0</v>
      </c>
      <c r="AL1319" s="10">
        <v>0.5</v>
      </c>
      <c r="AM1319" s="10">
        <v>0</v>
      </c>
      <c r="AN1319" s="9">
        <v>0</v>
      </c>
      <c r="AO1319" s="10">
        <v>1</v>
      </c>
      <c r="AP1319" s="10">
        <v>0</v>
      </c>
      <c r="AQ1319" s="10">
        <v>0</v>
      </c>
      <c r="AR1319" s="10">
        <v>1</v>
      </c>
      <c r="AS1319" s="9">
        <v>1</v>
      </c>
      <c r="AT1319" s="9">
        <v>1</v>
      </c>
      <c r="AU1319" s="9">
        <v>1</v>
      </c>
      <c r="AV1319" s="9">
        <v>1</v>
      </c>
      <c r="AW1319" s="9">
        <v>1</v>
      </c>
    </row>
    <row r="1320" spans="1:49" x14ac:dyDescent="0.2">
      <c r="A1320" s="9" t="s">
        <v>71</v>
      </c>
      <c r="B1320" s="9">
        <v>2012</v>
      </c>
      <c r="C1320" s="9">
        <v>1</v>
      </c>
      <c r="D1320" s="9">
        <v>0</v>
      </c>
      <c r="E1320" s="9">
        <v>1</v>
      </c>
      <c r="F1320" s="9">
        <v>1</v>
      </c>
      <c r="G1320" s="9">
        <v>135</v>
      </c>
      <c r="H1320" s="9">
        <v>229.59399999999999</v>
      </c>
      <c r="I1320" s="9">
        <f>IF(G1320="n/a",828,G1320*201.6/H1320)</f>
        <v>118.53968309276375</v>
      </c>
      <c r="J1320" s="9">
        <v>5</v>
      </c>
      <c r="K1320" s="9">
        <v>0</v>
      </c>
      <c r="L1320" s="9">
        <v>2</v>
      </c>
      <c r="M1320" s="9">
        <v>2</v>
      </c>
      <c r="N1320" s="9">
        <v>1</v>
      </c>
      <c r="O1320" s="9">
        <v>1</v>
      </c>
      <c r="P1320" s="10">
        <f>IF(N1320=1,IF(K1320=1,IF(L1320+M1320=5,10,IF(AND(L1320=2,M1320=2),9.75,IF(AND(L1320=2,M1320=1),9.5,IF(AND(L1320=2,M1320=0.5),9.25,IF(AND(L1320=2,M1320=0),9,IF(AND(L1320=1,M1320=3),5.5,IF(AND(L1320=1,M1320=2),5.25,IF(AND(L1320=1,M1320=1,E1320=1),5,IF(AND(L1320=1,M1320=1,E1320=0.5),3,IF(AND(L1320=0,M1320=2),1,IF(AND(L1320=1,M1320=1,E1320=0),1,IF(AND(L1320=0,M1320=1),0.5,IF(AND(L1320=1,M1320=0),4.5*(E1320*4+1)/5,0))))))))))))),0.9*IF(L1320+M1320=5,10,IF(AND(L1320=2,M1320=2),9.75,IF(AND(L1320=2,M1320=1),9.5,IF(AND(L1320=2,M1320=0.5),9.25,IF(AND(L1320=2,M1320=0),9,IF(AND(L1320=1,M1320=3),5.5,IF(AND(L1320=1,M1320=2),5.25,IF(AND(L1320=1,M1320=1,E1320=1),5,IF(AND(L1320=1,M1320=1,E1320=0.5),3,IF(AND(L1320=0,M1320=2),1,IF(AND(L1320=1,M1320=1,E1320=0),1,IF(AND(L1320=0,M1320=1),0.5,IF(AND(L1320=1,M1320=0),4.5*(E1320*4+1)/5,0)))))))))))))),IF(N1320=0.5,0.75*IF(K1320=1,IF(L1320+M1320=5,10,IF(AND(L1320=2,M1320=2),9.75,IF(AND(L1320=2,M1320=1),9.5,IF(AND(L1320=2,M1320=0.5),9.25,IF(AND(L1320=2,M1320=0),9,IF(AND(L1320=1,M1320=3),5.5,IF(AND(L1320=1,M1320=2),5.25,IF(AND(L1320=1,M1320=1,E1320=1),5,IF(AND(L1320=1,M1320=1,E1320=0.5),3,IF(AND(L1320=0,M1320=2),1,IF(AND(L1320=1,M1320=1,E1320=0),1,IF(AND(L1320=0,M1320=1),0.5,IF(AND(L1320=1,M1320=0,E1320=0),0.5,0))))))))))))),0.9*IF(L1320+M1320=5,10,IF(AND(L1320=2,M1320=2),9.75,IF(AND(L1320=2,M1320=1),9.5,IF(AND(L1320=2,M1320=0.5),9.25,IF(AND(L1320=2,M1320=0),9,IF(AND(L1320=1,M1320=3),5.5,IF(AND(L1320=1,M1320=2),5.25,IF(AND(L1320=1,M1320=1,E1320=1),5,IF(AND(L1320=1,M1320=1,E1320=0.5),3,IF(AND(L1320=0,M1320=2),1,IF(AND(L1320=1,M1320=1,E1320=0),1,IF(AND(L1320=0,M1320=1),0.5,IF(AND(L1320=1,M1320=0,E1320=0),0.5,0)))))))))))))),0.5*IF(K1320=1,IF(L1320+M1320=5,10,IF(AND(L1320=2,M1320=2),9.75,IF(AND(L1320=2,M1320=1),9.5,IF(AND(L1320=2,M1320=0.5),9.25,IF(AND(L1320=2,M1320=0),9,IF(AND(L1320=1,M1320=3),5.5,IF(AND(L1320=1,M1320=2),5.25,IF(AND(L1320=1,M1320=1,E1320=1),5,IF(AND(L1320=1,M1320=1,E1320=0.5),3,IF(AND(L1320=0,M1320=2),1,IF(AND(L1320=1,M1320=1,E1320=0),1,IF(AND(L1320=0,M1320=1),0.5,IF(AND(L1320=1,M1320=0),4.5*(E1320*4+1)/5,0))))))))))))),0.9*IF(L1320+M1320=5,10,IF(AND(L1320=2,M1320=2),9.75,IF(AND(L1320=2,M1320=1),9.5,IF(AND(L1320=2,M1320=0.5),9.25,IF(AND(L1320=2,M1320=0),9,IF(AND(L1320=1,M1320=3),5.5,IF(AND(L1320=1,M1320=2),5.25,IF(AND(L1320=1,M1320=1,E1320=1),5,IF(AND(L1320=1,M1320=1,E1320=0.5),3,IF(AND(L1320=0,M1320=2),1,IF(AND(L1320=1,M1320=1,E1320=0),1,IF(AND(L1320=0,M1320=1),0.5,IF(AND(L1320=1,M1320=0),4.5*(E1320*4+1)/5,0))))))))))))))))</f>
        <v>8.7750000000000004</v>
      </c>
      <c r="Q1320" s="10">
        <v>7.2</v>
      </c>
      <c r="R1320" s="9">
        <v>0</v>
      </c>
      <c r="S1320" s="9">
        <v>0</v>
      </c>
      <c r="T1320" s="10">
        <v>0</v>
      </c>
      <c r="U1320" s="10">
        <v>0</v>
      </c>
      <c r="V1320" s="9">
        <v>0</v>
      </c>
      <c r="W1320" s="9">
        <v>1</v>
      </c>
      <c r="X1320" s="9">
        <v>0</v>
      </c>
      <c r="Y1320" s="9">
        <v>0</v>
      </c>
      <c r="Z1320" s="9">
        <v>0</v>
      </c>
      <c r="AA1320" s="9">
        <v>0</v>
      </c>
      <c r="AB1320" s="9">
        <v>0</v>
      </c>
      <c r="AC1320" s="9"/>
      <c r="AD1320" s="9">
        <v>0</v>
      </c>
      <c r="AE1320" s="9">
        <v>0</v>
      </c>
      <c r="AF1320" s="9">
        <v>0</v>
      </c>
      <c r="AG1320" s="9">
        <v>0</v>
      </c>
      <c r="AH1320" s="9">
        <f>AF1320*(AG1320+1)</f>
        <v>0</v>
      </c>
      <c r="AI1320" s="9">
        <v>0</v>
      </c>
      <c r="AJ1320" s="9">
        <v>0</v>
      </c>
      <c r="AK1320" s="9">
        <v>0</v>
      </c>
      <c r="AL1320" s="10">
        <v>0</v>
      </c>
      <c r="AM1320" s="10">
        <v>0</v>
      </c>
      <c r="AN1320" s="9">
        <v>0</v>
      </c>
      <c r="AO1320" s="10">
        <v>1</v>
      </c>
      <c r="AP1320" s="10">
        <v>0</v>
      </c>
      <c r="AQ1320" s="9">
        <v>0</v>
      </c>
      <c r="AR1320" s="10">
        <v>1</v>
      </c>
      <c r="AS1320" s="9">
        <v>0.5</v>
      </c>
      <c r="AT1320" s="9">
        <v>0.5</v>
      </c>
      <c r="AU1320" s="9">
        <v>0.5</v>
      </c>
      <c r="AV1320" s="9">
        <v>0.5</v>
      </c>
      <c r="AW1320" s="9">
        <v>0.5</v>
      </c>
    </row>
    <row r="1321" spans="1:49" x14ac:dyDescent="0.2">
      <c r="A1321" s="9" t="s">
        <v>72</v>
      </c>
      <c r="B1321" s="9">
        <v>2012</v>
      </c>
      <c r="C1321" s="9">
        <v>1</v>
      </c>
      <c r="D1321" s="9">
        <v>1</v>
      </c>
      <c r="E1321" s="9">
        <v>1</v>
      </c>
      <c r="F1321" s="9">
        <v>0</v>
      </c>
      <c r="G1321" s="9">
        <v>55</v>
      </c>
      <c r="H1321" s="9">
        <v>229.59399999999999</v>
      </c>
      <c r="I1321" s="9">
        <f>IF(G1321="n/a",828,G1321*201.6/H1321)</f>
        <v>48.293944963718566</v>
      </c>
      <c r="J1321" s="9">
        <v>4</v>
      </c>
      <c r="K1321" s="9">
        <v>1</v>
      </c>
      <c r="L1321" s="9">
        <v>2</v>
      </c>
      <c r="M1321" s="9">
        <v>1</v>
      </c>
      <c r="N1321" s="9">
        <v>1</v>
      </c>
      <c r="O1321" s="10">
        <v>1</v>
      </c>
      <c r="P1321" s="10">
        <f>IF(N1321=1,IF(K1321=1,IF(L1321+M1321=5,10,IF(AND(L1321=2,M1321=2),9.75,IF(AND(L1321=2,M1321=1),9.5,IF(AND(L1321=2,M1321=0.5),9.25,IF(AND(L1321=2,M1321=0),9,IF(AND(L1321=1,M1321=3),5.5,IF(AND(L1321=1,M1321=2),5.25,IF(AND(L1321=1,M1321=1,E1321=1),5,IF(AND(L1321=1,M1321=1,E1321=0.5),3,IF(AND(L1321=0,M1321=2),1,IF(AND(L1321=1,M1321=1,E1321=0),1,IF(AND(L1321=0,M1321=1),0.5,IF(AND(L1321=1,M1321=0),4.5*(E1321*4+1)/5,0))))))))))))),0.9*IF(L1321+M1321=5,10,IF(AND(L1321=2,M1321=2),9.75,IF(AND(L1321=2,M1321=1),9.5,IF(AND(L1321=2,M1321=0.5),9.25,IF(AND(L1321=2,M1321=0),9,IF(AND(L1321=1,M1321=3),5.5,IF(AND(L1321=1,M1321=2),5.25,IF(AND(L1321=1,M1321=1,E1321=1),5,IF(AND(L1321=1,M1321=1,E1321=0.5),3,IF(AND(L1321=0,M1321=2),1,IF(AND(L1321=1,M1321=1,E1321=0),1,IF(AND(L1321=0,M1321=1),0.5,IF(AND(L1321=1,M1321=0),4.5*(E1321*4+1)/5,0)))))))))))))),IF(N1321=0.5,0.75*IF(K1321=1,IF(L1321+M1321=5,10,IF(AND(L1321=2,M1321=2),9.75,IF(AND(L1321=2,M1321=1),9.5,IF(AND(L1321=2,M1321=0.5),9.25,IF(AND(L1321=2,M1321=0),9,IF(AND(L1321=1,M1321=3),5.5,IF(AND(L1321=1,M1321=2),5.25,IF(AND(L1321=1,M1321=1,E1321=1),5,IF(AND(L1321=1,M1321=1,E1321=0.5),3,IF(AND(L1321=0,M1321=2),1,IF(AND(L1321=1,M1321=1,E1321=0),1,IF(AND(L1321=0,M1321=1),0.5,IF(AND(L1321=1,M1321=0,E1321=0),0.5,0))))))))))))),0.9*IF(L1321+M1321=5,10,IF(AND(L1321=2,M1321=2),9.75,IF(AND(L1321=2,M1321=1),9.5,IF(AND(L1321=2,M1321=0.5),9.25,IF(AND(L1321=2,M1321=0),9,IF(AND(L1321=1,M1321=3),5.5,IF(AND(L1321=1,M1321=2),5.25,IF(AND(L1321=1,M1321=1,E1321=1),5,IF(AND(L1321=1,M1321=1,E1321=0.5),3,IF(AND(L1321=0,M1321=2),1,IF(AND(L1321=1,M1321=1,E1321=0),1,IF(AND(L1321=0,M1321=1),0.5,IF(AND(L1321=1,M1321=0,E1321=0),0.5,0)))))))))))))),0.5*IF(K1321=1,IF(L1321+M1321=5,10,IF(AND(L1321=2,M1321=2),9.75,IF(AND(L1321=2,M1321=1),9.5,IF(AND(L1321=2,M1321=0.5),9.25,IF(AND(L1321=2,M1321=0),9,IF(AND(L1321=1,M1321=3),5.5,IF(AND(L1321=1,M1321=2),5.25,IF(AND(L1321=1,M1321=1,E1321=1),5,IF(AND(L1321=1,M1321=1,E1321=0.5),3,IF(AND(L1321=0,M1321=2),1,IF(AND(L1321=1,M1321=1,E1321=0),1,IF(AND(L1321=0,M1321=1),0.5,IF(AND(L1321=1,M1321=0),4.5*(E1321*4+1)/5,0))))))))))))),0.9*IF(L1321+M1321=5,10,IF(AND(L1321=2,M1321=2),9.75,IF(AND(L1321=2,M1321=1),9.5,IF(AND(L1321=2,M1321=0.5),9.25,IF(AND(L1321=2,M1321=0),9,IF(AND(L1321=1,M1321=3),5.5,IF(AND(L1321=1,M1321=2),5.25,IF(AND(L1321=1,M1321=1,E1321=1),5,IF(AND(L1321=1,M1321=1,E1321=0.5),3,IF(AND(L1321=0,M1321=2),1,IF(AND(L1321=1,M1321=1,E1321=0),1,IF(AND(L1321=0,M1321=1),0.5,IF(AND(L1321=1,M1321=0),4.5*(E1321*4+1)/5,0))))))))))))))))</f>
        <v>9.5</v>
      </c>
      <c r="Q1321" s="10">
        <v>8</v>
      </c>
      <c r="R1321" s="9">
        <v>0</v>
      </c>
      <c r="S1321" s="9">
        <v>0</v>
      </c>
      <c r="T1321" s="10">
        <v>0</v>
      </c>
      <c r="U1321" s="10">
        <v>0</v>
      </c>
      <c r="V1321" s="9">
        <v>0</v>
      </c>
      <c r="W1321" s="9">
        <v>1</v>
      </c>
      <c r="X1321" s="9">
        <v>0</v>
      </c>
      <c r="Y1321" s="9">
        <v>0</v>
      </c>
      <c r="Z1321" s="9">
        <v>0.5</v>
      </c>
      <c r="AA1321" s="9">
        <v>0</v>
      </c>
      <c r="AB1321" s="9">
        <v>0</v>
      </c>
      <c r="AC1321" s="9"/>
      <c r="AD1321" s="9">
        <v>0</v>
      </c>
      <c r="AE1321" s="9">
        <v>0</v>
      </c>
      <c r="AF1321" s="9">
        <v>0</v>
      </c>
      <c r="AG1321" s="9">
        <v>0</v>
      </c>
      <c r="AH1321" s="9">
        <f>AF1321*(AG1321+1)</f>
        <v>0</v>
      </c>
      <c r="AI1321" s="9">
        <v>0</v>
      </c>
      <c r="AJ1321" s="9">
        <v>0</v>
      </c>
      <c r="AK1321" s="9">
        <v>0</v>
      </c>
      <c r="AL1321" s="10">
        <v>0</v>
      </c>
      <c r="AM1321" s="10">
        <v>0</v>
      </c>
      <c r="AN1321" s="9">
        <v>0</v>
      </c>
      <c r="AO1321" s="10">
        <v>0.5</v>
      </c>
      <c r="AP1321" s="10">
        <v>0.5</v>
      </c>
      <c r="AQ1321" s="10">
        <v>0</v>
      </c>
      <c r="AR1321" s="10">
        <v>1</v>
      </c>
      <c r="AS1321" s="9">
        <v>1</v>
      </c>
      <c r="AT1321" s="9">
        <v>1</v>
      </c>
      <c r="AU1321" s="9">
        <v>1</v>
      </c>
      <c r="AV1321" s="9">
        <v>1</v>
      </c>
      <c r="AW1321" s="9">
        <v>1</v>
      </c>
    </row>
    <row r="1322" spans="1:49" x14ac:dyDescent="0.2">
      <c r="A1322" s="9" t="s">
        <v>73</v>
      </c>
      <c r="B1322" s="9">
        <v>2012</v>
      </c>
      <c r="C1322" s="9">
        <v>1</v>
      </c>
      <c r="D1322" s="9">
        <v>1</v>
      </c>
      <c r="E1322" s="9">
        <v>0</v>
      </c>
      <c r="F1322" s="9">
        <v>0</v>
      </c>
      <c r="G1322" s="9">
        <v>112.25</v>
      </c>
      <c r="H1322" s="9">
        <v>229.59399999999999</v>
      </c>
      <c r="I1322" s="9">
        <f>IF(G1322="n/a",828,G1322*201.6/H1322)</f>
        <v>98.56355131231652</v>
      </c>
      <c r="J1322" s="9">
        <v>2</v>
      </c>
      <c r="K1322" s="9">
        <v>0</v>
      </c>
      <c r="L1322" s="9">
        <v>1</v>
      </c>
      <c r="M1322" s="9">
        <v>0</v>
      </c>
      <c r="N1322" s="9">
        <v>1</v>
      </c>
      <c r="O1322" s="10">
        <v>1</v>
      </c>
      <c r="P1322" s="10">
        <f>IF(N1322=1,IF(K1322=1,IF(L1322+M1322=5,10,IF(AND(L1322=2,M1322=2),9.75,IF(AND(L1322=2,M1322=1),9.5,IF(AND(L1322=2,M1322=0.5),9.25,IF(AND(L1322=2,M1322=0),9,IF(AND(L1322=1,M1322=3),5.5,IF(AND(L1322=1,M1322=2),5.25,IF(AND(L1322=1,M1322=1,E1322=1),5,IF(AND(L1322=1,M1322=1,E1322=0.5),3,IF(AND(L1322=0,M1322=2),1,IF(AND(L1322=1,M1322=1,E1322=0),1,IF(AND(L1322=0,M1322=1),0.5,IF(AND(L1322=1,M1322=0),4.5*(E1322*4+1)/5,0))))))))))))),0.9*IF(L1322+M1322=5,10,IF(AND(L1322=2,M1322=2),9.75,IF(AND(L1322=2,M1322=1),9.5,IF(AND(L1322=2,M1322=0.5),9.25,IF(AND(L1322=2,M1322=0),9,IF(AND(L1322=1,M1322=3),5.5,IF(AND(L1322=1,M1322=2),5.25,IF(AND(L1322=1,M1322=1,E1322=1),5,IF(AND(L1322=1,M1322=1,E1322=0.5),3,IF(AND(L1322=0,M1322=2),1,IF(AND(L1322=1,M1322=1,E1322=0),1,IF(AND(L1322=0,M1322=1),0.5,IF(AND(L1322=1,M1322=0),4.5*(E1322*4+1)/5,0)))))))))))))),IF(N1322=0.5,0.75*IF(K1322=1,IF(L1322+M1322=5,10,IF(AND(L1322=2,M1322=2),9.75,IF(AND(L1322=2,M1322=1),9.5,IF(AND(L1322=2,M1322=0.5),9.25,IF(AND(L1322=2,M1322=0),9,IF(AND(L1322=1,M1322=3),5.5,IF(AND(L1322=1,M1322=2),5.25,IF(AND(L1322=1,M1322=1,E1322=1),5,IF(AND(L1322=1,M1322=1,E1322=0.5),3,IF(AND(L1322=0,M1322=2),1,IF(AND(L1322=1,M1322=1,E1322=0),1,IF(AND(L1322=0,M1322=1),0.5,IF(AND(L1322=1,M1322=0,E1322=0),0.5,0))))))))))))),0.9*IF(L1322+M1322=5,10,IF(AND(L1322=2,M1322=2),9.75,IF(AND(L1322=2,M1322=1),9.5,IF(AND(L1322=2,M1322=0.5),9.25,IF(AND(L1322=2,M1322=0),9,IF(AND(L1322=1,M1322=3),5.5,IF(AND(L1322=1,M1322=2),5.25,IF(AND(L1322=1,M1322=1,E1322=1),5,IF(AND(L1322=1,M1322=1,E1322=0.5),3,IF(AND(L1322=0,M1322=2),1,IF(AND(L1322=1,M1322=1,E1322=0),1,IF(AND(L1322=0,M1322=1),0.5,IF(AND(L1322=1,M1322=0,E1322=0),0.5,0)))))))))))))),0.5*IF(K1322=1,IF(L1322+M1322=5,10,IF(AND(L1322=2,M1322=2),9.75,IF(AND(L1322=2,M1322=1),9.5,IF(AND(L1322=2,M1322=0.5),9.25,IF(AND(L1322=2,M1322=0),9,IF(AND(L1322=1,M1322=3),5.5,IF(AND(L1322=1,M1322=2),5.25,IF(AND(L1322=1,M1322=1,E1322=1),5,IF(AND(L1322=1,M1322=1,E1322=0.5),3,IF(AND(L1322=0,M1322=2),1,IF(AND(L1322=1,M1322=1,E1322=0),1,IF(AND(L1322=0,M1322=1),0.5,IF(AND(L1322=1,M1322=0),4.5*(E1322*4+1)/5,0))))))))))))),0.9*IF(L1322+M1322=5,10,IF(AND(L1322=2,M1322=2),9.75,IF(AND(L1322=2,M1322=1),9.5,IF(AND(L1322=2,M1322=0.5),9.25,IF(AND(L1322=2,M1322=0),9,IF(AND(L1322=1,M1322=3),5.5,IF(AND(L1322=1,M1322=2),5.25,IF(AND(L1322=1,M1322=1,E1322=1),5,IF(AND(L1322=1,M1322=1,E1322=0.5),3,IF(AND(L1322=0,M1322=2),1,IF(AND(L1322=1,M1322=1,E1322=0),1,IF(AND(L1322=0,M1322=1),0.5,IF(AND(L1322=1,M1322=0),4.5*(E1322*4+1)/5,0))))))))))))))))</f>
        <v>0.81</v>
      </c>
      <c r="Q1322" s="10">
        <v>1.8</v>
      </c>
      <c r="R1322" s="9">
        <v>1</v>
      </c>
      <c r="S1322" s="9">
        <v>1</v>
      </c>
      <c r="T1322" s="10">
        <v>0.5</v>
      </c>
      <c r="U1322" s="10">
        <v>0</v>
      </c>
      <c r="V1322" s="9">
        <v>0</v>
      </c>
      <c r="W1322" s="9">
        <v>1</v>
      </c>
      <c r="X1322" s="9">
        <v>0.5</v>
      </c>
      <c r="Y1322" s="9">
        <v>1</v>
      </c>
      <c r="Z1322">
        <v>1</v>
      </c>
      <c r="AA1322" s="9">
        <v>0</v>
      </c>
      <c r="AB1322" s="9">
        <v>0</v>
      </c>
      <c r="AC1322" s="9"/>
      <c r="AD1322" s="9">
        <v>0</v>
      </c>
      <c r="AE1322" s="9">
        <v>1</v>
      </c>
      <c r="AF1322" s="9">
        <v>0</v>
      </c>
      <c r="AG1322" s="9">
        <v>0</v>
      </c>
      <c r="AH1322" s="9">
        <f>AF1322*(AG1322+1)</f>
        <v>0</v>
      </c>
      <c r="AI1322" s="9">
        <v>0.5</v>
      </c>
      <c r="AJ1322" s="9">
        <v>1</v>
      </c>
      <c r="AK1322" s="9">
        <v>1</v>
      </c>
      <c r="AL1322" s="10">
        <v>2</v>
      </c>
      <c r="AM1322" s="10">
        <v>1</v>
      </c>
      <c r="AN1322" s="9">
        <v>1</v>
      </c>
      <c r="AO1322" s="10">
        <v>0</v>
      </c>
      <c r="AP1322" s="10">
        <v>1</v>
      </c>
      <c r="AQ1322" s="10">
        <v>0</v>
      </c>
      <c r="AR1322" s="10">
        <v>0</v>
      </c>
      <c r="AS1322" s="9">
        <v>0.5</v>
      </c>
      <c r="AT1322" s="9">
        <v>1</v>
      </c>
      <c r="AU1322" s="9">
        <v>1</v>
      </c>
      <c r="AV1322" s="9">
        <v>1</v>
      </c>
      <c r="AW1322" s="9">
        <v>1</v>
      </c>
    </row>
    <row r="1323" spans="1:49" x14ac:dyDescent="0.2">
      <c r="A1323" s="9" t="s">
        <v>74</v>
      </c>
      <c r="B1323" s="9">
        <v>2012</v>
      </c>
      <c r="C1323" s="9">
        <v>1</v>
      </c>
      <c r="D1323" s="9">
        <v>1</v>
      </c>
      <c r="E1323" s="9">
        <v>0</v>
      </c>
      <c r="F1323" s="9">
        <v>1</v>
      </c>
      <c r="G1323" s="9">
        <v>100</v>
      </c>
      <c r="H1323" s="9">
        <v>229.59399999999999</v>
      </c>
      <c r="I1323" s="9">
        <f>IF(G1323="n/a",828,G1323*201.6/H1323)</f>
        <v>87.807172661306481</v>
      </c>
      <c r="J1323" s="9">
        <v>5</v>
      </c>
      <c r="K1323" s="9">
        <v>0</v>
      </c>
      <c r="L1323" s="9">
        <v>1</v>
      </c>
      <c r="M1323" s="9">
        <v>1</v>
      </c>
      <c r="N1323" s="9">
        <v>0</v>
      </c>
      <c r="O1323" s="10">
        <v>0</v>
      </c>
      <c r="P1323" s="10">
        <f>IF(N1323=1,IF(K1323=1,IF(L1323+M1323=5,10,IF(AND(L1323=2,M1323=2),9.75,IF(AND(L1323=2,M1323=1),9.5,IF(AND(L1323=2,M1323=0.5),9.25,IF(AND(L1323=2,M1323=0),9,IF(AND(L1323=1,M1323=3),5.5,IF(AND(L1323=1,M1323=2),5.25,IF(AND(L1323=1,M1323=1,E1323=1),5,IF(AND(L1323=1,M1323=1,E1323=0.5),3,IF(AND(L1323=0,M1323=2),1,IF(AND(L1323=1,M1323=1,E1323=0),1,IF(AND(L1323=0,M1323=1),0.5,IF(AND(L1323=1,M1323=0),4.5*(E1323*4+1)/5,0))))))))))))),0.9*IF(L1323+M1323=5,10,IF(AND(L1323=2,M1323=2),9.75,IF(AND(L1323=2,M1323=1),9.5,IF(AND(L1323=2,M1323=0.5),9.25,IF(AND(L1323=2,M1323=0),9,IF(AND(L1323=1,M1323=3),5.5,IF(AND(L1323=1,M1323=2),5.25,IF(AND(L1323=1,M1323=1,E1323=1),5,IF(AND(L1323=1,M1323=1,E1323=0.5),3,IF(AND(L1323=0,M1323=2),1,IF(AND(L1323=1,M1323=1,E1323=0),1,IF(AND(L1323=0,M1323=1),0.5,IF(AND(L1323=1,M1323=0),4.5*(E1323*4+1)/5,0)))))))))))))),IF(N1323=0.5,0.75*IF(K1323=1,IF(L1323+M1323=5,10,IF(AND(L1323=2,M1323=2),9.75,IF(AND(L1323=2,M1323=1),9.5,IF(AND(L1323=2,M1323=0.5),9.25,IF(AND(L1323=2,M1323=0),9,IF(AND(L1323=1,M1323=3),5.5,IF(AND(L1323=1,M1323=2),5.25,IF(AND(L1323=1,M1323=1,E1323=1),5,IF(AND(L1323=1,M1323=1,E1323=0.5),3,IF(AND(L1323=0,M1323=2),1,IF(AND(L1323=1,M1323=1,E1323=0),1,IF(AND(L1323=0,M1323=1),0.5,IF(AND(L1323=1,M1323=0,E1323=0),0.5,0))))))))))))),0.9*IF(L1323+M1323=5,10,IF(AND(L1323=2,M1323=2),9.75,IF(AND(L1323=2,M1323=1),9.5,IF(AND(L1323=2,M1323=0.5),9.25,IF(AND(L1323=2,M1323=0),9,IF(AND(L1323=1,M1323=3),5.5,IF(AND(L1323=1,M1323=2),5.25,IF(AND(L1323=1,M1323=1,E1323=1),5,IF(AND(L1323=1,M1323=1,E1323=0.5),3,IF(AND(L1323=0,M1323=2),1,IF(AND(L1323=1,M1323=1,E1323=0),1,IF(AND(L1323=0,M1323=1),0.5,IF(AND(L1323=1,M1323=0,E1323=0),0.5,0)))))))))))))),0.5*IF(K1323=1,IF(L1323+M1323=5,10,IF(AND(L1323=2,M1323=2),9.75,IF(AND(L1323=2,M1323=1),9.5,IF(AND(L1323=2,M1323=0.5),9.25,IF(AND(L1323=2,M1323=0),9,IF(AND(L1323=1,M1323=3),5.5,IF(AND(L1323=1,M1323=2),5.25,IF(AND(L1323=1,M1323=1,E1323=1),5,IF(AND(L1323=1,M1323=1,E1323=0.5),3,IF(AND(L1323=0,M1323=2),1,IF(AND(L1323=1,M1323=1,E1323=0),1,IF(AND(L1323=0,M1323=1),0.5,IF(AND(L1323=1,M1323=0),4.5*(E1323*4+1)/5,0))))))))))))),0.9*IF(L1323+M1323=5,10,IF(AND(L1323=2,M1323=2),9.75,IF(AND(L1323=2,M1323=1),9.5,IF(AND(L1323=2,M1323=0.5),9.25,IF(AND(L1323=2,M1323=0),9,IF(AND(L1323=1,M1323=3),5.5,IF(AND(L1323=1,M1323=2),5.25,IF(AND(L1323=1,M1323=1,E1323=1),5,IF(AND(L1323=1,M1323=1,E1323=0.5),3,IF(AND(L1323=0,M1323=2),1,IF(AND(L1323=1,M1323=1,E1323=0),1,IF(AND(L1323=0,M1323=1),0.5,IF(AND(L1323=1,M1323=0),4.5*(E1323*4+1)/5,0))))))))))))))))</f>
        <v>0.45</v>
      </c>
      <c r="Q1323" s="10">
        <v>0.9</v>
      </c>
      <c r="R1323" s="9">
        <v>1</v>
      </c>
      <c r="S1323" s="9">
        <v>1</v>
      </c>
      <c r="T1323" s="10">
        <v>0</v>
      </c>
      <c r="U1323" s="9">
        <v>0</v>
      </c>
      <c r="V1323" s="9">
        <v>1</v>
      </c>
      <c r="W1323" s="9">
        <v>1</v>
      </c>
      <c r="X1323" s="9">
        <v>0</v>
      </c>
      <c r="Y1323" s="9">
        <v>0</v>
      </c>
      <c r="Z1323">
        <v>1</v>
      </c>
      <c r="AA1323" s="9">
        <v>1</v>
      </c>
      <c r="AB1323" s="9">
        <v>1</v>
      </c>
      <c r="AC1323" s="9"/>
      <c r="AD1323" s="9">
        <v>1</v>
      </c>
      <c r="AE1323" s="9">
        <v>1</v>
      </c>
      <c r="AF1323" s="9">
        <v>1</v>
      </c>
      <c r="AG1323" s="9">
        <v>1</v>
      </c>
      <c r="AH1323" s="9">
        <f>AF1323*(AG1323+1)</f>
        <v>2</v>
      </c>
      <c r="AI1323" s="9">
        <v>0</v>
      </c>
      <c r="AJ1323" s="9">
        <v>1</v>
      </c>
      <c r="AK1323" s="9">
        <v>2</v>
      </c>
      <c r="AL1323" s="10">
        <v>3</v>
      </c>
      <c r="AM1323" s="10">
        <v>0</v>
      </c>
      <c r="AN1323" s="9">
        <v>0</v>
      </c>
      <c r="AO1323" s="10">
        <v>0.5</v>
      </c>
      <c r="AP1323" s="10">
        <v>1</v>
      </c>
      <c r="AQ1323" s="10">
        <v>0</v>
      </c>
      <c r="AR1323" s="10">
        <v>0</v>
      </c>
      <c r="AS1323" s="9">
        <v>0.5</v>
      </c>
      <c r="AT1323" s="9">
        <v>0</v>
      </c>
      <c r="AU1323" s="9">
        <v>0.5</v>
      </c>
      <c r="AV1323" s="9">
        <v>0.5</v>
      </c>
      <c r="AW1323" s="9">
        <v>0.5</v>
      </c>
    </row>
    <row r="1324" spans="1:49" x14ac:dyDescent="0.2">
      <c r="A1324" s="9" t="s">
        <v>75</v>
      </c>
      <c r="B1324" s="9">
        <v>2012</v>
      </c>
      <c r="C1324" s="9">
        <v>1</v>
      </c>
      <c r="D1324" s="9">
        <v>0</v>
      </c>
      <c r="E1324" s="9">
        <v>1</v>
      </c>
      <c r="F1324" s="9">
        <v>1</v>
      </c>
      <c r="G1324" s="9">
        <v>120</v>
      </c>
      <c r="H1324" s="9">
        <v>229.59399999999999</v>
      </c>
      <c r="I1324" s="9">
        <f>IF(G1324="n/a",828,G1324*201.6/H1324)</f>
        <v>105.36860719356778</v>
      </c>
      <c r="J1324" s="9">
        <v>5</v>
      </c>
      <c r="K1324" s="9">
        <v>0</v>
      </c>
      <c r="L1324" s="9">
        <v>2</v>
      </c>
      <c r="M1324">
        <v>1</v>
      </c>
      <c r="N1324" s="9">
        <v>1</v>
      </c>
      <c r="O1324" s="10">
        <v>1</v>
      </c>
      <c r="P1324" s="10">
        <f>IF(N1324=1,IF(K1324=1,IF(L1324+M1324=5,10,IF(AND(L1324=2,M1324=2),9.75,IF(AND(L1324=2,M1324=1),9.5,IF(AND(L1324=2,M1324=0.5),9.25,IF(AND(L1324=2,M1324=0),9,IF(AND(L1324=1,M1324=3),5.5,IF(AND(L1324=1,M1324=2),5.25,IF(AND(L1324=1,M1324=1,E1324=1),5,IF(AND(L1324=1,M1324=1,E1324=0.5),3,IF(AND(L1324=0,M1324=2),1,IF(AND(L1324=1,M1324=1,E1324=0),1,IF(AND(L1324=0,M1324=1),0.5,IF(AND(L1324=1,M1324=0),4.5*(E1324*4+1)/5,0))))))))))))),0.9*IF(L1324+M1324=5,10,IF(AND(L1324=2,M1324=2),9.75,IF(AND(L1324=2,M1324=1),9.5,IF(AND(L1324=2,M1324=0.5),9.25,IF(AND(L1324=2,M1324=0),9,IF(AND(L1324=1,M1324=3),5.5,IF(AND(L1324=1,M1324=2),5.25,IF(AND(L1324=1,M1324=1,E1324=1),5,IF(AND(L1324=1,M1324=1,E1324=0.5),3,IF(AND(L1324=0,M1324=2),1,IF(AND(L1324=1,M1324=1,E1324=0),1,IF(AND(L1324=0,M1324=1),0.5,IF(AND(L1324=1,M1324=0),4.5*(E1324*4+1)/5,0)))))))))))))),IF(N1324=0.5,0.75*IF(K1324=1,IF(L1324+M1324=5,10,IF(AND(L1324=2,M1324=2),9.75,IF(AND(L1324=2,M1324=1),9.5,IF(AND(L1324=2,M1324=0.5),9.25,IF(AND(L1324=2,M1324=0),9,IF(AND(L1324=1,M1324=3),5.5,IF(AND(L1324=1,M1324=2),5.25,IF(AND(L1324=1,M1324=1,E1324=1),5,IF(AND(L1324=1,M1324=1,E1324=0.5),3,IF(AND(L1324=0,M1324=2),1,IF(AND(L1324=1,M1324=1,E1324=0),1,IF(AND(L1324=0,M1324=1),0.5,IF(AND(L1324=1,M1324=0,E1324=0),0.5,0))))))))))))),0.9*IF(L1324+M1324=5,10,IF(AND(L1324=2,M1324=2),9.75,IF(AND(L1324=2,M1324=1),9.5,IF(AND(L1324=2,M1324=0.5),9.25,IF(AND(L1324=2,M1324=0),9,IF(AND(L1324=1,M1324=3),5.5,IF(AND(L1324=1,M1324=2),5.25,IF(AND(L1324=1,M1324=1,E1324=1),5,IF(AND(L1324=1,M1324=1,E1324=0.5),3,IF(AND(L1324=0,M1324=2),1,IF(AND(L1324=1,M1324=1,E1324=0),1,IF(AND(L1324=0,M1324=1),0.5,IF(AND(L1324=1,M1324=0,E1324=0),0.5,0)))))))))))))),0.5*IF(K1324=1,IF(L1324+M1324=5,10,IF(AND(L1324=2,M1324=2),9.75,IF(AND(L1324=2,M1324=1),9.5,IF(AND(L1324=2,M1324=0.5),9.25,IF(AND(L1324=2,M1324=0),9,IF(AND(L1324=1,M1324=3),5.5,IF(AND(L1324=1,M1324=2),5.25,IF(AND(L1324=1,M1324=1,E1324=1),5,IF(AND(L1324=1,M1324=1,E1324=0.5),3,IF(AND(L1324=0,M1324=2),1,IF(AND(L1324=1,M1324=1,E1324=0),1,IF(AND(L1324=0,M1324=1),0.5,IF(AND(L1324=1,M1324=0),4.5*(E1324*4+1)/5,0))))))))))))),0.9*IF(L1324+M1324=5,10,IF(AND(L1324=2,M1324=2),9.75,IF(AND(L1324=2,M1324=1),9.5,IF(AND(L1324=2,M1324=0.5),9.25,IF(AND(L1324=2,M1324=0),9,IF(AND(L1324=1,M1324=3),5.5,IF(AND(L1324=1,M1324=2),5.25,IF(AND(L1324=1,M1324=1,E1324=1),5,IF(AND(L1324=1,M1324=1,E1324=0.5),3,IF(AND(L1324=0,M1324=2),1,IF(AND(L1324=1,M1324=1,E1324=0),1,IF(AND(L1324=0,M1324=1),0.5,IF(AND(L1324=1,M1324=0),4.5*(E1324*4+1)/5,0))))))))))))))))</f>
        <v>8.5500000000000007</v>
      </c>
      <c r="Q1324" s="10">
        <v>7.2</v>
      </c>
      <c r="R1324" s="9">
        <v>0</v>
      </c>
      <c r="S1324" s="9">
        <v>0</v>
      </c>
      <c r="T1324" s="10">
        <v>0</v>
      </c>
      <c r="U1324" s="9">
        <v>0</v>
      </c>
      <c r="V1324" s="9">
        <v>1</v>
      </c>
      <c r="W1324" s="9">
        <v>1</v>
      </c>
      <c r="X1324" s="9">
        <v>0</v>
      </c>
      <c r="Y1324" s="9">
        <v>0</v>
      </c>
      <c r="Z1324" s="9">
        <v>0.5</v>
      </c>
      <c r="AA1324" s="9">
        <v>0</v>
      </c>
      <c r="AB1324" s="9">
        <v>0</v>
      </c>
      <c r="AC1324" s="9"/>
      <c r="AD1324" s="9">
        <v>0</v>
      </c>
      <c r="AE1324" s="9">
        <v>0</v>
      </c>
      <c r="AF1324" s="9">
        <v>0</v>
      </c>
      <c r="AG1324" s="9">
        <v>0</v>
      </c>
      <c r="AH1324" s="9">
        <f>AF1324*(AG1324+1)</f>
        <v>0</v>
      </c>
      <c r="AI1324" s="9">
        <v>0.5</v>
      </c>
      <c r="AJ1324" s="9">
        <v>0</v>
      </c>
      <c r="AK1324" s="9">
        <v>1</v>
      </c>
      <c r="AL1324" s="10">
        <v>0</v>
      </c>
      <c r="AM1324" s="10">
        <v>0</v>
      </c>
      <c r="AN1324" s="9">
        <v>0</v>
      </c>
      <c r="AO1324" s="10">
        <v>1</v>
      </c>
      <c r="AP1324" s="9">
        <v>1</v>
      </c>
      <c r="AQ1324" s="10">
        <v>0</v>
      </c>
      <c r="AR1324" s="10">
        <v>1</v>
      </c>
      <c r="AS1324" s="9">
        <v>1</v>
      </c>
      <c r="AT1324" s="9">
        <v>1</v>
      </c>
      <c r="AU1324" s="9">
        <v>0</v>
      </c>
      <c r="AV1324" s="9">
        <v>0</v>
      </c>
      <c r="AW1324" s="9">
        <v>1</v>
      </c>
    </row>
    <row r="1325" spans="1:49" x14ac:dyDescent="0.2">
      <c r="A1325" s="9" t="s">
        <v>76</v>
      </c>
      <c r="B1325" s="9">
        <v>2012</v>
      </c>
      <c r="C1325" s="9">
        <v>1</v>
      </c>
      <c r="D1325" s="9">
        <v>1</v>
      </c>
      <c r="E1325" s="9">
        <v>1</v>
      </c>
      <c r="F1325" s="9">
        <v>1</v>
      </c>
      <c r="G1325" s="9">
        <v>100</v>
      </c>
      <c r="H1325" s="9">
        <v>229.59399999999999</v>
      </c>
      <c r="I1325" s="9">
        <f>IF(G1325="n/a",828,G1325*201.6/H1325)</f>
        <v>87.807172661306481</v>
      </c>
      <c r="J1325" s="9">
        <v>5</v>
      </c>
      <c r="K1325" s="9">
        <v>1</v>
      </c>
      <c r="L1325" s="9">
        <v>1</v>
      </c>
      <c r="M1325" s="9">
        <v>1</v>
      </c>
      <c r="N1325" s="9">
        <v>1</v>
      </c>
      <c r="O1325" s="10">
        <v>1</v>
      </c>
      <c r="P1325" s="10">
        <f>IF(N1325=1,IF(K1325=1,IF(L1325+M1325=5,10,IF(AND(L1325=2,M1325=2),9.75,IF(AND(L1325=2,M1325=1),9.5,IF(AND(L1325=2,M1325=0.5),9.25,IF(AND(L1325=2,M1325=0),9,IF(AND(L1325=1,M1325=3),5.5,IF(AND(L1325=1,M1325=2),5.25,IF(AND(L1325=1,M1325=1,E1325=1),5,IF(AND(L1325=1,M1325=1,E1325=0.5),3,IF(AND(L1325=0,M1325=2),1,IF(AND(L1325=1,M1325=1,E1325=0),1,IF(AND(L1325=0,M1325=1),0.5,IF(AND(L1325=1,M1325=0),4.5*(E1325*4+1)/5,0))))))))))))),0.9*IF(L1325+M1325=5,10,IF(AND(L1325=2,M1325=2),9.75,IF(AND(L1325=2,M1325=1),9.5,IF(AND(L1325=2,M1325=0.5),9.25,IF(AND(L1325=2,M1325=0),9,IF(AND(L1325=1,M1325=3),5.5,IF(AND(L1325=1,M1325=2),5.25,IF(AND(L1325=1,M1325=1,E1325=1),5,IF(AND(L1325=1,M1325=1,E1325=0.5),3,IF(AND(L1325=0,M1325=2),1,IF(AND(L1325=1,M1325=1,E1325=0),1,IF(AND(L1325=0,M1325=1),0.5,IF(AND(L1325=1,M1325=0),4.5*(E1325*4+1)/5,0)))))))))))))),IF(N1325=0.5,0.75*IF(K1325=1,IF(L1325+M1325=5,10,IF(AND(L1325=2,M1325=2),9.75,IF(AND(L1325=2,M1325=1),9.5,IF(AND(L1325=2,M1325=0.5),9.25,IF(AND(L1325=2,M1325=0),9,IF(AND(L1325=1,M1325=3),5.5,IF(AND(L1325=1,M1325=2),5.25,IF(AND(L1325=1,M1325=1,E1325=1),5,IF(AND(L1325=1,M1325=1,E1325=0.5),3,IF(AND(L1325=0,M1325=2),1,IF(AND(L1325=1,M1325=1,E1325=0),1,IF(AND(L1325=0,M1325=1),0.5,IF(AND(L1325=1,M1325=0,E1325=0),0.5,0))))))))))))),0.9*IF(L1325+M1325=5,10,IF(AND(L1325=2,M1325=2),9.75,IF(AND(L1325=2,M1325=1),9.5,IF(AND(L1325=2,M1325=0.5),9.25,IF(AND(L1325=2,M1325=0),9,IF(AND(L1325=1,M1325=3),5.5,IF(AND(L1325=1,M1325=2),5.25,IF(AND(L1325=1,M1325=1,E1325=1),5,IF(AND(L1325=1,M1325=1,E1325=0.5),3,IF(AND(L1325=0,M1325=2),1,IF(AND(L1325=1,M1325=1,E1325=0),1,IF(AND(L1325=0,M1325=1),0.5,IF(AND(L1325=1,M1325=0,E1325=0),0.5,0)))))))))))))),0.5*IF(K1325=1,IF(L1325+M1325=5,10,IF(AND(L1325=2,M1325=2),9.75,IF(AND(L1325=2,M1325=1),9.5,IF(AND(L1325=2,M1325=0.5),9.25,IF(AND(L1325=2,M1325=0),9,IF(AND(L1325=1,M1325=3),5.5,IF(AND(L1325=1,M1325=2),5.25,IF(AND(L1325=1,M1325=1,E1325=1),5,IF(AND(L1325=1,M1325=1,E1325=0.5),3,IF(AND(L1325=0,M1325=2),1,IF(AND(L1325=1,M1325=1,E1325=0),1,IF(AND(L1325=0,M1325=1),0.5,IF(AND(L1325=1,M1325=0),4.5*(E1325*4+1)/5,0))))))))))))),0.9*IF(L1325+M1325=5,10,IF(AND(L1325=2,M1325=2),9.75,IF(AND(L1325=2,M1325=1),9.5,IF(AND(L1325=2,M1325=0.5),9.25,IF(AND(L1325=2,M1325=0),9,IF(AND(L1325=1,M1325=3),5.5,IF(AND(L1325=1,M1325=2),5.25,IF(AND(L1325=1,M1325=1,E1325=1),5,IF(AND(L1325=1,M1325=1,E1325=0.5),3,IF(AND(L1325=0,M1325=2),1,IF(AND(L1325=1,M1325=1,E1325=0),1,IF(AND(L1325=0,M1325=1),0.5,IF(AND(L1325=1,M1325=0),4.5*(E1325*4+1)/5,0))))))))))))))))</f>
        <v>5</v>
      </c>
      <c r="Q1325" s="10">
        <v>8</v>
      </c>
      <c r="R1325" s="9">
        <v>0</v>
      </c>
      <c r="S1325" s="9">
        <v>0</v>
      </c>
      <c r="T1325" s="10">
        <v>0</v>
      </c>
      <c r="U1325" s="9">
        <v>0</v>
      </c>
      <c r="V1325" s="9">
        <v>1</v>
      </c>
      <c r="W1325" s="9">
        <v>1</v>
      </c>
      <c r="X1325" s="9">
        <v>0.5</v>
      </c>
      <c r="Y1325" s="9">
        <v>0</v>
      </c>
      <c r="Z1325" s="9">
        <v>0.5</v>
      </c>
      <c r="AA1325" s="9">
        <v>0</v>
      </c>
      <c r="AB1325" s="9">
        <v>1</v>
      </c>
      <c r="AC1325" s="9"/>
      <c r="AD1325" s="9">
        <v>0</v>
      </c>
      <c r="AE1325" s="9">
        <v>0</v>
      </c>
      <c r="AF1325" s="9">
        <v>0.5</v>
      </c>
      <c r="AG1325" s="9">
        <v>0</v>
      </c>
      <c r="AH1325" s="9">
        <f>AF1325*(AG1325+1)</f>
        <v>0.5</v>
      </c>
      <c r="AI1325" s="9">
        <v>0</v>
      </c>
      <c r="AJ1325" s="9">
        <v>1</v>
      </c>
      <c r="AK1325" s="9">
        <v>0</v>
      </c>
      <c r="AL1325" s="10">
        <v>3</v>
      </c>
      <c r="AM1325" s="10">
        <v>0</v>
      </c>
      <c r="AN1325" s="9">
        <v>0</v>
      </c>
      <c r="AO1325" s="10">
        <v>0.5</v>
      </c>
      <c r="AP1325" s="9">
        <v>0</v>
      </c>
      <c r="AQ1325" s="10">
        <v>0</v>
      </c>
      <c r="AR1325" s="10">
        <v>0</v>
      </c>
      <c r="AS1325" s="9">
        <v>0.5</v>
      </c>
      <c r="AT1325" s="9">
        <v>0</v>
      </c>
      <c r="AU1325" s="9">
        <v>1</v>
      </c>
      <c r="AV1325" s="9">
        <v>0.5</v>
      </c>
      <c r="AW1325" s="9">
        <v>1</v>
      </c>
    </row>
    <row r="1326" spans="1:49" x14ac:dyDescent="0.2">
      <c r="A1326" s="9" t="s">
        <v>77</v>
      </c>
      <c r="B1326" s="9">
        <v>2012</v>
      </c>
      <c r="C1326" s="9">
        <v>1</v>
      </c>
      <c r="D1326" s="9">
        <v>0</v>
      </c>
      <c r="E1326" s="9">
        <v>1</v>
      </c>
      <c r="F1326" s="9">
        <v>0</v>
      </c>
      <c r="G1326" s="9">
        <v>132</v>
      </c>
      <c r="H1326" s="9">
        <v>229.59399999999999</v>
      </c>
      <c r="I1326" s="9">
        <f>IF(G1326="n/a",828,G1326*201.6/H1326)</f>
        <v>115.90546791292456</v>
      </c>
      <c r="J1326" s="9">
        <v>5</v>
      </c>
      <c r="K1326">
        <v>0</v>
      </c>
      <c r="L1326" s="9">
        <v>1</v>
      </c>
      <c r="M1326" s="9">
        <v>3</v>
      </c>
      <c r="N1326" s="9">
        <v>1</v>
      </c>
      <c r="O1326" s="10">
        <v>1</v>
      </c>
      <c r="P1326" s="10">
        <f>IF(N1326=1,IF(K1326=1,IF(L1326+M1326=5,10,IF(AND(L1326=2,M1326=2),9.75,IF(AND(L1326=2,M1326=1),9.5,IF(AND(L1326=2,M1326=0.5),9.25,IF(AND(L1326=2,M1326=0),9,IF(AND(L1326=1,M1326=3),5.5,IF(AND(L1326=1,M1326=2),5.25,IF(AND(L1326=1,M1326=1,E1326=1),5,IF(AND(L1326=1,M1326=1,E1326=0.5),3,IF(AND(L1326=0,M1326=2),1,IF(AND(L1326=1,M1326=1,E1326=0),1,IF(AND(L1326=0,M1326=1),0.5,IF(AND(L1326=1,M1326=0),4.5*(E1326*4+1)/5,0))))))))))))),0.9*IF(L1326+M1326=5,10,IF(AND(L1326=2,M1326=2),9.75,IF(AND(L1326=2,M1326=1),9.5,IF(AND(L1326=2,M1326=0.5),9.25,IF(AND(L1326=2,M1326=0),9,IF(AND(L1326=1,M1326=3),5.5,IF(AND(L1326=1,M1326=2),5.25,IF(AND(L1326=1,M1326=1,E1326=1),5,IF(AND(L1326=1,M1326=1,E1326=0.5),3,IF(AND(L1326=0,M1326=2),1,IF(AND(L1326=1,M1326=1,E1326=0),1,IF(AND(L1326=0,M1326=1),0.5,IF(AND(L1326=1,M1326=0),4.5*(E1326*4+1)/5,0)))))))))))))),IF(N1326=0.5,0.75*IF(K1326=1,IF(L1326+M1326=5,10,IF(AND(L1326=2,M1326=2),9.75,IF(AND(L1326=2,M1326=1),9.5,IF(AND(L1326=2,M1326=0.5),9.25,IF(AND(L1326=2,M1326=0),9,IF(AND(L1326=1,M1326=3),5.5,IF(AND(L1326=1,M1326=2),5.25,IF(AND(L1326=1,M1326=1,E1326=1),5,IF(AND(L1326=1,M1326=1,E1326=0.5),3,IF(AND(L1326=0,M1326=2),1,IF(AND(L1326=1,M1326=1,E1326=0),1,IF(AND(L1326=0,M1326=1),0.5,IF(AND(L1326=1,M1326=0,E1326=0),0.5,0))))))))))))),0.9*IF(L1326+M1326=5,10,IF(AND(L1326=2,M1326=2),9.75,IF(AND(L1326=2,M1326=1),9.5,IF(AND(L1326=2,M1326=0.5),9.25,IF(AND(L1326=2,M1326=0),9,IF(AND(L1326=1,M1326=3),5.5,IF(AND(L1326=1,M1326=2),5.25,IF(AND(L1326=1,M1326=1,E1326=1),5,IF(AND(L1326=1,M1326=1,E1326=0.5),3,IF(AND(L1326=0,M1326=2),1,IF(AND(L1326=1,M1326=1,E1326=0),1,IF(AND(L1326=0,M1326=1),0.5,IF(AND(L1326=1,M1326=0,E1326=0),0.5,0)))))))))))))),0.5*IF(K1326=1,IF(L1326+M1326=5,10,IF(AND(L1326=2,M1326=2),9.75,IF(AND(L1326=2,M1326=1),9.5,IF(AND(L1326=2,M1326=0.5),9.25,IF(AND(L1326=2,M1326=0),9,IF(AND(L1326=1,M1326=3),5.5,IF(AND(L1326=1,M1326=2),5.25,IF(AND(L1326=1,M1326=1,E1326=1),5,IF(AND(L1326=1,M1326=1,E1326=0.5),3,IF(AND(L1326=0,M1326=2),1,IF(AND(L1326=1,M1326=1,E1326=0),1,IF(AND(L1326=0,M1326=1),0.5,IF(AND(L1326=1,M1326=0),4.5*(E1326*4+1)/5,0))))))))))))),0.9*IF(L1326+M1326=5,10,IF(AND(L1326=2,M1326=2),9.75,IF(AND(L1326=2,M1326=1),9.5,IF(AND(L1326=2,M1326=0.5),9.25,IF(AND(L1326=2,M1326=0),9,IF(AND(L1326=1,M1326=3),5.5,IF(AND(L1326=1,M1326=2),5.25,IF(AND(L1326=1,M1326=1,E1326=1),5,IF(AND(L1326=1,M1326=1,E1326=0.5),3,IF(AND(L1326=0,M1326=2),1,IF(AND(L1326=1,M1326=1,E1326=0),1,IF(AND(L1326=0,M1326=1),0.5,IF(AND(L1326=1,M1326=0),4.5*(E1326*4+1)/5,0))))))))))))))))</f>
        <v>4.95</v>
      </c>
      <c r="Q1326" s="10">
        <v>7.2</v>
      </c>
      <c r="R1326" s="9">
        <v>0</v>
      </c>
      <c r="S1326" s="9">
        <v>0</v>
      </c>
      <c r="T1326" s="10">
        <v>0</v>
      </c>
      <c r="U1326" s="9">
        <v>0</v>
      </c>
      <c r="V1326" s="9">
        <v>1</v>
      </c>
      <c r="W1326" s="9">
        <v>0</v>
      </c>
      <c r="X1326" s="9">
        <v>0</v>
      </c>
      <c r="Y1326" s="9">
        <v>0</v>
      </c>
      <c r="Z1326" s="9">
        <v>0</v>
      </c>
      <c r="AA1326" s="9">
        <v>0</v>
      </c>
      <c r="AB1326" s="9">
        <v>0</v>
      </c>
      <c r="AC1326" s="9"/>
      <c r="AD1326" s="9">
        <v>0</v>
      </c>
      <c r="AE1326" s="9">
        <v>0</v>
      </c>
      <c r="AF1326" s="9">
        <v>0</v>
      </c>
      <c r="AG1326" s="9">
        <v>0</v>
      </c>
      <c r="AH1326" s="9">
        <f>AF1326*(AG1326+1)</f>
        <v>0</v>
      </c>
      <c r="AI1326" s="9">
        <v>0</v>
      </c>
      <c r="AJ1326" s="9">
        <v>0</v>
      </c>
      <c r="AK1326" s="9">
        <v>0</v>
      </c>
      <c r="AL1326" s="10">
        <v>0.5</v>
      </c>
      <c r="AM1326" s="10">
        <v>0</v>
      </c>
      <c r="AN1326" s="9">
        <v>0</v>
      </c>
      <c r="AO1326" s="10">
        <v>1</v>
      </c>
      <c r="AP1326" s="9">
        <v>0</v>
      </c>
      <c r="AQ1326" s="10">
        <v>0</v>
      </c>
      <c r="AR1326" s="10">
        <v>1</v>
      </c>
      <c r="AS1326" s="9">
        <v>1</v>
      </c>
      <c r="AT1326" s="9">
        <v>0.5</v>
      </c>
      <c r="AU1326" s="9">
        <v>1</v>
      </c>
      <c r="AV1326" s="9">
        <v>1</v>
      </c>
      <c r="AW1326" s="9">
        <v>1</v>
      </c>
    </row>
    <row r="1327" spans="1:49" x14ac:dyDescent="0.2">
      <c r="A1327" s="9" t="s">
        <v>78</v>
      </c>
      <c r="B1327" s="9">
        <v>2012</v>
      </c>
      <c r="C1327" s="9">
        <v>1</v>
      </c>
      <c r="D1327" s="9">
        <v>0</v>
      </c>
      <c r="E1327" s="9">
        <v>1</v>
      </c>
      <c r="F1327" s="9">
        <v>1</v>
      </c>
      <c r="G1327" s="9">
        <v>100</v>
      </c>
      <c r="H1327" s="9">
        <v>229.59399999999999</v>
      </c>
      <c r="I1327" s="9">
        <f>IF(G1327="n/a",828,G1327*201.6/H1327)</f>
        <v>87.807172661306481</v>
      </c>
      <c r="J1327" s="9">
        <v>3</v>
      </c>
      <c r="K1327" s="9">
        <v>0</v>
      </c>
      <c r="L1327" s="9">
        <v>2</v>
      </c>
      <c r="M1327" s="9">
        <v>3</v>
      </c>
      <c r="N1327" s="9">
        <v>0</v>
      </c>
      <c r="O1327" s="9">
        <v>1</v>
      </c>
      <c r="P1327" s="10">
        <f>IF(N1327=1,IF(K1327=1,IF(L1327+M1327=5,10,IF(AND(L1327=2,M1327=2),9.75,IF(AND(L1327=2,M1327=1),9.5,IF(AND(L1327=2,M1327=0.5),9.25,IF(AND(L1327=2,M1327=0),9,IF(AND(L1327=1,M1327=3),5.5,IF(AND(L1327=1,M1327=2),5.25,IF(AND(L1327=1,M1327=1,E1327=1),5,IF(AND(L1327=1,M1327=1,E1327=0.5),3,IF(AND(L1327=0,M1327=2),1,IF(AND(L1327=1,M1327=1,E1327=0),1,IF(AND(L1327=0,M1327=1),0.5,IF(AND(L1327=1,M1327=0),4.5*(E1327*4+1)/5,0))))))))))))),0.9*IF(L1327+M1327=5,10,IF(AND(L1327=2,M1327=2),9.75,IF(AND(L1327=2,M1327=1),9.5,IF(AND(L1327=2,M1327=0.5),9.25,IF(AND(L1327=2,M1327=0),9,IF(AND(L1327=1,M1327=3),5.5,IF(AND(L1327=1,M1327=2),5.25,IF(AND(L1327=1,M1327=1,E1327=1),5,IF(AND(L1327=1,M1327=1,E1327=0.5),3,IF(AND(L1327=0,M1327=2),1,IF(AND(L1327=1,M1327=1,E1327=0),1,IF(AND(L1327=0,M1327=1),0.5,IF(AND(L1327=1,M1327=0),4.5*(E1327*4+1)/5,0)))))))))))))),IF(N1327=0.5,0.75*IF(K1327=1,IF(L1327+M1327=5,10,IF(AND(L1327=2,M1327=2),9.75,IF(AND(L1327=2,M1327=1),9.5,IF(AND(L1327=2,M1327=0.5),9.25,IF(AND(L1327=2,M1327=0),9,IF(AND(L1327=1,M1327=3),5.5,IF(AND(L1327=1,M1327=2),5.25,IF(AND(L1327=1,M1327=1,E1327=1),5,IF(AND(L1327=1,M1327=1,E1327=0.5),3,IF(AND(L1327=0,M1327=2),1,IF(AND(L1327=1,M1327=1,E1327=0),1,IF(AND(L1327=0,M1327=1),0.5,IF(AND(L1327=1,M1327=0,E1327=0),0.5,0))))))))))))),0.9*IF(L1327+M1327=5,10,IF(AND(L1327=2,M1327=2),9.75,IF(AND(L1327=2,M1327=1),9.5,IF(AND(L1327=2,M1327=0.5),9.25,IF(AND(L1327=2,M1327=0),9,IF(AND(L1327=1,M1327=3),5.5,IF(AND(L1327=1,M1327=2),5.25,IF(AND(L1327=1,M1327=1,E1327=1),5,IF(AND(L1327=1,M1327=1,E1327=0.5),3,IF(AND(L1327=0,M1327=2),1,IF(AND(L1327=1,M1327=1,E1327=0),1,IF(AND(L1327=0,M1327=1),0.5,IF(AND(L1327=1,M1327=0,E1327=0),0.5,0)))))))))))))),0.5*IF(K1327=1,IF(L1327+M1327=5,10,IF(AND(L1327=2,M1327=2),9.75,IF(AND(L1327=2,M1327=1),9.5,IF(AND(L1327=2,M1327=0.5),9.25,IF(AND(L1327=2,M1327=0),9,IF(AND(L1327=1,M1327=3),5.5,IF(AND(L1327=1,M1327=2),5.25,IF(AND(L1327=1,M1327=1,E1327=1),5,IF(AND(L1327=1,M1327=1,E1327=0.5),3,IF(AND(L1327=0,M1327=2),1,IF(AND(L1327=1,M1327=1,E1327=0),1,IF(AND(L1327=0,M1327=1),0.5,IF(AND(L1327=1,M1327=0),4.5*(E1327*4+1)/5,0))))))))))))),0.9*IF(L1327+M1327=5,10,IF(AND(L1327=2,M1327=2),9.75,IF(AND(L1327=2,M1327=1),9.5,IF(AND(L1327=2,M1327=0.5),9.25,IF(AND(L1327=2,M1327=0),9,IF(AND(L1327=1,M1327=3),5.5,IF(AND(L1327=1,M1327=2),5.25,IF(AND(L1327=1,M1327=1,E1327=1),5,IF(AND(L1327=1,M1327=1,E1327=0.5),3,IF(AND(L1327=0,M1327=2),1,IF(AND(L1327=1,M1327=1,E1327=0),1,IF(AND(L1327=0,M1327=1),0.5,IF(AND(L1327=1,M1327=0),4.5*(E1327*4+1)/5,0))))))))))))))))</f>
        <v>4.5</v>
      </c>
      <c r="Q1327" s="10">
        <v>7.2</v>
      </c>
      <c r="R1327" s="9">
        <v>0</v>
      </c>
      <c r="S1327" s="9">
        <v>0</v>
      </c>
      <c r="T1327" s="10">
        <v>0</v>
      </c>
      <c r="U1327" s="9">
        <v>0</v>
      </c>
      <c r="V1327" s="9">
        <v>0</v>
      </c>
      <c r="W1327" s="9">
        <v>0</v>
      </c>
      <c r="X1327" s="9">
        <v>0</v>
      </c>
      <c r="Y1327" s="9">
        <v>0</v>
      </c>
      <c r="Z1327" s="9">
        <v>0</v>
      </c>
      <c r="AA1327" s="9">
        <v>0</v>
      </c>
      <c r="AB1327" s="9">
        <v>0</v>
      </c>
      <c r="AC1327" s="9"/>
      <c r="AD1327" s="9">
        <v>0</v>
      </c>
      <c r="AE1327" s="9">
        <v>0</v>
      </c>
      <c r="AF1327" s="9">
        <v>0</v>
      </c>
      <c r="AG1327" s="9">
        <v>0</v>
      </c>
      <c r="AH1327" s="9">
        <f>AF1327*(AG1327+1)</f>
        <v>0</v>
      </c>
      <c r="AI1327" s="9">
        <v>0</v>
      </c>
      <c r="AJ1327" s="9">
        <v>0</v>
      </c>
      <c r="AK1327" s="9">
        <v>0</v>
      </c>
      <c r="AL1327" s="10">
        <v>1</v>
      </c>
      <c r="AM1327" s="10">
        <v>0</v>
      </c>
      <c r="AN1327" s="9">
        <v>0</v>
      </c>
      <c r="AO1327" s="10">
        <v>0.5</v>
      </c>
      <c r="AP1327" s="9">
        <v>0</v>
      </c>
      <c r="AQ1327" s="10">
        <v>0</v>
      </c>
      <c r="AR1327" s="10">
        <v>1</v>
      </c>
      <c r="AS1327" s="9">
        <v>0.5</v>
      </c>
      <c r="AT1327" s="9">
        <v>0.5</v>
      </c>
      <c r="AU1327" s="9">
        <v>0.5</v>
      </c>
      <c r="AV1327" s="9">
        <v>0.5</v>
      </c>
      <c r="AW1327" s="9">
        <v>1</v>
      </c>
    </row>
    <row r="1328" spans="1:49" x14ac:dyDescent="0.2">
      <c r="A1328" s="9" t="s">
        <v>79</v>
      </c>
      <c r="B1328" s="9">
        <v>2012</v>
      </c>
      <c r="C1328" s="9">
        <v>1</v>
      </c>
      <c r="D1328" s="9">
        <v>0</v>
      </c>
      <c r="E1328" s="9">
        <v>1</v>
      </c>
      <c r="F1328" s="9">
        <v>1</v>
      </c>
      <c r="G1328" s="9">
        <v>55</v>
      </c>
      <c r="H1328" s="9">
        <v>229.59399999999999</v>
      </c>
      <c r="I1328" s="9">
        <f>IF(G1328="n/a",828,G1328*201.6/H1328)</f>
        <v>48.293944963718566</v>
      </c>
      <c r="J1328" s="9">
        <v>4</v>
      </c>
      <c r="K1328" s="9">
        <v>0</v>
      </c>
      <c r="L1328" s="9">
        <v>2</v>
      </c>
      <c r="M1328" s="9">
        <v>3</v>
      </c>
      <c r="N1328" s="9">
        <v>1</v>
      </c>
      <c r="O1328" s="9">
        <v>1</v>
      </c>
      <c r="P1328" s="10">
        <f>IF(N1328=1,IF(K1328=1,IF(L1328+M1328=5,10,IF(AND(L1328=2,M1328=2),9.75,IF(AND(L1328=2,M1328=1),9.5,IF(AND(L1328=2,M1328=0.5),9.25,IF(AND(L1328=2,M1328=0),9,IF(AND(L1328=1,M1328=3),5.5,IF(AND(L1328=1,M1328=2),5.25,IF(AND(L1328=1,M1328=1,E1328=1),5,IF(AND(L1328=1,M1328=1,E1328=0.5),3,IF(AND(L1328=0,M1328=2),1,IF(AND(L1328=1,M1328=1,E1328=0),1,IF(AND(L1328=0,M1328=1),0.5,IF(AND(L1328=1,M1328=0),4.5*(E1328*4+1)/5,0))))))))))))),0.9*IF(L1328+M1328=5,10,IF(AND(L1328=2,M1328=2),9.75,IF(AND(L1328=2,M1328=1),9.5,IF(AND(L1328=2,M1328=0.5),9.25,IF(AND(L1328=2,M1328=0),9,IF(AND(L1328=1,M1328=3),5.5,IF(AND(L1328=1,M1328=2),5.25,IF(AND(L1328=1,M1328=1,E1328=1),5,IF(AND(L1328=1,M1328=1,E1328=0.5),3,IF(AND(L1328=0,M1328=2),1,IF(AND(L1328=1,M1328=1,E1328=0),1,IF(AND(L1328=0,M1328=1),0.5,IF(AND(L1328=1,M1328=0),4.5*(E1328*4+1)/5,0)))))))))))))),IF(N1328=0.5,0.75*IF(K1328=1,IF(L1328+M1328=5,10,IF(AND(L1328=2,M1328=2),9.75,IF(AND(L1328=2,M1328=1),9.5,IF(AND(L1328=2,M1328=0.5),9.25,IF(AND(L1328=2,M1328=0),9,IF(AND(L1328=1,M1328=3),5.5,IF(AND(L1328=1,M1328=2),5.25,IF(AND(L1328=1,M1328=1,E1328=1),5,IF(AND(L1328=1,M1328=1,E1328=0.5),3,IF(AND(L1328=0,M1328=2),1,IF(AND(L1328=1,M1328=1,E1328=0),1,IF(AND(L1328=0,M1328=1),0.5,IF(AND(L1328=1,M1328=0,E1328=0),0.5,0))))))))))))),0.9*IF(L1328+M1328=5,10,IF(AND(L1328=2,M1328=2),9.75,IF(AND(L1328=2,M1328=1),9.5,IF(AND(L1328=2,M1328=0.5),9.25,IF(AND(L1328=2,M1328=0),9,IF(AND(L1328=1,M1328=3),5.5,IF(AND(L1328=1,M1328=2),5.25,IF(AND(L1328=1,M1328=1,E1328=1),5,IF(AND(L1328=1,M1328=1,E1328=0.5),3,IF(AND(L1328=0,M1328=2),1,IF(AND(L1328=1,M1328=1,E1328=0),1,IF(AND(L1328=0,M1328=1),0.5,IF(AND(L1328=1,M1328=0,E1328=0),0.5,0)))))))))))))),0.5*IF(K1328=1,IF(L1328+M1328=5,10,IF(AND(L1328=2,M1328=2),9.75,IF(AND(L1328=2,M1328=1),9.5,IF(AND(L1328=2,M1328=0.5),9.25,IF(AND(L1328=2,M1328=0),9,IF(AND(L1328=1,M1328=3),5.5,IF(AND(L1328=1,M1328=2),5.25,IF(AND(L1328=1,M1328=1,E1328=1),5,IF(AND(L1328=1,M1328=1,E1328=0.5),3,IF(AND(L1328=0,M1328=2),1,IF(AND(L1328=1,M1328=1,E1328=0),1,IF(AND(L1328=0,M1328=1),0.5,IF(AND(L1328=1,M1328=0),4.5*(E1328*4+1)/5,0))))))))))))),0.9*IF(L1328+M1328=5,10,IF(AND(L1328=2,M1328=2),9.75,IF(AND(L1328=2,M1328=1),9.5,IF(AND(L1328=2,M1328=0.5),9.25,IF(AND(L1328=2,M1328=0),9,IF(AND(L1328=1,M1328=3),5.5,IF(AND(L1328=1,M1328=2),5.25,IF(AND(L1328=1,M1328=1,E1328=1),5,IF(AND(L1328=1,M1328=1,E1328=0.5),3,IF(AND(L1328=0,M1328=2),1,IF(AND(L1328=1,M1328=1,E1328=0),1,IF(AND(L1328=0,M1328=1),0.5,IF(AND(L1328=1,M1328=0),4.5*(E1328*4+1)/5,0))))))))))))))))</f>
        <v>9</v>
      </c>
      <c r="Q1328" s="10">
        <v>7.2</v>
      </c>
      <c r="R1328" s="9">
        <v>0</v>
      </c>
      <c r="S1328" s="9">
        <v>0</v>
      </c>
      <c r="T1328" s="10">
        <v>0</v>
      </c>
      <c r="U1328" s="9">
        <v>0</v>
      </c>
      <c r="V1328" s="9">
        <v>0</v>
      </c>
      <c r="W1328" s="9">
        <v>1</v>
      </c>
      <c r="X1328" s="9">
        <v>0</v>
      </c>
      <c r="Y1328" s="9">
        <v>0</v>
      </c>
      <c r="Z1328" s="9">
        <v>0</v>
      </c>
      <c r="AA1328" s="9">
        <v>0</v>
      </c>
      <c r="AB1328" s="9">
        <v>0</v>
      </c>
      <c r="AC1328" s="9"/>
      <c r="AD1328" s="9">
        <v>0</v>
      </c>
      <c r="AE1328" s="9">
        <v>0</v>
      </c>
      <c r="AF1328" s="9">
        <v>0</v>
      </c>
      <c r="AG1328" s="9">
        <v>0</v>
      </c>
      <c r="AH1328" s="9">
        <f>AF1328*(AG1328+1)</f>
        <v>0</v>
      </c>
      <c r="AI1328" s="9">
        <v>0</v>
      </c>
      <c r="AJ1328" s="9">
        <v>0</v>
      </c>
      <c r="AK1328" s="9">
        <v>0</v>
      </c>
      <c r="AL1328" s="10">
        <v>0</v>
      </c>
      <c r="AM1328" s="10">
        <v>0</v>
      </c>
      <c r="AN1328" s="9">
        <v>0</v>
      </c>
      <c r="AO1328" s="10">
        <v>1</v>
      </c>
      <c r="AP1328" s="9">
        <v>0</v>
      </c>
      <c r="AQ1328" s="10">
        <v>0</v>
      </c>
      <c r="AR1328" s="10">
        <v>1</v>
      </c>
      <c r="AS1328" s="9">
        <v>0.5</v>
      </c>
      <c r="AT1328" s="9">
        <v>1</v>
      </c>
      <c r="AU1328" s="9">
        <v>1</v>
      </c>
      <c r="AV1328" s="9">
        <v>1</v>
      </c>
      <c r="AW1328" s="9">
        <v>1</v>
      </c>
    </row>
    <row r="1329" spans="1:49" x14ac:dyDescent="0.2">
      <c r="A1329" s="9" t="s">
        <v>80</v>
      </c>
      <c r="B1329" s="9">
        <v>2012</v>
      </c>
      <c r="C1329" s="9">
        <v>1</v>
      </c>
      <c r="D1329" s="9">
        <v>0</v>
      </c>
      <c r="E1329" s="9">
        <v>1</v>
      </c>
      <c r="F1329" s="9">
        <v>1</v>
      </c>
      <c r="G1329" s="9">
        <v>100</v>
      </c>
      <c r="H1329" s="9">
        <v>229.59399999999999</v>
      </c>
      <c r="I1329" s="9">
        <f>IF(G1329="n/a",828,G1329*201.6/H1329)</f>
        <v>87.807172661306481</v>
      </c>
      <c r="J1329" s="9">
        <v>5</v>
      </c>
      <c r="K1329" s="9">
        <v>0</v>
      </c>
      <c r="L1329" s="9">
        <v>2</v>
      </c>
      <c r="M1329" s="9">
        <v>2</v>
      </c>
      <c r="N1329" s="9">
        <v>0.5</v>
      </c>
      <c r="O1329" s="10">
        <v>0.5</v>
      </c>
      <c r="P1329" s="10">
        <f>IF(N1329=1,IF(K1329=1,IF(L1329+M1329=5,10,IF(AND(L1329=2,M1329=2),9.75,IF(AND(L1329=2,M1329=1),9.5,IF(AND(L1329=2,M1329=0.5),9.25,IF(AND(L1329=2,M1329=0),9,IF(AND(L1329=1,M1329=3),5.5,IF(AND(L1329=1,M1329=2),5.25,IF(AND(L1329=1,M1329=1,E1329=1),5,IF(AND(L1329=1,M1329=1,E1329=0.5),3,IF(AND(L1329=0,M1329=2),1,IF(AND(L1329=1,M1329=1,E1329=0),1,IF(AND(L1329=0,M1329=1),0.5,IF(AND(L1329=1,M1329=0),4.5*(E1329*4+1)/5,0))))))))))))),0.9*IF(L1329+M1329=5,10,IF(AND(L1329=2,M1329=2),9.75,IF(AND(L1329=2,M1329=1),9.5,IF(AND(L1329=2,M1329=0.5),9.25,IF(AND(L1329=2,M1329=0),9,IF(AND(L1329=1,M1329=3),5.5,IF(AND(L1329=1,M1329=2),5.25,IF(AND(L1329=1,M1329=1,E1329=1),5,IF(AND(L1329=1,M1329=1,E1329=0.5),3,IF(AND(L1329=0,M1329=2),1,IF(AND(L1329=1,M1329=1,E1329=0),1,IF(AND(L1329=0,M1329=1),0.5,IF(AND(L1329=1,M1329=0),4.5*(E1329*4+1)/5,0)))))))))))))),IF(N1329=0.5,0.75*IF(K1329=1,IF(L1329+M1329=5,10,IF(AND(L1329=2,M1329=2),9.75,IF(AND(L1329=2,M1329=1),9.5,IF(AND(L1329=2,M1329=0.5),9.25,IF(AND(L1329=2,M1329=0),9,IF(AND(L1329=1,M1329=3),5.5,IF(AND(L1329=1,M1329=2),5.25,IF(AND(L1329=1,M1329=1,E1329=1),5,IF(AND(L1329=1,M1329=1,E1329=0.5),3,IF(AND(L1329=0,M1329=2),1,IF(AND(L1329=1,M1329=1,E1329=0),1,IF(AND(L1329=0,M1329=1),0.5,IF(AND(L1329=1,M1329=0,E1329=0),0.5,0))))))))))))),0.9*IF(L1329+M1329=5,10,IF(AND(L1329=2,M1329=2),9.75,IF(AND(L1329=2,M1329=1),9.5,IF(AND(L1329=2,M1329=0.5),9.25,IF(AND(L1329=2,M1329=0),9,IF(AND(L1329=1,M1329=3),5.5,IF(AND(L1329=1,M1329=2),5.25,IF(AND(L1329=1,M1329=1,E1329=1),5,IF(AND(L1329=1,M1329=1,E1329=0.5),3,IF(AND(L1329=0,M1329=2),1,IF(AND(L1329=1,M1329=1,E1329=0),1,IF(AND(L1329=0,M1329=1),0.5,IF(AND(L1329=1,M1329=0,E1329=0),0.5,0)))))))))))))),0.5*IF(K1329=1,IF(L1329+M1329=5,10,IF(AND(L1329=2,M1329=2),9.75,IF(AND(L1329=2,M1329=1),9.5,IF(AND(L1329=2,M1329=0.5),9.25,IF(AND(L1329=2,M1329=0),9,IF(AND(L1329=1,M1329=3),5.5,IF(AND(L1329=1,M1329=2),5.25,IF(AND(L1329=1,M1329=1,E1329=1),5,IF(AND(L1329=1,M1329=1,E1329=0.5),3,IF(AND(L1329=0,M1329=2),1,IF(AND(L1329=1,M1329=1,E1329=0),1,IF(AND(L1329=0,M1329=1),0.5,IF(AND(L1329=1,M1329=0),4.5*(E1329*4+1)/5,0))))))))))))),0.9*IF(L1329+M1329=5,10,IF(AND(L1329=2,M1329=2),9.75,IF(AND(L1329=2,M1329=1),9.5,IF(AND(L1329=2,M1329=0.5),9.25,IF(AND(L1329=2,M1329=0),9,IF(AND(L1329=1,M1329=3),5.5,IF(AND(L1329=1,M1329=2),5.25,IF(AND(L1329=1,M1329=1,E1329=1),5,IF(AND(L1329=1,M1329=1,E1329=0.5),3,IF(AND(L1329=0,M1329=2),1,IF(AND(L1329=1,M1329=1,E1329=0),1,IF(AND(L1329=0,M1329=1),0.5,IF(AND(L1329=1,M1329=0),4.5*(E1329*4+1)/5,0))))))))))))))))</f>
        <v>6.5812500000000007</v>
      </c>
      <c r="Q1329" s="10">
        <v>5.4</v>
      </c>
      <c r="R1329" s="9">
        <v>0</v>
      </c>
      <c r="S1329" s="9">
        <v>0</v>
      </c>
      <c r="T1329" s="10">
        <v>0</v>
      </c>
      <c r="U1329" s="9">
        <v>0</v>
      </c>
      <c r="V1329" s="9">
        <v>0</v>
      </c>
      <c r="W1329" s="10">
        <v>0</v>
      </c>
      <c r="X1329" s="9">
        <v>0</v>
      </c>
      <c r="Y1329" s="9">
        <v>0</v>
      </c>
      <c r="Z1329" s="9">
        <v>0.5</v>
      </c>
      <c r="AA1329" s="9">
        <v>0</v>
      </c>
      <c r="AB1329" s="9">
        <v>0</v>
      </c>
      <c r="AC1329" s="9"/>
      <c r="AD1329" s="9">
        <v>0</v>
      </c>
      <c r="AE1329" s="9">
        <v>0.5</v>
      </c>
      <c r="AF1329" s="9">
        <v>0.5</v>
      </c>
      <c r="AG1329" s="9">
        <v>0</v>
      </c>
      <c r="AH1329" s="9">
        <f>AF1329*(AG1329+1)</f>
        <v>0.5</v>
      </c>
      <c r="AI1329" s="9">
        <v>0</v>
      </c>
      <c r="AJ1329" s="9">
        <v>0</v>
      </c>
      <c r="AK1329" s="9">
        <v>0</v>
      </c>
      <c r="AL1329" s="10">
        <v>0</v>
      </c>
      <c r="AM1329" s="10">
        <v>0</v>
      </c>
      <c r="AN1329" s="9">
        <v>0</v>
      </c>
      <c r="AO1329" s="10">
        <v>0.5</v>
      </c>
      <c r="AP1329" s="9">
        <v>0.25</v>
      </c>
      <c r="AQ1329" s="10">
        <v>1</v>
      </c>
      <c r="AR1329" s="10">
        <v>1</v>
      </c>
      <c r="AS1329" s="9">
        <v>1</v>
      </c>
      <c r="AT1329" s="9">
        <v>1</v>
      </c>
      <c r="AU1329" s="9">
        <v>1</v>
      </c>
      <c r="AV1329" s="9">
        <v>1</v>
      </c>
      <c r="AW1329" s="9">
        <v>1</v>
      </c>
    </row>
    <row r="1330" spans="1:49" x14ac:dyDescent="0.2">
      <c r="A1330" s="9" t="s">
        <v>81</v>
      </c>
      <c r="B1330" s="9">
        <v>2012</v>
      </c>
      <c r="C1330" s="9">
        <v>1</v>
      </c>
      <c r="D1330" s="9">
        <v>1</v>
      </c>
      <c r="E1330" s="9">
        <v>1</v>
      </c>
      <c r="F1330" s="9">
        <v>1</v>
      </c>
      <c r="G1330">
        <v>96.25</v>
      </c>
      <c r="H1330" s="9">
        <v>229.59399999999999</v>
      </c>
      <c r="I1330" s="9">
        <f>IF(G1330="n/a",828,G1330*201.6/H1330)</f>
        <v>84.514403686507492</v>
      </c>
      <c r="J1330" s="9">
        <v>5</v>
      </c>
      <c r="K1330" s="9">
        <v>0</v>
      </c>
      <c r="L1330" s="9">
        <v>2</v>
      </c>
      <c r="M1330" s="9">
        <v>2</v>
      </c>
      <c r="N1330" s="9">
        <v>1</v>
      </c>
      <c r="O1330" s="10">
        <v>1</v>
      </c>
      <c r="P1330" s="10">
        <f>IF(N1330=1,IF(K1330=1,IF(L1330+M1330=5,10,IF(AND(L1330=2,M1330=2),9.75,IF(AND(L1330=2,M1330=1),9.5,IF(AND(L1330=2,M1330=0.5),9.25,IF(AND(L1330=2,M1330=0),9,IF(AND(L1330=1,M1330=3),5.5,IF(AND(L1330=1,M1330=2),5.25,IF(AND(L1330=1,M1330=1,E1330=1),5,IF(AND(L1330=1,M1330=1,E1330=0.5),3,IF(AND(L1330=0,M1330=2),1,IF(AND(L1330=1,M1330=1,E1330=0),1,IF(AND(L1330=0,M1330=1),0.5,IF(AND(L1330=1,M1330=0),4.5*(E1330*4+1)/5,0))))))))))))),0.9*IF(L1330+M1330=5,10,IF(AND(L1330=2,M1330=2),9.75,IF(AND(L1330=2,M1330=1),9.5,IF(AND(L1330=2,M1330=0.5),9.25,IF(AND(L1330=2,M1330=0),9,IF(AND(L1330=1,M1330=3),5.5,IF(AND(L1330=1,M1330=2),5.25,IF(AND(L1330=1,M1330=1,E1330=1),5,IF(AND(L1330=1,M1330=1,E1330=0.5),3,IF(AND(L1330=0,M1330=2),1,IF(AND(L1330=1,M1330=1,E1330=0),1,IF(AND(L1330=0,M1330=1),0.5,IF(AND(L1330=1,M1330=0),4.5*(E1330*4+1)/5,0)))))))))))))),IF(N1330=0.5,0.75*IF(K1330=1,IF(L1330+M1330=5,10,IF(AND(L1330=2,M1330=2),9.75,IF(AND(L1330=2,M1330=1),9.5,IF(AND(L1330=2,M1330=0.5),9.25,IF(AND(L1330=2,M1330=0),9,IF(AND(L1330=1,M1330=3),5.5,IF(AND(L1330=1,M1330=2),5.25,IF(AND(L1330=1,M1330=1,E1330=1),5,IF(AND(L1330=1,M1330=1,E1330=0.5),3,IF(AND(L1330=0,M1330=2),1,IF(AND(L1330=1,M1330=1,E1330=0),1,IF(AND(L1330=0,M1330=1),0.5,IF(AND(L1330=1,M1330=0,E1330=0),0.5,0))))))))))))),0.9*IF(L1330+M1330=5,10,IF(AND(L1330=2,M1330=2),9.75,IF(AND(L1330=2,M1330=1),9.5,IF(AND(L1330=2,M1330=0.5),9.25,IF(AND(L1330=2,M1330=0),9,IF(AND(L1330=1,M1330=3),5.5,IF(AND(L1330=1,M1330=2),5.25,IF(AND(L1330=1,M1330=1,E1330=1),5,IF(AND(L1330=1,M1330=1,E1330=0.5),3,IF(AND(L1330=0,M1330=2),1,IF(AND(L1330=1,M1330=1,E1330=0),1,IF(AND(L1330=0,M1330=1),0.5,IF(AND(L1330=1,M1330=0,E1330=0),0.5,0)))))))))))))),0.5*IF(K1330=1,IF(L1330+M1330=5,10,IF(AND(L1330=2,M1330=2),9.75,IF(AND(L1330=2,M1330=1),9.5,IF(AND(L1330=2,M1330=0.5),9.25,IF(AND(L1330=2,M1330=0),9,IF(AND(L1330=1,M1330=3),5.5,IF(AND(L1330=1,M1330=2),5.25,IF(AND(L1330=1,M1330=1,E1330=1),5,IF(AND(L1330=1,M1330=1,E1330=0.5),3,IF(AND(L1330=0,M1330=2),1,IF(AND(L1330=1,M1330=1,E1330=0),1,IF(AND(L1330=0,M1330=1),0.5,IF(AND(L1330=1,M1330=0),4.5*(E1330*4+1)/5,0))))))))))))),0.9*IF(L1330+M1330=5,10,IF(AND(L1330=2,M1330=2),9.75,IF(AND(L1330=2,M1330=1),9.5,IF(AND(L1330=2,M1330=0.5),9.25,IF(AND(L1330=2,M1330=0),9,IF(AND(L1330=1,M1330=3),5.5,IF(AND(L1330=1,M1330=2),5.25,IF(AND(L1330=1,M1330=1,E1330=1),5,IF(AND(L1330=1,M1330=1,E1330=0.5),3,IF(AND(L1330=0,M1330=2),1,IF(AND(L1330=1,M1330=1,E1330=0),1,IF(AND(L1330=0,M1330=1),0.5,IF(AND(L1330=1,M1330=0),4.5*(E1330*4+1)/5,0))))))))))))))))</f>
        <v>8.7750000000000004</v>
      </c>
      <c r="Q1330" s="10">
        <v>7.2</v>
      </c>
      <c r="R1330" s="9">
        <v>0</v>
      </c>
      <c r="S1330" s="9">
        <v>0</v>
      </c>
      <c r="T1330" s="10">
        <v>0</v>
      </c>
      <c r="U1330" s="9">
        <v>0</v>
      </c>
      <c r="V1330" s="9">
        <v>0</v>
      </c>
      <c r="W1330" s="10">
        <v>1</v>
      </c>
      <c r="X1330" s="9">
        <v>0</v>
      </c>
      <c r="Y1330" s="9">
        <v>0</v>
      </c>
      <c r="Z1330" s="9">
        <v>0</v>
      </c>
      <c r="AA1330" s="9">
        <v>0</v>
      </c>
      <c r="AB1330" s="9">
        <v>0</v>
      </c>
      <c r="AC1330" s="9"/>
      <c r="AD1330" s="9">
        <v>0</v>
      </c>
      <c r="AE1330" s="9">
        <v>0</v>
      </c>
      <c r="AF1330" s="9">
        <v>0</v>
      </c>
      <c r="AG1330" s="9">
        <v>0</v>
      </c>
      <c r="AH1330" s="9">
        <f>AF1330*(AG1330+1)</f>
        <v>0</v>
      </c>
      <c r="AI1330" s="9">
        <v>0</v>
      </c>
      <c r="AJ1330" s="9">
        <v>0</v>
      </c>
      <c r="AK1330" s="9">
        <v>0</v>
      </c>
      <c r="AL1330" s="10">
        <v>1</v>
      </c>
      <c r="AM1330" s="10">
        <v>0</v>
      </c>
      <c r="AN1330" s="9">
        <v>0</v>
      </c>
      <c r="AO1330" s="10">
        <v>1</v>
      </c>
      <c r="AP1330" s="9">
        <v>0</v>
      </c>
      <c r="AQ1330" s="10">
        <v>0</v>
      </c>
      <c r="AR1330" s="10">
        <v>1</v>
      </c>
      <c r="AS1330" s="9">
        <v>1</v>
      </c>
      <c r="AT1330" s="9">
        <v>1</v>
      </c>
      <c r="AU1330" s="9">
        <v>1</v>
      </c>
      <c r="AV1330" s="9">
        <v>1</v>
      </c>
      <c r="AW1330" s="9">
        <v>1</v>
      </c>
    </row>
    <row r="1331" spans="1:49" x14ac:dyDescent="0.2">
      <c r="A1331" s="9" t="s">
        <v>82</v>
      </c>
      <c r="B1331" s="9">
        <v>2012</v>
      </c>
      <c r="C1331" s="9">
        <v>1</v>
      </c>
      <c r="D1331" s="9">
        <v>1</v>
      </c>
      <c r="E1331" s="9">
        <v>1</v>
      </c>
      <c r="F1331" s="9">
        <v>0</v>
      </c>
      <c r="G1331" s="9">
        <v>10</v>
      </c>
      <c r="H1331" s="9">
        <v>229.59399999999999</v>
      </c>
      <c r="I1331" s="9">
        <f>IF(G1331="n/a",828,G1331*201.6/H1331)</f>
        <v>8.7807172661306474</v>
      </c>
      <c r="J1331" s="9">
        <v>4</v>
      </c>
      <c r="K1331" s="9">
        <v>1</v>
      </c>
      <c r="L1331" s="9">
        <v>2</v>
      </c>
      <c r="M1331" s="9">
        <v>1</v>
      </c>
      <c r="N1331" s="9">
        <v>1</v>
      </c>
      <c r="O1331" s="10">
        <v>1</v>
      </c>
      <c r="P1331" s="10">
        <f>IF(N1331=1,IF(K1331=1,IF(L1331+M1331=5,10,IF(AND(L1331=2,M1331=2),9.75,IF(AND(L1331=2,M1331=1),9.5,IF(AND(L1331=2,M1331=0.5),9.25,IF(AND(L1331=2,M1331=0),9,IF(AND(L1331=1,M1331=3),5.5,IF(AND(L1331=1,M1331=2),5.25,IF(AND(L1331=1,M1331=1,E1331=1),5,IF(AND(L1331=1,M1331=1,E1331=0.5),3,IF(AND(L1331=0,M1331=2),1,IF(AND(L1331=1,M1331=1,E1331=0),1,IF(AND(L1331=0,M1331=1),0.5,IF(AND(L1331=1,M1331=0),4.5*(E1331*4+1)/5,0))))))))))))),0.9*IF(L1331+M1331=5,10,IF(AND(L1331=2,M1331=2),9.75,IF(AND(L1331=2,M1331=1),9.5,IF(AND(L1331=2,M1331=0.5),9.25,IF(AND(L1331=2,M1331=0),9,IF(AND(L1331=1,M1331=3),5.5,IF(AND(L1331=1,M1331=2),5.25,IF(AND(L1331=1,M1331=1,E1331=1),5,IF(AND(L1331=1,M1331=1,E1331=0.5),3,IF(AND(L1331=0,M1331=2),1,IF(AND(L1331=1,M1331=1,E1331=0),1,IF(AND(L1331=0,M1331=1),0.5,IF(AND(L1331=1,M1331=0),4.5*(E1331*4+1)/5,0)))))))))))))),IF(N1331=0.5,0.75*IF(K1331=1,IF(L1331+M1331=5,10,IF(AND(L1331=2,M1331=2),9.75,IF(AND(L1331=2,M1331=1),9.5,IF(AND(L1331=2,M1331=0.5),9.25,IF(AND(L1331=2,M1331=0),9,IF(AND(L1331=1,M1331=3),5.5,IF(AND(L1331=1,M1331=2),5.25,IF(AND(L1331=1,M1331=1,E1331=1),5,IF(AND(L1331=1,M1331=1,E1331=0.5),3,IF(AND(L1331=0,M1331=2),1,IF(AND(L1331=1,M1331=1,E1331=0),1,IF(AND(L1331=0,M1331=1),0.5,IF(AND(L1331=1,M1331=0,E1331=0),0.5,0))))))))))))),0.9*IF(L1331+M1331=5,10,IF(AND(L1331=2,M1331=2),9.75,IF(AND(L1331=2,M1331=1),9.5,IF(AND(L1331=2,M1331=0.5),9.25,IF(AND(L1331=2,M1331=0),9,IF(AND(L1331=1,M1331=3),5.5,IF(AND(L1331=1,M1331=2),5.25,IF(AND(L1331=1,M1331=1,E1331=1),5,IF(AND(L1331=1,M1331=1,E1331=0.5),3,IF(AND(L1331=0,M1331=2),1,IF(AND(L1331=1,M1331=1,E1331=0),1,IF(AND(L1331=0,M1331=1),0.5,IF(AND(L1331=1,M1331=0,E1331=0),0.5,0)))))))))))))),0.5*IF(K1331=1,IF(L1331+M1331=5,10,IF(AND(L1331=2,M1331=2),9.75,IF(AND(L1331=2,M1331=1),9.5,IF(AND(L1331=2,M1331=0.5),9.25,IF(AND(L1331=2,M1331=0),9,IF(AND(L1331=1,M1331=3),5.5,IF(AND(L1331=1,M1331=2),5.25,IF(AND(L1331=1,M1331=1,E1331=1),5,IF(AND(L1331=1,M1331=1,E1331=0.5),3,IF(AND(L1331=0,M1331=2),1,IF(AND(L1331=1,M1331=1,E1331=0),1,IF(AND(L1331=0,M1331=1),0.5,IF(AND(L1331=1,M1331=0),4.5*(E1331*4+1)/5,0))))))))))))),0.9*IF(L1331+M1331=5,10,IF(AND(L1331=2,M1331=2),9.75,IF(AND(L1331=2,M1331=1),9.5,IF(AND(L1331=2,M1331=0.5),9.25,IF(AND(L1331=2,M1331=0),9,IF(AND(L1331=1,M1331=3),5.5,IF(AND(L1331=1,M1331=2),5.25,IF(AND(L1331=1,M1331=1,E1331=1),5,IF(AND(L1331=1,M1331=1,E1331=0.5),3,IF(AND(L1331=0,M1331=2),1,IF(AND(L1331=1,M1331=1,E1331=0),1,IF(AND(L1331=0,M1331=1),0.5,IF(AND(L1331=1,M1331=0),4.5*(E1331*4+1)/5,0))))))))))))))))</f>
        <v>9.5</v>
      </c>
      <c r="Q1331" s="10">
        <v>8</v>
      </c>
      <c r="R1331" s="9">
        <v>0</v>
      </c>
      <c r="S1331" s="9">
        <v>0</v>
      </c>
      <c r="T1331" s="10">
        <v>0</v>
      </c>
      <c r="U1331" s="9">
        <v>0</v>
      </c>
      <c r="V1331" s="9">
        <v>0</v>
      </c>
      <c r="W1331" s="10">
        <v>0</v>
      </c>
      <c r="X1331" s="9">
        <v>0</v>
      </c>
      <c r="Y1331" s="9">
        <v>0</v>
      </c>
      <c r="Z1331" s="9">
        <v>1</v>
      </c>
      <c r="AA1331" s="9">
        <v>0</v>
      </c>
      <c r="AB1331" s="9">
        <v>0</v>
      </c>
      <c r="AC1331" s="9"/>
      <c r="AD1331" s="9">
        <v>0</v>
      </c>
      <c r="AE1331" s="9">
        <v>0</v>
      </c>
      <c r="AF1331" s="9">
        <v>0</v>
      </c>
      <c r="AG1331" s="9">
        <v>0</v>
      </c>
      <c r="AH1331" s="9">
        <f>AF1331*(AG1331+1)</f>
        <v>0</v>
      </c>
      <c r="AI1331" s="9">
        <v>0</v>
      </c>
      <c r="AJ1331" s="9">
        <v>0</v>
      </c>
      <c r="AK1331" s="9">
        <v>0</v>
      </c>
      <c r="AL1331" s="10">
        <v>1</v>
      </c>
      <c r="AM1331" s="10">
        <v>0</v>
      </c>
      <c r="AN1331" s="9">
        <v>0</v>
      </c>
      <c r="AO1331" s="10">
        <v>1</v>
      </c>
      <c r="AP1331" s="9">
        <v>0</v>
      </c>
      <c r="AQ1331" s="10">
        <v>1</v>
      </c>
      <c r="AR1331" s="10">
        <v>1</v>
      </c>
      <c r="AS1331" s="9">
        <v>1</v>
      </c>
      <c r="AT1331" s="9">
        <v>1</v>
      </c>
      <c r="AU1331" s="9">
        <v>1</v>
      </c>
      <c r="AV1331" s="9">
        <v>1</v>
      </c>
      <c r="AW1331" s="9">
        <v>1</v>
      </c>
    </row>
    <row r="1332" spans="1:49" x14ac:dyDescent="0.2">
      <c r="A1332" s="9" t="s">
        <v>83</v>
      </c>
      <c r="B1332" s="9">
        <v>2012</v>
      </c>
      <c r="C1332" s="9">
        <v>1</v>
      </c>
      <c r="D1332" s="9">
        <v>1</v>
      </c>
      <c r="E1332" s="9">
        <v>0</v>
      </c>
      <c r="F1332" s="9">
        <v>1</v>
      </c>
      <c r="G1332">
        <v>20</v>
      </c>
      <c r="H1332" s="9">
        <v>229.59399999999999</v>
      </c>
      <c r="I1332" s="9">
        <f>IF(G1332="n/a",828,G1332*201.6/H1332)</f>
        <v>17.561434532261295</v>
      </c>
      <c r="J1332" s="9">
        <v>2</v>
      </c>
      <c r="K1332" s="9">
        <v>0</v>
      </c>
      <c r="L1332" s="9">
        <v>1</v>
      </c>
      <c r="M1332">
        <v>1</v>
      </c>
      <c r="N1332">
        <v>0</v>
      </c>
      <c r="O1332">
        <v>0</v>
      </c>
      <c r="P1332" s="10">
        <f>IF(N1332=1,IF(K1332=1,IF(L1332+M1332=5,10,IF(AND(L1332=2,M1332=2),9.75,IF(AND(L1332=2,M1332=1),9.5,IF(AND(L1332=2,M1332=0.5),9.25,IF(AND(L1332=2,M1332=0),9,IF(AND(L1332=1,M1332=3),5.5,IF(AND(L1332=1,M1332=2),5.25,IF(AND(L1332=1,M1332=1,E1332=1),5,IF(AND(L1332=1,M1332=1,E1332=0.5),3,IF(AND(L1332=0,M1332=2),1,IF(AND(L1332=1,M1332=1,E1332=0),1,IF(AND(L1332=0,M1332=1),0.5,IF(AND(L1332=1,M1332=0),4.5*(E1332*4+1)/5,0))))))))))))),0.9*IF(L1332+M1332=5,10,IF(AND(L1332=2,M1332=2),9.75,IF(AND(L1332=2,M1332=1),9.5,IF(AND(L1332=2,M1332=0.5),9.25,IF(AND(L1332=2,M1332=0),9,IF(AND(L1332=1,M1332=3),5.5,IF(AND(L1332=1,M1332=2),5.25,IF(AND(L1332=1,M1332=1,E1332=1),5,IF(AND(L1332=1,M1332=1,E1332=0.5),3,IF(AND(L1332=0,M1332=2),1,IF(AND(L1332=1,M1332=1,E1332=0),1,IF(AND(L1332=0,M1332=1),0.5,IF(AND(L1332=1,M1332=0),4.5*(E1332*4+1)/5,0)))))))))))))),IF(N1332=0.5,0.75*IF(K1332=1,IF(L1332+M1332=5,10,IF(AND(L1332=2,M1332=2),9.75,IF(AND(L1332=2,M1332=1),9.5,IF(AND(L1332=2,M1332=0.5),9.25,IF(AND(L1332=2,M1332=0),9,IF(AND(L1332=1,M1332=3),5.5,IF(AND(L1332=1,M1332=2),5.25,IF(AND(L1332=1,M1332=1,E1332=1),5,IF(AND(L1332=1,M1332=1,E1332=0.5),3,IF(AND(L1332=0,M1332=2),1,IF(AND(L1332=1,M1332=1,E1332=0),1,IF(AND(L1332=0,M1332=1),0.5,IF(AND(L1332=1,M1332=0,E1332=0),0.5,0))))))))))))),0.9*IF(L1332+M1332=5,10,IF(AND(L1332=2,M1332=2),9.75,IF(AND(L1332=2,M1332=1),9.5,IF(AND(L1332=2,M1332=0.5),9.25,IF(AND(L1332=2,M1332=0),9,IF(AND(L1332=1,M1332=3),5.5,IF(AND(L1332=1,M1332=2),5.25,IF(AND(L1332=1,M1332=1,E1332=1),5,IF(AND(L1332=1,M1332=1,E1332=0.5),3,IF(AND(L1332=0,M1332=2),1,IF(AND(L1332=1,M1332=1,E1332=0),1,IF(AND(L1332=0,M1332=1),0.5,IF(AND(L1332=1,M1332=0,E1332=0),0.5,0)))))))))))))),0.5*IF(K1332=1,IF(L1332+M1332=5,10,IF(AND(L1332=2,M1332=2),9.75,IF(AND(L1332=2,M1332=1),9.5,IF(AND(L1332=2,M1332=0.5),9.25,IF(AND(L1332=2,M1332=0),9,IF(AND(L1332=1,M1332=3),5.5,IF(AND(L1332=1,M1332=2),5.25,IF(AND(L1332=1,M1332=1,E1332=1),5,IF(AND(L1332=1,M1332=1,E1332=0.5),3,IF(AND(L1332=0,M1332=2),1,IF(AND(L1332=1,M1332=1,E1332=0),1,IF(AND(L1332=0,M1332=1),0.5,IF(AND(L1332=1,M1332=0),4.5*(E1332*4+1)/5,0))))))))))))),0.9*IF(L1332+M1332=5,10,IF(AND(L1332=2,M1332=2),9.75,IF(AND(L1332=2,M1332=1),9.5,IF(AND(L1332=2,M1332=0.5),9.25,IF(AND(L1332=2,M1332=0),9,IF(AND(L1332=1,M1332=3),5.5,IF(AND(L1332=1,M1332=2),5.25,IF(AND(L1332=1,M1332=1,E1332=1),5,IF(AND(L1332=1,M1332=1,E1332=0.5),3,IF(AND(L1332=0,M1332=2),1,IF(AND(L1332=1,M1332=1,E1332=0),1,IF(AND(L1332=0,M1332=1),0.5,IF(AND(L1332=1,M1332=0),4.5*(E1332*4+1)/5,0))))))))))))))))</f>
        <v>0.45</v>
      </c>
      <c r="Q1332" s="10">
        <v>0.9</v>
      </c>
      <c r="R1332" s="9">
        <v>1</v>
      </c>
      <c r="S1332" s="9">
        <v>1</v>
      </c>
      <c r="T1332" s="10">
        <v>0</v>
      </c>
      <c r="U1332" s="9">
        <v>0</v>
      </c>
      <c r="V1332" s="9">
        <v>1</v>
      </c>
      <c r="W1332" s="10">
        <v>1</v>
      </c>
      <c r="X1332" s="10">
        <v>0.5</v>
      </c>
      <c r="Y1332" s="9">
        <v>1</v>
      </c>
      <c r="Z1332" s="9">
        <v>1</v>
      </c>
      <c r="AA1332" s="9">
        <v>0</v>
      </c>
      <c r="AB1332" s="9">
        <v>1</v>
      </c>
      <c r="AC1332" s="9"/>
      <c r="AD1332" s="9">
        <v>1</v>
      </c>
      <c r="AE1332" s="9">
        <v>1</v>
      </c>
      <c r="AF1332" s="9">
        <v>1</v>
      </c>
      <c r="AG1332" s="9">
        <v>0</v>
      </c>
      <c r="AH1332" s="9">
        <f>AF1332*(AG1332+1)</f>
        <v>1</v>
      </c>
      <c r="AI1332" s="9">
        <v>0.5</v>
      </c>
      <c r="AJ1332" s="9">
        <v>0</v>
      </c>
      <c r="AK1332" s="9">
        <v>1</v>
      </c>
      <c r="AL1332" s="10">
        <v>2</v>
      </c>
      <c r="AM1332" s="10">
        <v>1</v>
      </c>
      <c r="AN1332" s="9">
        <v>0</v>
      </c>
      <c r="AO1332" s="10">
        <v>0.5</v>
      </c>
      <c r="AP1332" s="9">
        <v>1</v>
      </c>
      <c r="AQ1332" s="10">
        <v>0</v>
      </c>
      <c r="AR1332" s="10">
        <v>0</v>
      </c>
      <c r="AS1332" s="9">
        <v>0.5</v>
      </c>
      <c r="AT1332" s="9">
        <v>0</v>
      </c>
      <c r="AU1332" s="9">
        <v>0</v>
      </c>
      <c r="AV1332" s="9">
        <v>0</v>
      </c>
      <c r="AW1332" s="9">
        <v>0</v>
      </c>
    </row>
    <row r="1333" spans="1:49" x14ac:dyDescent="0.2">
      <c r="A1333" s="9" t="s">
        <v>84</v>
      </c>
      <c r="B1333" s="9">
        <v>2012</v>
      </c>
      <c r="C1333" s="9">
        <v>1</v>
      </c>
      <c r="D1333" s="9">
        <v>0</v>
      </c>
      <c r="E1333" s="9">
        <v>1</v>
      </c>
      <c r="F1333" s="9">
        <v>1</v>
      </c>
      <c r="G1333" s="9">
        <v>100</v>
      </c>
      <c r="H1333" s="9">
        <v>229.59399999999999</v>
      </c>
      <c r="I1333" s="9">
        <f>IF(G1333="n/a",828,G1333*201.6/H1333)</f>
        <v>87.807172661306481</v>
      </c>
      <c r="J1333" s="9">
        <v>4</v>
      </c>
      <c r="K1333" s="9">
        <v>0</v>
      </c>
      <c r="L1333" s="9">
        <v>2</v>
      </c>
      <c r="M1333" s="9">
        <v>3</v>
      </c>
      <c r="N1333" s="9">
        <v>1</v>
      </c>
      <c r="O1333" s="10">
        <v>1</v>
      </c>
      <c r="P1333" s="10">
        <f>IF(N1333=1,IF(K1333=1,IF(L1333+M1333=5,10,IF(AND(L1333=2,M1333=2),9.75,IF(AND(L1333=2,M1333=1),9.5,IF(AND(L1333=2,M1333=0.5),9.25,IF(AND(L1333=2,M1333=0),9,IF(AND(L1333=1,M1333=3),5.5,IF(AND(L1333=1,M1333=2),5.25,IF(AND(L1333=1,M1333=1,E1333=1),5,IF(AND(L1333=1,M1333=1,E1333=0.5),3,IF(AND(L1333=0,M1333=2),1,IF(AND(L1333=1,M1333=1,E1333=0),1,IF(AND(L1333=0,M1333=1),0.5,IF(AND(L1333=1,M1333=0),4.5*(E1333*4+1)/5,0))))))))))))),0.9*IF(L1333+M1333=5,10,IF(AND(L1333=2,M1333=2),9.75,IF(AND(L1333=2,M1333=1),9.5,IF(AND(L1333=2,M1333=0.5),9.25,IF(AND(L1333=2,M1333=0),9,IF(AND(L1333=1,M1333=3),5.5,IF(AND(L1333=1,M1333=2),5.25,IF(AND(L1333=1,M1333=1,E1333=1),5,IF(AND(L1333=1,M1333=1,E1333=0.5),3,IF(AND(L1333=0,M1333=2),1,IF(AND(L1333=1,M1333=1,E1333=0),1,IF(AND(L1333=0,M1333=1),0.5,IF(AND(L1333=1,M1333=0),4.5*(E1333*4+1)/5,0)))))))))))))),IF(N1333=0.5,0.75*IF(K1333=1,IF(L1333+M1333=5,10,IF(AND(L1333=2,M1333=2),9.75,IF(AND(L1333=2,M1333=1),9.5,IF(AND(L1333=2,M1333=0.5),9.25,IF(AND(L1333=2,M1333=0),9,IF(AND(L1333=1,M1333=3),5.5,IF(AND(L1333=1,M1333=2),5.25,IF(AND(L1333=1,M1333=1,E1333=1),5,IF(AND(L1333=1,M1333=1,E1333=0.5),3,IF(AND(L1333=0,M1333=2),1,IF(AND(L1333=1,M1333=1,E1333=0),1,IF(AND(L1333=0,M1333=1),0.5,IF(AND(L1333=1,M1333=0,E1333=0),0.5,0))))))))))))),0.9*IF(L1333+M1333=5,10,IF(AND(L1333=2,M1333=2),9.75,IF(AND(L1333=2,M1333=1),9.5,IF(AND(L1333=2,M1333=0.5),9.25,IF(AND(L1333=2,M1333=0),9,IF(AND(L1333=1,M1333=3),5.5,IF(AND(L1333=1,M1333=2),5.25,IF(AND(L1333=1,M1333=1,E1333=1),5,IF(AND(L1333=1,M1333=1,E1333=0.5),3,IF(AND(L1333=0,M1333=2),1,IF(AND(L1333=1,M1333=1,E1333=0),1,IF(AND(L1333=0,M1333=1),0.5,IF(AND(L1333=1,M1333=0,E1333=0),0.5,0)))))))))))))),0.5*IF(K1333=1,IF(L1333+M1333=5,10,IF(AND(L1333=2,M1333=2),9.75,IF(AND(L1333=2,M1333=1),9.5,IF(AND(L1333=2,M1333=0.5),9.25,IF(AND(L1333=2,M1333=0),9,IF(AND(L1333=1,M1333=3),5.5,IF(AND(L1333=1,M1333=2),5.25,IF(AND(L1333=1,M1333=1,E1333=1),5,IF(AND(L1333=1,M1333=1,E1333=0.5),3,IF(AND(L1333=0,M1333=2),1,IF(AND(L1333=1,M1333=1,E1333=0),1,IF(AND(L1333=0,M1333=1),0.5,IF(AND(L1333=1,M1333=0),4.5*(E1333*4+1)/5,0))))))))))))),0.9*IF(L1333+M1333=5,10,IF(AND(L1333=2,M1333=2),9.75,IF(AND(L1333=2,M1333=1),9.5,IF(AND(L1333=2,M1333=0.5),9.25,IF(AND(L1333=2,M1333=0),9,IF(AND(L1333=1,M1333=3),5.5,IF(AND(L1333=1,M1333=2),5.25,IF(AND(L1333=1,M1333=1,E1333=1),5,IF(AND(L1333=1,M1333=1,E1333=0.5),3,IF(AND(L1333=0,M1333=2),1,IF(AND(L1333=1,M1333=1,E1333=0),1,IF(AND(L1333=0,M1333=1),0.5,IF(AND(L1333=1,M1333=0),4.5*(E1333*4+1)/5,0))))))))))))))))</f>
        <v>9</v>
      </c>
      <c r="Q1333" s="10">
        <v>7.2</v>
      </c>
      <c r="R1333" s="9">
        <v>0</v>
      </c>
      <c r="S1333" s="9">
        <v>0</v>
      </c>
      <c r="T1333" s="10">
        <v>0</v>
      </c>
      <c r="U1333" s="9">
        <v>0</v>
      </c>
      <c r="V1333" s="9">
        <v>0</v>
      </c>
      <c r="W1333" s="9">
        <v>1</v>
      </c>
      <c r="X1333" s="10">
        <v>0</v>
      </c>
      <c r="Y1333" s="10">
        <v>0</v>
      </c>
      <c r="Z1333" s="9">
        <v>0</v>
      </c>
      <c r="AA1333" s="9">
        <v>0</v>
      </c>
      <c r="AB1333" s="9">
        <v>0</v>
      </c>
      <c r="AC1333" s="9"/>
      <c r="AD1333" s="9">
        <v>0</v>
      </c>
      <c r="AE1333" s="9">
        <v>0</v>
      </c>
      <c r="AF1333" s="9">
        <v>0</v>
      </c>
      <c r="AG1333" s="9">
        <v>0</v>
      </c>
      <c r="AH1333" s="9">
        <f>AF1333*(AG1333+1)</f>
        <v>0</v>
      </c>
      <c r="AI1333" s="9">
        <v>0</v>
      </c>
      <c r="AJ1333" s="9">
        <v>0</v>
      </c>
      <c r="AK1333" s="9">
        <v>0</v>
      </c>
      <c r="AL1333" s="10">
        <v>0</v>
      </c>
      <c r="AM1333" s="9">
        <v>0</v>
      </c>
      <c r="AN1333" s="9">
        <v>0</v>
      </c>
      <c r="AO1333" s="10">
        <v>0</v>
      </c>
      <c r="AP1333" s="9">
        <v>0</v>
      </c>
      <c r="AQ1333" s="9">
        <v>0</v>
      </c>
      <c r="AR1333" s="10">
        <v>1</v>
      </c>
      <c r="AS1333" s="9">
        <v>1</v>
      </c>
      <c r="AT1333" s="9">
        <v>1</v>
      </c>
      <c r="AU1333" s="9">
        <v>1</v>
      </c>
      <c r="AV1333" s="9">
        <v>1</v>
      </c>
      <c r="AW1333" s="9">
        <v>1</v>
      </c>
    </row>
    <row r="1334" spans="1:49" x14ac:dyDescent="0.2">
      <c r="A1334" s="9" t="s">
        <v>85</v>
      </c>
      <c r="B1334" s="9">
        <v>2012</v>
      </c>
      <c r="C1334" s="9">
        <v>1</v>
      </c>
      <c r="D1334" s="9">
        <v>0</v>
      </c>
      <c r="E1334" s="9">
        <v>0</v>
      </c>
      <c r="F1334" s="9">
        <v>1</v>
      </c>
      <c r="G1334" s="9">
        <v>20</v>
      </c>
      <c r="H1334" s="9">
        <v>229.59399999999999</v>
      </c>
      <c r="I1334" s="9">
        <f>IF(G1334="n/a",828,G1334*201.6/H1334)</f>
        <v>17.561434532261295</v>
      </c>
      <c r="J1334" s="9">
        <v>3</v>
      </c>
      <c r="K1334" s="9">
        <v>0</v>
      </c>
      <c r="L1334" s="9">
        <v>1</v>
      </c>
      <c r="M1334">
        <v>1</v>
      </c>
      <c r="N1334">
        <v>0.5</v>
      </c>
      <c r="O1334">
        <v>0.5</v>
      </c>
      <c r="P1334" s="10">
        <f>IF(N1334=1,IF(K1334=1,IF(L1334+M1334=5,10,IF(AND(L1334=2,M1334=2),9.75,IF(AND(L1334=2,M1334=1),9.5,IF(AND(L1334=2,M1334=0.5),9.25,IF(AND(L1334=2,M1334=0),9,IF(AND(L1334=1,M1334=3),5.5,IF(AND(L1334=1,M1334=2),5.25,IF(AND(L1334=1,M1334=1,E1334=1),5,IF(AND(L1334=1,M1334=1,E1334=0.5),3,IF(AND(L1334=0,M1334=2),1,IF(AND(L1334=1,M1334=1,E1334=0),1,IF(AND(L1334=0,M1334=1),0.5,IF(AND(L1334=1,M1334=0),4.5*(E1334*4+1)/5,0))))))))))))),0.9*IF(L1334+M1334=5,10,IF(AND(L1334=2,M1334=2),9.75,IF(AND(L1334=2,M1334=1),9.5,IF(AND(L1334=2,M1334=0.5),9.25,IF(AND(L1334=2,M1334=0),9,IF(AND(L1334=1,M1334=3),5.5,IF(AND(L1334=1,M1334=2),5.25,IF(AND(L1334=1,M1334=1,E1334=1),5,IF(AND(L1334=1,M1334=1,E1334=0.5),3,IF(AND(L1334=0,M1334=2),1,IF(AND(L1334=1,M1334=1,E1334=0),1,IF(AND(L1334=0,M1334=1),0.5,IF(AND(L1334=1,M1334=0),4.5*(E1334*4+1)/5,0)))))))))))))),IF(N1334=0.5,0.75*IF(K1334=1,IF(L1334+M1334=5,10,IF(AND(L1334=2,M1334=2),9.75,IF(AND(L1334=2,M1334=1),9.5,IF(AND(L1334=2,M1334=0.5),9.25,IF(AND(L1334=2,M1334=0),9,IF(AND(L1334=1,M1334=3),5.5,IF(AND(L1334=1,M1334=2),5.25,IF(AND(L1334=1,M1334=1,E1334=1),5,IF(AND(L1334=1,M1334=1,E1334=0.5),3,IF(AND(L1334=0,M1334=2),1,IF(AND(L1334=1,M1334=1,E1334=0),1,IF(AND(L1334=0,M1334=1),0.5,IF(AND(L1334=1,M1334=0,E1334=0),0.5,0))))))))))))),0.9*IF(L1334+M1334=5,10,IF(AND(L1334=2,M1334=2),9.75,IF(AND(L1334=2,M1334=1),9.5,IF(AND(L1334=2,M1334=0.5),9.25,IF(AND(L1334=2,M1334=0),9,IF(AND(L1334=1,M1334=3),5.5,IF(AND(L1334=1,M1334=2),5.25,IF(AND(L1334=1,M1334=1,E1334=1),5,IF(AND(L1334=1,M1334=1,E1334=0.5),3,IF(AND(L1334=0,M1334=2),1,IF(AND(L1334=1,M1334=1,E1334=0),1,IF(AND(L1334=0,M1334=1),0.5,IF(AND(L1334=1,M1334=0,E1334=0),0.5,0)))))))))))))),0.5*IF(K1334=1,IF(L1334+M1334=5,10,IF(AND(L1334=2,M1334=2),9.75,IF(AND(L1334=2,M1334=1),9.5,IF(AND(L1334=2,M1334=0.5),9.25,IF(AND(L1334=2,M1334=0),9,IF(AND(L1334=1,M1334=3),5.5,IF(AND(L1334=1,M1334=2),5.25,IF(AND(L1334=1,M1334=1,E1334=1),5,IF(AND(L1334=1,M1334=1,E1334=0.5),3,IF(AND(L1334=0,M1334=2),1,IF(AND(L1334=1,M1334=1,E1334=0),1,IF(AND(L1334=0,M1334=1),0.5,IF(AND(L1334=1,M1334=0),4.5*(E1334*4+1)/5,0))))))))))))),0.9*IF(L1334+M1334=5,10,IF(AND(L1334=2,M1334=2),9.75,IF(AND(L1334=2,M1334=1),9.5,IF(AND(L1334=2,M1334=0.5),9.25,IF(AND(L1334=2,M1334=0),9,IF(AND(L1334=1,M1334=3),5.5,IF(AND(L1334=1,M1334=2),5.25,IF(AND(L1334=1,M1334=1,E1334=1),5,IF(AND(L1334=1,M1334=1,E1334=0.5),3,IF(AND(L1334=0,M1334=2),1,IF(AND(L1334=1,M1334=1,E1334=0),1,IF(AND(L1334=0,M1334=1),0.5,IF(AND(L1334=1,M1334=0),4.5*(E1334*4+1)/5,0))))))))))))))))</f>
        <v>0.67500000000000004</v>
      </c>
      <c r="Q1334" s="10">
        <v>1.35</v>
      </c>
      <c r="R1334" s="9">
        <v>1</v>
      </c>
      <c r="S1334" s="9">
        <v>1</v>
      </c>
      <c r="T1334" s="10">
        <v>0</v>
      </c>
      <c r="U1334" s="9">
        <v>0</v>
      </c>
      <c r="V1334" s="9">
        <v>1</v>
      </c>
      <c r="W1334" s="9">
        <v>1</v>
      </c>
      <c r="X1334" s="10">
        <v>0</v>
      </c>
      <c r="Y1334" s="10">
        <v>0</v>
      </c>
      <c r="Z1334" s="9">
        <v>1</v>
      </c>
      <c r="AA1334" s="9">
        <v>0</v>
      </c>
      <c r="AB1334" s="9">
        <v>0</v>
      </c>
      <c r="AC1334" s="9"/>
      <c r="AD1334" s="8">
        <v>1</v>
      </c>
      <c r="AE1334" s="9">
        <v>1</v>
      </c>
      <c r="AF1334" s="9">
        <v>0.5</v>
      </c>
      <c r="AG1334" s="9">
        <v>0</v>
      </c>
      <c r="AH1334" s="9">
        <f>AF1334*(AG1334+1)</f>
        <v>0.5</v>
      </c>
      <c r="AI1334" s="9">
        <v>0.5</v>
      </c>
      <c r="AJ1334" s="9">
        <v>0</v>
      </c>
      <c r="AK1334" s="9">
        <v>1</v>
      </c>
      <c r="AL1334" s="9">
        <v>0</v>
      </c>
      <c r="AM1334" s="9">
        <v>0</v>
      </c>
      <c r="AN1334" s="9">
        <v>0</v>
      </c>
      <c r="AO1334" s="10">
        <v>0.5</v>
      </c>
      <c r="AP1334" s="9">
        <v>1</v>
      </c>
      <c r="AQ1334" s="9">
        <v>0</v>
      </c>
      <c r="AR1334" s="10">
        <v>0</v>
      </c>
      <c r="AS1334" s="9">
        <v>0</v>
      </c>
      <c r="AT1334" s="9">
        <v>0</v>
      </c>
      <c r="AU1334" s="9">
        <v>0</v>
      </c>
      <c r="AV1334" s="9">
        <v>0</v>
      </c>
      <c r="AW1334" s="9">
        <v>0.5</v>
      </c>
    </row>
    <row r="1335" spans="1:49" x14ac:dyDescent="0.2">
      <c r="A1335" s="9" t="s">
        <v>86</v>
      </c>
      <c r="B1335" s="9">
        <v>2012</v>
      </c>
      <c r="C1335" s="9">
        <v>1</v>
      </c>
      <c r="D1335" s="9">
        <v>0</v>
      </c>
      <c r="E1335" s="9">
        <v>1</v>
      </c>
      <c r="F1335" s="9">
        <v>1</v>
      </c>
      <c r="G1335" s="9">
        <v>90</v>
      </c>
      <c r="H1335" s="9">
        <v>229.59399999999999</v>
      </c>
      <c r="I1335" s="9">
        <f>IF(G1335="n/a",828,G1335*201.6/H1335)</f>
        <v>79.02645539517583</v>
      </c>
      <c r="J1335" s="9">
        <v>5</v>
      </c>
      <c r="K1335" s="9">
        <v>0</v>
      </c>
      <c r="L1335" s="9">
        <v>2</v>
      </c>
      <c r="M1335">
        <v>2</v>
      </c>
      <c r="N1335">
        <v>0.5</v>
      </c>
      <c r="O1335">
        <v>1</v>
      </c>
      <c r="P1335" s="10">
        <f>IF(N1335=1,IF(K1335=1,IF(L1335+M1335=5,10,IF(AND(L1335=2,M1335=2),9.75,IF(AND(L1335=2,M1335=1),9.5,IF(AND(L1335=2,M1335=0.5),9.25,IF(AND(L1335=2,M1335=0),9,IF(AND(L1335=1,M1335=3),5.5,IF(AND(L1335=1,M1335=2),5.25,IF(AND(L1335=1,M1335=1,E1335=1),5,IF(AND(L1335=1,M1335=1,E1335=0.5),3,IF(AND(L1335=0,M1335=2),1,IF(AND(L1335=1,M1335=1,E1335=0),1,IF(AND(L1335=0,M1335=1),0.5,IF(AND(L1335=1,M1335=0),4.5*(E1335*4+1)/5,0))))))))))))),0.9*IF(L1335+M1335=5,10,IF(AND(L1335=2,M1335=2),9.75,IF(AND(L1335=2,M1335=1),9.5,IF(AND(L1335=2,M1335=0.5),9.25,IF(AND(L1335=2,M1335=0),9,IF(AND(L1335=1,M1335=3),5.5,IF(AND(L1335=1,M1335=2),5.25,IF(AND(L1335=1,M1335=1,E1335=1),5,IF(AND(L1335=1,M1335=1,E1335=0.5),3,IF(AND(L1335=0,M1335=2),1,IF(AND(L1335=1,M1335=1,E1335=0),1,IF(AND(L1335=0,M1335=1),0.5,IF(AND(L1335=1,M1335=0),4.5*(E1335*4+1)/5,0)))))))))))))),IF(N1335=0.5,0.75*IF(K1335=1,IF(L1335+M1335=5,10,IF(AND(L1335=2,M1335=2),9.75,IF(AND(L1335=2,M1335=1),9.5,IF(AND(L1335=2,M1335=0.5),9.25,IF(AND(L1335=2,M1335=0),9,IF(AND(L1335=1,M1335=3),5.5,IF(AND(L1335=1,M1335=2),5.25,IF(AND(L1335=1,M1335=1,E1335=1),5,IF(AND(L1335=1,M1335=1,E1335=0.5),3,IF(AND(L1335=0,M1335=2),1,IF(AND(L1335=1,M1335=1,E1335=0),1,IF(AND(L1335=0,M1335=1),0.5,IF(AND(L1335=1,M1335=0,E1335=0),0.5,0))))))))))))),0.9*IF(L1335+M1335=5,10,IF(AND(L1335=2,M1335=2),9.75,IF(AND(L1335=2,M1335=1),9.5,IF(AND(L1335=2,M1335=0.5),9.25,IF(AND(L1335=2,M1335=0),9,IF(AND(L1335=1,M1335=3),5.5,IF(AND(L1335=1,M1335=2),5.25,IF(AND(L1335=1,M1335=1,E1335=1),5,IF(AND(L1335=1,M1335=1,E1335=0.5),3,IF(AND(L1335=0,M1335=2),1,IF(AND(L1335=1,M1335=1,E1335=0),1,IF(AND(L1335=0,M1335=1),0.5,IF(AND(L1335=1,M1335=0,E1335=0),0.5,0)))))))))))))),0.5*IF(K1335=1,IF(L1335+M1335=5,10,IF(AND(L1335=2,M1335=2),9.75,IF(AND(L1335=2,M1335=1),9.5,IF(AND(L1335=2,M1335=0.5),9.25,IF(AND(L1335=2,M1335=0),9,IF(AND(L1335=1,M1335=3),5.5,IF(AND(L1335=1,M1335=2),5.25,IF(AND(L1335=1,M1335=1,E1335=1),5,IF(AND(L1335=1,M1335=1,E1335=0.5),3,IF(AND(L1335=0,M1335=2),1,IF(AND(L1335=1,M1335=1,E1335=0),1,IF(AND(L1335=0,M1335=1),0.5,IF(AND(L1335=1,M1335=0),4.5*(E1335*4+1)/5,0))))))))))))),0.9*IF(L1335+M1335=5,10,IF(AND(L1335=2,M1335=2),9.75,IF(AND(L1335=2,M1335=1),9.5,IF(AND(L1335=2,M1335=0.5),9.25,IF(AND(L1335=2,M1335=0),9,IF(AND(L1335=1,M1335=3),5.5,IF(AND(L1335=1,M1335=2),5.25,IF(AND(L1335=1,M1335=1,E1335=1),5,IF(AND(L1335=1,M1335=1,E1335=0.5),3,IF(AND(L1335=0,M1335=2),1,IF(AND(L1335=1,M1335=1,E1335=0),1,IF(AND(L1335=0,M1335=1),0.5,IF(AND(L1335=1,M1335=0),4.5*(E1335*4+1)/5,0))))))))))))))))</f>
        <v>6.5812500000000007</v>
      </c>
      <c r="Q1335" s="10">
        <v>7.2</v>
      </c>
      <c r="R1335" s="9">
        <v>0</v>
      </c>
      <c r="S1335" s="9">
        <v>0</v>
      </c>
      <c r="T1335" s="10">
        <v>0</v>
      </c>
      <c r="U1335" s="9">
        <v>0</v>
      </c>
      <c r="V1335" s="9">
        <v>1</v>
      </c>
      <c r="W1335" s="9">
        <v>0</v>
      </c>
      <c r="X1335" s="10">
        <v>0</v>
      </c>
      <c r="Y1335" s="10">
        <v>0</v>
      </c>
      <c r="Z1335" s="9">
        <v>0.5</v>
      </c>
      <c r="AA1335" s="9">
        <v>0</v>
      </c>
      <c r="AB1335" s="9">
        <v>0</v>
      </c>
      <c r="AC1335" s="9"/>
      <c r="AD1335" s="8">
        <v>0</v>
      </c>
      <c r="AE1335" s="9">
        <v>1</v>
      </c>
      <c r="AF1335" s="9">
        <v>0.5</v>
      </c>
      <c r="AG1335" s="9">
        <v>0</v>
      </c>
      <c r="AH1335" s="9">
        <f>AF1335*(AG1335+1)</f>
        <v>0.5</v>
      </c>
      <c r="AI1335" s="9">
        <v>0</v>
      </c>
      <c r="AJ1335" s="9">
        <v>0</v>
      </c>
      <c r="AK1335" s="9">
        <v>0</v>
      </c>
      <c r="AL1335" s="10">
        <v>1</v>
      </c>
      <c r="AM1335" s="10">
        <v>0</v>
      </c>
      <c r="AN1335" s="9">
        <v>0</v>
      </c>
      <c r="AO1335" s="10">
        <v>1</v>
      </c>
      <c r="AP1335" s="9">
        <v>0.5</v>
      </c>
      <c r="AQ1335" s="10">
        <v>0</v>
      </c>
      <c r="AR1335" s="10">
        <v>1</v>
      </c>
      <c r="AS1335" s="9">
        <v>0.5</v>
      </c>
      <c r="AT1335" s="9">
        <v>0.5</v>
      </c>
      <c r="AU1335" s="9">
        <v>0.5</v>
      </c>
      <c r="AV1335" s="9">
        <v>0.5</v>
      </c>
      <c r="AW1335" s="9">
        <v>0.5</v>
      </c>
    </row>
    <row r="1336" spans="1:49" x14ac:dyDescent="0.2">
      <c r="A1336" s="9" t="s">
        <v>87</v>
      </c>
      <c r="B1336" s="9">
        <v>2012</v>
      </c>
      <c r="C1336" s="9">
        <v>1</v>
      </c>
      <c r="D1336" s="9">
        <v>1</v>
      </c>
      <c r="E1336" s="9">
        <v>1</v>
      </c>
      <c r="F1336" s="9">
        <v>1</v>
      </c>
      <c r="G1336" s="9">
        <v>70</v>
      </c>
      <c r="H1336" s="9">
        <v>229.59399999999999</v>
      </c>
      <c r="I1336" s="9">
        <f>IF(G1336="n/a",828,G1336*201.6/H1336)</f>
        <v>61.465020862914535</v>
      </c>
      <c r="J1336" s="9">
        <v>5</v>
      </c>
      <c r="K1336" s="9">
        <v>0</v>
      </c>
      <c r="L1336" s="9">
        <v>1</v>
      </c>
      <c r="M1336" s="9">
        <v>1</v>
      </c>
      <c r="N1336" s="9">
        <v>1</v>
      </c>
      <c r="O1336" s="9">
        <v>1</v>
      </c>
      <c r="P1336" s="10">
        <f>IF(N1336=1,IF(K1336=1,IF(L1336+M1336=5,10,IF(AND(L1336=2,M1336=2),9.75,IF(AND(L1336=2,M1336=1),9.5,IF(AND(L1336=2,M1336=0.5),9.25,IF(AND(L1336=2,M1336=0),9,IF(AND(L1336=1,M1336=3),5.5,IF(AND(L1336=1,M1336=2),5.25,IF(AND(L1336=1,M1336=1,E1336=1),5,IF(AND(L1336=1,M1336=1,E1336=0.5),3,IF(AND(L1336=0,M1336=2),1,IF(AND(L1336=1,M1336=1,E1336=0),1,IF(AND(L1336=0,M1336=1),0.5,IF(AND(L1336=1,M1336=0),4.5*(E1336*4+1)/5,0))))))))))))),0.9*IF(L1336+M1336=5,10,IF(AND(L1336=2,M1336=2),9.75,IF(AND(L1336=2,M1336=1),9.5,IF(AND(L1336=2,M1336=0.5),9.25,IF(AND(L1336=2,M1336=0),9,IF(AND(L1336=1,M1336=3),5.5,IF(AND(L1336=1,M1336=2),5.25,IF(AND(L1336=1,M1336=1,E1336=1),5,IF(AND(L1336=1,M1336=1,E1336=0.5),3,IF(AND(L1336=0,M1336=2),1,IF(AND(L1336=1,M1336=1,E1336=0),1,IF(AND(L1336=0,M1336=1),0.5,IF(AND(L1336=1,M1336=0),4.5*(E1336*4+1)/5,0)))))))))))))),IF(N1336=0.5,0.75*IF(K1336=1,IF(L1336+M1336=5,10,IF(AND(L1336=2,M1336=2),9.75,IF(AND(L1336=2,M1336=1),9.5,IF(AND(L1336=2,M1336=0.5),9.25,IF(AND(L1336=2,M1336=0),9,IF(AND(L1336=1,M1336=3),5.5,IF(AND(L1336=1,M1336=2),5.25,IF(AND(L1336=1,M1336=1,E1336=1),5,IF(AND(L1336=1,M1336=1,E1336=0.5),3,IF(AND(L1336=0,M1336=2),1,IF(AND(L1336=1,M1336=1,E1336=0),1,IF(AND(L1336=0,M1336=1),0.5,IF(AND(L1336=1,M1336=0,E1336=0),0.5,0))))))))))))),0.9*IF(L1336+M1336=5,10,IF(AND(L1336=2,M1336=2),9.75,IF(AND(L1336=2,M1336=1),9.5,IF(AND(L1336=2,M1336=0.5),9.25,IF(AND(L1336=2,M1336=0),9,IF(AND(L1336=1,M1336=3),5.5,IF(AND(L1336=1,M1336=2),5.25,IF(AND(L1336=1,M1336=1,E1336=1),5,IF(AND(L1336=1,M1336=1,E1336=0.5),3,IF(AND(L1336=0,M1336=2),1,IF(AND(L1336=1,M1336=1,E1336=0),1,IF(AND(L1336=0,M1336=1),0.5,IF(AND(L1336=1,M1336=0,E1336=0),0.5,0)))))))))))))),0.5*IF(K1336=1,IF(L1336+M1336=5,10,IF(AND(L1336=2,M1336=2),9.75,IF(AND(L1336=2,M1336=1),9.5,IF(AND(L1336=2,M1336=0.5),9.25,IF(AND(L1336=2,M1336=0),9,IF(AND(L1336=1,M1336=3),5.5,IF(AND(L1336=1,M1336=2),5.25,IF(AND(L1336=1,M1336=1,E1336=1),5,IF(AND(L1336=1,M1336=1,E1336=0.5),3,IF(AND(L1336=0,M1336=2),1,IF(AND(L1336=1,M1336=1,E1336=0),1,IF(AND(L1336=0,M1336=1),0.5,IF(AND(L1336=1,M1336=0),4.5*(E1336*4+1)/5,0))))))))))))),0.9*IF(L1336+M1336=5,10,IF(AND(L1336=2,M1336=2),9.75,IF(AND(L1336=2,M1336=1),9.5,IF(AND(L1336=2,M1336=0.5),9.25,IF(AND(L1336=2,M1336=0),9,IF(AND(L1336=1,M1336=3),5.5,IF(AND(L1336=1,M1336=2),5.25,IF(AND(L1336=1,M1336=1,E1336=1),5,IF(AND(L1336=1,M1336=1,E1336=0.5),3,IF(AND(L1336=0,M1336=2),1,IF(AND(L1336=1,M1336=1,E1336=0),1,IF(AND(L1336=0,M1336=1),0.5,IF(AND(L1336=1,M1336=0),4.5*(E1336*4+1)/5,0))))))))))))))))</f>
        <v>4.5</v>
      </c>
      <c r="Q1336" s="10">
        <v>7.2</v>
      </c>
      <c r="R1336" s="9">
        <v>0</v>
      </c>
      <c r="S1336" s="9">
        <v>0</v>
      </c>
      <c r="T1336" s="10">
        <v>0</v>
      </c>
      <c r="U1336" s="9">
        <v>0</v>
      </c>
      <c r="V1336" s="9">
        <v>1</v>
      </c>
      <c r="W1336" s="9">
        <v>0</v>
      </c>
      <c r="X1336" s="10">
        <v>0</v>
      </c>
      <c r="Y1336" s="10">
        <v>0</v>
      </c>
      <c r="Z1336" s="9">
        <v>0</v>
      </c>
      <c r="AA1336" s="9">
        <v>0</v>
      </c>
      <c r="AB1336" s="9">
        <v>0</v>
      </c>
      <c r="AC1336" s="9"/>
      <c r="AD1336" s="8">
        <v>0</v>
      </c>
      <c r="AE1336" s="9">
        <v>0</v>
      </c>
      <c r="AF1336" s="9">
        <v>0</v>
      </c>
      <c r="AG1336" s="9">
        <v>0</v>
      </c>
      <c r="AH1336" s="9">
        <f>AF1336*(AG1336+1)</f>
        <v>0</v>
      </c>
      <c r="AI1336" s="9">
        <v>0</v>
      </c>
      <c r="AJ1336" s="9">
        <v>0</v>
      </c>
      <c r="AK1336" s="9">
        <v>0</v>
      </c>
      <c r="AL1336" s="10">
        <v>0</v>
      </c>
      <c r="AM1336" s="10">
        <v>0</v>
      </c>
      <c r="AN1336" s="9">
        <v>0</v>
      </c>
      <c r="AO1336" s="10">
        <v>0.5</v>
      </c>
      <c r="AP1336" s="9">
        <v>0</v>
      </c>
      <c r="AQ1336" s="9">
        <v>0</v>
      </c>
      <c r="AR1336" s="10">
        <v>1</v>
      </c>
      <c r="AS1336" s="9">
        <v>0.5</v>
      </c>
      <c r="AT1336" s="9">
        <v>0.5</v>
      </c>
      <c r="AU1336" s="9">
        <v>1</v>
      </c>
      <c r="AV1336" s="9">
        <v>1</v>
      </c>
      <c r="AW1336" s="9">
        <v>1</v>
      </c>
    </row>
    <row r="1337" spans="1:49" x14ac:dyDescent="0.2">
      <c r="A1337" s="9" t="s">
        <v>88</v>
      </c>
      <c r="B1337" s="9">
        <v>2012</v>
      </c>
      <c r="C1337" s="9">
        <v>1</v>
      </c>
      <c r="D1337">
        <v>0.5</v>
      </c>
      <c r="E1337" s="9">
        <v>1</v>
      </c>
      <c r="F1337" s="9">
        <v>1</v>
      </c>
      <c r="G1337" s="9">
        <v>67</v>
      </c>
      <c r="H1337" s="9">
        <v>229.59399999999999</v>
      </c>
      <c r="I1337" s="9">
        <f>IF(G1337="n/a",828,G1337*201.6/H1337)</f>
        <v>58.83080568307534</v>
      </c>
      <c r="J1337" s="9">
        <v>5</v>
      </c>
      <c r="K1337" s="9">
        <v>0</v>
      </c>
      <c r="L1337" s="9">
        <v>2</v>
      </c>
      <c r="M1337" s="9">
        <v>1</v>
      </c>
      <c r="N1337">
        <v>1</v>
      </c>
      <c r="O1337">
        <v>1</v>
      </c>
      <c r="P1337" s="10">
        <f>IF(N1337=1,IF(K1337=1,IF(L1337+M1337=5,10,IF(AND(L1337=2,M1337=2),9.75,IF(AND(L1337=2,M1337=1),9.5,IF(AND(L1337=2,M1337=0.5),9.25,IF(AND(L1337=2,M1337=0),9,IF(AND(L1337=1,M1337=3),5.5,IF(AND(L1337=1,M1337=2),5.25,IF(AND(L1337=1,M1337=1,E1337=1),5,IF(AND(L1337=1,M1337=1,E1337=0.5),3,IF(AND(L1337=0,M1337=2),1,IF(AND(L1337=1,M1337=1,E1337=0),1,IF(AND(L1337=0,M1337=1),0.5,IF(AND(L1337=1,M1337=0),4.5*(E1337*4+1)/5,0))))))))))))),0.9*IF(L1337+M1337=5,10,IF(AND(L1337=2,M1337=2),9.75,IF(AND(L1337=2,M1337=1),9.5,IF(AND(L1337=2,M1337=0.5),9.25,IF(AND(L1337=2,M1337=0),9,IF(AND(L1337=1,M1337=3),5.5,IF(AND(L1337=1,M1337=2),5.25,IF(AND(L1337=1,M1337=1,E1337=1),5,IF(AND(L1337=1,M1337=1,E1337=0.5),3,IF(AND(L1337=0,M1337=2),1,IF(AND(L1337=1,M1337=1,E1337=0),1,IF(AND(L1337=0,M1337=1),0.5,IF(AND(L1337=1,M1337=0),4.5*(E1337*4+1)/5,0)))))))))))))),IF(N1337=0.5,0.75*IF(K1337=1,IF(L1337+M1337=5,10,IF(AND(L1337=2,M1337=2),9.75,IF(AND(L1337=2,M1337=1),9.5,IF(AND(L1337=2,M1337=0.5),9.25,IF(AND(L1337=2,M1337=0),9,IF(AND(L1337=1,M1337=3),5.5,IF(AND(L1337=1,M1337=2),5.25,IF(AND(L1337=1,M1337=1,E1337=1),5,IF(AND(L1337=1,M1337=1,E1337=0.5),3,IF(AND(L1337=0,M1337=2),1,IF(AND(L1337=1,M1337=1,E1337=0),1,IF(AND(L1337=0,M1337=1),0.5,IF(AND(L1337=1,M1337=0,E1337=0),0.5,0))))))))))))),0.9*IF(L1337+M1337=5,10,IF(AND(L1337=2,M1337=2),9.75,IF(AND(L1337=2,M1337=1),9.5,IF(AND(L1337=2,M1337=0.5),9.25,IF(AND(L1337=2,M1337=0),9,IF(AND(L1337=1,M1337=3),5.5,IF(AND(L1337=1,M1337=2),5.25,IF(AND(L1337=1,M1337=1,E1337=1),5,IF(AND(L1337=1,M1337=1,E1337=0.5),3,IF(AND(L1337=0,M1337=2),1,IF(AND(L1337=1,M1337=1,E1337=0),1,IF(AND(L1337=0,M1337=1),0.5,IF(AND(L1337=1,M1337=0,E1337=0),0.5,0)))))))))))))),0.5*IF(K1337=1,IF(L1337+M1337=5,10,IF(AND(L1337=2,M1337=2),9.75,IF(AND(L1337=2,M1337=1),9.5,IF(AND(L1337=2,M1337=0.5),9.25,IF(AND(L1337=2,M1337=0),9,IF(AND(L1337=1,M1337=3),5.5,IF(AND(L1337=1,M1337=2),5.25,IF(AND(L1337=1,M1337=1,E1337=1),5,IF(AND(L1337=1,M1337=1,E1337=0.5),3,IF(AND(L1337=0,M1337=2),1,IF(AND(L1337=1,M1337=1,E1337=0),1,IF(AND(L1337=0,M1337=1),0.5,IF(AND(L1337=1,M1337=0),4.5*(E1337*4+1)/5,0))))))))))))),0.9*IF(L1337+M1337=5,10,IF(AND(L1337=2,M1337=2),9.75,IF(AND(L1337=2,M1337=1),9.5,IF(AND(L1337=2,M1337=0.5),9.25,IF(AND(L1337=2,M1337=0),9,IF(AND(L1337=1,M1337=3),5.5,IF(AND(L1337=1,M1337=2),5.25,IF(AND(L1337=1,M1337=1,E1337=1),5,IF(AND(L1337=1,M1337=1,E1337=0.5),3,IF(AND(L1337=0,M1337=2),1,IF(AND(L1337=1,M1337=1,E1337=0),1,IF(AND(L1337=0,M1337=1),0.5,IF(AND(L1337=1,M1337=0),4.5*(E1337*4+1)/5,0))))))))))))))))</f>
        <v>8.5500000000000007</v>
      </c>
      <c r="Q1337" s="10">
        <v>7.2</v>
      </c>
      <c r="R1337" s="9">
        <v>0</v>
      </c>
      <c r="S1337" s="9">
        <v>0</v>
      </c>
      <c r="T1337" s="10">
        <v>0</v>
      </c>
      <c r="U1337" s="9">
        <v>0</v>
      </c>
      <c r="V1337" s="9">
        <v>0</v>
      </c>
      <c r="W1337" s="9">
        <v>1</v>
      </c>
      <c r="X1337" s="10">
        <v>0</v>
      </c>
      <c r="Y1337" s="10">
        <v>0</v>
      </c>
      <c r="Z1337" s="9">
        <v>0</v>
      </c>
      <c r="AA1337" s="9">
        <v>0</v>
      </c>
      <c r="AB1337" s="9">
        <v>0</v>
      </c>
      <c r="AC1337" s="9"/>
      <c r="AD1337" s="8">
        <v>1</v>
      </c>
      <c r="AE1337" s="9">
        <v>0</v>
      </c>
      <c r="AF1337" s="9">
        <v>0</v>
      </c>
      <c r="AG1337" s="9">
        <v>0</v>
      </c>
      <c r="AH1337" s="9">
        <f>AF1337*(AG1337+1)</f>
        <v>0</v>
      </c>
      <c r="AI1337" s="9">
        <v>0</v>
      </c>
      <c r="AJ1337" s="9">
        <v>0</v>
      </c>
      <c r="AK1337" s="9">
        <v>0</v>
      </c>
      <c r="AL1337" s="9">
        <v>0</v>
      </c>
      <c r="AM1337" s="9">
        <v>0</v>
      </c>
      <c r="AN1337" s="9">
        <v>0</v>
      </c>
      <c r="AO1337" s="10">
        <v>0.75</v>
      </c>
      <c r="AP1337" s="10">
        <v>0</v>
      </c>
      <c r="AQ1337" s="9">
        <v>0</v>
      </c>
      <c r="AR1337" s="10">
        <v>1</v>
      </c>
      <c r="AS1337" s="9">
        <v>1</v>
      </c>
      <c r="AT1337" s="9">
        <v>1</v>
      </c>
      <c r="AU1337" s="9">
        <v>1</v>
      </c>
      <c r="AV1337" s="9">
        <v>1</v>
      </c>
      <c r="AW1337" s="9">
        <v>1</v>
      </c>
    </row>
    <row r="1338" spans="1:49" x14ac:dyDescent="0.2">
      <c r="A1338" s="9" t="s">
        <v>89</v>
      </c>
      <c r="B1338" s="9">
        <v>2012</v>
      </c>
      <c r="C1338" s="9">
        <v>1</v>
      </c>
      <c r="D1338" s="9">
        <v>0</v>
      </c>
      <c r="E1338" s="9">
        <v>1</v>
      </c>
      <c r="F1338" s="9">
        <v>1</v>
      </c>
      <c r="G1338" s="9">
        <v>125</v>
      </c>
      <c r="H1338" s="9">
        <v>229.59399999999999</v>
      </c>
      <c r="I1338" s="9">
        <f>IF(G1338="n/a",828,G1338*201.6/H1338)</f>
        <v>109.7589658266331</v>
      </c>
      <c r="J1338" s="9">
        <v>5</v>
      </c>
      <c r="K1338" s="9">
        <v>0</v>
      </c>
      <c r="L1338" s="9">
        <v>1</v>
      </c>
      <c r="M1338" s="9">
        <v>1</v>
      </c>
      <c r="N1338" s="9">
        <v>1</v>
      </c>
      <c r="O1338" s="9">
        <v>1</v>
      </c>
      <c r="P1338" s="10">
        <f>IF(N1338=1,IF(K1338=1,IF(L1338+M1338=5,10,IF(AND(L1338=2,M1338=2),9.75,IF(AND(L1338=2,M1338=1),9.5,IF(AND(L1338=2,M1338=0.5),9.25,IF(AND(L1338=2,M1338=0),9,IF(AND(L1338=1,M1338=3),5.5,IF(AND(L1338=1,M1338=2),5.25,IF(AND(L1338=1,M1338=1,E1338=1),5,IF(AND(L1338=1,M1338=1,E1338=0.5),3,IF(AND(L1338=0,M1338=2),1,IF(AND(L1338=1,M1338=1,E1338=0),1,IF(AND(L1338=0,M1338=1),0.5,IF(AND(L1338=1,M1338=0),4.5*(E1338*4+1)/5,0))))))))))))),0.9*IF(L1338+M1338=5,10,IF(AND(L1338=2,M1338=2),9.75,IF(AND(L1338=2,M1338=1),9.5,IF(AND(L1338=2,M1338=0.5),9.25,IF(AND(L1338=2,M1338=0),9,IF(AND(L1338=1,M1338=3),5.5,IF(AND(L1338=1,M1338=2),5.25,IF(AND(L1338=1,M1338=1,E1338=1),5,IF(AND(L1338=1,M1338=1,E1338=0.5),3,IF(AND(L1338=0,M1338=2),1,IF(AND(L1338=1,M1338=1,E1338=0),1,IF(AND(L1338=0,M1338=1),0.5,IF(AND(L1338=1,M1338=0),4.5*(E1338*4+1)/5,0)))))))))))))),IF(N1338=0.5,0.75*IF(K1338=1,IF(L1338+M1338=5,10,IF(AND(L1338=2,M1338=2),9.75,IF(AND(L1338=2,M1338=1),9.5,IF(AND(L1338=2,M1338=0.5),9.25,IF(AND(L1338=2,M1338=0),9,IF(AND(L1338=1,M1338=3),5.5,IF(AND(L1338=1,M1338=2),5.25,IF(AND(L1338=1,M1338=1,E1338=1),5,IF(AND(L1338=1,M1338=1,E1338=0.5),3,IF(AND(L1338=0,M1338=2),1,IF(AND(L1338=1,M1338=1,E1338=0),1,IF(AND(L1338=0,M1338=1),0.5,IF(AND(L1338=1,M1338=0,E1338=0),0.5,0))))))))))))),0.9*IF(L1338+M1338=5,10,IF(AND(L1338=2,M1338=2),9.75,IF(AND(L1338=2,M1338=1),9.5,IF(AND(L1338=2,M1338=0.5),9.25,IF(AND(L1338=2,M1338=0),9,IF(AND(L1338=1,M1338=3),5.5,IF(AND(L1338=1,M1338=2),5.25,IF(AND(L1338=1,M1338=1,E1338=1),5,IF(AND(L1338=1,M1338=1,E1338=0.5),3,IF(AND(L1338=0,M1338=2),1,IF(AND(L1338=1,M1338=1,E1338=0),1,IF(AND(L1338=0,M1338=1),0.5,IF(AND(L1338=1,M1338=0,E1338=0),0.5,0)))))))))))))),0.5*IF(K1338=1,IF(L1338+M1338=5,10,IF(AND(L1338=2,M1338=2),9.75,IF(AND(L1338=2,M1338=1),9.5,IF(AND(L1338=2,M1338=0.5),9.25,IF(AND(L1338=2,M1338=0),9,IF(AND(L1338=1,M1338=3),5.5,IF(AND(L1338=1,M1338=2),5.25,IF(AND(L1338=1,M1338=1,E1338=1),5,IF(AND(L1338=1,M1338=1,E1338=0.5),3,IF(AND(L1338=0,M1338=2),1,IF(AND(L1338=1,M1338=1,E1338=0),1,IF(AND(L1338=0,M1338=1),0.5,IF(AND(L1338=1,M1338=0),4.5*(E1338*4+1)/5,0))))))))))))),0.9*IF(L1338+M1338=5,10,IF(AND(L1338=2,M1338=2),9.75,IF(AND(L1338=2,M1338=1),9.5,IF(AND(L1338=2,M1338=0.5),9.25,IF(AND(L1338=2,M1338=0),9,IF(AND(L1338=1,M1338=3),5.5,IF(AND(L1338=1,M1338=2),5.25,IF(AND(L1338=1,M1338=1,E1338=1),5,IF(AND(L1338=1,M1338=1,E1338=0.5),3,IF(AND(L1338=0,M1338=2),1,IF(AND(L1338=1,M1338=1,E1338=0),1,IF(AND(L1338=0,M1338=1),0.5,IF(AND(L1338=1,M1338=0),4.5*(E1338*4+1)/5,0))))))))))))))))</f>
        <v>4.5</v>
      </c>
      <c r="Q1338" s="10">
        <v>7.2</v>
      </c>
      <c r="R1338" s="9">
        <v>0</v>
      </c>
      <c r="S1338" s="9">
        <v>0</v>
      </c>
      <c r="T1338" s="10">
        <v>0</v>
      </c>
      <c r="U1338" s="9">
        <v>0</v>
      </c>
      <c r="V1338" s="9">
        <v>0</v>
      </c>
      <c r="W1338" s="9">
        <v>1</v>
      </c>
      <c r="X1338" s="10">
        <v>0</v>
      </c>
      <c r="Y1338" s="10">
        <v>0</v>
      </c>
      <c r="Z1338" s="9">
        <v>0</v>
      </c>
      <c r="AA1338" s="9">
        <v>0</v>
      </c>
      <c r="AB1338" s="9">
        <v>0</v>
      </c>
      <c r="AC1338" s="9"/>
      <c r="AD1338" s="8">
        <v>0</v>
      </c>
      <c r="AE1338" s="9">
        <v>0</v>
      </c>
      <c r="AF1338" s="9">
        <v>0</v>
      </c>
      <c r="AG1338" s="9">
        <v>0</v>
      </c>
      <c r="AH1338" s="9">
        <f>AF1338*(AG1338+1)</f>
        <v>0</v>
      </c>
      <c r="AI1338" s="9">
        <v>0</v>
      </c>
      <c r="AJ1338" s="9">
        <v>0</v>
      </c>
      <c r="AK1338" s="9">
        <v>0</v>
      </c>
      <c r="AL1338" s="10">
        <v>1</v>
      </c>
      <c r="AM1338" s="10">
        <v>0</v>
      </c>
      <c r="AN1338" s="9">
        <v>0</v>
      </c>
      <c r="AO1338" s="10">
        <v>1</v>
      </c>
      <c r="AP1338" s="10">
        <v>0</v>
      </c>
      <c r="AQ1338" s="10">
        <v>0</v>
      </c>
      <c r="AR1338" s="10">
        <v>1</v>
      </c>
      <c r="AS1338" s="9">
        <v>1</v>
      </c>
      <c r="AT1338" s="9">
        <v>1</v>
      </c>
      <c r="AU1338" s="9">
        <v>1</v>
      </c>
      <c r="AV1338" s="9">
        <v>1</v>
      </c>
      <c r="AW1338" s="9">
        <v>1</v>
      </c>
    </row>
    <row r="1339" spans="1:49" x14ac:dyDescent="0.2">
      <c r="A1339" s="9" t="s">
        <v>90</v>
      </c>
      <c r="B1339" s="9">
        <v>2012</v>
      </c>
      <c r="C1339" s="9">
        <v>1</v>
      </c>
      <c r="D1339" s="9">
        <v>0.5</v>
      </c>
      <c r="E1339" s="9">
        <v>1</v>
      </c>
      <c r="F1339" s="9">
        <v>1</v>
      </c>
      <c r="G1339" s="9">
        <v>65</v>
      </c>
      <c r="H1339" s="9">
        <v>229.59399999999999</v>
      </c>
      <c r="I1339" s="9">
        <f>IF(G1339="n/a",828,G1339*201.6/H1339)</f>
        <v>57.074662229849217</v>
      </c>
      <c r="J1339" s="9">
        <v>4</v>
      </c>
      <c r="K1339" s="9">
        <v>1</v>
      </c>
      <c r="L1339" s="9">
        <v>2</v>
      </c>
      <c r="M1339">
        <v>2</v>
      </c>
      <c r="N1339" s="9">
        <v>0</v>
      </c>
      <c r="O1339" s="10">
        <v>1</v>
      </c>
      <c r="P1339" s="10">
        <f>IF(N1339=1,IF(K1339=1,IF(L1339+M1339=5,10,IF(AND(L1339=2,M1339=2),9.75,IF(AND(L1339=2,M1339=1),9.5,IF(AND(L1339=2,M1339=0.5),9.25,IF(AND(L1339=2,M1339=0),9,IF(AND(L1339=1,M1339=3),5.5,IF(AND(L1339=1,M1339=2),5.25,IF(AND(L1339=1,M1339=1,E1339=1),5,IF(AND(L1339=1,M1339=1,E1339=0.5),3,IF(AND(L1339=0,M1339=2),1,IF(AND(L1339=1,M1339=1,E1339=0),1,IF(AND(L1339=0,M1339=1),0.5,IF(AND(L1339=1,M1339=0),4.5*(E1339*4+1)/5,0))))))))))))),0.9*IF(L1339+M1339=5,10,IF(AND(L1339=2,M1339=2),9.75,IF(AND(L1339=2,M1339=1),9.5,IF(AND(L1339=2,M1339=0.5),9.25,IF(AND(L1339=2,M1339=0),9,IF(AND(L1339=1,M1339=3),5.5,IF(AND(L1339=1,M1339=2),5.25,IF(AND(L1339=1,M1339=1,E1339=1),5,IF(AND(L1339=1,M1339=1,E1339=0.5),3,IF(AND(L1339=0,M1339=2),1,IF(AND(L1339=1,M1339=1,E1339=0),1,IF(AND(L1339=0,M1339=1),0.5,IF(AND(L1339=1,M1339=0),4.5*(E1339*4+1)/5,0)))))))))))))),IF(N1339=0.5,0.75*IF(K1339=1,IF(L1339+M1339=5,10,IF(AND(L1339=2,M1339=2),9.75,IF(AND(L1339=2,M1339=1),9.5,IF(AND(L1339=2,M1339=0.5),9.25,IF(AND(L1339=2,M1339=0),9,IF(AND(L1339=1,M1339=3),5.5,IF(AND(L1339=1,M1339=2),5.25,IF(AND(L1339=1,M1339=1,E1339=1),5,IF(AND(L1339=1,M1339=1,E1339=0.5),3,IF(AND(L1339=0,M1339=2),1,IF(AND(L1339=1,M1339=1,E1339=0),1,IF(AND(L1339=0,M1339=1),0.5,IF(AND(L1339=1,M1339=0,E1339=0),0.5,0))))))))))))),0.9*IF(L1339+M1339=5,10,IF(AND(L1339=2,M1339=2),9.75,IF(AND(L1339=2,M1339=1),9.5,IF(AND(L1339=2,M1339=0.5),9.25,IF(AND(L1339=2,M1339=0),9,IF(AND(L1339=1,M1339=3),5.5,IF(AND(L1339=1,M1339=2),5.25,IF(AND(L1339=1,M1339=1,E1339=1),5,IF(AND(L1339=1,M1339=1,E1339=0.5),3,IF(AND(L1339=0,M1339=2),1,IF(AND(L1339=1,M1339=1,E1339=0),1,IF(AND(L1339=0,M1339=1),0.5,IF(AND(L1339=1,M1339=0,E1339=0),0.5,0)))))))))))))),0.5*IF(K1339=1,IF(L1339+M1339=5,10,IF(AND(L1339=2,M1339=2),9.75,IF(AND(L1339=2,M1339=1),9.5,IF(AND(L1339=2,M1339=0.5),9.25,IF(AND(L1339=2,M1339=0),9,IF(AND(L1339=1,M1339=3),5.5,IF(AND(L1339=1,M1339=2),5.25,IF(AND(L1339=1,M1339=1,E1339=1),5,IF(AND(L1339=1,M1339=1,E1339=0.5),3,IF(AND(L1339=0,M1339=2),1,IF(AND(L1339=1,M1339=1,E1339=0),1,IF(AND(L1339=0,M1339=1),0.5,IF(AND(L1339=1,M1339=0),4.5*(E1339*4+1)/5,0))))))))))))),0.9*IF(L1339+M1339=5,10,IF(AND(L1339=2,M1339=2),9.75,IF(AND(L1339=2,M1339=1),9.5,IF(AND(L1339=2,M1339=0.5),9.25,IF(AND(L1339=2,M1339=0),9,IF(AND(L1339=1,M1339=3),5.5,IF(AND(L1339=1,M1339=2),5.25,IF(AND(L1339=1,M1339=1,E1339=1),5,IF(AND(L1339=1,M1339=1,E1339=0.5),3,IF(AND(L1339=0,M1339=2),1,IF(AND(L1339=1,M1339=1,E1339=0),1,IF(AND(L1339=0,M1339=1),0.5,IF(AND(L1339=1,M1339=0),4.5*(E1339*4+1)/5,0))))))))))))))))</f>
        <v>4.875</v>
      </c>
      <c r="Q1339" s="10">
        <v>8</v>
      </c>
      <c r="R1339" s="9">
        <v>0</v>
      </c>
      <c r="S1339" s="9">
        <v>0</v>
      </c>
      <c r="T1339" s="10">
        <v>0</v>
      </c>
      <c r="U1339" s="9">
        <v>0</v>
      </c>
      <c r="V1339" s="9">
        <v>0</v>
      </c>
      <c r="W1339" s="9">
        <v>1</v>
      </c>
      <c r="X1339" s="10">
        <v>0</v>
      </c>
      <c r="Y1339" s="10">
        <v>0</v>
      </c>
      <c r="Z1339" s="10">
        <v>0</v>
      </c>
      <c r="AA1339" s="9">
        <v>0</v>
      </c>
      <c r="AB1339" s="9">
        <v>0</v>
      </c>
      <c r="AC1339" s="9"/>
      <c r="AD1339" s="8">
        <v>0</v>
      </c>
      <c r="AE1339" s="9">
        <v>1</v>
      </c>
      <c r="AF1339" s="9">
        <v>0</v>
      </c>
      <c r="AG1339" s="9">
        <v>0</v>
      </c>
      <c r="AH1339" s="9">
        <f>AF1339*(AG1339+1)</f>
        <v>0</v>
      </c>
      <c r="AI1339" s="9">
        <v>0</v>
      </c>
      <c r="AJ1339" s="9">
        <v>0</v>
      </c>
      <c r="AK1339" s="9">
        <v>0</v>
      </c>
      <c r="AL1339" s="9">
        <v>0</v>
      </c>
      <c r="AM1339" s="9">
        <v>0</v>
      </c>
      <c r="AN1339" s="9">
        <v>0</v>
      </c>
      <c r="AO1339" s="10">
        <v>0</v>
      </c>
      <c r="AP1339" s="10">
        <v>0.5</v>
      </c>
      <c r="AQ1339" s="9">
        <v>0</v>
      </c>
      <c r="AR1339" s="10">
        <v>1</v>
      </c>
      <c r="AS1339" s="9">
        <v>1</v>
      </c>
      <c r="AT1339" s="9">
        <v>1</v>
      </c>
      <c r="AU1339" s="9">
        <v>1</v>
      </c>
      <c r="AV1339" s="9">
        <v>1</v>
      </c>
      <c r="AW1339" s="9">
        <v>1</v>
      </c>
    </row>
    <row r="1340" spans="1:49" x14ac:dyDescent="0.2">
      <c r="A1340" s="9" t="s">
        <v>91</v>
      </c>
      <c r="B1340" s="9">
        <v>2012</v>
      </c>
      <c r="C1340" s="9">
        <v>1</v>
      </c>
      <c r="D1340" s="9">
        <v>1</v>
      </c>
      <c r="E1340" s="9">
        <v>1</v>
      </c>
      <c r="F1340" s="9">
        <v>0</v>
      </c>
      <c r="G1340" s="9">
        <v>20</v>
      </c>
      <c r="H1340" s="9">
        <v>229.59399999999999</v>
      </c>
      <c r="I1340" s="9">
        <f>IF(G1340="n/a",828,G1340*201.6/H1340)</f>
        <v>17.561434532261295</v>
      </c>
      <c r="J1340" s="9">
        <v>5</v>
      </c>
      <c r="K1340" s="9">
        <v>1</v>
      </c>
      <c r="L1340" s="9">
        <v>2</v>
      </c>
      <c r="M1340" s="9">
        <v>1</v>
      </c>
      <c r="N1340" s="9">
        <v>0.5</v>
      </c>
      <c r="O1340">
        <v>1</v>
      </c>
      <c r="P1340" s="10">
        <f>IF(N1340=1,IF(K1340=1,IF(L1340+M1340=5,10,IF(AND(L1340=2,M1340=2),9.75,IF(AND(L1340=2,M1340=1),9.5,IF(AND(L1340=2,M1340=0.5),9.25,IF(AND(L1340=2,M1340=0),9,IF(AND(L1340=1,M1340=3),5.5,IF(AND(L1340=1,M1340=2),5.25,IF(AND(L1340=1,M1340=1,E1340=1),5,IF(AND(L1340=1,M1340=1,E1340=0.5),3,IF(AND(L1340=0,M1340=2),1,IF(AND(L1340=1,M1340=1,E1340=0),1,IF(AND(L1340=0,M1340=1),0.5,IF(AND(L1340=1,M1340=0),4.5*(E1340*4+1)/5,0))))))))))))),0.9*IF(L1340+M1340=5,10,IF(AND(L1340=2,M1340=2),9.75,IF(AND(L1340=2,M1340=1),9.5,IF(AND(L1340=2,M1340=0.5),9.25,IF(AND(L1340=2,M1340=0),9,IF(AND(L1340=1,M1340=3),5.5,IF(AND(L1340=1,M1340=2),5.25,IF(AND(L1340=1,M1340=1,E1340=1),5,IF(AND(L1340=1,M1340=1,E1340=0.5),3,IF(AND(L1340=0,M1340=2),1,IF(AND(L1340=1,M1340=1,E1340=0),1,IF(AND(L1340=0,M1340=1),0.5,IF(AND(L1340=1,M1340=0),4.5*(E1340*4+1)/5,0)))))))))))))),IF(N1340=0.5,0.75*IF(K1340=1,IF(L1340+M1340=5,10,IF(AND(L1340=2,M1340=2),9.75,IF(AND(L1340=2,M1340=1),9.5,IF(AND(L1340=2,M1340=0.5),9.25,IF(AND(L1340=2,M1340=0),9,IF(AND(L1340=1,M1340=3),5.5,IF(AND(L1340=1,M1340=2),5.25,IF(AND(L1340=1,M1340=1,E1340=1),5,IF(AND(L1340=1,M1340=1,E1340=0.5),3,IF(AND(L1340=0,M1340=2),1,IF(AND(L1340=1,M1340=1,E1340=0),1,IF(AND(L1340=0,M1340=1),0.5,IF(AND(L1340=1,M1340=0,E1340=0),0.5,0))))))))))))),0.9*IF(L1340+M1340=5,10,IF(AND(L1340=2,M1340=2),9.75,IF(AND(L1340=2,M1340=1),9.5,IF(AND(L1340=2,M1340=0.5),9.25,IF(AND(L1340=2,M1340=0),9,IF(AND(L1340=1,M1340=3),5.5,IF(AND(L1340=1,M1340=2),5.25,IF(AND(L1340=1,M1340=1,E1340=1),5,IF(AND(L1340=1,M1340=1,E1340=0.5),3,IF(AND(L1340=0,M1340=2),1,IF(AND(L1340=1,M1340=1,E1340=0),1,IF(AND(L1340=0,M1340=1),0.5,IF(AND(L1340=1,M1340=0,E1340=0),0.5,0)))))))))))))),0.5*IF(K1340=1,IF(L1340+M1340=5,10,IF(AND(L1340=2,M1340=2),9.75,IF(AND(L1340=2,M1340=1),9.5,IF(AND(L1340=2,M1340=0.5),9.25,IF(AND(L1340=2,M1340=0),9,IF(AND(L1340=1,M1340=3),5.5,IF(AND(L1340=1,M1340=2),5.25,IF(AND(L1340=1,M1340=1,E1340=1),5,IF(AND(L1340=1,M1340=1,E1340=0.5),3,IF(AND(L1340=0,M1340=2),1,IF(AND(L1340=1,M1340=1,E1340=0),1,IF(AND(L1340=0,M1340=1),0.5,IF(AND(L1340=1,M1340=0),4.5*(E1340*4+1)/5,0))))))))))))),0.9*IF(L1340+M1340=5,10,IF(AND(L1340=2,M1340=2),9.75,IF(AND(L1340=2,M1340=1),9.5,IF(AND(L1340=2,M1340=0.5),9.25,IF(AND(L1340=2,M1340=0),9,IF(AND(L1340=1,M1340=3),5.5,IF(AND(L1340=1,M1340=2),5.25,IF(AND(L1340=1,M1340=1,E1340=1),5,IF(AND(L1340=1,M1340=1,E1340=0.5),3,IF(AND(L1340=0,M1340=2),1,IF(AND(L1340=1,M1340=1,E1340=0),1,IF(AND(L1340=0,M1340=1),0.5,IF(AND(L1340=1,M1340=0),4.5*(E1340*4+1)/5,0))))))))))))))))</f>
        <v>7.125</v>
      </c>
      <c r="Q1340" s="10">
        <v>8</v>
      </c>
      <c r="R1340" s="9">
        <v>0</v>
      </c>
      <c r="S1340" s="9">
        <v>0</v>
      </c>
      <c r="T1340" s="10">
        <v>0</v>
      </c>
      <c r="U1340" s="9">
        <v>0</v>
      </c>
      <c r="V1340" s="9">
        <v>1</v>
      </c>
      <c r="W1340" s="9">
        <v>1</v>
      </c>
      <c r="X1340" s="10">
        <v>0</v>
      </c>
      <c r="Y1340" s="10">
        <v>0</v>
      </c>
      <c r="Z1340" s="10">
        <v>1</v>
      </c>
      <c r="AA1340" s="9">
        <v>0</v>
      </c>
      <c r="AB1340" s="9">
        <v>1</v>
      </c>
      <c r="AC1340" s="9"/>
      <c r="AD1340" s="8">
        <v>0</v>
      </c>
      <c r="AE1340" s="10">
        <v>0.5</v>
      </c>
      <c r="AF1340" s="9">
        <v>0</v>
      </c>
      <c r="AG1340" s="9">
        <v>0</v>
      </c>
      <c r="AH1340" s="9">
        <f>AF1340*(AG1340+1)</f>
        <v>0</v>
      </c>
      <c r="AI1340" s="9">
        <v>0</v>
      </c>
      <c r="AJ1340" s="9">
        <v>0</v>
      </c>
      <c r="AK1340" s="9">
        <v>1</v>
      </c>
      <c r="AL1340" s="9">
        <v>0</v>
      </c>
      <c r="AM1340" s="9">
        <v>0</v>
      </c>
      <c r="AN1340" s="9">
        <v>0</v>
      </c>
      <c r="AO1340" s="10">
        <v>1</v>
      </c>
      <c r="AP1340" s="10">
        <v>1</v>
      </c>
      <c r="AQ1340" s="9">
        <v>0.5</v>
      </c>
      <c r="AR1340" s="10">
        <v>1</v>
      </c>
      <c r="AS1340" s="9">
        <v>1</v>
      </c>
      <c r="AT1340" s="9">
        <v>1</v>
      </c>
      <c r="AU1340" s="9">
        <v>1</v>
      </c>
      <c r="AV1340" s="9">
        <v>1</v>
      </c>
      <c r="AW1340" s="9">
        <v>1</v>
      </c>
    </row>
    <row r="1341" spans="1:49" x14ac:dyDescent="0.2">
      <c r="A1341" s="9" t="s">
        <v>92</v>
      </c>
      <c r="B1341" s="9">
        <v>2012</v>
      </c>
      <c r="C1341" s="9">
        <v>1</v>
      </c>
      <c r="D1341" s="9">
        <v>0.5</v>
      </c>
      <c r="E1341" s="9">
        <v>0</v>
      </c>
      <c r="F1341" s="9">
        <v>1</v>
      </c>
      <c r="G1341" s="9">
        <v>40</v>
      </c>
      <c r="H1341" s="9">
        <v>229.59399999999999</v>
      </c>
      <c r="I1341" s="9">
        <f>IF(G1341="n/a",828,G1341*201.6/H1341)</f>
        <v>35.12286906452259</v>
      </c>
      <c r="J1341" s="9">
        <v>4</v>
      </c>
      <c r="K1341" s="9">
        <v>1</v>
      </c>
      <c r="L1341" s="9">
        <v>1</v>
      </c>
      <c r="M1341" s="9">
        <v>1</v>
      </c>
      <c r="N1341" s="9">
        <v>1</v>
      </c>
      <c r="O1341" s="9">
        <v>1</v>
      </c>
      <c r="P1341" s="10">
        <f>IF(N1341=1,IF(K1341=1,IF(L1341+M1341=5,10,IF(AND(L1341=2,M1341=2),9.75,IF(AND(L1341=2,M1341=1),9.5,IF(AND(L1341=2,M1341=0.5),9.25,IF(AND(L1341=2,M1341=0),9,IF(AND(L1341=1,M1341=3),5.5,IF(AND(L1341=1,M1341=2),5.25,IF(AND(L1341=1,M1341=1,E1341=1),5,IF(AND(L1341=1,M1341=1,E1341=0.5),3,IF(AND(L1341=0,M1341=2),1,IF(AND(L1341=1,M1341=1,E1341=0),1,IF(AND(L1341=0,M1341=1),0.5,IF(AND(L1341=1,M1341=0),4.5*(E1341*4+1)/5,0))))))))))))),0.9*IF(L1341+M1341=5,10,IF(AND(L1341=2,M1341=2),9.75,IF(AND(L1341=2,M1341=1),9.5,IF(AND(L1341=2,M1341=0.5),9.25,IF(AND(L1341=2,M1341=0),9,IF(AND(L1341=1,M1341=3),5.5,IF(AND(L1341=1,M1341=2),5.25,IF(AND(L1341=1,M1341=1,E1341=1),5,IF(AND(L1341=1,M1341=1,E1341=0.5),3,IF(AND(L1341=0,M1341=2),1,IF(AND(L1341=1,M1341=1,E1341=0),1,IF(AND(L1341=0,M1341=1),0.5,IF(AND(L1341=1,M1341=0),4.5*(E1341*4+1)/5,0)))))))))))))),IF(N1341=0.5,0.75*IF(K1341=1,IF(L1341+M1341=5,10,IF(AND(L1341=2,M1341=2),9.75,IF(AND(L1341=2,M1341=1),9.5,IF(AND(L1341=2,M1341=0.5),9.25,IF(AND(L1341=2,M1341=0),9,IF(AND(L1341=1,M1341=3),5.5,IF(AND(L1341=1,M1341=2),5.25,IF(AND(L1341=1,M1341=1,E1341=1),5,IF(AND(L1341=1,M1341=1,E1341=0.5),3,IF(AND(L1341=0,M1341=2),1,IF(AND(L1341=1,M1341=1,E1341=0),1,IF(AND(L1341=0,M1341=1),0.5,IF(AND(L1341=1,M1341=0,E1341=0),0.5,0))))))))))))),0.9*IF(L1341+M1341=5,10,IF(AND(L1341=2,M1341=2),9.75,IF(AND(L1341=2,M1341=1),9.5,IF(AND(L1341=2,M1341=0.5),9.25,IF(AND(L1341=2,M1341=0),9,IF(AND(L1341=1,M1341=3),5.5,IF(AND(L1341=1,M1341=2),5.25,IF(AND(L1341=1,M1341=1,E1341=1),5,IF(AND(L1341=1,M1341=1,E1341=0.5),3,IF(AND(L1341=0,M1341=2),1,IF(AND(L1341=1,M1341=1,E1341=0),1,IF(AND(L1341=0,M1341=1),0.5,IF(AND(L1341=1,M1341=0,E1341=0),0.5,0)))))))))))))),0.5*IF(K1341=1,IF(L1341+M1341=5,10,IF(AND(L1341=2,M1341=2),9.75,IF(AND(L1341=2,M1341=1),9.5,IF(AND(L1341=2,M1341=0.5),9.25,IF(AND(L1341=2,M1341=0),9,IF(AND(L1341=1,M1341=3),5.5,IF(AND(L1341=1,M1341=2),5.25,IF(AND(L1341=1,M1341=1,E1341=1),5,IF(AND(L1341=1,M1341=1,E1341=0.5),3,IF(AND(L1341=0,M1341=2),1,IF(AND(L1341=1,M1341=1,E1341=0),1,IF(AND(L1341=0,M1341=1),0.5,IF(AND(L1341=1,M1341=0),4.5*(E1341*4+1)/5,0))))))))))))),0.9*IF(L1341+M1341=5,10,IF(AND(L1341=2,M1341=2),9.75,IF(AND(L1341=2,M1341=1),9.5,IF(AND(L1341=2,M1341=0.5),9.25,IF(AND(L1341=2,M1341=0),9,IF(AND(L1341=1,M1341=3),5.5,IF(AND(L1341=1,M1341=2),5.25,IF(AND(L1341=1,M1341=1,E1341=1),5,IF(AND(L1341=1,M1341=1,E1341=0.5),3,IF(AND(L1341=0,M1341=2),1,IF(AND(L1341=1,M1341=1,E1341=0),1,IF(AND(L1341=0,M1341=1),0.5,IF(AND(L1341=1,M1341=0),4.5*(E1341*4+1)/5,0))))))))))))))))</f>
        <v>1</v>
      </c>
      <c r="Q1341" s="10">
        <v>2</v>
      </c>
      <c r="R1341" s="9">
        <v>0</v>
      </c>
      <c r="S1341" s="9">
        <v>0</v>
      </c>
      <c r="T1341" s="10">
        <v>0</v>
      </c>
      <c r="U1341" s="9">
        <v>0</v>
      </c>
      <c r="V1341" s="9">
        <v>1</v>
      </c>
      <c r="W1341" s="9">
        <v>1</v>
      </c>
      <c r="X1341" s="10">
        <v>1</v>
      </c>
      <c r="Y1341" s="10">
        <v>0</v>
      </c>
      <c r="Z1341" s="10">
        <v>1</v>
      </c>
      <c r="AA1341" s="9">
        <v>0</v>
      </c>
      <c r="AB1341" s="9">
        <v>1</v>
      </c>
      <c r="AC1341" s="9"/>
      <c r="AD1341" s="8">
        <v>1</v>
      </c>
      <c r="AE1341" s="10">
        <v>1</v>
      </c>
      <c r="AF1341" s="9">
        <v>0.5</v>
      </c>
      <c r="AG1341" s="9">
        <v>1</v>
      </c>
      <c r="AH1341" s="9">
        <f>AF1341*(AG1341+1)</f>
        <v>1</v>
      </c>
      <c r="AI1341" s="9">
        <v>0</v>
      </c>
      <c r="AJ1341" s="9">
        <v>0</v>
      </c>
      <c r="AK1341" s="9">
        <v>1</v>
      </c>
      <c r="AL1341" s="10">
        <v>1</v>
      </c>
      <c r="AM1341" s="10">
        <v>0</v>
      </c>
      <c r="AN1341" s="9">
        <v>0</v>
      </c>
      <c r="AO1341" s="10">
        <v>0.5</v>
      </c>
      <c r="AP1341" s="10">
        <v>0.5</v>
      </c>
      <c r="AQ1341" s="10">
        <v>1</v>
      </c>
      <c r="AR1341" s="10">
        <v>1</v>
      </c>
      <c r="AS1341" s="9">
        <v>0</v>
      </c>
      <c r="AT1341" s="9">
        <v>0</v>
      </c>
      <c r="AU1341" s="9">
        <v>0</v>
      </c>
      <c r="AV1341" s="9">
        <v>0</v>
      </c>
      <c r="AW1341" s="9">
        <v>0</v>
      </c>
    </row>
    <row r="1342" spans="1:49" x14ac:dyDescent="0.2">
      <c r="A1342" s="9" t="s">
        <v>93</v>
      </c>
      <c r="B1342" s="9">
        <v>2012</v>
      </c>
      <c r="C1342" s="9">
        <v>1</v>
      </c>
      <c r="D1342" s="9">
        <v>0.5</v>
      </c>
      <c r="E1342" s="9">
        <v>1</v>
      </c>
      <c r="F1342" s="9">
        <v>1</v>
      </c>
      <c r="G1342" s="9">
        <v>50</v>
      </c>
      <c r="H1342" s="9">
        <v>229.59399999999999</v>
      </c>
      <c r="I1342" s="9">
        <f>IF(G1342="n/a",828,G1342*201.6/H1342)</f>
        <v>43.903586330653241</v>
      </c>
      <c r="J1342" s="9">
        <v>4</v>
      </c>
      <c r="K1342" s="9">
        <v>0</v>
      </c>
      <c r="L1342" s="9">
        <v>0</v>
      </c>
      <c r="M1342" s="9">
        <v>1</v>
      </c>
      <c r="N1342" s="9">
        <v>1</v>
      </c>
      <c r="O1342" s="9">
        <v>1</v>
      </c>
      <c r="P1342" s="10">
        <f>IF(N1342=1,IF(K1342=1,IF(L1342+M1342=5,10,IF(AND(L1342=2,M1342=2),9.75,IF(AND(L1342=2,M1342=1),9.5,IF(AND(L1342=2,M1342=0.5),9.25,IF(AND(L1342=2,M1342=0),9,IF(AND(L1342=1,M1342=3),5.5,IF(AND(L1342=1,M1342=2),5.25,IF(AND(L1342=1,M1342=1,E1342=1),5,IF(AND(L1342=1,M1342=1,E1342=0.5),3,IF(AND(L1342=0,M1342=2),1,IF(AND(L1342=1,M1342=1,E1342=0),1,IF(AND(L1342=0,M1342=1),0.5,IF(AND(L1342=1,M1342=0),4.5*(E1342*4+1)/5,0))))))))))))),0.9*IF(L1342+M1342=5,10,IF(AND(L1342=2,M1342=2),9.75,IF(AND(L1342=2,M1342=1),9.5,IF(AND(L1342=2,M1342=0.5),9.25,IF(AND(L1342=2,M1342=0),9,IF(AND(L1342=1,M1342=3),5.5,IF(AND(L1342=1,M1342=2),5.25,IF(AND(L1342=1,M1342=1,E1342=1),5,IF(AND(L1342=1,M1342=1,E1342=0.5),3,IF(AND(L1342=0,M1342=2),1,IF(AND(L1342=1,M1342=1,E1342=0),1,IF(AND(L1342=0,M1342=1),0.5,IF(AND(L1342=1,M1342=0),4.5*(E1342*4+1)/5,0)))))))))))))),IF(N1342=0.5,0.75*IF(K1342=1,IF(L1342+M1342=5,10,IF(AND(L1342=2,M1342=2),9.75,IF(AND(L1342=2,M1342=1),9.5,IF(AND(L1342=2,M1342=0.5),9.25,IF(AND(L1342=2,M1342=0),9,IF(AND(L1342=1,M1342=3),5.5,IF(AND(L1342=1,M1342=2),5.25,IF(AND(L1342=1,M1342=1,E1342=1),5,IF(AND(L1342=1,M1342=1,E1342=0.5),3,IF(AND(L1342=0,M1342=2),1,IF(AND(L1342=1,M1342=1,E1342=0),1,IF(AND(L1342=0,M1342=1),0.5,IF(AND(L1342=1,M1342=0,E1342=0),0.5,0))))))))))))),0.9*IF(L1342+M1342=5,10,IF(AND(L1342=2,M1342=2),9.75,IF(AND(L1342=2,M1342=1),9.5,IF(AND(L1342=2,M1342=0.5),9.25,IF(AND(L1342=2,M1342=0),9,IF(AND(L1342=1,M1342=3),5.5,IF(AND(L1342=1,M1342=2),5.25,IF(AND(L1342=1,M1342=1,E1342=1),5,IF(AND(L1342=1,M1342=1,E1342=0.5),3,IF(AND(L1342=0,M1342=2),1,IF(AND(L1342=1,M1342=1,E1342=0),1,IF(AND(L1342=0,M1342=1),0.5,IF(AND(L1342=1,M1342=0,E1342=0),0.5,0)))))))))))))),0.5*IF(K1342=1,IF(L1342+M1342=5,10,IF(AND(L1342=2,M1342=2),9.75,IF(AND(L1342=2,M1342=1),9.5,IF(AND(L1342=2,M1342=0.5),9.25,IF(AND(L1342=2,M1342=0),9,IF(AND(L1342=1,M1342=3),5.5,IF(AND(L1342=1,M1342=2),5.25,IF(AND(L1342=1,M1342=1,E1342=1),5,IF(AND(L1342=1,M1342=1,E1342=0.5),3,IF(AND(L1342=0,M1342=2),1,IF(AND(L1342=1,M1342=1,E1342=0),1,IF(AND(L1342=0,M1342=1),0.5,IF(AND(L1342=1,M1342=0),4.5*(E1342*4+1)/5,0))))))))))))),0.9*IF(L1342+M1342=5,10,IF(AND(L1342=2,M1342=2),9.75,IF(AND(L1342=2,M1342=1),9.5,IF(AND(L1342=2,M1342=0.5),9.25,IF(AND(L1342=2,M1342=0),9,IF(AND(L1342=1,M1342=3),5.5,IF(AND(L1342=1,M1342=2),5.25,IF(AND(L1342=1,M1342=1,E1342=1),5,IF(AND(L1342=1,M1342=1,E1342=0.5),3,IF(AND(L1342=0,M1342=2),1,IF(AND(L1342=1,M1342=1,E1342=0),1,IF(AND(L1342=0,M1342=1),0.5,IF(AND(L1342=1,M1342=0),4.5*(E1342*4+1)/5,0))))))))))))))))</f>
        <v>0.45</v>
      </c>
      <c r="Q1342" s="10">
        <v>7.2</v>
      </c>
      <c r="R1342" s="9">
        <v>0</v>
      </c>
      <c r="S1342" s="9">
        <v>0</v>
      </c>
      <c r="T1342" s="10">
        <v>0</v>
      </c>
      <c r="U1342" s="9">
        <v>0</v>
      </c>
      <c r="V1342" s="9">
        <v>0</v>
      </c>
      <c r="W1342" s="9">
        <v>1</v>
      </c>
      <c r="X1342" s="10">
        <v>0</v>
      </c>
      <c r="Y1342" s="10">
        <v>0</v>
      </c>
      <c r="Z1342" s="10">
        <v>1</v>
      </c>
      <c r="AA1342" s="9">
        <v>0</v>
      </c>
      <c r="AB1342" s="9">
        <v>0</v>
      </c>
      <c r="AC1342" s="9"/>
      <c r="AD1342" s="8">
        <v>0</v>
      </c>
      <c r="AE1342" s="10">
        <v>0</v>
      </c>
      <c r="AF1342" s="9">
        <v>0</v>
      </c>
      <c r="AG1342" s="9">
        <v>0</v>
      </c>
      <c r="AH1342" s="9">
        <f>AF1342*(AG1342+1)</f>
        <v>0</v>
      </c>
      <c r="AI1342" s="9">
        <v>0</v>
      </c>
      <c r="AJ1342" s="9">
        <v>0</v>
      </c>
      <c r="AK1342" s="9">
        <v>0</v>
      </c>
      <c r="AL1342" s="9">
        <v>0</v>
      </c>
      <c r="AM1342" s="10">
        <v>0</v>
      </c>
      <c r="AN1342" s="9">
        <v>0</v>
      </c>
      <c r="AO1342" s="10">
        <v>1</v>
      </c>
      <c r="AP1342" s="10">
        <v>0</v>
      </c>
      <c r="AQ1342" s="9">
        <v>0</v>
      </c>
      <c r="AR1342" s="10">
        <v>1</v>
      </c>
      <c r="AS1342" s="9">
        <v>1</v>
      </c>
      <c r="AT1342" s="9">
        <v>1</v>
      </c>
      <c r="AU1342" s="9">
        <v>1</v>
      </c>
      <c r="AV1342" s="9">
        <v>1</v>
      </c>
      <c r="AW1342" s="9">
        <v>1</v>
      </c>
    </row>
    <row r="1343" spans="1:49" x14ac:dyDescent="0.2">
      <c r="A1343" s="9" t="s">
        <v>94</v>
      </c>
      <c r="B1343" s="9">
        <v>2012</v>
      </c>
      <c r="C1343" s="9">
        <v>1</v>
      </c>
      <c r="D1343" s="9">
        <v>0</v>
      </c>
      <c r="E1343" s="9">
        <v>1</v>
      </c>
      <c r="F1343" s="9">
        <v>0</v>
      </c>
      <c r="G1343" s="9">
        <v>10</v>
      </c>
      <c r="H1343" s="9">
        <v>229.59399999999999</v>
      </c>
      <c r="I1343" s="9">
        <f>IF(G1343="n/a",828,G1343*201.6/H1343)</f>
        <v>8.7807172661306474</v>
      </c>
      <c r="J1343" s="9">
        <v>4</v>
      </c>
      <c r="K1343" s="9">
        <v>0</v>
      </c>
      <c r="L1343" s="9">
        <v>2</v>
      </c>
      <c r="M1343" s="9">
        <v>2</v>
      </c>
      <c r="N1343" s="9">
        <v>1</v>
      </c>
      <c r="O1343" s="9">
        <v>1</v>
      </c>
      <c r="P1343" s="10">
        <f>IF(N1343=1,IF(K1343=1,IF(L1343+M1343=5,10,IF(AND(L1343=2,M1343=2),9.75,IF(AND(L1343=2,M1343=1),9.5,IF(AND(L1343=2,M1343=0.5),9.25,IF(AND(L1343=2,M1343=0),9,IF(AND(L1343=1,M1343=3),5.5,IF(AND(L1343=1,M1343=2),5.25,IF(AND(L1343=1,M1343=1,E1343=1),5,IF(AND(L1343=1,M1343=1,E1343=0.5),3,IF(AND(L1343=0,M1343=2),1,IF(AND(L1343=1,M1343=1,E1343=0),1,IF(AND(L1343=0,M1343=1),0.5,IF(AND(L1343=1,M1343=0),4.5*(E1343*4+1)/5,0))))))))))))),0.9*IF(L1343+M1343=5,10,IF(AND(L1343=2,M1343=2),9.75,IF(AND(L1343=2,M1343=1),9.5,IF(AND(L1343=2,M1343=0.5),9.25,IF(AND(L1343=2,M1343=0),9,IF(AND(L1343=1,M1343=3),5.5,IF(AND(L1343=1,M1343=2),5.25,IF(AND(L1343=1,M1343=1,E1343=1),5,IF(AND(L1343=1,M1343=1,E1343=0.5),3,IF(AND(L1343=0,M1343=2),1,IF(AND(L1343=1,M1343=1,E1343=0),1,IF(AND(L1343=0,M1343=1),0.5,IF(AND(L1343=1,M1343=0),4.5*(E1343*4+1)/5,0)))))))))))))),IF(N1343=0.5,0.75*IF(K1343=1,IF(L1343+M1343=5,10,IF(AND(L1343=2,M1343=2),9.75,IF(AND(L1343=2,M1343=1),9.5,IF(AND(L1343=2,M1343=0.5),9.25,IF(AND(L1343=2,M1343=0),9,IF(AND(L1343=1,M1343=3),5.5,IF(AND(L1343=1,M1343=2),5.25,IF(AND(L1343=1,M1343=1,E1343=1),5,IF(AND(L1343=1,M1343=1,E1343=0.5),3,IF(AND(L1343=0,M1343=2),1,IF(AND(L1343=1,M1343=1,E1343=0),1,IF(AND(L1343=0,M1343=1),0.5,IF(AND(L1343=1,M1343=0,E1343=0),0.5,0))))))))))))),0.9*IF(L1343+M1343=5,10,IF(AND(L1343=2,M1343=2),9.75,IF(AND(L1343=2,M1343=1),9.5,IF(AND(L1343=2,M1343=0.5),9.25,IF(AND(L1343=2,M1343=0),9,IF(AND(L1343=1,M1343=3),5.5,IF(AND(L1343=1,M1343=2),5.25,IF(AND(L1343=1,M1343=1,E1343=1),5,IF(AND(L1343=1,M1343=1,E1343=0.5),3,IF(AND(L1343=0,M1343=2),1,IF(AND(L1343=1,M1343=1,E1343=0),1,IF(AND(L1343=0,M1343=1),0.5,IF(AND(L1343=1,M1343=0,E1343=0),0.5,0)))))))))))))),0.5*IF(K1343=1,IF(L1343+M1343=5,10,IF(AND(L1343=2,M1343=2),9.75,IF(AND(L1343=2,M1343=1),9.5,IF(AND(L1343=2,M1343=0.5),9.25,IF(AND(L1343=2,M1343=0),9,IF(AND(L1343=1,M1343=3),5.5,IF(AND(L1343=1,M1343=2),5.25,IF(AND(L1343=1,M1343=1,E1343=1),5,IF(AND(L1343=1,M1343=1,E1343=0.5),3,IF(AND(L1343=0,M1343=2),1,IF(AND(L1343=1,M1343=1,E1343=0),1,IF(AND(L1343=0,M1343=1),0.5,IF(AND(L1343=1,M1343=0),4.5*(E1343*4+1)/5,0))))))))))))),0.9*IF(L1343+M1343=5,10,IF(AND(L1343=2,M1343=2),9.75,IF(AND(L1343=2,M1343=1),9.5,IF(AND(L1343=2,M1343=0.5),9.25,IF(AND(L1343=2,M1343=0),9,IF(AND(L1343=1,M1343=3),5.5,IF(AND(L1343=1,M1343=2),5.25,IF(AND(L1343=1,M1343=1,E1343=1),5,IF(AND(L1343=1,M1343=1,E1343=0.5),3,IF(AND(L1343=0,M1343=2),1,IF(AND(L1343=1,M1343=1,E1343=0),1,IF(AND(L1343=0,M1343=1),0.5,IF(AND(L1343=1,M1343=0),4.5*(E1343*4+1)/5,0))))))))))))))))</f>
        <v>8.7750000000000004</v>
      </c>
      <c r="Q1343" s="10">
        <v>7.2</v>
      </c>
      <c r="R1343" s="9">
        <v>0</v>
      </c>
      <c r="S1343" s="9">
        <v>0</v>
      </c>
      <c r="T1343" s="10">
        <v>0</v>
      </c>
      <c r="U1343" s="9">
        <v>0</v>
      </c>
      <c r="V1343" s="9">
        <v>0</v>
      </c>
      <c r="W1343" s="9">
        <v>0</v>
      </c>
      <c r="X1343" s="9">
        <v>0</v>
      </c>
      <c r="Y1343" s="10">
        <v>0</v>
      </c>
      <c r="Z1343" s="10">
        <v>0</v>
      </c>
      <c r="AA1343" s="9">
        <v>0</v>
      </c>
      <c r="AB1343" s="9">
        <v>0</v>
      </c>
      <c r="AC1343" s="9"/>
      <c r="AD1343" s="8">
        <v>0</v>
      </c>
      <c r="AE1343" s="10">
        <v>0</v>
      </c>
      <c r="AF1343" s="9">
        <v>0</v>
      </c>
      <c r="AG1343" s="9">
        <v>0</v>
      </c>
      <c r="AH1343" s="9">
        <f>AF1343*(AG1343+1)</f>
        <v>0</v>
      </c>
      <c r="AI1343" s="9">
        <v>0</v>
      </c>
      <c r="AJ1343" s="9">
        <v>0</v>
      </c>
      <c r="AK1343" s="9">
        <v>0</v>
      </c>
      <c r="AL1343" s="9">
        <v>0</v>
      </c>
      <c r="AM1343" s="9">
        <v>0</v>
      </c>
      <c r="AN1343" s="9">
        <v>0</v>
      </c>
      <c r="AO1343" s="10">
        <v>1</v>
      </c>
      <c r="AP1343" s="9">
        <v>0</v>
      </c>
      <c r="AQ1343" s="9">
        <v>0</v>
      </c>
      <c r="AR1343" s="10">
        <v>1</v>
      </c>
      <c r="AS1343" s="9">
        <v>1</v>
      </c>
      <c r="AT1343" s="9">
        <v>1</v>
      </c>
      <c r="AU1343" s="9">
        <v>1</v>
      </c>
      <c r="AV1343" s="9">
        <v>1</v>
      </c>
      <c r="AW1343" s="9">
        <v>1</v>
      </c>
    </row>
    <row r="1344" spans="1:49" x14ac:dyDescent="0.2">
      <c r="A1344" s="9" t="s">
        <v>95</v>
      </c>
      <c r="B1344" s="9">
        <v>2012</v>
      </c>
      <c r="C1344" s="9">
        <v>1</v>
      </c>
      <c r="D1344" s="9">
        <v>1</v>
      </c>
      <c r="E1344" s="9">
        <v>1</v>
      </c>
      <c r="F1344" s="9">
        <v>1</v>
      </c>
      <c r="G1344" s="9">
        <v>115</v>
      </c>
      <c r="H1344" s="9">
        <v>229.59399999999999</v>
      </c>
      <c r="I1344" s="9">
        <f>IF(G1344="n/a",828,G1344*201.6/H1344)</f>
        <v>100.97824856050245</v>
      </c>
      <c r="J1344" s="9">
        <v>4</v>
      </c>
      <c r="K1344" s="9">
        <v>0</v>
      </c>
      <c r="L1344" s="9">
        <v>1</v>
      </c>
      <c r="M1344" s="9">
        <v>1</v>
      </c>
      <c r="N1344" s="9">
        <v>1</v>
      </c>
      <c r="O1344" s="10">
        <v>1</v>
      </c>
      <c r="P1344" s="10">
        <f>IF(N1344=1,IF(K1344=1,IF(L1344+M1344=5,10,IF(AND(L1344=2,M1344=2),9.75,IF(AND(L1344=2,M1344=1),9.5,IF(AND(L1344=2,M1344=0.5),9.25,IF(AND(L1344=2,M1344=0),9,IF(AND(L1344=1,M1344=3),5.5,IF(AND(L1344=1,M1344=2),5.25,IF(AND(L1344=1,M1344=1,E1344=1),5,IF(AND(L1344=1,M1344=1,E1344=0.5),3,IF(AND(L1344=0,M1344=2),1,IF(AND(L1344=1,M1344=1,E1344=0),1,IF(AND(L1344=0,M1344=1),0.5,IF(AND(L1344=1,M1344=0),4.5*(E1344*4+1)/5,0))))))))))))),0.9*IF(L1344+M1344=5,10,IF(AND(L1344=2,M1344=2),9.75,IF(AND(L1344=2,M1344=1),9.5,IF(AND(L1344=2,M1344=0.5),9.25,IF(AND(L1344=2,M1344=0),9,IF(AND(L1344=1,M1344=3),5.5,IF(AND(L1344=1,M1344=2),5.25,IF(AND(L1344=1,M1344=1,E1344=1),5,IF(AND(L1344=1,M1344=1,E1344=0.5),3,IF(AND(L1344=0,M1344=2),1,IF(AND(L1344=1,M1344=1,E1344=0),1,IF(AND(L1344=0,M1344=1),0.5,IF(AND(L1344=1,M1344=0),4.5*(E1344*4+1)/5,0)))))))))))))),IF(N1344=0.5,0.75*IF(K1344=1,IF(L1344+M1344=5,10,IF(AND(L1344=2,M1344=2),9.75,IF(AND(L1344=2,M1344=1),9.5,IF(AND(L1344=2,M1344=0.5),9.25,IF(AND(L1344=2,M1344=0),9,IF(AND(L1344=1,M1344=3),5.5,IF(AND(L1344=1,M1344=2),5.25,IF(AND(L1344=1,M1344=1,E1344=1),5,IF(AND(L1344=1,M1344=1,E1344=0.5),3,IF(AND(L1344=0,M1344=2),1,IF(AND(L1344=1,M1344=1,E1344=0),1,IF(AND(L1344=0,M1344=1),0.5,IF(AND(L1344=1,M1344=0,E1344=0),0.5,0))))))))))))),0.9*IF(L1344+M1344=5,10,IF(AND(L1344=2,M1344=2),9.75,IF(AND(L1344=2,M1344=1),9.5,IF(AND(L1344=2,M1344=0.5),9.25,IF(AND(L1344=2,M1344=0),9,IF(AND(L1344=1,M1344=3),5.5,IF(AND(L1344=1,M1344=2),5.25,IF(AND(L1344=1,M1344=1,E1344=1),5,IF(AND(L1344=1,M1344=1,E1344=0.5),3,IF(AND(L1344=0,M1344=2),1,IF(AND(L1344=1,M1344=1,E1344=0),1,IF(AND(L1344=0,M1344=1),0.5,IF(AND(L1344=1,M1344=0,E1344=0),0.5,0)))))))))))))),0.5*IF(K1344=1,IF(L1344+M1344=5,10,IF(AND(L1344=2,M1344=2),9.75,IF(AND(L1344=2,M1344=1),9.5,IF(AND(L1344=2,M1344=0.5),9.25,IF(AND(L1344=2,M1344=0),9,IF(AND(L1344=1,M1344=3),5.5,IF(AND(L1344=1,M1344=2),5.25,IF(AND(L1344=1,M1344=1,E1344=1),5,IF(AND(L1344=1,M1344=1,E1344=0.5),3,IF(AND(L1344=0,M1344=2),1,IF(AND(L1344=1,M1344=1,E1344=0),1,IF(AND(L1344=0,M1344=1),0.5,IF(AND(L1344=1,M1344=0),4.5*(E1344*4+1)/5,0))))))))))))),0.9*IF(L1344+M1344=5,10,IF(AND(L1344=2,M1344=2),9.75,IF(AND(L1344=2,M1344=1),9.5,IF(AND(L1344=2,M1344=0.5),9.25,IF(AND(L1344=2,M1344=0),9,IF(AND(L1344=1,M1344=3),5.5,IF(AND(L1344=1,M1344=2),5.25,IF(AND(L1344=1,M1344=1,E1344=1),5,IF(AND(L1344=1,M1344=1,E1344=0.5),3,IF(AND(L1344=0,M1344=2),1,IF(AND(L1344=1,M1344=1,E1344=0),1,IF(AND(L1344=0,M1344=1),0.5,IF(AND(L1344=1,M1344=0),4.5*(E1344*4+1)/5,0))))))))))))))))</f>
        <v>4.5</v>
      </c>
      <c r="Q1344" s="10">
        <v>7.2</v>
      </c>
      <c r="R1344" s="9">
        <v>0</v>
      </c>
      <c r="S1344" s="9">
        <v>0</v>
      </c>
      <c r="T1344" s="10">
        <v>0</v>
      </c>
      <c r="U1344" s="9">
        <v>0</v>
      </c>
      <c r="V1344" s="9">
        <v>0</v>
      </c>
      <c r="W1344" s="9">
        <v>0</v>
      </c>
      <c r="X1344" s="9">
        <v>0</v>
      </c>
      <c r="Y1344" s="10">
        <v>0</v>
      </c>
      <c r="Z1344" s="10">
        <v>0</v>
      </c>
      <c r="AA1344" s="9">
        <v>0</v>
      </c>
      <c r="AB1344" s="9">
        <v>0</v>
      </c>
      <c r="AC1344" s="9"/>
      <c r="AD1344" s="8">
        <v>0</v>
      </c>
      <c r="AE1344" s="10">
        <v>0</v>
      </c>
      <c r="AF1344" s="9">
        <v>0</v>
      </c>
      <c r="AG1344" s="9">
        <v>0</v>
      </c>
      <c r="AH1344" s="9">
        <f>AF1344*(AG1344+1)</f>
        <v>0</v>
      </c>
      <c r="AI1344" s="9">
        <v>0</v>
      </c>
      <c r="AJ1344" s="9">
        <v>0</v>
      </c>
      <c r="AK1344" s="9">
        <v>0</v>
      </c>
      <c r="AL1344" s="10">
        <v>0.5</v>
      </c>
      <c r="AM1344" s="10">
        <v>0</v>
      </c>
      <c r="AN1344" s="9">
        <v>0</v>
      </c>
      <c r="AO1344" s="9">
        <v>1</v>
      </c>
      <c r="AP1344">
        <v>0</v>
      </c>
      <c r="AQ1344" s="10">
        <v>1</v>
      </c>
      <c r="AR1344" s="10">
        <v>1</v>
      </c>
      <c r="AS1344" s="9">
        <v>1</v>
      </c>
      <c r="AT1344" s="9">
        <v>1</v>
      </c>
      <c r="AU1344" s="9">
        <v>1</v>
      </c>
      <c r="AV1344" s="9">
        <v>1</v>
      </c>
      <c r="AW1344" s="9">
        <v>1</v>
      </c>
    </row>
    <row r="1345" spans="1:49" x14ac:dyDescent="0.2">
      <c r="A1345" s="9" t="s">
        <v>96</v>
      </c>
      <c r="B1345" s="9">
        <v>2012</v>
      </c>
      <c r="C1345" s="9">
        <v>1</v>
      </c>
      <c r="D1345" s="9">
        <v>1</v>
      </c>
      <c r="E1345" s="9">
        <v>1</v>
      </c>
      <c r="F1345" s="9">
        <v>1</v>
      </c>
      <c r="G1345" s="9">
        <v>40</v>
      </c>
      <c r="H1345" s="9">
        <v>229.59399999999999</v>
      </c>
      <c r="I1345" s="9">
        <f>IF(G1345="n/a",828,G1345*201.6/H1345)</f>
        <v>35.12286906452259</v>
      </c>
      <c r="J1345" s="9">
        <v>4</v>
      </c>
      <c r="K1345">
        <v>0</v>
      </c>
      <c r="L1345" s="9">
        <v>0</v>
      </c>
      <c r="M1345">
        <v>2</v>
      </c>
      <c r="N1345" s="9">
        <v>0.5</v>
      </c>
      <c r="O1345">
        <v>1</v>
      </c>
      <c r="P1345" s="10">
        <f>IF(N1345=1,IF(K1345=1,IF(L1345+M1345=5,10,IF(AND(L1345=2,M1345=2),9.75,IF(AND(L1345=2,M1345=1),9.5,IF(AND(L1345=2,M1345=0.5),9.25,IF(AND(L1345=2,M1345=0),9,IF(AND(L1345=1,M1345=3),5.5,IF(AND(L1345=1,M1345=2),5.25,IF(AND(L1345=1,M1345=1,E1345=1),5,IF(AND(L1345=1,M1345=1,E1345=0.5),3,IF(AND(L1345=0,M1345=2),1,IF(AND(L1345=1,M1345=1,E1345=0),1,IF(AND(L1345=0,M1345=1),0.5,IF(AND(L1345=1,M1345=0),4.5*(E1345*4+1)/5,0))))))))))))),0.9*IF(L1345+M1345=5,10,IF(AND(L1345=2,M1345=2),9.75,IF(AND(L1345=2,M1345=1),9.5,IF(AND(L1345=2,M1345=0.5),9.25,IF(AND(L1345=2,M1345=0),9,IF(AND(L1345=1,M1345=3),5.5,IF(AND(L1345=1,M1345=2),5.25,IF(AND(L1345=1,M1345=1,E1345=1),5,IF(AND(L1345=1,M1345=1,E1345=0.5),3,IF(AND(L1345=0,M1345=2),1,IF(AND(L1345=1,M1345=1,E1345=0),1,IF(AND(L1345=0,M1345=1),0.5,IF(AND(L1345=1,M1345=0),4.5*(E1345*4+1)/5,0)))))))))))))),IF(N1345=0.5,0.75*IF(K1345=1,IF(L1345+M1345=5,10,IF(AND(L1345=2,M1345=2),9.75,IF(AND(L1345=2,M1345=1),9.5,IF(AND(L1345=2,M1345=0.5),9.25,IF(AND(L1345=2,M1345=0),9,IF(AND(L1345=1,M1345=3),5.5,IF(AND(L1345=1,M1345=2),5.25,IF(AND(L1345=1,M1345=1,E1345=1),5,IF(AND(L1345=1,M1345=1,E1345=0.5),3,IF(AND(L1345=0,M1345=2),1,IF(AND(L1345=1,M1345=1,E1345=0),1,IF(AND(L1345=0,M1345=1),0.5,IF(AND(L1345=1,M1345=0,E1345=0),0.5,0))))))))))))),0.9*IF(L1345+M1345=5,10,IF(AND(L1345=2,M1345=2),9.75,IF(AND(L1345=2,M1345=1),9.5,IF(AND(L1345=2,M1345=0.5),9.25,IF(AND(L1345=2,M1345=0),9,IF(AND(L1345=1,M1345=3),5.5,IF(AND(L1345=1,M1345=2),5.25,IF(AND(L1345=1,M1345=1,E1345=1),5,IF(AND(L1345=1,M1345=1,E1345=0.5),3,IF(AND(L1345=0,M1345=2),1,IF(AND(L1345=1,M1345=1,E1345=0),1,IF(AND(L1345=0,M1345=1),0.5,IF(AND(L1345=1,M1345=0,E1345=0),0.5,0)))))))))))))),0.5*IF(K1345=1,IF(L1345+M1345=5,10,IF(AND(L1345=2,M1345=2),9.75,IF(AND(L1345=2,M1345=1),9.5,IF(AND(L1345=2,M1345=0.5),9.25,IF(AND(L1345=2,M1345=0),9,IF(AND(L1345=1,M1345=3),5.5,IF(AND(L1345=1,M1345=2),5.25,IF(AND(L1345=1,M1345=1,E1345=1),5,IF(AND(L1345=1,M1345=1,E1345=0.5),3,IF(AND(L1345=0,M1345=2),1,IF(AND(L1345=1,M1345=1,E1345=0),1,IF(AND(L1345=0,M1345=1),0.5,IF(AND(L1345=1,M1345=0),4.5*(E1345*4+1)/5,0))))))))))))),0.9*IF(L1345+M1345=5,10,IF(AND(L1345=2,M1345=2),9.75,IF(AND(L1345=2,M1345=1),9.5,IF(AND(L1345=2,M1345=0.5),9.25,IF(AND(L1345=2,M1345=0),9,IF(AND(L1345=1,M1345=3),5.5,IF(AND(L1345=1,M1345=2),5.25,IF(AND(L1345=1,M1345=1,E1345=1),5,IF(AND(L1345=1,M1345=1,E1345=0.5),3,IF(AND(L1345=0,M1345=2),1,IF(AND(L1345=1,M1345=1,E1345=0),1,IF(AND(L1345=0,M1345=1),0.5,IF(AND(L1345=1,M1345=0),4.5*(E1345*4+1)/5,0))))))))))))))))</f>
        <v>0.67500000000000004</v>
      </c>
      <c r="Q1345" s="10">
        <v>7.2</v>
      </c>
      <c r="R1345" s="9">
        <v>0</v>
      </c>
      <c r="S1345" s="9">
        <v>0</v>
      </c>
      <c r="T1345" s="10">
        <v>0</v>
      </c>
      <c r="U1345" s="9">
        <v>0</v>
      </c>
      <c r="V1345" s="9">
        <v>0</v>
      </c>
      <c r="W1345" s="9">
        <v>1</v>
      </c>
      <c r="X1345" s="9">
        <v>0</v>
      </c>
      <c r="Y1345" s="10">
        <v>0</v>
      </c>
      <c r="Z1345" s="10">
        <v>0.5</v>
      </c>
      <c r="AA1345" s="9">
        <v>0</v>
      </c>
      <c r="AB1345" s="9">
        <v>0</v>
      </c>
      <c r="AC1345" s="9"/>
      <c r="AD1345" s="8">
        <v>0</v>
      </c>
      <c r="AE1345" s="10">
        <v>0</v>
      </c>
      <c r="AF1345" s="9">
        <v>0</v>
      </c>
      <c r="AG1345" s="9">
        <v>0</v>
      </c>
      <c r="AH1345" s="9">
        <f>AF1345*(AG1345+1)</f>
        <v>0</v>
      </c>
      <c r="AI1345" s="9">
        <v>0</v>
      </c>
      <c r="AJ1345" s="9">
        <v>0</v>
      </c>
      <c r="AK1345" s="9">
        <v>0</v>
      </c>
      <c r="AL1345" s="9">
        <v>2</v>
      </c>
      <c r="AM1345" s="9">
        <v>0</v>
      </c>
      <c r="AN1345" s="9">
        <v>0</v>
      </c>
      <c r="AO1345" s="10">
        <v>1</v>
      </c>
      <c r="AP1345">
        <v>0</v>
      </c>
      <c r="AQ1345" s="9">
        <v>0</v>
      </c>
      <c r="AR1345" s="10">
        <v>1</v>
      </c>
      <c r="AS1345" s="9">
        <v>1</v>
      </c>
      <c r="AT1345" s="9">
        <v>1</v>
      </c>
      <c r="AU1345" s="9">
        <v>1</v>
      </c>
      <c r="AV1345" s="9">
        <v>1</v>
      </c>
      <c r="AW1345" s="9">
        <v>1</v>
      </c>
    </row>
    <row r="1346" spans="1:49" x14ac:dyDescent="0.2">
      <c r="A1346" s="9" t="s">
        <v>97</v>
      </c>
      <c r="B1346" s="9">
        <v>2012</v>
      </c>
      <c r="C1346" s="9">
        <v>1</v>
      </c>
      <c r="D1346" s="9">
        <v>1</v>
      </c>
      <c r="E1346" s="9">
        <v>1</v>
      </c>
      <c r="F1346" s="9">
        <v>1</v>
      </c>
      <c r="G1346" s="9">
        <v>59</v>
      </c>
      <c r="H1346" s="9">
        <v>229.59399999999999</v>
      </c>
      <c r="I1346" s="9">
        <f>IF(G1346="n/a",828,G1346*201.6/H1346)</f>
        <v>51.806231870170826</v>
      </c>
      <c r="J1346" s="9">
        <v>5</v>
      </c>
      <c r="K1346" s="9">
        <v>1</v>
      </c>
      <c r="L1346" s="9">
        <v>2</v>
      </c>
      <c r="M1346" s="9">
        <v>3</v>
      </c>
      <c r="N1346" s="9">
        <v>1</v>
      </c>
      <c r="O1346" s="9">
        <v>1</v>
      </c>
      <c r="P1346" s="10">
        <f>IF(N1346=1,IF(K1346=1,IF(L1346+M1346=5,10,IF(AND(L1346=2,M1346=2),9.75,IF(AND(L1346=2,M1346=1),9.5,IF(AND(L1346=2,M1346=0.5),9.25,IF(AND(L1346=2,M1346=0),9,IF(AND(L1346=1,M1346=3),5.5,IF(AND(L1346=1,M1346=2),5.25,IF(AND(L1346=1,M1346=1,E1346=1),5,IF(AND(L1346=1,M1346=1,E1346=0.5),3,IF(AND(L1346=0,M1346=2),1,IF(AND(L1346=1,M1346=1,E1346=0),1,IF(AND(L1346=0,M1346=1),0.5,IF(AND(L1346=1,M1346=0),4.5*(E1346*4+1)/5,0))))))))))))),0.9*IF(L1346+M1346=5,10,IF(AND(L1346=2,M1346=2),9.75,IF(AND(L1346=2,M1346=1),9.5,IF(AND(L1346=2,M1346=0.5),9.25,IF(AND(L1346=2,M1346=0),9,IF(AND(L1346=1,M1346=3),5.5,IF(AND(L1346=1,M1346=2),5.25,IF(AND(L1346=1,M1346=1,E1346=1),5,IF(AND(L1346=1,M1346=1,E1346=0.5),3,IF(AND(L1346=0,M1346=2),1,IF(AND(L1346=1,M1346=1,E1346=0),1,IF(AND(L1346=0,M1346=1),0.5,IF(AND(L1346=1,M1346=0),4.5*(E1346*4+1)/5,0)))))))))))))),IF(N1346=0.5,0.75*IF(K1346=1,IF(L1346+M1346=5,10,IF(AND(L1346=2,M1346=2),9.75,IF(AND(L1346=2,M1346=1),9.5,IF(AND(L1346=2,M1346=0.5),9.25,IF(AND(L1346=2,M1346=0),9,IF(AND(L1346=1,M1346=3),5.5,IF(AND(L1346=1,M1346=2),5.25,IF(AND(L1346=1,M1346=1,E1346=1),5,IF(AND(L1346=1,M1346=1,E1346=0.5),3,IF(AND(L1346=0,M1346=2),1,IF(AND(L1346=1,M1346=1,E1346=0),1,IF(AND(L1346=0,M1346=1),0.5,IF(AND(L1346=1,M1346=0,E1346=0),0.5,0))))))))))))),0.9*IF(L1346+M1346=5,10,IF(AND(L1346=2,M1346=2),9.75,IF(AND(L1346=2,M1346=1),9.5,IF(AND(L1346=2,M1346=0.5),9.25,IF(AND(L1346=2,M1346=0),9,IF(AND(L1346=1,M1346=3),5.5,IF(AND(L1346=1,M1346=2),5.25,IF(AND(L1346=1,M1346=1,E1346=1),5,IF(AND(L1346=1,M1346=1,E1346=0.5),3,IF(AND(L1346=0,M1346=2),1,IF(AND(L1346=1,M1346=1,E1346=0),1,IF(AND(L1346=0,M1346=1),0.5,IF(AND(L1346=1,M1346=0,E1346=0),0.5,0)))))))))))))),0.5*IF(K1346=1,IF(L1346+M1346=5,10,IF(AND(L1346=2,M1346=2),9.75,IF(AND(L1346=2,M1346=1),9.5,IF(AND(L1346=2,M1346=0.5),9.25,IF(AND(L1346=2,M1346=0),9,IF(AND(L1346=1,M1346=3),5.5,IF(AND(L1346=1,M1346=2),5.25,IF(AND(L1346=1,M1346=1,E1346=1),5,IF(AND(L1346=1,M1346=1,E1346=0.5),3,IF(AND(L1346=0,M1346=2),1,IF(AND(L1346=1,M1346=1,E1346=0),1,IF(AND(L1346=0,M1346=1),0.5,IF(AND(L1346=1,M1346=0),4.5*(E1346*4+1)/5,0))))))))))))),0.9*IF(L1346+M1346=5,10,IF(AND(L1346=2,M1346=2),9.75,IF(AND(L1346=2,M1346=1),9.5,IF(AND(L1346=2,M1346=0.5),9.25,IF(AND(L1346=2,M1346=0),9,IF(AND(L1346=1,M1346=3),5.5,IF(AND(L1346=1,M1346=2),5.25,IF(AND(L1346=1,M1346=1,E1346=1),5,IF(AND(L1346=1,M1346=1,E1346=0.5),3,IF(AND(L1346=0,M1346=2),1,IF(AND(L1346=1,M1346=1,E1346=0),1,IF(AND(L1346=0,M1346=1),0.5,IF(AND(L1346=1,M1346=0),4.5*(E1346*4+1)/5,0))))))))))))))))</f>
        <v>10</v>
      </c>
      <c r="Q1346" s="10">
        <v>8</v>
      </c>
      <c r="R1346" s="9">
        <v>0</v>
      </c>
      <c r="S1346" s="9">
        <v>0</v>
      </c>
      <c r="T1346" s="10">
        <v>0</v>
      </c>
      <c r="U1346" s="9">
        <v>0</v>
      </c>
      <c r="V1346" s="9">
        <v>0</v>
      </c>
      <c r="W1346" s="9">
        <v>1</v>
      </c>
      <c r="X1346" s="9">
        <v>0</v>
      </c>
      <c r="Y1346" s="10">
        <v>0</v>
      </c>
      <c r="Z1346" s="10">
        <v>0</v>
      </c>
      <c r="AA1346" s="9">
        <v>0</v>
      </c>
      <c r="AB1346" s="9">
        <v>0</v>
      </c>
      <c r="AC1346" s="9"/>
      <c r="AD1346" s="8">
        <v>0</v>
      </c>
      <c r="AE1346" s="10">
        <v>0</v>
      </c>
      <c r="AF1346" s="9">
        <v>0</v>
      </c>
      <c r="AG1346" s="9">
        <v>0</v>
      </c>
      <c r="AH1346" s="9">
        <f>AF1346*(AG1346+1)</f>
        <v>0</v>
      </c>
      <c r="AI1346" s="9">
        <v>0</v>
      </c>
      <c r="AJ1346" s="9">
        <v>0</v>
      </c>
      <c r="AK1346" s="9">
        <v>0</v>
      </c>
      <c r="AL1346" s="9">
        <v>1</v>
      </c>
      <c r="AM1346" s="9">
        <v>0</v>
      </c>
      <c r="AN1346" s="9">
        <v>0</v>
      </c>
      <c r="AO1346" s="10">
        <v>1</v>
      </c>
      <c r="AP1346">
        <v>0</v>
      </c>
      <c r="AQ1346" s="9">
        <v>1</v>
      </c>
      <c r="AR1346" s="10">
        <v>1</v>
      </c>
      <c r="AS1346" s="9">
        <v>1</v>
      </c>
      <c r="AT1346" s="9">
        <v>1</v>
      </c>
      <c r="AU1346" s="9">
        <v>1</v>
      </c>
      <c r="AV1346" s="9">
        <v>1</v>
      </c>
      <c r="AW1346" s="9">
        <v>1</v>
      </c>
    </row>
    <row r="1347" spans="1:49" x14ac:dyDescent="0.2">
      <c r="A1347" s="9" t="s">
        <v>98</v>
      </c>
      <c r="B1347" s="9">
        <v>2012</v>
      </c>
      <c r="C1347" s="9">
        <v>2</v>
      </c>
      <c r="D1347" s="9">
        <v>2</v>
      </c>
      <c r="E1347" s="9">
        <v>2</v>
      </c>
      <c r="F1347" s="9">
        <v>0</v>
      </c>
      <c r="G1347" s="9">
        <v>0</v>
      </c>
      <c r="H1347" s="9">
        <v>229.59399999999999</v>
      </c>
      <c r="I1347" s="9">
        <f>IF(G1347="n/a",828,G1347*201.6/H1347)</f>
        <v>0</v>
      </c>
      <c r="J1347" s="9">
        <v>25</v>
      </c>
      <c r="K1347" s="9">
        <v>1</v>
      </c>
      <c r="L1347" s="9">
        <v>2</v>
      </c>
      <c r="M1347" s="9">
        <v>3</v>
      </c>
      <c r="N1347" s="9">
        <v>1</v>
      </c>
      <c r="O1347" s="10">
        <v>1</v>
      </c>
      <c r="P1347" s="10">
        <f>IF(N1347=1,IF(K1347=1,IF(L1347+M1347=5,10,IF(AND(L1347=2,M1347=2),9.75,IF(AND(L1347=2,M1347=1),9.5,IF(AND(L1347=2,M1347=0.5),9.25,IF(AND(L1347=2,M1347=0),9,IF(AND(L1347=1,M1347=3),5.5,IF(AND(L1347=1,M1347=2),5.25,IF(AND(L1347=1,M1347=1,E1347=1),5,IF(AND(L1347=1,M1347=1,E1347=0.5),3,IF(AND(L1347=0,M1347=2),1,IF(AND(L1347=1,M1347=1,E1347=0),1,IF(AND(L1347=0,M1347=1),0.5,IF(AND(L1347=1,M1347=0),4.5*(E1347*4+1)/5,0))))))))))))),0.9*IF(L1347+M1347=5,10,IF(AND(L1347=2,M1347=2),9.75,IF(AND(L1347=2,M1347=1),9.5,IF(AND(L1347=2,M1347=0.5),9.25,IF(AND(L1347=2,M1347=0),9,IF(AND(L1347=1,M1347=3),5.5,IF(AND(L1347=1,M1347=2),5.25,IF(AND(L1347=1,M1347=1,E1347=1),5,IF(AND(L1347=1,M1347=1,E1347=0.5),3,IF(AND(L1347=0,M1347=2),1,IF(AND(L1347=1,M1347=1,E1347=0),1,IF(AND(L1347=0,M1347=1),0.5,IF(AND(L1347=1,M1347=0),4.5*(E1347*4+1)/5,0)))))))))))))),IF(N1347=0.5,0.75*IF(K1347=1,IF(L1347+M1347=5,10,IF(AND(L1347=2,M1347=2),9.75,IF(AND(L1347=2,M1347=1),9.5,IF(AND(L1347=2,M1347=0.5),9.25,IF(AND(L1347=2,M1347=0),9,IF(AND(L1347=1,M1347=3),5.5,IF(AND(L1347=1,M1347=2),5.25,IF(AND(L1347=1,M1347=1,E1347=1),5,IF(AND(L1347=1,M1347=1,E1347=0.5),3,IF(AND(L1347=0,M1347=2),1,IF(AND(L1347=1,M1347=1,E1347=0),1,IF(AND(L1347=0,M1347=1),0.5,IF(AND(L1347=1,M1347=0,E1347=0),0.5,0))))))))))))),0.9*IF(L1347+M1347=5,10,IF(AND(L1347=2,M1347=2),9.75,IF(AND(L1347=2,M1347=1),9.5,IF(AND(L1347=2,M1347=0.5),9.25,IF(AND(L1347=2,M1347=0),9,IF(AND(L1347=1,M1347=3),5.5,IF(AND(L1347=1,M1347=2),5.25,IF(AND(L1347=1,M1347=1,E1347=1),5,IF(AND(L1347=1,M1347=1,E1347=0.5),3,IF(AND(L1347=0,M1347=2),1,IF(AND(L1347=1,M1347=1,E1347=0),1,IF(AND(L1347=0,M1347=1),0.5,IF(AND(L1347=1,M1347=0,E1347=0),0.5,0)))))))))))))),0.5*IF(K1347=1,IF(L1347+M1347=5,10,IF(AND(L1347=2,M1347=2),9.75,IF(AND(L1347=2,M1347=1),9.5,IF(AND(L1347=2,M1347=0.5),9.25,IF(AND(L1347=2,M1347=0),9,IF(AND(L1347=1,M1347=3),5.5,IF(AND(L1347=1,M1347=2),5.25,IF(AND(L1347=1,M1347=1,E1347=1),5,IF(AND(L1347=1,M1347=1,E1347=0.5),3,IF(AND(L1347=0,M1347=2),1,IF(AND(L1347=1,M1347=1,E1347=0),1,IF(AND(L1347=0,M1347=1),0.5,IF(AND(L1347=1,M1347=0),4.5*(E1347*4+1)/5,0))))))))))))),0.9*IF(L1347+M1347=5,10,IF(AND(L1347=2,M1347=2),9.75,IF(AND(L1347=2,M1347=1),9.5,IF(AND(L1347=2,M1347=0.5),9.25,IF(AND(L1347=2,M1347=0),9,IF(AND(L1347=1,M1347=3),5.5,IF(AND(L1347=1,M1347=2),5.25,IF(AND(L1347=1,M1347=1,E1347=1),5,IF(AND(L1347=1,M1347=1,E1347=0.5),3,IF(AND(L1347=0,M1347=2),1,IF(AND(L1347=1,M1347=1,E1347=0),1,IF(AND(L1347=0,M1347=1),0.5,IF(AND(L1347=1,M1347=0),4.5*(E1347*4+1)/5,0))))))))))))))))</f>
        <v>10</v>
      </c>
      <c r="Q1347" s="10">
        <v>10</v>
      </c>
      <c r="R1347" s="9">
        <v>0</v>
      </c>
      <c r="S1347" s="9">
        <v>0</v>
      </c>
      <c r="T1347" s="10">
        <v>0</v>
      </c>
      <c r="U1347" s="9">
        <v>0</v>
      </c>
      <c r="V1347" s="9">
        <v>0</v>
      </c>
      <c r="W1347" s="9">
        <v>0</v>
      </c>
      <c r="X1347" s="9">
        <v>0</v>
      </c>
      <c r="Y1347" s="10">
        <v>0</v>
      </c>
      <c r="Z1347" s="10">
        <v>0</v>
      </c>
      <c r="AA1347" s="9">
        <v>0</v>
      </c>
      <c r="AB1347" s="9">
        <v>0</v>
      </c>
      <c r="AC1347" s="9"/>
      <c r="AD1347" s="8">
        <v>0</v>
      </c>
      <c r="AE1347" s="10">
        <v>0</v>
      </c>
      <c r="AF1347" s="9">
        <v>0</v>
      </c>
      <c r="AG1347" s="9">
        <v>0</v>
      </c>
      <c r="AH1347" s="9">
        <f>AF1347*(AG1347+1)</f>
        <v>0</v>
      </c>
      <c r="AI1347" s="9">
        <v>0</v>
      </c>
      <c r="AJ1347" s="9">
        <v>0</v>
      </c>
      <c r="AK1347" s="9">
        <v>0</v>
      </c>
      <c r="AL1347" s="10">
        <v>0</v>
      </c>
      <c r="AM1347" s="10">
        <v>0</v>
      </c>
      <c r="AN1347" s="9">
        <v>0</v>
      </c>
      <c r="AO1347" s="10">
        <v>0</v>
      </c>
      <c r="AP1347" s="9">
        <v>0.5</v>
      </c>
      <c r="AQ1347" s="10">
        <v>0</v>
      </c>
      <c r="AR1347" s="10">
        <v>1</v>
      </c>
      <c r="AS1347" s="9">
        <v>1</v>
      </c>
      <c r="AT1347" s="9">
        <v>0</v>
      </c>
      <c r="AU1347" s="9">
        <v>1</v>
      </c>
      <c r="AV1347" s="9">
        <v>1</v>
      </c>
      <c r="AW1347" s="9">
        <v>1</v>
      </c>
    </row>
    <row r="1348" spans="1:49" x14ac:dyDescent="0.2">
      <c r="A1348" s="9" t="s">
        <v>99</v>
      </c>
      <c r="B1348" s="9">
        <v>2012</v>
      </c>
      <c r="C1348" s="9">
        <v>1</v>
      </c>
      <c r="D1348" s="9">
        <v>1</v>
      </c>
      <c r="E1348" s="9">
        <v>1</v>
      </c>
      <c r="F1348" s="9">
        <v>1</v>
      </c>
      <c r="G1348">
        <v>50</v>
      </c>
      <c r="H1348" s="9">
        <v>229.59399999999999</v>
      </c>
      <c r="I1348" s="9">
        <f>IF(G1348="n/a",828,G1348*201.6/H1348)</f>
        <v>43.903586330653241</v>
      </c>
      <c r="J1348" s="9">
        <v>5</v>
      </c>
      <c r="K1348" s="9">
        <v>0</v>
      </c>
      <c r="L1348" s="9">
        <v>2</v>
      </c>
      <c r="M1348">
        <v>2</v>
      </c>
      <c r="N1348" s="9">
        <v>1</v>
      </c>
      <c r="O1348">
        <v>1</v>
      </c>
      <c r="P1348" s="10">
        <f>IF(N1348=1,IF(K1348=1,IF(L1348+M1348=5,10,IF(AND(L1348=2,M1348=2),9.75,IF(AND(L1348=2,M1348=1),9.5,IF(AND(L1348=2,M1348=0.5),9.25,IF(AND(L1348=2,M1348=0),9,IF(AND(L1348=1,M1348=3),5.5,IF(AND(L1348=1,M1348=2),5.25,IF(AND(L1348=1,M1348=1,E1348=1),5,IF(AND(L1348=1,M1348=1,E1348=0.5),3,IF(AND(L1348=0,M1348=2),1,IF(AND(L1348=1,M1348=1,E1348=0),1,IF(AND(L1348=0,M1348=1),0.5,IF(AND(L1348=1,M1348=0),4.5*(E1348*4+1)/5,0))))))))))))),0.9*IF(L1348+M1348=5,10,IF(AND(L1348=2,M1348=2),9.75,IF(AND(L1348=2,M1348=1),9.5,IF(AND(L1348=2,M1348=0.5),9.25,IF(AND(L1348=2,M1348=0),9,IF(AND(L1348=1,M1348=3),5.5,IF(AND(L1348=1,M1348=2),5.25,IF(AND(L1348=1,M1348=1,E1348=1),5,IF(AND(L1348=1,M1348=1,E1348=0.5),3,IF(AND(L1348=0,M1348=2),1,IF(AND(L1348=1,M1348=1,E1348=0),1,IF(AND(L1348=0,M1348=1),0.5,IF(AND(L1348=1,M1348=0),4.5*(E1348*4+1)/5,0)))))))))))))),IF(N1348=0.5,0.75*IF(K1348=1,IF(L1348+M1348=5,10,IF(AND(L1348=2,M1348=2),9.75,IF(AND(L1348=2,M1348=1),9.5,IF(AND(L1348=2,M1348=0.5),9.25,IF(AND(L1348=2,M1348=0),9,IF(AND(L1348=1,M1348=3),5.5,IF(AND(L1348=1,M1348=2),5.25,IF(AND(L1348=1,M1348=1,E1348=1),5,IF(AND(L1348=1,M1348=1,E1348=0.5),3,IF(AND(L1348=0,M1348=2),1,IF(AND(L1348=1,M1348=1,E1348=0),1,IF(AND(L1348=0,M1348=1),0.5,IF(AND(L1348=1,M1348=0,E1348=0),0.5,0))))))))))))),0.9*IF(L1348+M1348=5,10,IF(AND(L1348=2,M1348=2),9.75,IF(AND(L1348=2,M1348=1),9.5,IF(AND(L1348=2,M1348=0.5),9.25,IF(AND(L1348=2,M1348=0),9,IF(AND(L1348=1,M1348=3),5.5,IF(AND(L1348=1,M1348=2),5.25,IF(AND(L1348=1,M1348=1,E1348=1),5,IF(AND(L1348=1,M1348=1,E1348=0.5),3,IF(AND(L1348=0,M1348=2),1,IF(AND(L1348=1,M1348=1,E1348=0),1,IF(AND(L1348=0,M1348=1),0.5,IF(AND(L1348=1,M1348=0,E1348=0),0.5,0)))))))))))))),0.5*IF(K1348=1,IF(L1348+M1348=5,10,IF(AND(L1348=2,M1348=2),9.75,IF(AND(L1348=2,M1348=1),9.5,IF(AND(L1348=2,M1348=0.5),9.25,IF(AND(L1348=2,M1348=0),9,IF(AND(L1348=1,M1348=3),5.5,IF(AND(L1348=1,M1348=2),5.25,IF(AND(L1348=1,M1348=1,E1348=1),5,IF(AND(L1348=1,M1348=1,E1348=0.5),3,IF(AND(L1348=0,M1348=2),1,IF(AND(L1348=1,M1348=1,E1348=0),1,IF(AND(L1348=0,M1348=1),0.5,IF(AND(L1348=1,M1348=0),4.5*(E1348*4+1)/5,0))))))))))))),0.9*IF(L1348+M1348=5,10,IF(AND(L1348=2,M1348=2),9.75,IF(AND(L1348=2,M1348=1),9.5,IF(AND(L1348=2,M1348=0.5),9.25,IF(AND(L1348=2,M1348=0),9,IF(AND(L1348=1,M1348=3),5.5,IF(AND(L1348=1,M1348=2),5.25,IF(AND(L1348=1,M1348=1,E1348=1),5,IF(AND(L1348=1,M1348=1,E1348=0.5),3,IF(AND(L1348=0,M1348=2),1,IF(AND(L1348=1,M1348=1,E1348=0),1,IF(AND(L1348=0,M1348=1),0.5,IF(AND(L1348=1,M1348=0),4.5*(E1348*4+1)/5,0))))))))))))))))</f>
        <v>8.7750000000000004</v>
      </c>
      <c r="Q1348" s="10">
        <v>7.2</v>
      </c>
      <c r="R1348" s="9">
        <v>0</v>
      </c>
      <c r="S1348" s="9">
        <v>0</v>
      </c>
      <c r="T1348" s="10">
        <v>0</v>
      </c>
      <c r="U1348" s="9">
        <v>0</v>
      </c>
      <c r="V1348" s="9">
        <v>1</v>
      </c>
      <c r="W1348" s="9">
        <v>0</v>
      </c>
      <c r="X1348" s="9">
        <v>0</v>
      </c>
      <c r="Y1348" s="9">
        <v>0</v>
      </c>
      <c r="Z1348" s="10">
        <v>1</v>
      </c>
      <c r="AA1348" s="9">
        <v>0</v>
      </c>
      <c r="AB1348" s="9">
        <v>0</v>
      </c>
      <c r="AC1348" s="9"/>
      <c r="AD1348" s="8">
        <v>0</v>
      </c>
      <c r="AE1348" s="10">
        <v>0</v>
      </c>
      <c r="AF1348" s="9">
        <v>0</v>
      </c>
      <c r="AG1348" s="9">
        <v>0</v>
      </c>
      <c r="AH1348" s="9">
        <f>AF1348*(AG1348+1)</f>
        <v>0</v>
      </c>
      <c r="AI1348" s="9">
        <v>0</v>
      </c>
      <c r="AJ1348" s="9">
        <v>0</v>
      </c>
      <c r="AK1348" s="9">
        <v>0</v>
      </c>
      <c r="AL1348" s="9">
        <v>0.5</v>
      </c>
      <c r="AM1348" s="10">
        <v>0</v>
      </c>
      <c r="AN1348" s="9">
        <v>0</v>
      </c>
      <c r="AO1348" s="10">
        <v>0</v>
      </c>
      <c r="AP1348" s="9">
        <v>0.5</v>
      </c>
      <c r="AQ1348" s="9">
        <v>1</v>
      </c>
      <c r="AR1348" s="10">
        <v>1</v>
      </c>
      <c r="AS1348" s="9">
        <v>0.5</v>
      </c>
      <c r="AT1348" s="9">
        <v>1</v>
      </c>
      <c r="AU1348" s="9">
        <v>1</v>
      </c>
      <c r="AV1348" s="9">
        <v>1</v>
      </c>
      <c r="AW1348" s="9">
        <v>1</v>
      </c>
    </row>
    <row r="1349" spans="1:49" x14ac:dyDescent="0.2">
      <c r="A1349" s="9" t="s">
        <v>100</v>
      </c>
      <c r="B1349" s="9">
        <v>2012</v>
      </c>
      <c r="C1349" s="9">
        <v>1</v>
      </c>
      <c r="D1349" s="9">
        <v>1</v>
      </c>
      <c r="E1349" s="9">
        <v>1</v>
      </c>
      <c r="F1349" s="9">
        <v>0</v>
      </c>
      <c r="G1349" s="9">
        <v>60</v>
      </c>
      <c r="H1349" s="9">
        <v>229.59399999999999</v>
      </c>
      <c r="I1349" s="9">
        <f>IF(G1349="n/a",828,G1349*201.6/H1349)</f>
        <v>52.684303596783892</v>
      </c>
      <c r="J1349" s="9">
        <v>5</v>
      </c>
      <c r="K1349" s="9">
        <v>0</v>
      </c>
      <c r="L1349">
        <v>2</v>
      </c>
      <c r="M1349" s="9">
        <v>1</v>
      </c>
      <c r="N1349" s="9">
        <v>1</v>
      </c>
      <c r="O1349" s="10">
        <v>1</v>
      </c>
      <c r="P1349" s="10">
        <f>IF(N1349=1,IF(K1349=1,IF(L1349+M1349=5,10,IF(AND(L1349=2,M1349=2),9.75,IF(AND(L1349=2,M1349=1),9.5,IF(AND(L1349=2,M1349=0.5),9.25,IF(AND(L1349=2,M1349=0),9,IF(AND(L1349=1,M1349=3),5.5,IF(AND(L1349=1,M1349=2),5.25,IF(AND(L1349=1,M1349=1,E1349=1),5,IF(AND(L1349=1,M1349=1,E1349=0.5),3,IF(AND(L1349=0,M1349=2),1,IF(AND(L1349=1,M1349=1,E1349=0),1,IF(AND(L1349=0,M1349=1),0.5,IF(AND(L1349=1,M1349=0),4.5*(E1349*4+1)/5,0))))))))))))),0.9*IF(L1349+M1349=5,10,IF(AND(L1349=2,M1349=2),9.75,IF(AND(L1349=2,M1349=1),9.5,IF(AND(L1349=2,M1349=0.5),9.25,IF(AND(L1349=2,M1349=0),9,IF(AND(L1349=1,M1349=3),5.5,IF(AND(L1349=1,M1349=2),5.25,IF(AND(L1349=1,M1349=1,E1349=1),5,IF(AND(L1349=1,M1349=1,E1349=0.5),3,IF(AND(L1349=0,M1349=2),1,IF(AND(L1349=1,M1349=1,E1349=0),1,IF(AND(L1349=0,M1349=1),0.5,IF(AND(L1349=1,M1349=0),4.5*(E1349*4+1)/5,0)))))))))))))),IF(N1349=0.5,0.75*IF(K1349=1,IF(L1349+M1349=5,10,IF(AND(L1349=2,M1349=2),9.75,IF(AND(L1349=2,M1349=1),9.5,IF(AND(L1349=2,M1349=0.5),9.25,IF(AND(L1349=2,M1349=0),9,IF(AND(L1349=1,M1349=3),5.5,IF(AND(L1349=1,M1349=2),5.25,IF(AND(L1349=1,M1349=1,E1349=1),5,IF(AND(L1349=1,M1349=1,E1349=0.5),3,IF(AND(L1349=0,M1349=2),1,IF(AND(L1349=1,M1349=1,E1349=0),1,IF(AND(L1349=0,M1349=1),0.5,IF(AND(L1349=1,M1349=0,E1349=0),0.5,0))))))))))))),0.9*IF(L1349+M1349=5,10,IF(AND(L1349=2,M1349=2),9.75,IF(AND(L1349=2,M1349=1),9.5,IF(AND(L1349=2,M1349=0.5),9.25,IF(AND(L1349=2,M1349=0),9,IF(AND(L1349=1,M1349=3),5.5,IF(AND(L1349=1,M1349=2),5.25,IF(AND(L1349=1,M1349=1,E1349=1),5,IF(AND(L1349=1,M1349=1,E1349=0.5),3,IF(AND(L1349=0,M1349=2),1,IF(AND(L1349=1,M1349=1,E1349=0),1,IF(AND(L1349=0,M1349=1),0.5,IF(AND(L1349=1,M1349=0,E1349=0),0.5,0)))))))))))))),0.5*IF(K1349=1,IF(L1349+M1349=5,10,IF(AND(L1349=2,M1349=2),9.75,IF(AND(L1349=2,M1349=1),9.5,IF(AND(L1349=2,M1349=0.5),9.25,IF(AND(L1349=2,M1349=0),9,IF(AND(L1349=1,M1349=3),5.5,IF(AND(L1349=1,M1349=2),5.25,IF(AND(L1349=1,M1349=1,E1349=1),5,IF(AND(L1349=1,M1349=1,E1349=0.5),3,IF(AND(L1349=0,M1349=2),1,IF(AND(L1349=1,M1349=1,E1349=0),1,IF(AND(L1349=0,M1349=1),0.5,IF(AND(L1349=1,M1349=0),4.5*(E1349*4+1)/5,0))))))))))))),0.9*IF(L1349+M1349=5,10,IF(AND(L1349=2,M1349=2),9.75,IF(AND(L1349=2,M1349=1),9.5,IF(AND(L1349=2,M1349=0.5),9.25,IF(AND(L1349=2,M1349=0),9,IF(AND(L1349=1,M1349=3),5.5,IF(AND(L1349=1,M1349=2),5.25,IF(AND(L1349=1,M1349=1,E1349=1),5,IF(AND(L1349=1,M1349=1,E1349=0.5),3,IF(AND(L1349=0,M1349=2),1,IF(AND(L1349=1,M1349=1,E1349=0),1,IF(AND(L1349=0,M1349=1),0.5,IF(AND(L1349=1,M1349=0),4.5*(E1349*4+1)/5,0))))))))))))))))</f>
        <v>8.5500000000000007</v>
      </c>
      <c r="Q1349" s="10">
        <v>7.2</v>
      </c>
      <c r="R1349" s="9">
        <v>0</v>
      </c>
      <c r="S1349" s="9">
        <v>0</v>
      </c>
      <c r="T1349" s="10">
        <v>0</v>
      </c>
      <c r="U1349" s="9">
        <v>0</v>
      </c>
      <c r="V1349" s="9">
        <v>1</v>
      </c>
      <c r="W1349" s="9">
        <v>1</v>
      </c>
      <c r="X1349" s="9">
        <v>0.5</v>
      </c>
      <c r="Y1349" s="9">
        <v>0</v>
      </c>
      <c r="Z1349" s="10">
        <v>1</v>
      </c>
      <c r="AA1349" s="9">
        <v>0</v>
      </c>
      <c r="AB1349" s="9">
        <v>0</v>
      </c>
      <c r="AC1349" s="9"/>
      <c r="AD1349" s="8">
        <v>0</v>
      </c>
      <c r="AE1349" s="10">
        <v>0</v>
      </c>
      <c r="AF1349" s="9">
        <v>0</v>
      </c>
      <c r="AG1349" s="9">
        <v>0</v>
      </c>
      <c r="AH1349" s="9">
        <f>AF1349*(AG1349+1)</f>
        <v>0</v>
      </c>
      <c r="AI1349" s="9">
        <v>0</v>
      </c>
      <c r="AJ1349" s="9">
        <v>0</v>
      </c>
      <c r="AK1349" s="9">
        <v>0</v>
      </c>
      <c r="AL1349" s="9">
        <v>0</v>
      </c>
      <c r="AM1349" s="9">
        <v>0</v>
      </c>
      <c r="AN1349" s="9">
        <v>0</v>
      </c>
      <c r="AO1349" s="10">
        <v>0</v>
      </c>
      <c r="AP1349" s="9">
        <v>1</v>
      </c>
      <c r="AQ1349" s="9">
        <v>0</v>
      </c>
      <c r="AR1349" s="10">
        <v>1</v>
      </c>
      <c r="AS1349" s="9">
        <v>0</v>
      </c>
      <c r="AT1349" s="9">
        <v>1</v>
      </c>
      <c r="AU1349" s="9">
        <v>0</v>
      </c>
      <c r="AV1349" s="9">
        <v>0</v>
      </c>
      <c r="AW1349" s="9">
        <v>1</v>
      </c>
    </row>
    <row r="1350" spans="1:49" x14ac:dyDescent="0.2">
      <c r="A1350" s="9" t="s">
        <v>101</v>
      </c>
      <c r="B1350" s="9">
        <v>2012</v>
      </c>
      <c r="C1350" s="9">
        <v>1</v>
      </c>
      <c r="D1350" s="9">
        <v>0</v>
      </c>
      <c r="E1350" s="9">
        <v>1</v>
      </c>
      <c r="F1350" s="9">
        <v>1</v>
      </c>
      <c r="G1350" s="8">
        <v>105</v>
      </c>
      <c r="H1350" s="9">
        <v>229.59399999999999</v>
      </c>
      <c r="I1350" s="9">
        <f>IF(G1350="n/a",828,G1350*201.6/H1350)</f>
        <v>92.1975312943718</v>
      </c>
      <c r="J1350" s="9">
        <v>5</v>
      </c>
      <c r="K1350">
        <v>0</v>
      </c>
      <c r="L1350" s="9">
        <v>2</v>
      </c>
      <c r="M1350" s="9">
        <v>2</v>
      </c>
      <c r="N1350" s="9">
        <v>1</v>
      </c>
      <c r="O1350" s="9">
        <v>1</v>
      </c>
      <c r="P1350" s="10">
        <f>IF(N1350=1,IF(K1350=1,IF(L1350+M1350=5,10,IF(AND(L1350=2,M1350=2),9.75,IF(AND(L1350=2,M1350=1),9.5,IF(AND(L1350=2,M1350=0.5),9.25,IF(AND(L1350=2,M1350=0),9,IF(AND(L1350=1,M1350=3),5.5,IF(AND(L1350=1,M1350=2),5.25,IF(AND(L1350=1,M1350=1,E1350=1),5,IF(AND(L1350=1,M1350=1,E1350=0.5),3,IF(AND(L1350=0,M1350=2),1,IF(AND(L1350=1,M1350=1,E1350=0),1,IF(AND(L1350=0,M1350=1),0.5,IF(AND(L1350=1,M1350=0),4.5*(E1350*4+1)/5,0))))))))))))),0.9*IF(L1350+M1350=5,10,IF(AND(L1350=2,M1350=2),9.75,IF(AND(L1350=2,M1350=1),9.5,IF(AND(L1350=2,M1350=0.5),9.25,IF(AND(L1350=2,M1350=0),9,IF(AND(L1350=1,M1350=3),5.5,IF(AND(L1350=1,M1350=2),5.25,IF(AND(L1350=1,M1350=1,E1350=1),5,IF(AND(L1350=1,M1350=1,E1350=0.5),3,IF(AND(L1350=0,M1350=2),1,IF(AND(L1350=1,M1350=1,E1350=0),1,IF(AND(L1350=0,M1350=1),0.5,IF(AND(L1350=1,M1350=0),4.5*(E1350*4+1)/5,0)))))))))))))),IF(N1350=0.5,0.75*IF(K1350=1,IF(L1350+M1350=5,10,IF(AND(L1350=2,M1350=2),9.75,IF(AND(L1350=2,M1350=1),9.5,IF(AND(L1350=2,M1350=0.5),9.25,IF(AND(L1350=2,M1350=0),9,IF(AND(L1350=1,M1350=3),5.5,IF(AND(L1350=1,M1350=2),5.25,IF(AND(L1350=1,M1350=1,E1350=1),5,IF(AND(L1350=1,M1350=1,E1350=0.5),3,IF(AND(L1350=0,M1350=2),1,IF(AND(L1350=1,M1350=1,E1350=0),1,IF(AND(L1350=0,M1350=1),0.5,IF(AND(L1350=1,M1350=0,E1350=0),0.5,0))))))))))))),0.9*IF(L1350+M1350=5,10,IF(AND(L1350=2,M1350=2),9.75,IF(AND(L1350=2,M1350=1),9.5,IF(AND(L1350=2,M1350=0.5),9.25,IF(AND(L1350=2,M1350=0),9,IF(AND(L1350=1,M1350=3),5.5,IF(AND(L1350=1,M1350=2),5.25,IF(AND(L1350=1,M1350=1,E1350=1),5,IF(AND(L1350=1,M1350=1,E1350=0.5),3,IF(AND(L1350=0,M1350=2),1,IF(AND(L1350=1,M1350=1,E1350=0),1,IF(AND(L1350=0,M1350=1),0.5,IF(AND(L1350=1,M1350=0,E1350=0),0.5,0)))))))))))))),0.5*IF(K1350=1,IF(L1350+M1350=5,10,IF(AND(L1350=2,M1350=2),9.75,IF(AND(L1350=2,M1350=1),9.5,IF(AND(L1350=2,M1350=0.5),9.25,IF(AND(L1350=2,M1350=0),9,IF(AND(L1350=1,M1350=3),5.5,IF(AND(L1350=1,M1350=2),5.25,IF(AND(L1350=1,M1350=1,E1350=1),5,IF(AND(L1350=1,M1350=1,E1350=0.5),3,IF(AND(L1350=0,M1350=2),1,IF(AND(L1350=1,M1350=1,E1350=0),1,IF(AND(L1350=0,M1350=1),0.5,IF(AND(L1350=1,M1350=0),4.5*(E1350*4+1)/5,0))))))))))))),0.9*IF(L1350+M1350=5,10,IF(AND(L1350=2,M1350=2),9.75,IF(AND(L1350=2,M1350=1),9.5,IF(AND(L1350=2,M1350=0.5),9.25,IF(AND(L1350=2,M1350=0),9,IF(AND(L1350=1,M1350=3),5.5,IF(AND(L1350=1,M1350=2),5.25,IF(AND(L1350=1,M1350=1,E1350=1),5,IF(AND(L1350=1,M1350=1,E1350=0.5),3,IF(AND(L1350=0,M1350=2),1,IF(AND(L1350=1,M1350=1,E1350=0),1,IF(AND(L1350=0,M1350=1),0.5,IF(AND(L1350=1,M1350=0),4.5*(E1350*4+1)/5,0))))))))))))))))</f>
        <v>8.7750000000000004</v>
      </c>
      <c r="Q1350" s="10">
        <v>7.2</v>
      </c>
      <c r="R1350" s="9">
        <v>0</v>
      </c>
      <c r="S1350" s="9">
        <v>0</v>
      </c>
      <c r="T1350" s="10">
        <v>0</v>
      </c>
      <c r="U1350" s="9">
        <v>0</v>
      </c>
      <c r="V1350" s="9">
        <v>0</v>
      </c>
      <c r="W1350" s="9">
        <v>0</v>
      </c>
      <c r="X1350" s="9">
        <v>0</v>
      </c>
      <c r="Y1350" s="9">
        <v>0</v>
      </c>
      <c r="Z1350" s="10">
        <v>0</v>
      </c>
      <c r="AA1350" s="9">
        <v>0</v>
      </c>
      <c r="AB1350" s="9">
        <v>1</v>
      </c>
      <c r="AC1350" s="9"/>
      <c r="AD1350" s="8">
        <v>0</v>
      </c>
      <c r="AE1350" s="10">
        <v>0</v>
      </c>
      <c r="AF1350" s="9">
        <v>0</v>
      </c>
      <c r="AG1350" s="9">
        <v>0</v>
      </c>
      <c r="AH1350" s="9">
        <f>AF1350*(AG1350+1)</f>
        <v>0</v>
      </c>
      <c r="AI1350" s="9">
        <v>0</v>
      </c>
      <c r="AJ1350" s="9">
        <v>0</v>
      </c>
      <c r="AK1350" s="9">
        <v>0</v>
      </c>
      <c r="AL1350" s="10">
        <v>0</v>
      </c>
      <c r="AM1350" s="10">
        <v>0</v>
      </c>
      <c r="AN1350" s="9">
        <v>0</v>
      </c>
      <c r="AO1350" s="9">
        <v>1</v>
      </c>
      <c r="AP1350" s="9">
        <v>0</v>
      </c>
      <c r="AQ1350" s="10">
        <v>0</v>
      </c>
      <c r="AR1350" s="10">
        <v>1</v>
      </c>
      <c r="AS1350" s="9">
        <v>1</v>
      </c>
      <c r="AT1350" s="9">
        <v>1</v>
      </c>
      <c r="AU1350" s="9">
        <v>1</v>
      </c>
      <c r="AV1350" s="9">
        <v>1</v>
      </c>
      <c r="AW1350" s="9">
        <v>1</v>
      </c>
    </row>
    <row r="1351" spans="1:49" x14ac:dyDescent="0.2">
      <c r="A1351" s="9" t="s">
        <v>102</v>
      </c>
      <c r="B1351" s="9">
        <v>2012</v>
      </c>
      <c r="C1351" s="9">
        <v>1</v>
      </c>
      <c r="D1351" s="9">
        <v>0</v>
      </c>
      <c r="E1351" s="9">
        <v>1</v>
      </c>
      <c r="F1351" s="9">
        <v>1</v>
      </c>
      <c r="G1351" s="9">
        <v>115</v>
      </c>
      <c r="H1351" s="9">
        <v>229.59399999999999</v>
      </c>
      <c r="I1351" s="9">
        <f>IF(G1351="n/a",828,G1351*201.6/H1351)</f>
        <v>100.97824856050245</v>
      </c>
      <c r="J1351" s="9">
        <v>5</v>
      </c>
      <c r="K1351" s="9">
        <v>1</v>
      </c>
      <c r="L1351">
        <v>2</v>
      </c>
      <c r="M1351" s="9">
        <v>1</v>
      </c>
      <c r="N1351" s="9">
        <v>1</v>
      </c>
      <c r="O1351" s="9">
        <v>1</v>
      </c>
      <c r="P1351" s="10">
        <f>IF(N1351=1,IF(K1351=1,IF(L1351+M1351=5,10,IF(AND(L1351=2,M1351=2),9.75,IF(AND(L1351=2,M1351=1),9.5,IF(AND(L1351=2,M1351=0.5),9.25,IF(AND(L1351=2,M1351=0),9,IF(AND(L1351=1,M1351=3),5.5,IF(AND(L1351=1,M1351=2),5.25,IF(AND(L1351=1,M1351=1,E1351=1),5,IF(AND(L1351=1,M1351=1,E1351=0.5),3,IF(AND(L1351=0,M1351=2),1,IF(AND(L1351=1,M1351=1,E1351=0),1,IF(AND(L1351=0,M1351=1),0.5,IF(AND(L1351=1,M1351=0),4.5*(E1351*4+1)/5,0))))))))))))),0.9*IF(L1351+M1351=5,10,IF(AND(L1351=2,M1351=2),9.75,IF(AND(L1351=2,M1351=1),9.5,IF(AND(L1351=2,M1351=0.5),9.25,IF(AND(L1351=2,M1351=0),9,IF(AND(L1351=1,M1351=3),5.5,IF(AND(L1351=1,M1351=2),5.25,IF(AND(L1351=1,M1351=1,E1351=1),5,IF(AND(L1351=1,M1351=1,E1351=0.5),3,IF(AND(L1351=0,M1351=2),1,IF(AND(L1351=1,M1351=1,E1351=0),1,IF(AND(L1351=0,M1351=1),0.5,IF(AND(L1351=1,M1351=0),4.5*(E1351*4+1)/5,0)))))))))))))),IF(N1351=0.5,0.75*IF(K1351=1,IF(L1351+M1351=5,10,IF(AND(L1351=2,M1351=2),9.75,IF(AND(L1351=2,M1351=1),9.5,IF(AND(L1351=2,M1351=0.5),9.25,IF(AND(L1351=2,M1351=0),9,IF(AND(L1351=1,M1351=3),5.5,IF(AND(L1351=1,M1351=2),5.25,IF(AND(L1351=1,M1351=1,E1351=1),5,IF(AND(L1351=1,M1351=1,E1351=0.5),3,IF(AND(L1351=0,M1351=2),1,IF(AND(L1351=1,M1351=1,E1351=0),1,IF(AND(L1351=0,M1351=1),0.5,IF(AND(L1351=1,M1351=0,E1351=0),0.5,0))))))))))))),0.9*IF(L1351+M1351=5,10,IF(AND(L1351=2,M1351=2),9.75,IF(AND(L1351=2,M1351=1),9.5,IF(AND(L1351=2,M1351=0.5),9.25,IF(AND(L1351=2,M1351=0),9,IF(AND(L1351=1,M1351=3),5.5,IF(AND(L1351=1,M1351=2),5.25,IF(AND(L1351=1,M1351=1,E1351=1),5,IF(AND(L1351=1,M1351=1,E1351=0.5),3,IF(AND(L1351=0,M1351=2),1,IF(AND(L1351=1,M1351=1,E1351=0),1,IF(AND(L1351=0,M1351=1),0.5,IF(AND(L1351=1,M1351=0,E1351=0),0.5,0)))))))))))))),0.5*IF(K1351=1,IF(L1351+M1351=5,10,IF(AND(L1351=2,M1351=2),9.75,IF(AND(L1351=2,M1351=1),9.5,IF(AND(L1351=2,M1351=0.5),9.25,IF(AND(L1351=2,M1351=0),9,IF(AND(L1351=1,M1351=3),5.5,IF(AND(L1351=1,M1351=2),5.25,IF(AND(L1351=1,M1351=1,E1351=1),5,IF(AND(L1351=1,M1351=1,E1351=0.5),3,IF(AND(L1351=0,M1351=2),1,IF(AND(L1351=1,M1351=1,E1351=0),1,IF(AND(L1351=0,M1351=1),0.5,IF(AND(L1351=1,M1351=0),4.5*(E1351*4+1)/5,0))))))))))))),0.9*IF(L1351+M1351=5,10,IF(AND(L1351=2,M1351=2),9.75,IF(AND(L1351=2,M1351=1),9.5,IF(AND(L1351=2,M1351=0.5),9.25,IF(AND(L1351=2,M1351=0),9,IF(AND(L1351=1,M1351=3),5.5,IF(AND(L1351=1,M1351=2),5.25,IF(AND(L1351=1,M1351=1,E1351=1),5,IF(AND(L1351=1,M1351=1,E1351=0.5),3,IF(AND(L1351=0,M1351=2),1,IF(AND(L1351=1,M1351=1,E1351=0),1,IF(AND(L1351=0,M1351=1),0.5,IF(AND(L1351=1,M1351=0),4.5*(E1351*4+1)/5,0))))))))))))))))</f>
        <v>9.5</v>
      </c>
      <c r="Q1351" s="10">
        <v>8</v>
      </c>
      <c r="R1351" s="9">
        <v>0</v>
      </c>
      <c r="S1351" s="9">
        <v>0</v>
      </c>
      <c r="T1351" s="10">
        <v>0</v>
      </c>
      <c r="U1351" s="9">
        <v>0</v>
      </c>
      <c r="V1351" s="9">
        <v>1</v>
      </c>
      <c r="W1351" s="9">
        <v>1</v>
      </c>
      <c r="X1351" s="9">
        <v>0.5</v>
      </c>
      <c r="Y1351" s="9">
        <v>0</v>
      </c>
      <c r="Z1351" s="10">
        <v>1</v>
      </c>
      <c r="AA1351" s="9">
        <v>0</v>
      </c>
      <c r="AB1351" s="9">
        <v>0</v>
      </c>
      <c r="AC1351" s="9"/>
      <c r="AD1351" s="8">
        <v>0</v>
      </c>
      <c r="AE1351" s="10">
        <v>0</v>
      </c>
      <c r="AF1351" s="9">
        <v>0</v>
      </c>
      <c r="AG1351" s="9">
        <v>0</v>
      </c>
      <c r="AH1351" s="9">
        <f>AF1351*(AG1351+1)</f>
        <v>0</v>
      </c>
      <c r="AI1351" s="9">
        <v>0</v>
      </c>
      <c r="AJ1351" s="9">
        <v>0</v>
      </c>
      <c r="AK1351" s="9">
        <v>0</v>
      </c>
      <c r="AL1351" s="9">
        <v>0.5</v>
      </c>
      <c r="AM1351" s="9">
        <v>0</v>
      </c>
      <c r="AN1351" s="9">
        <v>0</v>
      </c>
      <c r="AO1351" s="10">
        <v>0.5</v>
      </c>
      <c r="AP1351" s="9">
        <v>0.5</v>
      </c>
      <c r="AQ1351" s="9">
        <v>1</v>
      </c>
      <c r="AR1351" s="10">
        <v>1</v>
      </c>
      <c r="AS1351" s="9">
        <v>0.5</v>
      </c>
      <c r="AT1351" s="9">
        <v>1</v>
      </c>
      <c r="AU1351" s="9">
        <v>1</v>
      </c>
      <c r="AV1351" s="9">
        <v>1</v>
      </c>
      <c r="AW1351" s="9">
        <v>1</v>
      </c>
    </row>
    <row r="1352" spans="1:49" x14ac:dyDescent="0.2">
      <c r="A1352" s="9" t="s">
        <v>103</v>
      </c>
      <c r="B1352" s="9">
        <v>2012</v>
      </c>
      <c r="C1352" s="9">
        <v>2</v>
      </c>
      <c r="D1352" s="9">
        <v>0</v>
      </c>
      <c r="E1352" s="9">
        <v>2</v>
      </c>
      <c r="F1352" s="9">
        <v>0</v>
      </c>
      <c r="G1352" s="9">
        <v>0</v>
      </c>
      <c r="H1352" s="9">
        <v>229.59399999999999</v>
      </c>
      <c r="I1352" s="9">
        <f>IF(G1352="n/a",828,G1352*201.6/H1352)</f>
        <v>0</v>
      </c>
      <c r="J1352" s="9">
        <v>25</v>
      </c>
      <c r="K1352">
        <v>0</v>
      </c>
      <c r="L1352" s="9">
        <v>2</v>
      </c>
      <c r="M1352" s="9">
        <v>3</v>
      </c>
      <c r="N1352" s="9">
        <v>1</v>
      </c>
      <c r="O1352" s="9">
        <v>1</v>
      </c>
      <c r="P1352" s="10">
        <f>IF(N1352=1,IF(K1352=1,IF(L1352+M1352=5,10,IF(AND(L1352=2,M1352=2),9.75,IF(AND(L1352=2,M1352=1),9.5,IF(AND(L1352=2,M1352=0.5),9.25,IF(AND(L1352=2,M1352=0),9,IF(AND(L1352=1,M1352=3),5.5,IF(AND(L1352=1,M1352=2),5.25,IF(AND(L1352=1,M1352=1,E1352=1),5,IF(AND(L1352=1,M1352=1,E1352=0.5),3,IF(AND(L1352=0,M1352=2),1,IF(AND(L1352=1,M1352=1,E1352=0),1,IF(AND(L1352=0,M1352=1),0.5,IF(AND(L1352=1,M1352=0),4.5*(E1352*4+1)/5,0))))))))))))),0.9*IF(L1352+M1352=5,10,IF(AND(L1352=2,M1352=2),9.75,IF(AND(L1352=2,M1352=1),9.5,IF(AND(L1352=2,M1352=0.5),9.25,IF(AND(L1352=2,M1352=0),9,IF(AND(L1352=1,M1352=3),5.5,IF(AND(L1352=1,M1352=2),5.25,IF(AND(L1352=1,M1352=1,E1352=1),5,IF(AND(L1352=1,M1352=1,E1352=0.5),3,IF(AND(L1352=0,M1352=2),1,IF(AND(L1352=1,M1352=1,E1352=0),1,IF(AND(L1352=0,M1352=1),0.5,IF(AND(L1352=1,M1352=0),4.5*(E1352*4+1)/5,0)))))))))))))),IF(N1352=0.5,0.75*IF(K1352=1,IF(L1352+M1352=5,10,IF(AND(L1352=2,M1352=2),9.75,IF(AND(L1352=2,M1352=1),9.5,IF(AND(L1352=2,M1352=0.5),9.25,IF(AND(L1352=2,M1352=0),9,IF(AND(L1352=1,M1352=3),5.5,IF(AND(L1352=1,M1352=2),5.25,IF(AND(L1352=1,M1352=1,E1352=1),5,IF(AND(L1352=1,M1352=1,E1352=0.5),3,IF(AND(L1352=0,M1352=2),1,IF(AND(L1352=1,M1352=1,E1352=0),1,IF(AND(L1352=0,M1352=1),0.5,IF(AND(L1352=1,M1352=0,E1352=0),0.5,0))))))))))))),0.9*IF(L1352+M1352=5,10,IF(AND(L1352=2,M1352=2),9.75,IF(AND(L1352=2,M1352=1),9.5,IF(AND(L1352=2,M1352=0.5),9.25,IF(AND(L1352=2,M1352=0),9,IF(AND(L1352=1,M1352=3),5.5,IF(AND(L1352=1,M1352=2),5.25,IF(AND(L1352=1,M1352=1,E1352=1),5,IF(AND(L1352=1,M1352=1,E1352=0.5),3,IF(AND(L1352=0,M1352=2),1,IF(AND(L1352=1,M1352=1,E1352=0),1,IF(AND(L1352=0,M1352=1),0.5,IF(AND(L1352=1,M1352=0,E1352=0),0.5,0)))))))))))))),0.5*IF(K1352=1,IF(L1352+M1352=5,10,IF(AND(L1352=2,M1352=2),9.75,IF(AND(L1352=2,M1352=1),9.5,IF(AND(L1352=2,M1352=0.5),9.25,IF(AND(L1352=2,M1352=0),9,IF(AND(L1352=1,M1352=3),5.5,IF(AND(L1352=1,M1352=2),5.25,IF(AND(L1352=1,M1352=1,E1352=1),5,IF(AND(L1352=1,M1352=1,E1352=0.5),3,IF(AND(L1352=0,M1352=2),1,IF(AND(L1352=1,M1352=1,E1352=0),1,IF(AND(L1352=0,M1352=1),0.5,IF(AND(L1352=1,M1352=0),4.5*(E1352*4+1)/5,0))))))))))))),0.9*IF(L1352+M1352=5,10,IF(AND(L1352=2,M1352=2),9.75,IF(AND(L1352=2,M1352=1),9.5,IF(AND(L1352=2,M1352=0.5),9.25,IF(AND(L1352=2,M1352=0),9,IF(AND(L1352=1,M1352=3),5.5,IF(AND(L1352=1,M1352=2),5.25,IF(AND(L1352=1,M1352=1,E1352=1),5,IF(AND(L1352=1,M1352=1,E1352=0.5),3,IF(AND(L1352=0,M1352=2),1,IF(AND(L1352=1,M1352=1,E1352=0),1,IF(AND(L1352=0,M1352=1),0.5,IF(AND(L1352=1,M1352=0),4.5*(E1352*4+1)/5,0))))))))))))))))</f>
        <v>9</v>
      </c>
      <c r="Q1352" s="10">
        <v>9</v>
      </c>
      <c r="R1352" s="9">
        <v>0</v>
      </c>
      <c r="S1352" s="9">
        <v>0</v>
      </c>
      <c r="T1352" s="10">
        <v>0</v>
      </c>
      <c r="U1352" s="9">
        <v>0</v>
      </c>
      <c r="V1352" s="9">
        <v>0</v>
      </c>
      <c r="W1352" s="9">
        <v>0</v>
      </c>
      <c r="X1352" s="9">
        <v>0</v>
      </c>
      <c r="Y1352" s="9">
        <v>0</v>
      </c>
      <c r="Z1352" s="10">
        <v>0</v>
      </c>
      <c r="AA1352" s="9">
        <v>0</v>
      </c>
      <c r="AB1352" s="9">
        <v>0</v>
      </c>
      <c r="AC1352" s="9"/>
      <c r="AD1352" s="8">
        <v>0</v>
      </c>
      <c r="AE1352" s="10">
        <v>0</v>
      </c>
      <c r="AF1352" s="9">
        <v>0</v>
      </c>
      <c r="AG1352" s="9">
        <v>0</v>
      </c>
      <c r="AH1352" s="9">
        <f>AF1352*(AG1352+1)</f>
        <v>0</v>
      </c>
      <c r="AI1352" s="9">
        <v>0</v>
      </c>
      <c r="AJ1352" s="9">
        <v>0</v>
      </c>
      <c r="AK1352" s="9">
        <v>0</v>
      </c>
      <c r="AL1352" s="9">
        <v>0</v>
      </c>
      <c r="AM1352" s="9">
        <v>0</v>
      </c>
      <c r="AN1352" s="9">
        <v>0</v>
      </c>
      <c r="AO1352" s="10">
        <v>0.5</v>
      </c>
      <c r="AP1352" s="9">
        <v>0</v>
      </c>
      <c r="AQ1352" s="9">
        <v>0</v>
      </c>
      <c r="AR1352" s="10">
        <v>1</v>
      </c>
      <c r="AS1352" s="9">
        <v>1</v>
      </c>
      <c r="AT1352" s="9">
        <v>1</v>
      </c>
      <c r="AU1352" s="9">
        <v>1</v>
      </c>
      <c r="AV1352" s="9">
        <v>1</v>
      </c>
      <c r="AW1352" s="9">
        <v>1</v>
      </c>
    </row>
    <row r="1353" spans="1:49" x14ac:dyDescent="0.2">
      <c r="A1353" s="9" t="s">
        <v>53</v>
      </c>
      <c r="B1353" s="9">
        <v>2013</v>
      </c>
      <c r="C1353" s="9">
        <v>1</v>
      </c>
      <c r="D1353" s="9">
        <v>0</v>
      </c>
      <c r="E1353" s="9">
        <v>1</v>
      </c>
      <c r="F1353" s="9">
        <v>0</v>
      </c>
      <c r="G1353" s="9">
        <v>20</v>
      </c>
      <c r="H1353" s="9">
        <v>232.95699999999999</v>
      </c>
      <c r="I1353" s="9">
        <f>IF(G1353="n/a",828,G1353*201.6/H1353)</f>
        <v>17.307915194649656</v>
      </c>
      <c r="J1353" s="9">
        <v>1</v>
      </c>
      <c r="K1353" s="9">
        <v>0</v>
      </c>
      <c r="L1353" s="9">
        <v>2</v>
      </c>
      <c r="M1353" s="9">
        <v>1</v>
      </c>
      <c r="N1353" s="9">
        <v>1</v>
      </c>
      <c r="O1353" s="10">
        <v>1</v>
      </c>
      <c r="P1353" s="10">
        <f>IF(N1353=1,IF(K1353=1,IF(L1353+M1353=5,10,IF(AND(L1353=2,M1353=2),9.75,IF(AND(L1353=2,M1353=1),9.5,IF(AND(L1353=2,M1353=0.5),9.25,IF(AND(L1353=2,M1353=0),9,IF(AND(L1353=1,M1353=3),5.5,IF(AND(L1353=1,M1353=2),5.25,IF(AND(L1353=1,M1353=1,E1353=1),5,IF(AND(L1353=1,M1353=1,E1353=0.5),3,IF(AND(L1353=0,M1353=2),1,IF(AND(L1353=1,M1353=1,E1353=0),1,IF(AND(L1353=0,M1353=1),0.5,IF(AND(L1353=1,M1353=0),4.5*(E1353*4+1)/5,0))))))))))))),0.9*IF(L1353+M1353=5,10,IF(AND(L1353=2,M1353=2),9.75,IF(AND(L1353=2,M1353=1),9.5,IF(AND(L1353=2,M1353=0.5),9.25,IF(AND(L1353=2,M1353=0),9,IF(AND(L1353=1,M1353=3),5.5,IF(AND(L1353=1,M1353=2),5.25,IF(AND(L1353=1,M1353=1,E1353=1),5,IF(AND(L1353=1,M1353=1,E1353=0.5),3,IF(AND(L1353=0,M1353=2),1,IF(AND(L1353=1,M1353=1,E1353=0),1,IF(AND(L1353=0,M1353=1),0.5,IF(AND(L1353=1,M1353=0),4.5*(E1353*4+1)/5,0)))))))))))))),IF(N1353=0.5,0.75*IF(K1353=1,IF(L1353+M1353=5,10,IF(AND(L1353=2,M1353=2),9.75,IF(AND(L1353=2,M1353=1),9.5,IF(AND(L1353=2,M1353=0.5),9.25,IF(AND(L1353=2,M1353=0),9,IF(AND(L1353=1,M1353=3),5.5,IF(AND(L1353=1,M1353=2),5.25,IF(AND(L1353=1,M1353=1,E1353=1),5,IF(AND(L1353=1,M1353=1,E1353=0.5),3,IF(AND(L1353=0,M1353=2),1,IF(AND(L1353=1,M1353=1,E1353=0),1,IF(AND(L1353=0,M1353=1),0.5,IF(AND(L1353=1,M1353=0,E1353=0),0.5,0))))))))))))),0.9*IF(L1353+M1353=5,10,IF(AND(L1353=2,M1353=2),9.75,IF(AND(L1353=2,M1353=1),9.5,IF(AND(L1353=2,M1353=0.5),9.25,IF(AND(L1353=2,M1353=0),9,IF(AND(L1353=1,M1353=3),5.5,IF(AND(L1353=1,M1353=2),5.25,IF(AND(L1353=1,M1353=1,E1353=1),5,IF(AND(L1353=1,M1353=1,E1353=0.5),3,IF(AND(L1353=0,M1353=2),1,IF(AND(L1353=1,M1353=1,E1353=0),1,IF(AND(L1353=0,M1353=1),0.5,IF(AND(L1353=1,M1353=0,E1353=0),0.5,0)))))))))))))),0.5*IF(K1353=1,IF(L1353+M1353=5,10,IF(AND(L1353=2,M1353=2),9.75,IF(AND(L1353=2,M1353=1),9.5,IF(AND(L1353=2,M1353=0.5),9.25,IF(AND(L1353=2,M1353=0),9,IF(AND(L1353=1,M1353=3),5.5,IF(AND(L1353=1,M1353=2),5.25,IF(AND(L1353=1,M1353=1,E1353=1),5,IF(AND(L1353=1,M1353=1,E1353=0.5),3,IF(AND(L1353=0,M1353=2),1,IF(AND(L1353=1,M1353=1,E1353=0),1,IF(AND(L1353=0,M1353=1),0.5,IF(AND(L1353=1,M1353=0),4.5*(E1353*4+1)/5,0))))))))))))),0.9*IF(L1353+M1353=5,10,IF(AND(L1353=2,M1353=2),9.75,IF(AND(L1353=2,M1353=1),9.5,IF(AND(L1353=2,M1353=0.5),9.25,IF(AND(L1353=2,M1353=0),9,IF(AND(L1353=1,M1353=3),5.5,IF(AND(L1353=1,M1353=2),5.25,IF(AND(L1353=1,M1353=1,E1353=1),5,IF(AND(L1353=1,M1353=1,E1353=0.5),3,IF(AND(L1353=0,M1353=2),1,IF(AND(L1353=1,M1353=1,E1353=0),1,IF(AND(L1353=0,M1353=1),0.5,IF(AND(L1353=1,M1353=0),4.5*(E1353*4+1)/5,0))))))))))))))))</f>
        <v>8.5500000000000007</v>
      </c>
      <c r="Q1353" s="10">
        <v>7.2</v>
      </c>
      <c r="R1353" s="9">
        <v>0</v>
      </c>
      <c r="S1353" s="9">
        <v>0</v>
      </c>
      <c r="T1353" s="9">
        <v>0</v>
      </c>
      <c r="U1353" s="9">
        <v>0</v>
      </c>
      <c r="V1353" s="9"/>
      <c r="W1353" s="9">
        <v>0</v>
      </c>
      <c r="X1353" s="9">
        <v>0</v>
      </c>
      <c r="Y1353" s="9">
        <v>0</v>
      </c>
      <c r="Z1353" s="9">
        <v>1</v>
      </c>
      <c r="AA1353" s="9">
        <v>0</v>
      </c>
      <c r="AB1353" s="9">
        <v>1</v>
      </c>
      <c r="AC1353" s="9"/>
      <c r="AD1353" s="9">
        <v>0</v>
      </c>
      <c r="AE1353" s="9">
        <v>0</v>
      </c>
      <c r="AF1353" s="9">
        <v>0</v>
      </c>
      <c r="AG1353" s="9">
        <v>0</v>
      </c>
      <c r="AH1353" s="9">
        <f>AF1353*(AG1353+1)</f>
        <v>0</v>
      </c>
      <c r="AI1353" s="9">
        <v>0</v>
      </c>
      <c r="AJ1353" s="9">
        <v>0</v>
      </c>
      <c r="AK1353" s="9">
        <v>0</v>
      </c>
      <c r="AL1353" s="9"/>
      <c r="AM1353" s="9"/>
      <c r="AN1353" s="9">
        <v>0</v>
      </c>
      <c r="AO1353" s="10">
        <v>1</v>
      </c>
      <c r="AP1353" s="9">
        <v>1</v>
      </c>
      <c r="AQ1353" s="9"/>
      <c r="AR1353" s="9">
        <v>1</v>
      </c>
      <c r="AS1353" s="9">
        <v>1</v>
      </c>
      <c r="AT1353" s="9">
        <v>1</v>
      </c>
      <c r="AU1353" s="9">
        <v>1</v>
      </c>
      <c r="AV1353" s="9">
        <v>1</v>
      </c>
      <c r="AW1353" s="9">
        <v>1</v>
      </c>
    </row>
    <row r="1354" spans="1:49" x14ac:dyDescent="0.2">
      <c r="A1354" s="9" t="s">
        <v>54</v>
      </c>
      <c r="B1354" s="9">
        <v>2013</v>
      </c>
      <c r="C1354" s="9">
        <v>2</v>
      </c>
      <c r="D1354" s="9">
        <v>2</v>
      </c>
      <c r="E1354" s="9">
        <v>2</v>
      </c>
      <c r="F1354" s="9">
        <v>0</v>
      </c>
      <c r="G1354" s="9">
        <v>0</v>
      </c>
      <c r="H1354" s="9">
        <v>232.95699999999999</v>
      </c>
      <c r="I1354" s="9">
        <f>IF(G1354="n/a",828,G1354*201.6/H1354)</f>
        <v>0</v>
      </c>
      <c r="J1354" s="9">
        <v>25</v>
      </c>
      <c r="K1354" s="9">
        <v>0</v>
      </c>
      <c r="L1354" s="9">
        <v>2</v>
      </c>
      <c r="M1354" s="9">
        <v>3</v>
      </c>
      <c r="N1354" s="9">
        <v>1</v>
      </c>
      <c r="O1354" s="10">
        <v>1</v>
      </c>
      <c r="P1354" s="10">
        <f>IF(N1354=1,IF(K1354=1,IF(L1354+M1354=5,10,IF(AND(L1354=2,M1354=2),9.75,IF(AND(L1354=2,M1354=1),9.5,IF(AND(L1354=2,M1354=0.5),9.25,IF(AND(L1354=2,M1354=0),9,IF(AND(L1354=1,M1354=3),5.5,IF(AND(L1354=1,M1354=2),5.25,IF(AND(L1354=1,M1354=1,E1354=1),5,IF(AND(L1354=1,M1354=1,E1354=0.5),3,IF(AND(L1354=0,M1354=2),1,IF(AND(L1354=1,M1354=1,E1354=0),1,IF(AND(L1354=0,M1354=1),0.5,IF(AND(L1354=1,M1354=0),4.5*(E1354*4+1)/5,0))))))))))))),0.9*IF(L1354+M1354=5,10,IF(AND(L1354=2,M1354=2),9.75,IF(AND(L1354=2,M1354=1),9.5,IF(AND(L1354=2,M1354=0.5),9.25,IF(AND(L1354=2,M1354=0),9,IF(AND(L1354=1,M1354=3),5.5,IF(AND(L1354=1,M1354=2),5.25,IF(AND(L1354=1,M1354=1,E1354=1),5,IF(AND(L1354=1,M1354=1,E1354=0.5),3,IF(AND(L1354=0,M1354=2),1,IF(AND(L1354=1,M1354=1,E1354=0),1,IF(AND(L1354=0,M1354=1),0.5,IF(AND(L1354=1,M1354=0),4.5*(E1354*4+1)/5,0)))))))))))))),IF(N1354=0.5,0.75*IF(K1354=1,IF(L1354+M1354=5,10,IF(AND(L1354=2,M1354=2),9.75,IF(AND(L1354=2,M1354=1),9.5,IF(AND(L1354=2,M1354=0.5),9.25,IF(AND(L1354=2,M1354=0),9,IF(AND(L1354=1,M1354=3),5.5,IF(AND(L1354=1,M1354=2),5.25,IF(AND(L1354=1,M1354=1,E1354=1),5,IF(AND(L1354=1,M1354=1,E1354=0.5),3,IF(AND(L1354=0,M1354=2),1,IF(AND(L1354=1,M1354=1,E1354=0),1,IF(AND(L1354=0,M1354=1),0.5,IF(AND(L1354=1,M1354=0,E1354=0),0.5,0))))))))))))),0.9*IF(L1354+M1354=5,10,IF(AND(L1354=2,M1354=2),9.75,IF(AND(L1354=2,M1354=1),9.5,IF(AND(L1354=2,M1354=0.5),9.25,IF(AND(L1354=2,M1354=0),9,IF(AND(L1354=1,M1354=3),5.5,IF(AND(L1354=1,M1354=2),5.25,IF(AND(L1354=1,M1354=1,E1354=1),5,IF(AND(L1354=1,M1354=1,E1354=0.5),3,IF(AND(L1354=0,M1354=2),1,IF(AND(L1354=1,M1354=1,E1354=0),1,IF(AND(L1354=0,M1354=1),0.5,IF(AND(L1354=1,M1354=0,E1354=0),0.5,0)))))))))))))),0.5*IF(K1354=1,IF(L1354+M1354=5,10,IF(AND(L1354=2,M1354=2),9.75,IF(AND(L1354=2,M1354=1),9.5,IF(AND(L1354=2,M1354=0.5),9.25,IF(AND(L1354=2,M1354=0),9,IF(AND(L1354=1,M1354=3),5.5,IF(AND(L1354=1,M1354=2),5.25,IF(AND(L1354=1,M1354=1,E1354=1),5,IF(AND(L1354=1,M1354=1,E1354=0.5),3,IF(AND(L1354=0,M1354=2),1,IF(AND(L1354=1,M1354=1,E1354=0),1,IF(AND(L1354=0,M1354=1),0.5,IF(AND(L1354=1,M1354=0),4.5*(E1354*4+1)/5,0))))))))))))),0.9*IF(L1354+M1354=5,10,IF(AND(L1354=2,M1354=2),9.75,IF(AND(L1354=2,M1354=1),9.5,IF(AND(L1354=2,M1354=0.5),9.25,IF(AND(L1354=2,M1354=0),9,IF(AND(L1354=1,M1354=3),5.5,IF(AND(L1354=1,M1354=2),5.25,IF(AND(L1354=1,M1354=1,E1354=1),5,IF(AND(L1354=1,M1354=1,E1354=0.5),3,IF(AND(L1354=0,M1354=2),1,IF(AND(L1354=1,M1354=1,E1354=0),1,IF(AND(L1354=0,M1354=1),0.5,IF(AND(L1354=1,M1354=0),4.5*(E1354*4+1)/5,0))))))))))))))))</f>
        <v>9</v>
      </c>
      <c r="Q1354" s="10">
        <v>9</v>
      </c>
      <c r="R1354" s="9">
        <v>0</v>
      </c>
      <c r="S1354" s="9">
        <v>0</v>
      </c>
      <c r="T1354" s="9">
        <v>0</v>
      </c>
      <c r="U1354" s="9">
        <v>0</v>
      </c>
      <c r="V1354" s="9"/>
      <c r="W1354" s="9">
        <v>1</v>
      </c>
      <c r="X1354" s="9">
        <v>0</v>
      </c>
      <c r="Y1354" s="9">
        <v>0</v>
      </c>
      <c r="Z1354" s="9">
        <v>0</v>
      </c>
      <c r="AA1354" s="9">
        <v>0</v>
      </c>
      <c r="AB1354" s="9">
        <v>0</v>
      </c>
      <c r="AC1354" s="9"/>
      <c r="AD1354" s="9">
        <v>0</v>
      </c>
      <c r="AE1354" s="9">
        <v>0</v>
      </c>
      <c r="AF1354" s="9">
        <v>0</v>
      </c>
      <c r="AG1354" s="9">
        <v>0</v>
      </c>
      <c r="AH1354" s="9">
        <f>AF1354*(AG1354+1)</f>
        <v>0</v>
      </c>
      <c r="AI1354" s="9">
        <v>0</v>
      </c>
      <c r="AJ1354" s="9">
        <v>0</v>
      </c>
      <c r="AK1354" s="9">
        <v>0</v>
      </c>
      <c r="AL1354" s="9"/>
      <c r="AM1354" s="9"/>
      <c r="AN1354" s="9">
        <v>0</v>
      </c>
      <c r="AO1354" s="10">
        <v>1</v>
      </c>
      <c r="AP1354" s="9">
        <v>0</v>
      </c>
      <c r="AQ1354" s="9"/>
      <c r="AR1354" s="9">
        <v>1</v>
      </c>
      <c r="AS1354" s="9">
        <v>1</v>
      </c>
      <c r="AT1354" s="9">
        <v>1</v>
      </c>
      <c r="AU1354" s="9">
        <v>1</v>
      </c>
      <c r="AV1354" s="9">
        <v>1</v>
      </c>
      <c r="AW1354" s="9">
        <v>1</v>
      </c>
    </row>
    <row r="1355" spans="1:49" x14ac:dyDescent="0.2">
      <c r="A1355" s="9" t="s">
        <v>55</v>
      </c>
      <c r="B1355" s="9">
        <v>2013</v>
      </c>
      <c r="C1355" s="9">
        <v>2</v>
      </c>
      <c r="D1355" s="9">
        <v>2</v>
      </c>
      <c r="E1355" s="9">
        <v>2</v>
      </c>
      <c r="F1355" s="9">
        <v>0</v>
      </c>
      <c r="G1355" s="9">
        <v>0</v>
      </c>
      <c r="H1355" s="9">
        <v>232.95699999999999</v>
      </c>
      <c r="I1355" s="9">
        <f>IF(G1355="n/a",828,G1355*201.6/H1355)</f>
        <v>0</v>
      </c>
      <c r="J1355" s="9">
        <v>25</v>
      </c>
      <c r="K1355" s="9">
        <v>1</v>
      </c>
      <c r="L1355" s="9">
        <v>2</v>
      </c>
      <c r="M1355" s="9">
        <v>3</v>
      </c>
      <c r="N1355" s="9">
        <v>1</v>
      </c>
      <c r="O1355" s="10">
        <v>1</v>
      </c>
      <c r="P1355" s="10">
        <f>IF(N1355=1,IF(K1355=1,IF(L1355+M1355=5,10,IF(AND(L1355=2,M1355=2),9.75,IF(AND(L1355=2,M1355=1),9.5,IF(AND(L1355=2,M1355=0.5),9.25,IF(AND(L1355=2,M1355=0),9,IF(AND(L1355=1,M1355=3),5.5,IF(AND(L1355=1,M1355=2),5.25,IF(AND(L1355=1,M1355=1,E1355=1),5,IF(AND(L1355=1,M1355=1,E1355=0.5),3,IF(AND(L1355=0,M1355=2),1,IF(AND(L1355=1,M1355=1,E1355=0),1,IF(AND(L1355=0,M1355=1),0.5,IF(AND(L1355=1,M1355=0),4.5*(E1355*4+1)/5,0))))))))))))),0.9*IF(L1355+M1355=5,10,IF(AND(L1355=2,M1355=2),9.75,IF(AND(L1355=2,M1355=1),9.5,IF(AND(L1355=2,M1355=0.5),9.25,IF(AND(L1355=2,M1355=0),9,IF(AND(L1355=1,M1355=3),5.5,IF(AND(L1355=1,M1355=2),5.25,IF(AND(L1355=1,M1355=1,E1355=1),5,IF(AND(L1355=1,M1355=1,E1355=0.5),3,IF(AND(L1355=0,M1355=2),1,IF(AND(L1355=1,M1355=1,E1355=0),1,IF(AND(L1355=0,M1355=1),0.5,IF(AND(L1355=1,M1355=0),4.5*(E1355*4+1)/5,0)))))))))))))),IF(N1355=0.5,0.75*IF(K1355=1,IF(L1355+M1355=5,10,IF(AND(L1355=2,M1355=2),9.75,IF(AND(L1355=2,M1355=1),9.5,IF(AND(L1355=2,M1355=0.5),9.25,IF(AND(L1355=2,M1355=0),9,IF(AND(L1355=1,M1355=3),5.5,IF(AND(L1355=1,M1355=2),5.25,IF(AND(L1355=1,M1355=1,E1355=1),5,IF(AND(L1355=1,M1355=1,E1355=0.5),3,IF(AND(L1355=0,M1355=2),1,IF(AND(L1355=1,M1355=1,E1355=0),1,IF(AND(L1355=0,M1355=1),0.5,IF(AND(L1355=1,M1355=0,E1355=0),0.5,0))))))))))))),0.9*IF(L1355+M1355=5,10,IF(AND(L1355=2,M1355=2),9.75,IF(AND(L1355=2,M1355=1),9.5,IF(AND(L1355=2,M1355=0.5),9.25,IF(AND(L1355=2,M1355=0),9,IF(AND(L1355=1,M1355=3),5.5,IF(AND(L1355=1,M1355=2),5.25,IF(AND(L1355=1,M1355=1,E1355=1),5,IF(AND(L1355=1,M1355=1,E1355=0.5),3,IF(AND(L1355=0,M1355=2),1,IF(AND(L1355=1,M1355=1,E1355=0),1,IF(AND(L1355=0,M1355=1),0.5,IF(AND(L1355=1,M1355=0,E1355=0),0.5,0)))))))))))))),0.5*IF(K1355=1,IF(L1355+M1355=5,10,IF(AND(L1355=2,M1355=2),9.75,IF(AND(L1355=2,M1355=1),9.5,IF(AND(L1355=2,M1355=0.5),9.25,IF(AND(L1355=2,M1355=0),9,IF(AND(L1355=1,M1355=3),5.5,IF(AND(L1355=1,M1355=2),5.25,IF(AND(L1355=1,M1355=1,E1355=1),5,IF(AND(L1355=1,M1355=1,E1355=0.5),3,IF(AND(L1355=0,M1355=2),1,IF(AND(L1355=1,M1355=1,E1355=0),1,IF(AND(L1355=0,M1355=1),0.5,IF(AND(L1355=1,M1355=0),4.5*(E1355*4+1)/5,0))))))))))))),0.9*IF(L1355+M1355=5,10,IF(AND(L1355=2,M1355=2),9.75,IF(AND(L1355=2,M1355=1),9.5,IF(AND(L1355=2,M1355=0.5),9.25,IF(AND(L1355=2,M1355=0),9,IF(AND(L1355=1,M1355=3),5.5,IF(AND(L1355=1,M1355=2),5.25,IF(AND(L1355=1,M1355=1,E1355=1),5,IF(AND(L1355=1,M1355=1,E1355=0.5),3,IF(AND(L1355=0,M1355=2),1,IF(AND(L1355=1,M1355=1,E1355=0),1,IF(AND(L1355=0,M1355=1),0.5,IF(AND(L1355=1,M1355=0),4.5*(E1355*4+1)/5,0))))))))))))))))</f>
        <v>10</v>
      </c>
      <c r="Q1355" s="10">
        <v>10</v>
      </c>
      <c r="R1355" s="9">
        <v>0</v>
      </c>
      <c r="S1355" s="9">
        <v>0</v>
      </c>
      <c r="T1355" s="9">
        <v>0</v>
      </c>
      <c r="U1355" s="9">
        <v>0</v>
      </c>
      <c r="V1355" s="9"/>
      <c r="W1355" s="9">
        <v>1</v>
      </c>
      <c r="X1355" s="9">
        <v>0</v>
      </c>
      <c r="Y1355" s="9">
        <v>0</v>
      </c>
      <c r="Z1355" s="9">
        <v>0</v>
      </c>
      <c r="AA1355" s="9">
        <v>0</v>
      </c>
      <c r="AB1355" s="9">
        <v>0</v>
      </c>
      <c r="AC1355" s="9"/>
      <c r="AD1355" s="9">
        <v>0</v>
      </c>
      <c r="AE1355" s="9">
        <v>0</v>
      </c>
      <c r="AF1355" s="9">
        <v>0</v>
      </c>
      <c r="AG1355" s="9">
        <v>0</v>
      </c>
      <c r="AH1355" s="9">
        <f>AF1355*(AG1355+1)</f>
        <v>0</v>
      </c>
      <c r="AI1355" s="9">
        <v>0</v>
      </c>
      <c r="AJ1355" s="9">
        <v>0</v>
      </c>
      <c r="AK1355" s="9">
        <v>0</v>
      </c>
      <c r="AL1355" s="9"/>
      <c r="AM1355" s="9"/>
      <c r="AN1355" s="9">
        <v>0</v>
      </c>
      <c r="AO1355" s="10">
        <v>1</v>
      </c>
      <c r="AP1355" s="10">
        <v>0</v>
      </c>
      <c r="AQ1355" s="9"/>
      <c r="AR1355" s="9">
        <v>1</v>
      </c>
      <c r="AS1355" s="9">
        <v>1</v>
      </c>
      <c r="AT1355" s="9">
        <v>1</v>
      </c>
      <c r="AU1355" s="9">
        <v>1</v>
      </c>
      <c r="AV1355" s="9">
        <v>1</v>
      </c>
      <c r="AW1355" s="9">
        <v>1</v>
      </c>
    </row>
    <row r="1356" spans="1:49" x14ac:dyDescent="0.2">
      <c r="A1356" s="9" t="s">
        <v>56</v>
      </c>
      <c r="B1356" s="9">
        <v>2013</v>
      </c>
      <c r="C1356" s="9">
        <v>1</v>
      </c>
      <c r="D1356" s="9">
        <v>0</v>
      </c>
      <c r="E1356" s="9">
        <v>1</v>
      </c>
      <c r="F1356" s="9">
        <v>1</v>
      </c>
      <c r="G1356" s="9">
        <v>147.25</v>
      </c>
      <c r="H1356" s="9">
        <v>232.95699999999999</v>
      </c>
      <c r="I1356" s="9">
        <f>IF(G1356="n/a",828,G1356*201.6/H1356)</f>
        <v>127.42952562060809</v>
      </c>
      <c r="J1356" s="9">
        <v>5</v>
      </c>
      <c r="K1356" s="9">
        <v>0</v>
      </c>
      <c r="L1356" s="9">
        <v>1</v>
      </c>
      <c r="M1356" s="9">
        <v>1</v>
      </c>
      <c r="N1356" s="9">
        <v>1</v>
      </c>
      <c r="O1356" s="9">
        <v>1</v>
      </c>
      <c r="P1356" s="10">
        <f>IF(N1356=1,IF(K1356=1,IF(L1356+M1356=5,10,IF(AND(L1356=2,M1356=2),9.75,IF(AND(L1356=2,M1356=1),9.5,IF(AND(L1356=2,M1356=0.5),9.25,IF(AND(L1356=2,M1356=0),9,IF(AND(L1356=1,M1356=3),5.5,IF(AND(L1356=1,M1356=2),5.25,IF(AND(L1356=1,M1356=1,E1356=1),5,IF(AND(L1356=1,M1356=1,E1356=0.5),3,IF(AND(L1356=0,M1356=2),1,IF(AND(L1356=1,M1356=1,E1356=0),1,IF(AND(L1356=0,M1356=1),0.5,IF(AND(L1356=1,M1356=0),4.5*(E1356*4+1)/5,0))))))))))))),0.9*IF(L1356+M1356=5,10,IF(AND(L1356=2,M1356=2),9.75,IF(AND(L1356=2,M1356=1),9.5,IF(AND(L1356=2,M1356=0.5),9.25,IF(AND(L1356=2,M1356=0),9,IF(AND(L1356=1,M1356=3),5.5,IF(AND(L1356=1,M1356=2),5.25,IF(AND(L1356=1,M1356=1,E1356=1),5,IF(AND(L1356=1,M1356=1,E1356=0.5),3,IF(AND(L1356=0,M1356=2),1,IF(AND(L1356=1,M1356=1,E1356=0),1,IF(AND(L1356=0,M1356=1),0.5,IF(AND(L1356=1,M1356=0),4.5*(E1356*4+1)/5,0)))))))))))))),IF(N1356=0.5,0.75*IF(K1356=1,IF(L1356+M1356=5,10,IF(AND(L1356=2,M1356=2),9.75,IF(AND(L1356=2,M1356=1),9.5,IF(AND(L1356=2,M1356=0.5),9.25,IF(AND(L1356=2,M1356=0),9,IF(AND(L1356=1,M1356=3),5.5,IF(AND(L1356=1,M1356=2),5.25,IF(AND(L1356=1,M1356=1,E1356=1),5,IF(AND(L1356=1,M1356=1,E1356=0.5),3,IF(AND(L1356=0,M1356=2),1,IF(AND(L1356=1,M1356=1,E1356=0),1,IF(AND(L1356=0,M1356=1),0.5,IF(AND(L1356=1,M1356=0,E1356=0),0.5,0))))))))))))),0.9*IF(L1356+M1356=5,10,IF(AND(L1356=2,M1356=2),9.75,IF(AND(L1356=2,M1356=1),9.5,IF(AND(L1356=2,M1356=0.5),9.25,IF(AND(L1356=2,M1356=0),9,IF(AND(L1356=1,M1356=3),5.5,IF(AND(L1356=1,M1356=2),5.25,IF(AND(L1356=1,M1356=1,E1356=1),5,IF(AND(L1356=1,M1356=1,E1356=0.5),3,IF(AND(L1356=0,M1356=2),1,IF(AND(L1356=1,M1356=1,E1356=0),1,IF(AND(L1356=0,M1356=1),0.5,IF(AND(L1356=1,M1356=0,E1356=0),0.5,0)))))))))))))),0.5*IF(K1356=1,IF(L1356+M1356=5,10,IF(AND(L1356=2,M1356=2),9.75,IF(AND(L1356=2,M1356=1),9.5,IF(AND(L1356=2,M1356=0.5),9.25,IF(AND(L1356=2,M1356=0),9,IF(AND(L1356=1,M1356=3),5.5,IF(AND(L1356=1,M1356=2),5.25,IF(AND(L1356=1,M1356=1,E1356=1),5,IF(AND(L1356=1,M1356=1,E1356=0.5),3,IF(AND(L1356=0,M1356=2),1,IF(AND(L1356=1,M1356=1,E1356=0),1,IF(AND(L1356=0,M1356=1),0.5,IF(AND(L1356=1,M1356=0),4.5*(E1356*4+1)/5,0))))))))))))),0.9*IF(L1356+M1356=5,10,IF(AND(L1356=2,M1356=2),9.75,IF(AND(L1356=2,M1356=1),9.5,IF(AND(L1356=2,M1356=0.5),9.25,IF(AND(L1356=2,M1356=0),9,IF(AND(L1356=1,M1356=3),5.5,IF(AND(L1356=1,M1356=2),5.25,IF(AND(L1356=1,M1356=1,E1356=1),5,IF(AND(L1356=1,M1356=1,E1356=0.5),3,IF(AND(L1356=0,M1356=2),1,IF(AND(L1356=1,M1356=1,E1356=0),1,IF(AND(L1356=0,M1356=1),0.5,IF(AND(L1356=1,M1356=0),4.5*(E1356*4+1)/5,0))))))))))))))))</f>
        <v>4.5</v>
      </c>
      <c r="Q1356" s="10">
        <v>7.2</v>
      </c>
      <c r="R1356" s="9">
        <v>0</v>
      </c>
      <c r="S1356" s="9">
        <v>0</v>
      </c>
      <c r="T1356" s="9">
        <v>0</v>
      </c>
      <c r="U1356" s="9">
        <v>0</v>
      </c>
      <c r="V1356" s="9"/>
      <c r="W1356" s="9">
        <v>1</v>
      </c>
      <c r="X1356" s="9">
        <v>0</v>
      </c>
      <c r="Y1356" s="9">
        <v>0</v>
      </c>
      <c r="Z1356" s="9">
        <v>0</v>
      </c>
      <c r="AA1356" s="9">
        <v>0</v>
      </c>
      <c r="AB1356" s="9">
        <v>0</v>
      </c>
      <c r="AC1356" s="9"/>
      <c r="AD1356" s="9">
        <v>0</v>
      </c>
      <c r="AE1356" s="9">
        <v>0</v>
      </c>
      <c r="AF1356" s="9">
        <v>0</v>
      </c>
      <c r="AG1356" s="9">
        <v>0</v>
      </c>
      <c r="AH1356" s="9">
        <f>AF1356*(AG1356+1)</f>
        <v>0</v>
      </c>
      <c r="AI1356" s="9">
        <v>0</v>
      </c>
      <c r="AJ1356" s="9">
        <v>0</v>
      </c>
      <c r="AK1356" s="9">
        <v>0</v>
      </c>
      <c r="AL1356" s="9"/>
      <c r="AM1356" s="9"/>
      <c r="AN1356" s="9">
        <v>0</v>
      </c>
      <c r="AO1356" s="10">
        <v>0</v>
      </c>
      <c r="AP1356" s="10">
        <v>0</v>
      </c>
      <c r="AQ1356" s="9"/>
      <c r="AR1356" s="9">
        <v>1</v>
      </c>
      <c r="AS1356" s="9">
        <v>0.5</v>
      </c>
      <c r="AT1356" s="9">
        <v>1</v>
      </c>
      <c r="AU1356" s="9">
        <v>1</v>
      </c>
      <c r="AV1356" s="9">
        <v>1</v>
      </c>
      <c r="AW1356" s="9">
        <v>1</v>
      </c>
    </row>
    <row r="1357" spans="1:49" x14ac:dyDescent="0.2">
      <c r="A1357" s="9" t="s">
        <v>57</v>
      </c>
      <c r="B1357" s="9">
        <v>2013</v>
      </c>
      <c r="C1357" s="9">
        <v>1</v>
      </c>
      <c r="D1357" s="9">
        <v>0</v>
      </c>
      <c r="E1357" s="9">
        <v>0</v>
      </c>
      <c r="F1357" s="9">
        <v>1</v>
      </c>
      <c r="G1357" s="9">
        <f>G1358-0.5</f>
        <v>152</v>
      </c>
      <c r="H1357" s="9">
        <v>232.95699999999999</v>
      </c>
      <c r="I1357" s="9">
        <f>IF(G1357="n/a",828,G1357*201.6/H1357)</f>
        <v>131.54015547933739</v>
      </c>
      <c r="J1357" s="9">
        <v>2</v>
      </c>
      <c r="K1357" s="9">
        <v>0</v>
      </c>
      <c r="L1357" s="9">
        <v>0</v>
      </c>
      <c r="M1357" s="9">
        <v>1</v>
      </c>
      <c r="N1357" s="9">
        <v>1</v>
      </c>
      <c r="O1357" s="10">
        <v>1</v>
      </c>
      <c r="P1357" s="10">
        <f>IF(N1357=1,IF(K1357=1,IF(L1357+M1357=5,10,IF(AND(L1357=2,M1357=2),9.75,IF(AND(L1357=2,M1357=1),9.5,IF(AND(L1357=2,M1357=0.5),9.25,IF(AND(L1357=2,M1357=0),9,IF(AND(L1357=1,M1357=3),5.5,IF(AND(L1357=1,M1357=2),5.25,IF(AND(L1357=1,M1357=1,E1357=1),5,IF(AND(L1357=1,M1357=1,E1357=0.5),3,IF(AND(L1357=0,M1357=2),1,IF(AND(L1357=1,M1357=1,E1357=0),1,IF(AND(L1357=0,M1357=1),0.5,IF(AND(L1357=1,M1357=0),4.5*(E1357*4+1)/5,0))))))))))))),0.9*IF(L1357+M1357=5,10,IF(AND(L1357=2,M1357=2),9.75,IF(AND(L1357=2,M1357=1),9.5,IF(AND(L1357=2,M1357=0.5),9.25,IF(AND(L1357=2,M1357=0),9,IF(AND(L1357=1,M1357=3),5.5,IF(AND(L1357=1,M1357=2),5.25,IF(AND(L1357=1,M1357=1,E1357=1),5,IF(AND(L1357=1,M1357=1,E1357=0.5),3,IF(AND(L1357=0,M1357=2),1,IF(AND(L1357=1,M1357=1,E1357=0),1,IF(AND(L1357=0,M1357=1),0.5,IF(AND(L1357=1,M1357=0),4.5*(E1357*4+1)/5,0)))))))))))))),IF(N1357=0.5,0.75*IF(K1357=1,IF(L1357+M1357=5,10,IF(AND(L1357=2,M1357=2),9.75,IF(AND(L1357=2,M1357=1),9.5,IF(AND(L1357=2,M1357=0.5),9.25,IF(AND(L1357=2,M1357=0),9,IF(AND(L1357=1,M1357=3),5.5,IF(AND(L1357=1,M1357=2),5.25,IF(AND(L1357=1,M1357=1,E1357=1),5,IF(AND(L1357=1,M1357=1,E1357=0.5),3,IF(AND(L1357=0,M1357=2),1,IF(AND(L1357=1,M1357=1,E1357=0),1,IF(AND(L1357=0,M1357=1),0.5,IF(AND(L1357=1,M1357=0,E1357=0),0.5,0))))))))))))),0.9*IF(L1357+M1357=5,10,IF(AND(L1357=2,M1357=2),9.75,IF(AND(L1357=2,M1357=1),9.5,IF(AND(L1357=2,M1357=0.5),9.25,IF(AND(L1357=2,M1357=0),9,IF(AND(L1357=1,M1357=3),5.5,IF(AND(L1357=1,M1357=2),5.25,IF(AND(L1357=1,M1357=1,E1357=1),5,IF(AND(L1357=1,M1357=1,E1357=0.5),3,IF(AND(L1357=0,M1357=2),1,IF(AND(L1357=1,M1357=1,E1357=0),1,IF(AND(L1357=0,M1357=1),0.5,IF(AND(L1357=1,M1357=0,E1357=0),0.5,0)))))))))))))),0.5*IF(K1357=1,IF(L1357+M1357=5,10,IF(AND(L1357=2,M1357=2),9.75,IF(AND(L1357=2,M1357=1),9.5,IF(AND(L1357=2,M1357=0.5),9.25,IF(AND(L1357=2,M1357=0),9,IF(AND(L1357=1,M1357=3),5.5,IF(AND(L1357=1,M1357=2),5.25,IF(AND(L1357=1,M1357=1,E1357=1),5,IF(AND(L1357=1,M1357=1,E1357=0.5),3,IF(AND(L1357=0,M1357=2),1,IF(AND(L1357=1,M1357=1,E1357=0),1,IF(AND(L1357=0,M1357=1),0.5,IF(AND(L1357=1,M1357=0),4.5*(E1357*4+1)/5,0))))))))))))),0.9*IF(L1357+M1357=5,10,IF(AND(L1357=2,M1357=2),9.75,IF(AND(L1357=2,M1357=1),9.5,IF(AND(L1357=2,M1357=0.5),9.25,IF(AND(L1357=2,M1357=0),9,IF(AND(L1357=1,M1357=3),5.5,IF(AND(L1357=1,M1357=2),5.25,IF(AND(L1357=1,M1357=1,E1357=1),5,IF(AND(L1357=1,M1357=1,E1357=0.5),3,IF(AND(L1357=0,M1357=2),1,IF(AND(L1357=1,M1357=1,E1357=0),1,IF(AND(L1357=0,M1357=1),0.5,IF(AND(L1357=1,M1357=0),4.5*(E1357*4+1)/5,0))))))))))))))))</f>
        <v>0.45</v>
      </c>
      <c r="Q1357" s="10">
        <v>1.8</v>
      </c>
      <c r="R1357" s="9">
        <v>1</v>
      </c>
      <c r="S1357" s="9">
        <v>1</v>
      </c>
      <c r="T1357" s="10">
        <v>1</v>
      </c>
      <c r="U1357" s="9">
        <v>0</v>
      </c>
      <c r="V1357" s="9"/>
      <c r="W1357" s="9">
        <v>1</v>
      </c>
      <c r="X1357" s="9">
        <v>1</v>
      </c>
      <c r="Y1357" s="9">
        <v>1</v>
      </c>
      <c r="Z1357" s="9">
        <v>1</v>
      </c>
      <c r="AA1357" s="9">
        <v>1</v>
      </c>
      <c r="AB1357" s="9">
        <v>1</v>
      </c>
      <c r="AC1357" s="9"/>
      <c r="AD1357" s="9">
        <v>0</v>
      </c>
      <c r="AE1357" s="9">
        <v>1</v>
      </c>
      <c r="AF1357" s="9">
        <v>0.5</v>
      </c>
      <c r="AG1357" s="9">
        <v>0.5</v>
      </c>
      <c r="AH1357" s="9">
        <f>AF1357*(AG1357+1)</f>
        <v>0.75</v>
      </c>
      <c r="AI1357" s="9">
        <v>0.5</v>
      </c>
      <c r="AJ1357" s="9">
        <v>1</v>
      </c>
      <c r="AK1357" s="9">
        <v>1</v>
      </c>
      <c r="AL1357" s="9"/>
      <c r="AM1357" s="9"/>
      <c r="AN1357" s="9">
        <v>1</v>
      </c>
      <c r="AO1357" s="10">
        <v>0.5</v>
      </c>
      <c r="AP1357" s="10">
        <v>1</v>
      </c>
      <c r="AQ1357" s="9"/>
      <c r="AR1357" s="9">
        <v>0</v>
      </c>
      <c r="AS1357" s="9">
        <v>0</v>
      </c>
      <c r="AT1357" s="9">
        <v>0</v>
      </c>
      <c r="AU1357" s="9">
        <v>0</v>
      </c>
      <c r="AV1357" s="9">
        <v>0</v>
      </c>
      <c r="AW1357" s="9">
        <v>0</v>
      </c>
    </row>
    <row r="1358" spans="1:49" x14ac:dyDescent="0.2">
      <c r="A1358" s="9" t="s">
        <v>58</v>
      </c>
      <c r="B1358" s="9">
        <v>2013</v>
      </c>
      <c r="C1358" s="9">
        <v>1</v>
      </c>
      <c r="D1358" s="9">
        <v>0</v>
      </c>
      <c r="E1358" s="9">
        <v>1</v>
      </c>
      <c r="F1358" s="9">
        <v>1</v>
      </c>
      <c r="G1358" s="9">
        <v>152.5</v>
      </c>
      <c r="H1358" s="9">
        <v>232.95699999999999</v>
      </c>
      <c r="I1358" s="9">
        <f>IF(G1358="n/a",828,G1358*201.6/H1358)</f>
        <v>131.97285335920364</v>
      </c>
      <c r="J1358" s="9">
        <v>5</v>
      </c>
      <c r="K1358" s="9">
        <v>1</v>
      </c>
      <c r="L1358" s="9">
        <v>2</v>
      </c>
      <c r="M1358" s="9">
        <v>3</v>
      </c>
      <c r="N1358" s="9">
        <v>0.5</v>
      </c>
      <c r="O1358" s="10">
        <v>1</v>
      </c>
      <c r="P1358" s="10">
        <f>IF(N1358=1,IF(K1358=1,IF(L1358+M1358=5,10,IF(AND(L1358=2,M1358=2),9.75,IF(AND(L1358=2,M1358=1),9.5,IF(AND(L1358=2,M1358=0.5),9.25,IF(AND(L1358=2,M1358=0),9,IF(AND(L1358=1,M1358=3),5.5,IF(AND(L1358=1,M1358=2),5.25,IF(AND(L1358=1,M1358=1,E1358=1),5,IF(AND(L1358=1,M1358=1,E1358=0.5),3,IF(AND(L1358=0,M1358=2),1,IF(AND(L1358=1,M1358=1,E1358=0),1,IF(AND(L1358=0,M1358=1),0.5,IF(AND(L1358=1,M1358=0),4.5*(E1358*4+1)/5,0))))))))))))),0.9*IF(L1358+M1358=5,10,IF(AND(L1358=2,M1358=2),9.75,IF(AND(L1358=2,M1358=1),9.5,IF(AND(L1358=2,M1358=0.5),9.25,IF(AND(L1358=2,M1358=0),9,IF(AND(L1358=1,M1358=3),5.5,IF(AND(L1358=1,M1358=2),5.25,IF(AND(L1358=1,M1358=1,E1358=1),5,IF(AND(L1358=1,M1358=1,E1358=0.5),3,IF(AND(L1358=0,M1358=2),1,IF(AND(L1358=1,M1358=1,E1358=0),1,IF(AND(L1358=0,M1358=1),0.5,IF(AND(L1358=1,M1358=0),4.5*(E1358*4+1)/5,0)))))))))))))),IF(N1358=0.5,0.75*IF(K1358=1,IF(L1358+M1358=5,10,IF(AND(L1358=2,M1358=2),9.75,IF(AND(L1358=2,M1358=1),9.5,IF(AND(L1358=2,M1358=0.5),9.25,IF(AND(L1358=2,M1358=0),9,IF(AND(L1358=1,M1358=3),5.5,IF(AND(L1358=1,M1358=2),5.25,IF(AND(L1358=1,M1358=1,E1358=1),5,IF(AND(L1358=1,M1358=1,E1358=0.5),3,IF(AND(L1358=0,M1358=2),1,IF(AND(L1358=1,M1358=1,E1358=0),1,IF(AND(L1358=0,M1358=1),0.5,IF(AND(L1358=1,M1358=0,E1358=0),0.5,0))))))))))))),0.9*IF(L1358+M1358=5,10,IF(AND(L1358=2,M1358=2),9.75,IF(AND(L1358=2,M1358=1),9.5,IF(AND(L1358=2,M1358=0.5),9.25,IF(AND(L1358=2,M1358=0),9,IF(AND(L1358=1,M1358=3),5.5,IF(AND(L1358=1,M1358=2),5.25,IF(AND(L1358=1,M1358=1,E1358=1),5,IF(AND(L1358=1,M1358=1,E1358=0.5),3,IF(AND(L1358=0,M1358=2),1,IF(AND(L1358=1,M1358=1,E1358=0),1,IF(AND(L1358=0,M1358=1),0.5,IF(AND(L1358=1,M1358=0,E1358=0),0.5,0)))))))))))))),0.5*IF(K1358=1,IF(L1358+M1358=5,10,IF(AND(L1358=2,M1358=2),9.75,IF(AND(L1358=2,M1358=1),9.5,IF(AND(L1358=2,M1358=0.5),9.25,IF(AND(L1358=2,M1358=0),9,IF(AND(L1358=1,M1358=3),5.5,IF(AND(L1358=1,M1358=2),5.25,IF(AND(L1358=1,M1358=1,E1358=1),5,IF(AND(L1358=1,M1358=1,E1358=0.5),3,IF(AND(L1358=0,M1358=2),1,IF(AND(L1358=1,M1358=1,E1358=0),1,IF(AND(L1358=0,M1358=1),0.5,IF(AND(L1358=1,M1358=0),4.5*(E1358*4+1)/5,0))))))))))))),0.9*IF(L1358+M1358=5,10,IF(AND(L1358=2,M1358=2),9.75,IF(AND(L1358=2,M1358=1),9.5,IF(AND(L1358=2,M1358=0.5),9.25,IF(AND(L1358=2,M1358=0),9,IF(AND(L1358=1,M1358=3),5.5,IF(AND(L1358=1,M1358=2),5.25,IF(AND(L1358=1,M1358=1,E1358=1),5,IF(AND(L1358=1,M1358=1,E1358=0.5),3,IF(AND(L1358=0,M1358=2),1,IF(AND(L1358=1,M1358=1,E1358=0),1,IF(AND(L1358=0,M1358=1),0.5,IF(AND(L1358=1,M1358=0),4.5*(E1358*4+1)/5,0))))))))))))))))</f>
        <v>7.5</v>
      </c>
      <c r="Q1358" s="10">
        <v>8</v>
      </c>
      <c r="R1358" s="9">
        <v>0.5</v>
      </c>
      <c r="S1358" s="9">
        <v>1</v>
      </c>
      <c r="T1358" s="10">
        <v>0</v>
      </c>
      <c r="U1358" s="9">
        <v>0</v>
      </c>
      <c r="V1358" s="9"/>
      <c r="W1358" s="9">
        <v>0</v>
      </c>
      <c r="X1358" s="9">
        <v>0</v>
      </c>
      <c r="Y1358" s="9">
        <v>0</v>
      </c>
      <c r="Z1358" s="9">
        <v>0</v>
      </c>
      <c r="AA1358" s="9">
        <v>0</v>
      </c>
      <c r="AB1358" s="9">
        <v>0</v>
      </c>
      <c r="AC1358" s="9"/>
      <c r="AD1358" s="9">
        <v>0</v>
      </c>
      <c r="AE1358" s="9">
        <v>1</v>
      </c>
      <c r="AF1358" s="9">
        <v>0</v>
      </c>
      <c r="AG1358" s="9">
        <v>0</v>
      </c>
      <c r="AH1358" s="9">
        <f>AF1358*(AG1358+1)</f>
        <v>0</v>
      </c>
      <c r="AI1358" s="9">
        <v>0</v>
      </c>
      <c r="AJ1358" s="9">
        <v>0</v>
      </c>
      <c r="AK1358" s="9">
        <v>0</v>
      </c>
      <c r="AL1358" s="9"/>
      <c r="AM1358" s="9"/>
      <c r="AN1358" s="9">
        <v>0</v>
      </c>
      <c r="AO1358" s="10">
        <v>0</v>
      </c>
      <c r="AP1358" s="10">
        <v>0.5</v>
      </c>
      <c r="AQ1358" s="9"/>
      <c r="AR1358" s="9">
        <v>1</v>
      </c>
      <c r="AS1358" s="9">
        <v>1</v>
      </c>
      <c r="AT1358" s="9">
        <v>1</v>
      </c>
      <c r="AU1358" s="9">
        <v>1</v>
      </c>
      <c r="AV1358" s="9">
        <v>1</v>
      </c>
      <c r="AW1358" s="9">
        <v>1</v>
      </c>
    </row>
    <row r="1359" spans="1:49" x14ac:dyDescent="0.2">
      <c r="A1359" s="9" t="s">
        <v>59</v>
      </c>
      <c r="B1359" s="9">
        <v>2013</v>
      </c>
      <c r="C1359" s="9">
        <v>1</v>
      </c>
      <c r="D1359" s="9">
        <v>1</v>
      </c>
      <c r="E1359" s="9">
        <v>0.5</v>
      </c>
      <c r="F1359" s="9">
        <v>1</v>
      </c>
      <c r="G1359" s="9">
        <v>140</v>
      </c>
      <c r="H1359" s="9">
        <v>232.95699999999999</v>
      </c>
      <c r="I1359" s="9">
        <f>IF(G1359="n/a",828,G1359*201.6/H1359)</f>
        <v>121.15540636254759</v>
      </c>
      <c r="J1359" s="9">
        <v>5</v>
      </c>
      <c r="K1359" s="9">
        <v>0</v>
      </c>
      <c r="L1359" s="9">
        <v>1</v>
      </c>
      <c r="M1359" s="9">
        <v>1</v>
      </c>
      <c r="N1359" s="9">
        <v>0</v>
      </c>
      <c r="O1359" s="10">
        <v>0</v>
      </c>
      <c r="P1359" s="10">
        <f>IF(N1359=1,IF(K1359=1,IF(L1359+M1359=5,10,IF(AND(L1359=2,M1359=2),9.75,IF(AND(L1359=2,M1359=1),9.5,IF(AND(L1359=2,M1359=0.5),9.25,IF(AND(L1359=2,M1359=0),9,IF(AND(L1359=1,M1359=3),5.5,IF(AND(L1359=1,M1359=2),5.25,IF(AND(L1359=1,M1359=1,E1359=1),5,IF(AND(L1359=1,M1359=1,E1359=0.5),3,IF(AND(L1359=0,M1359=2),1,IF(AND(L1359=1,M1359=1,E1359=0),1,IF(AND(L1359=0,M1359=1),0.5,IF(AND(L1359=1,M1359=0),4.5*(E1359*4+1)/5,0))))))))))))),0.9*IF(L1359+M1359=5,10,IF(AND(L1359=2,M1359=2),9.75,IF(AND(L1359=2,M1359=1),9.5,IF(AND(L1359=2,M1359=0.5),9.25,IF(AND(L1359=2,M1359=0),9,IF(AND(L1359=1,M1359=3),5.5,IF(AND(L1359=1,M1359=2),5.25,IF(AND(L1359=1,M1359=1,E1359=1),5,IF(AND(L1359=1,M1359=1,E1359=0.5),3,IF(AND(L1359=0,M1359=2),1,IF(AND(L1359=1,M1359=1,E1359=0),1,IF(AND(L1359=0,M1359=1),0.5,IF(AND(L1359=1,M1359=0),4.5*(E1359*4+1)/5,0)))))))))))))),IF(N1359=0.5,0.75*IF(K1359=1,IF(L1359+M1359=5,10,IF(AND(L1359=2,M1359=2),9.75,IF(AND(L1359=2,M1359=1),9.5,IF(AND(L1359=2,M1359=0.5),9.25,IF(AND(L1359=2,M1359=0),9,IF(AND(L1359=1,M1359=3),5.5,IF(AND(L1359=1,M1359=2),5.25,IF(AND(L1359=1,M1359=1,E1359=1),5,IF(AND(L1359=1,M1359=1,E1359=0.5),3,IF(AND(L1359=0,M1359=2),1,IF(AND(L1359=1,M1359=1,E1359=0),1,IF(AND(L1359=0,M1359=1),0.5,IF(AND(L1359=1,M1359=0,E1359=0),0.5,0))))))))))))),0.9*IF(L1359+M1359=5,10,IF(AND(L1359=2,M1359=2),9.75,IF(AND(L1359=2,M1359=1),9.5,IF(AND(L1359=2,M1359=0.5),9.25,IF(AND(L1359=2,M1359=0),9,IF(AND(L1359=1,M1359=3),5.5,IF(AND(L1359=1,M1359=2),5.25,IF(AND(L1359=1,M1359=1,E1359=1),5,IF(AND(L1359=1,M1359=1,E1359=0.5),3,IF(AND(L1359=0,M1359=2),1,IF(AND(L1359=1,M1359=1,E1359=0),1,IF(AND(L1359=0,M1359=1),0.5,IF(AND(L1359=1,M1359=0,E1359=0),0.5,0)))))))))))))),0.5*IF(K1359=1,IF(L1359+M1359=5,10,IF(AND(L1359=2,M1359=2),9.75,IF(AND(L1359=2,M1359=1),9.5,IF(AND(L1359=2,M1359=0.5),9.25,IF(AND(L1359=2,M1359=0),9,IF(AND(L1359=1,M1359=3),5.5,IF(AND(L1359=1,M1359=2),5.25,IF(AND(L1359=1,M1359=1,E1359=1),5,IF(AND(L1359=1,M1359=1,E1359=0.5),3,IF(AND(L1359=0,M1359=2),1,IF(AND(L1359=1,M1359=1,E1359=0),1,IF(AND(L1359=0,M1359=1),0.5,IF(AND(L1359=1,M1359=0),4.5*(E1359*4+1)/5,0))))))))))))),0.9*IF(L1359+M1359=5,10,IF(AND(L1359=2,M1359=2),9.75,IF(AND(L1359=2,M1359=1),9.5,IF(AND(L1359=2,M1359=0.5),9.25,IF(AND(L1359=2,M1359=0),9,IF(AND(L1359=1,M1359=3),5.5,IF(AND(L1359=1,M1359=2),5.25,IF(AND(L1359=1,M1359=1,E1359=1),5,IF(AND(L1359=1,M1359=1,E1359=0.5),3,IF(AND(L1359=0,M1359=2),1,IF(AND(L1359=1,M1359=1,E1359=0),1,IF(AND(L1359=0,M1359=1),0.5,IF(AND(L1359=1,M1359=0),4.5*(E1359*4+1)/5,0))))))))))))))))</f>
        <v>1.35</v>
      </c>
      <c r="Q1359" s="10">
        <v>2.25</v>
      </c>
      <c r="R1359" s="9">
        <v>1</v>
      </c>
      <c r="S1359" s="9">
        <v>1</v>
      </c>
      <c r="T1359" s="10">
        <v>0.5</v>
      </c>
      <c r="U1359" s="9">
        <v>0</v>
      </c>
      <c r="V1359" s="9"/>
      <c r="W1359" s="9">
        <v>1</v>
      </c>
      <c r="X1359" s="9">
        <v>0.5</v>
      </c>
      <c r="Y1359" s="9">
        <v>0</v>
      </c>
      <c r="Z1359" s="9">
        <v>1</v>
      </c>
      <c r="AA1359" s="9">
        <v>0</v>
      </c>
      <c r="AB1359" s="9">
        <v>1</v>
      </c>
      <c r="AC1359" s="9"/>
      <c r="AD1359" s="9">
        <v>1</v>
      </c>
      <c r="AE1359" s="9">
        <v>1</v>
      </c>
      <c r="AF1359" s="9">
        <v>1</v>
      </c>
      <c r="AG1359" s="9">
        <v>1</v>
      </c>
      <c r="AH1359" s="9">
        <f>AF1359*(AG1359+1)</f>
        <v>2</v>
      </c>
      <c r="AI1359" s="9">
        <v>0.5</v>
      </c>
      <c r="AJ1359" s="9">
        <v>0</v>
      </c>
      <c r="AK1359" s="9">
        <v>1</v>
      </c>
      <c r="AL1359" s="9"/>
      <c r="AM1359" s="9"/>
      <c r="AN1359" s="9">
        <v>0</v>
      </c>
      <c r="AO1359" s="10">
        <v>0.5</v>
      </c>
      <c r="AP1359" s="10">
        <v>1</v>
      </c>
      <c r="AQ1359" s="9"/>
      <c r="AR1359" s="9">
        <v>1</v>
      </c>
      <c r="AS1359" s="9">
        <v>0.5</v>
      </c>
      <c r="AT1359" s="9">
        <v>1</v>
      </c>
      <c r="AU1359" s="9">
        <v>1</v>
      </c>
      <c r="AV1359" s="9">
        <v>1</v>
      </c>
      <c r="AW1359" s="9">
        <v>1</v>
      </c>
    </row>
    <row r="1360" spans="1:49" x14ac:dyDescent="0.2">
      <c r="A1360" s="9" t="s">
        <v>60</v>
      </c>
      <c r="B1360" s="9">
        <v>2013</v>
      </c>
      <c r="C1360" s="9">
        <v>1</v>
      </c>
      <c r="D1360" s="9">
        <v>0</v>
      </c>
      <c r="E1360" s="9">
        <v>0</v>
      </c>
      <c r="F1360" s="9">
        <v>1</v>
      </c>
      <c r="G1360" s="9">
        <f>65+75</f>
        <v>140</v>
      </c>
      <c r="H1360" s="9">
        <v>232.95699999999999</v>
      </c>
      <c r="I1360" s="9">
        <f>IF(G1360="n/a",828,G1360*201.6/H1360)</f>
        <v>121.15540636254759</v>
      </c>
      <c r="J1360" s="9">
        <v>3</v>
      </c>
      <c r="K1360" s="9">
        <v>0</v>
      </c>
      <c r="L1360" s="9">
        <v>2</v>
      </c>
      <c r="M1360" s="9">
        <v>2</v>
      </c>
      <c r="N1360" s="9">
        <v>0.5</v>
      </c>
      <c r="O1360" s="10">
        <v>1</v>
      </c>
      <c r="P1360" s="10">
        <f>IF(N1360=1,IF(K1360=1,IF(L1360+M1360=5,10,IF(AND(L1360=2,M1360=2),9.75,IF(AND(L1360=2,M1360=1),9.5,IF(AND(L1360=2,M1360=0.5),9.25,IF(AND(L1360=2,M1360=0),9,IF(AND(L1360=1,M1360=3),5.5,IF(AND(L1360=1,M1360=2),5.25,IF(AND(L1360=1,M1360=1,E1360=1),5,IF(AND(L1360=1,M1360=1,E1360=0.5),3,IF(AND(L1360=0,M1360=2),1,IF(AND(L1360=1,M1360=1,E1360=0),1,IF(AND(L1360=0,M1360=1),0.5,IF(AND(L1360=1,M1360=0),4.5*(E1360*4+1)/5,0))))))))))))),0.9*IF(L1360+M1360=5,10,IF(AND(L1360=2,M1360=2),9.75,IF(AND(L1360=2,M1360=1),9.5,IF(AND(L1360=2,M1360=0.5),9.25,IF(AND(L1360=2,M1360=0),9,IF(AND(L1360=1,M1360=3),5.5,IF(AND(L1360=1,M1360=2),5.25,IF(AND(L1360=1,M1360=1,E1360=1),5,IF(AND(L1360=1,M1360=1,E1360=0.5),3,IF(AND(L1360=0,M1360=2),1,IF(AND(L1360=1,M1360=1,E1360=0),1,IF(AND(L1360=0,M1360=1),0.5,IF(AND(L1360=1,M1360=0),4.5*(E1360*4+1)/5,0)))))))))))))),IF(N1360=0.5,0.75*IF(K1360=1,IF(L1360+M1360=5,10,IF(AND(L1360=2,M1360=2),9.75,IF(AND(L1360=2,M1360=1),9.5,IF(AND(L1360=2,M1360=0.5),9.25,IF(AND(L1360=2,M1360=0),9,IF(AND(L1360=1,M1360=3),5.5,IF(AND(L1360=1,M1360=2),5.25,IF(AND(L1360=1,M1360=1,E1360=1),5,IF(AND(L1360=1,M1360=1,E1360=0.5),3,IF(AND(L1360=0,M1360=2),1,IF(AND(L1360=1,M1360=1,E1360=0),1,IF(AND(L1360=0,M1360=1),0.5,IF(AND(L1360=1,M1360=0,E1360=0),0.5,0))))))))))))),0.9*IF(L1360+M1360=5,10,IF(AND(L1360=2,M1360=2),9.75,IF(AND(L1360=2,M1360=1),9.5,IF(AND(L1360=2,M1360=0.5),9.25,IF(AND(L1360=2,M1360=0),9,IF(AND(L1360=1,M1360=3),5.5,IF(AND(L1360=1,M1360=2),5.25,IF(AND(L1360=1,M1360=1,E1360=1),5,IF(AND(L1360=1,M1360=1,E1360=0.5),3,IF(AND(L1360=0,M1360=2),1,IF(AND(L1360=1,M1360=1,E1360=0),1,IF(AND(L1360=0,M1360=1),0.5,IF(AND(L1360=1,M1360=0,E1360=0),0.5,0)))))))))))))),0.5*IF(K1360=1,IF(L1360+M1360=5,10,IF(AND(L1360=2,M1360=2),9.75,IF(AND(L1360=2,M1360=1),9.5,IF(AND(L1360=2,M1360=0.5),9.25,IF(AND(L1360=2,M1360=0),9,IF(AND(L1360=1,M1360=3),5.5,IF(AND(L1360=1,M1360=2),5.25,IF(AND(L1360=1,M1360=1,E1360=1),5,IF(AND(L1360=1,M1360=1,E1360=0.5),3,IF(AND(L1360=0,M1360=2),1,IF(AND(L1360=1,M1360=1,E1360=0),1,IF(AND(L1360=0,M1360=1),0.5,IF(AND(L1360=1,M1360=0),4.5*(E1360*4+1)/5,0))))))))))))),0.9*IF(L1360+M1360=5,10,IF(AND(L1360=2,M1360=2),9.75,IF(AND(L1360=2,M1360=1),9.5,IF(AND(L1360=2,M1360=0.5),9.25,IF(AND(L1360=2,M1360=0),9,IF(AND(L1360=1,M1360=3),5.5,IF(AND(L1360=1,M1360=2),5.25,IF(AND(L1360=1,M1360=1,E1360=1),5,IF(AND(L1360=1,M1360=1,E1360=0.5),3,IF(AND(L1360=0,M1360=2),1,IF(AND(L1360=1,M1360=1,E1360=0),1,IF(AND(L1360=0,M1360=1),0.5,IF(AND(L1360=1,M1360=0),4.5*(E1360*4+1)/5,0))))))))))))))))</f>
        <v>6.5812500000000007</v>
      </c>
      <c r="Q1360" s="10">
        <v>1.8</v>
      </c>
      <c r="R1360" s="9">
        <v>0</v>
      </c>
      <c r="S1360" s="9">
        <v>0</v>
      </c>
      <c r="T1360" s="10">
        <v>0</v>
      </c>
      <c r="U1360" s="9">
        <v>0</v>
      </c>
      <c r="V1360" s="9"/>
      <c r="W1360" s="9">
        <v>1</v>
      </c>
      <c r="X1360" s="9">
        <v>0</v>
      </c>
      <c r="Y1360" s="9">
        <v>0</v>
      </c>
      <c r="Z1360" s="9">
        <v>1</v>
      </c>
      <c r="AA1360" s="9">
        <v>0</v>
      </c>
      <c r="AB1360" s="9">
        <v>0</v>
      </c>
      <c r="AC1360" s="9"/>
      <c r="AD1360" s="9">
        <v>1</v>
      </c>
      <c r="AE1360" s="9">
        <v>1</v>
      </c>
      <c r="AF1360" s="9">
        <v>0</v>
      </c>
      <c r="AG1360" s="9">
        <v>0</v>
      </c>
      <c r="AH1360" s="9">
        <f>AF1360*(AG1360+1)</f>
        <v>0</v>
      </c>
      <c r="AI1360" s="9">
        <v>0</v>
      </c>
      <c r="AJ1360" s="9">
        <v>0</v>
      </c>
      <c r="AK1360" s="9">
        <v>0</v>
      </c>
      <c r="AL1360" s="9"/>
      <c r="AM1360" s="9"/>
      <c r="AN1360" s="9">
        <v>0</v>
      </c>
      <c r="AO1360" s="10">
        <v>0.5</v>
      </c>
      <c r="AP1360" s="10">
        <v>0.5</v>
      </c>
      <c r="AQ1360" s="9"/>
      <c r="AR1360" s="9">
        <v>1</v>
      </c>
      <c r="AS1360" s="10">
        <v>0</v>
      </c>
      <c r="AT1360" s="10">
        <v>0</v>
      </c>
      <c r="AU1360" s="10">
        <v>1</v>
      </c>
      <c r="AV1360" s="10">
        <v>0</v>
      </c>
      <c r="AW1360" s="10">
        <v>0.5</v>
      </c>
    </row>
    <row r="1361" spans="1:49" x14ac:dyDescent="0.2">
      <c r="A1361" s="9" t="s">
        <v>61</v>
      </c>
      <c r="B1361" s="9">
        <v>2013</v>
      </c>
      <c r="C1361" s="9">
        <v>1</v>
      </c>
      <c r="D1361" s="9">
        <v>1</v>
      </c>
      <c r="E1361" s="9">
        <v>1</v>
      </c>
      <c r="F1361" s="9">
        <v>1</v>
      </c>
      <c r="G1361" s="9">
        <v>113</v>
      </c>
      <c r="H1361" s="9">
        <v>232.95699999999999</v>
      </c>
      <c r="I1361" s="9">
        <f>IF(G1361="n/a",828,G1361*201.6/H1361)</f>
        <v>97.789720849770561</v>
      </c>
      <c r="J1361" s="9">
        <v>7</v>
      </c>
      <c r="K1361" s="9">
        <v>0</v>
      </c>
      <c r="L1361" s="9">
        <v>0</v>
      </c>
      <c r="M1361" s="9">
        <v>1</v>
      </c>
      <c r="N1361" s="9">
        <v>1</v>
      </c>
      <c r="O1361" s="10">
        <v>1</v>
      </c>
      <c r="P1361" s="10">
        <f>IF(N1361=1,IF(K1361=1,IF(L1361+M1361=5,10,IF(AND(L1361=2,M1361=2),9.75,IF(AND(L1361=2,M1361=1),9.5,IF(AND(L1361=2,M1361=0.5),9.25,IF(AND(L1361=2,M1361=0),9,IF(AND(L1361=1,M1361=3),5.5,IF(AND(L1361=1,M1361=2),5.25,IF(AND(L1361=1,M1361=1,E1361=1),5,IF(AND(L1361=1,M1361=1,E1361=0.5),3,IF(AND(L1361=0,M1361=2),1,IF(AND(L1361=1,M1361=1,E1361=0),1,IF(AND(L1361=0,M1361=1),0.5,IF(AND(L1361=1,M1361=0),4.5*(E1361*4+1)/5,0))))))))))))),0.9*IF(L1361+M1361=5,10,IF(AND(L1361=2,M1361=2),9.75,IF(AND(L1361=2,M1361=1),9.5,IF(AND(L1361=2,M1361=0.5),9.25,IF(AND(L1361=2,M1361=0),9,IF(AND(L1361=1,M1361=3),5.5,IF(AND(L1361=1,M1361=2),5.25,IF(AND(L1361=1,M1361=1,E1361=1),5,IF(AND(L1361=1,M1361=1,E1361=0.5),3,IF(AND(L1361=0,M1361=2),1,IF(AND(L1361=1,M1361=1,E1361=0),1,IF(AND(L1361=0,M1361=1),0.5,IF(AND(L1361=1,M1361=0),4.5*(E1361*4+1)/5,0)))))))))))))),IF(N1361=0.5,0.75*IF(K1361=1,IF(L1361+M1361=5,10,IF(AND(L1361=2,M1361=2),9.75,IF(AND(L1361=2,M1361=1),9.5,IF(AND(L1361=2,M1361=0.5),9.25,IF(AND(L1361=2,M1361=0),9,IF(AND(L1361=1,M1361=3),5.5,IF(AND(L1361=1,M1361=2),5.25,IF(AND(L1361=1,M1361=1,E1361=1),5,IF(AND(L1361=1,M1361=1,E1361=0.5),3,IF(AND(L1361=0,M1361=2),1,IF(AND(L1361=1,M1361=1,E1361=0),1,IF(AND(L1361=0,M1361=1),0.5,IF(AND(L1361=1,M1361=0,E1361=0),0.5,0))))))))))))),0.9*IF(L1361+M1361=5,10,IF(AND(L1361=2,M1361=2),9.75,IF(AND(L1361=2,M1361=1),9.5,IF(AND(L1361=2,M1361=0.5),9.25,IF(AND(L1361=2,M1361=0),9,IF(AND(L1361=1,M1361=3),5.5,IF(AND(L1361=1,M1361=2),5.25,IF(AND(L1361=1,M1361=1,E1361=1),5,IF(AND(L1361=1,M1361=1,E1361=0.5),3,IF(AND(L1361=0,M1361=2),1,IF(AND(L1361=1,M1361=1,E1361=0),1,IF(AND(L1361=0,M1361=1),0.5,IF(AND(L1361=1,M1361=0,E1361=0),0.5,0)))))))))))))),0.5*IF(K1361=1,IF(L1361+M1361=5,10,IF(AND(L1361=2,M1361=2),9.75,IF(AND(L1361=2,M1361=1),9.5,IF(AND(L1361=2,M1361=0.5),9.25,IF(AND(L1361=2,M1361=0),9,IF(AND(L1361=1,M1361=3),5.5,IF(AND(L1361=1,M1361=2),5.25,IF(AND(L1361=1,M1361=1,E1361=1),5,IF(AND(L1361=1,M1361=1,E1361=0.5),3,IF(AND(L1361=0,M1361=2),1,IF(AND(L1361=1,M1361=1,E1361=0),1,IF(AND(L1361=0,M1361=1),0.5,IF(AND(L1361=1,M1361=0),4.5*(E1361*4+1)/5,0))))))))))))),0.9*IF(L1361+M1361=5,10,IF(AND(L1361=2,M1361=2),9.75,IF(AND(L1361=2,M1361=1),9.5,IF(AND(L1361=2,M1361=0.5),9.25,IF(AND(L1361=2,M1361=0),9,IF(AND(L1361=1,M1361=3),5.5,IF(AND(L1361=1,M1361=2),5.25,IF(AND(L1361=1,M1361=1,E1361=1),5,IF(AND(L1361=1,M1361=1,E1361=0.5),3,IF(AND(L1361=0,M1361=2),1,IF(AND(L1361=1,M1361=1,E1361=0),1,IF(AND(L1361=0,M1361=1),0.5,IF(AND(L1361=1,M1361=0),4.5*(E1361*4+1)/5,0))))))))))))))))</f>
        <v>0.45</v>
      </c>
      <c r="Q1361" s="10">
        <v>7.2</v>
      </c>
      <c r="R1361" s="9">
        <v>0</v>
      </c>
      <c r="S1361" s="9">
        <v>0</v>
      </c>
      <c r="T1361" s="10">
        <v>0</v>
      </c>
      <c r="U1361" s="9">
        <v>0</v>
      </c>
      <c r="V1361" s="9"/>
      <c r="W1361" s="9">
        <v>1</v>
      </c>
      <c r="X1361">
        <v>0.5</v>
      </c>
      <c r="Y1361" s="9">
        <v>0</v>
      </c>
      <c r="Z1361" s="9">
        <v>0.5</v>
      </c>
      <c r="AA1361" s="9">
        <v>0</v>
      </c>
      <c r="AB1361" s="9">
        <v>0</v>
      </c>
      <c r="AC1361" s="9"/>
      <c r="AD1361" s="9">
        <v>0</v>
      </c>
      <c r="AE1361" s="9">
        <v>0</v>
      </c>
      <c r="AF1361" s="9">
        <v>0</v>
      </c>
      <c r="AG1361" s="9">
        <v>0</v>
      </c>
      <c r="AH1361" s="9">
        <f>AF1361*(AG1361+1)</f>
        <v>0</v>
      </c>
      <c r="AI1361" s="9">
        <v>0</v>
      </c>
      <c r="AJ1361" s="9">
        <v>0</v>
      </c>
      <c r="AK1361" s="9">
        <v>0</v>
      </c>
      <c r="AL1361" s="9"/>
      <c r="AM1361" s="9"/>
      <c r="AN1361" s="9">
        <v>0</v>
      </c>
      <c r="AO1361" s="10">
        <v>1</v>
      </c>
      <c r="AP1361" s="10">
        <v>0</v>
      </c>
      <c r="AQ1361" s="9"/>
      <c r="AR1361" s="9">
        <v>1</v>
      </c>
      <c r="AS1361" s="10">
        <v>1</v>
      </c>
      <c r="AT1361" s="10">
        <v>1</v>
      </c>
      <c r="AU1361" s="10">
        <v>1</v>
      </c>
      <c r="AV1361" s="10">
        <v>1</v>
      </c>
      <c r="AW1361" s="10">
        <v>1</v>
      </c>
    </row>
    <row r="1362" spans="1:49" x14ac:dyDescent="0.2">
      <c r="A1362" s="9" t="s">
        <v>62</v>
      </c>
      <c r="B1362" s="9">
        <v>2013</v>
      </c>
      <c r="C1362" s="9">
        <v>1</v>
      </c>
      <c r="D1362" s="9">
        <v>0</v>
      </c>
      <c r="E1362" s="9">
        <v>1</v>
      </c>
      <c r="F1362" s="9">
        <v>0</v>
      </c>
      <c r="G1362">
        <v>80</v>
      </c>
      <c r="H1362" s="9">
        <v>232.95699999999999</v>
      </c>
      <c r="I1362" s="9">
        <f>IF(G1362="n/a",828,G1362*201.6/H1362)</f>
        <v>69.231660778598624</v>
      </c>
      <c r="J1362" s="9">
        <v>5</v>
      </c>
      <c r="K1362" s="9">
        <v>0</v>
      </c>
      <c r="L1362" s="9">
        <v>1</v>
      </c>
      <c r="M1362" s="9">
        <v>3</v>
      </c>
      <c r="N1362" s="9">
        <v>1</v>
      </c>
      <c r="O1362" s="10">
        <v>1</v>
      </c>
      <c r="P1362" s="10">
        <f>IF(N1362=1,IF(K1362=1,IF(L1362+M1362=5,10,IF(AND(L1362=2,M1362=2),9.75,IF(AND(L1362=2,M1362=1),9.5,IF(AND(L1362=2,M1362=0.5),9.25,IF(AND(L1362=2,M1362=0),9,IF(AND(L1362=1,M1362=3),5.5,IF(AND(L1362=1,M1362=2),5.25,IF(AND(L1362=1,M1362=1,E1362=1),5,IF(AND(L1362=1,M1362=1,E1362=0.5),3,IF(AND(L1362=0,M1362=2),1,IF(AND(L1362=1,M1362=1,E1362=0),1,IF(AND(L1362=0,M1362=1),0.5,IF(AND(L1362=1,M1362=0),4.5*(E1362*4+1)/5,0))))))))))))),0.9*IF(L1362+M1362=5,10,IF(AND(L1362=2,M1362=2),9.75,IF(AND(L1362=2,M1362=1),9.5,IF(AND(L1362=2,M1362=0.5),9.25,IF(AND(L1362=2,M1362=0),9,IF(AND(L1362=1,M1362=3),5.5,IF(AND(L1362=1,M1362=2),5.25,IF(AND(L1362=1,M1362=1,E1362=1),5,IF(AND(L1362=1,M1362=1,E1362=0.5),3,IF(AND(L1362=0,M1362=2),1,IF(AND(L1362=1,M1362=1,E1362=0),1,IF(AND(L1362=0,M1362=1),0.5,IF(AND(L1362=1,M1362=0),4.5*(E1362*4+1)/5,0)))))))))))))),IF(N1362=0.5,0.75*IF(K1362=1,IF(L1362+M1362=5,10,IF(AND(L1362=2,M1362=2),9.75,IF(AND(L1362=2,M1362=1),9.5,IF(AND(L1362=2,M1362=0.5),9.25,IF(AND(L1362=2,M1362=0),9,IF(AND(L1362=1,M1362=3),5.5,IF(AND(L1362=1,M1362=2),5.25,IF(AND(L1362=1,M1362=1,E1362=1),5,IF(AND(L1362=1,M1362=1,E1362=0.5),3,IF(AND(L1362=0,M1362=2),1,IF(AND(L1362=1,M1362=1,E1362=0),1,IF(AND(L1362=0,M1362=1),0.5,IF(AND(L1362=1,M1362=0,E1362=0),0.5,0))))))))))))),0.9*IF(L1362+M1362=5,10,IF(AND(L1362=2,M1362=2),9.75,IF(AND(L1362=2,M1362=1),9.5,IF(AND(L1362=2,M1362=0.5),9.25,IF(AND(L1362=2,M1362=0),9,IF(AND(L1362=1,M1362=3),5.5,IF(AND(L1362=1,M1362=2),5.25,IF(AND(L1362=1,M1362=1,E1362=1),5,IF(AND(L1362=1,M1362=1,E1362=0.5),3,IF(AND(L1362=0,M1362=2),1,IF(AND(L1362=1,M1362=1,E1362=0),1,IF(AND(L1362=0,M1362=1),0.5,IF(AND(L1362=1,M1362=0,E1362=0),0.5,0)))))))))))))),0.5*IF(K1362=1,IF(L1362+M1362=5,10,IF(AND(L1362=2,M1362=2),9.75,IF(AND(L1362=2,M1362=1),9.5,IF(AND(L1362=2,M1362=0.5),9.25,IF(AND(L1362=2,M1362=0),9,IF(AND(L1362=1,M1362=3),5.5,IF(AND(L1362=1,M1362=2),5.25,IF(AND(L1362=1,M1362=1,E1362=1),5,IF(AND(L1362=1,M1362=1,E1362=0.5),3,IF(AND(L1362=0,M1362=2),1,IF(AND(L1362=1,M1362=1,E1362=0),1,IF(AND(L1362=0,M1362=1),0.5,IF(AND(L1362=1,M1362=0),4.5*(E1362*4+1)/5,0))))))))))))),0.9*IF(L1362+M1362=5,10,IF(AND(L1362=2,M1362=2),9.75,IF(AND(L1362=2,M1362=1),9.5,IF(AND(L1362=2,M1362=0.5),9.25,IF(AND(L1362=2,M1362=0),9,IF(AND(L1362=1,M1362=3),5.5,IF(AND(L1362=1,M1362=2),5.25,IF(AND(L1362=1,M1362=1,E1362=1),5,IF(AND(L1362=1,M1362=1,E1362=0.5),3,IF(AND(L1362=0,M1362=2),1,IF(AND(L1362=1,M1362=1,E1362=0),1,IF(AND(L1362=0,M1362=1),0.5,IF(AND(L1362=1,M1362=0),4.5*(E1362*4+1)/5,0))))))))))))))))</f>
        <v>4.95</v>
      </c>
      <c r="Q1362" s="10">
        <v>7.2</v>
      </c>
      <c r="R1362" s="9">
        <v>0</v>
      </c>
      <c r="S1362" s="9">
        <v>0</v>
      </c>
      <c r="T1362" s="10">
        <v>0</v>
      </c>
      <c r="U1362" s="9">
        <v>0</v>
      </c>
      <c r="V1362" s="9"/>
      <c r="W1362" s="9">
        <v>0</v>
      </c>
      <c r="X1362" s="9">
        <v>0</v>
      </c>
      <c r="Y1362" s="9">
        <v>0</v>
      </c>
      <c r="Z1362" s="9">
        <v>1</v>
      </c>
      <c r="AA1362" s="9">
        <v>0</v>
      </c>
      <c r="AB1362" s="9">
        <v>0</v>
      </c>
      <c r="AC1362" s="9"/>
      <c r="AD1362" s="9">
        <v>0</v>
      </c>
      <c r="AE1362" s="9">
        <v>0</v>
      </c>
      <c r="AF1362" s="9">
        <v>0</v>
      </c>
      <c r="AG1362" s="9">
        <v>0</v>
      </c>
      <c r="AH1362" s="9">
        <f>AF1362*(AG1362+1)</f>
        <v>0</v>
      </c>
      <c r="AI1362" s="9">
        <v>0</v>
      </c>
      <c r="AJ1362" s="9">
        <v>0</v>
      </c>
      <c r="AK1362" s="9">
        <v>0</v>
      </c>
      <c r="AL1362" s="9"/>
      <c r="AM1362" s="9"/>
      <c r="AN1362" s="9">
        <v>0</v>
      </c>
      <c r="AO1362" s="10">
        <v>1</v>
      </c>
      <c r="AP1362" s="10">
        <v>0.5</v>
      </c>
      <c r="AQ1362" s="9"/>
      <c r="AR1362" s="9">
        <v>1</v>
      </c>
      <c r="AS1362" s="9">
        <v>1</v>
      </c>
      <c r="AT1362" s="9">
        <v>1</v>
      </c>
      <c r="AU1362" s="9">
        <v>1</v>
      </c>
      <c r="AV1362" s="9">
        <v>1</v>
      </c>
      <c r="AW1362" s="9">
        <v>1</v>
      </c>
    </row>
    <row r="1363" spans="1:49" x14ac:dyDescent="0.2">
      <c r="A1363" s="9" t="s">
        <v>63</v>
      </c>
      <c r="B1363" s="9">
        <v>2013</v>
      </c>
      <c r="C1363" s="9">
        <v>1</v>
      </c>
      <c r="D1363" s="9">
        <v>0</v>
      </c>
      <c r="E1363" s="9">
        <v>0</v>
      </c>
      <c r="F1363" s="9">
        <v>1</v>
      </c>
      <c r="G1363" s="9" t="s">
        <v>64</v>
      </c>
      <c r="H1363" s="9">
        <v>232.95699999999999</v>
      </c>
      <c r="I1363" s="9">
        <f>IF(G1363="n/a",828,G1363*201.6/H1363)</f>
        <v>828</v>
      </c>
      <c r="J1363" s="9">
        <v>0</v>
      </c>
      <c r="K1363" s="9">
        <v>0</v>
      </c>
      <c r="L1363" s="9">
        <v>0</v>
      </c>
      <c r="M1363" s="9">
        <v>0</v>
      </c>
      <c r="N1363" s="9">
        <v>0</v>
      </c>
      <c r="O1363" s="9">
        <v>0</v>
      </c>
      <c r="P1363" s="10">
        <f>IF(N1363=1,IF(K1363=1,IF(L1363+M1363=5,10,IF(AND(L1363=2,M1363=2),9.75,IF(AND(L1363=2,M1363=1),9.5,IF(AND(L1363=2,M1363=0.5),9.25,IF(AND(L1363=2,M1363=0),9,IF(AND(L1363=1,M1363=3),5.5,IF(AND(L1363=1,M1363=2),5.25,IF(AND(L1363=1,M1363=1,E1363=1),5,IF(AND(L1363=1,M1363=1,E1363=0.5),3,IF(AND(L1363=0,M1363=2),1,IF(AND(L1363=1,M1363=1,E1363=0),1,IF(AND(L1363=0,M1363=1),0.5,IF(AND(L1363=1,M1363=0),4.5*(E1363*4+1)/5,0))))))))))))),0.9*IF(L1363+M1363=5,10,IF(AND(L1363=2,M1363=2),9.75,IF(AND(L1363=2,M1363=1),9.5,IF(AND(L1363=2,M1363=0.5),9.25,IF(AND(L1363=2,M1363=0),9,IF(AND(L1363=1,M1363=3),5.5,IF(AND(L1363=1,M1363=2),5.25,IF(AND(L1363=1,M1363=1,E1363=1),5,IF(AND(L1363=1,M1363=1,E1363=0.5),3,IF(AND(L1363=0,M1363=2),1,IF(AND(L1363=1,M1363=1,E1363=0),1,IF(AND(L1363=0,M1363=1),0.5,IF(AND(L1363=1,M1363=0),4.5*(E1363*4+1)/5,0)))))))))))))),IF(N1363=0.5,0.75*IF(K1363=1,IF(L1363+M1363=5,10,IF(AND(L1363=2,M1363=2),9.75,IF(AND(L1363=2,M1363=1),9.5,IF(AND(L1363=2,M1363=0.5),9.25,IF(AND(L1363=2,M1363=0),9,IF(AND(L1363=1,M1363=3),5.5,IF(AND(L1363=1,M1363=2),5.25,IF(AND(L1363=1,M1363=1,E1363=1),5,IF(AND(L1363=1,M1363=1,E1363=0.5),3,IF(AND(L1363=0,M1363=2),1,IF(AND(L1363=1,M1363=1,E1363=0),1,IF(AND(L1363=0,M1363=1),0.5,IF(AND(L1363=1,M1363=0,E1363=0),0.5,0))))))))))))),0.9*IF(L1363+M1363=5,10,IF(AND(L1363=2,M1363=2),9.75,IF(AND(L1363=2,M1363=1),9.5,IF(AND(L1363=2,M1363=0.5),9.25,IF(AND(L1363=2,M1363=0),9,IF(AND(L1363=1,M1363=3),5.5,IF(AND(L1363=1,M1363=2),5.25,IF(AND(L1363=1,M1363=1,E1363=1),5,IF(AND(L1363=1,M1363=1,E1363=0.5),3,IF(AND(L1363=0,M1363=2),1,IF(AND(L1363=1,M1363=1,E1363=0),1,IF(AND(L1363=0,M1363=1),0.5,IF(AND(L1363=1,M1363=0,E1363=0),0.5,0)))))))))))))),0.5*IF(K1363=1,IF(L1363+M1363=5,10,IF(AND(L1363=2,M1363=2),9.75,IF(AND(L1363=2,M1363=1),9.5,IF(AND(L1363=2,M1363=0.5),9.25,IF(AND(L1363=2,M1363=0),9,IF(AND(L1363=1,M1363=3),5.5,IF(AND(L1363=1,M1363=2),5.25,IF(AND(L1363=1,M1363=1,E1363=1),5,IF(AND(L1363=1,M1363=1,E1363=0.5),3,IF(AND(L1363=0,M1363=2),1,IF(AND(L1363=1,M1363=1,E1363=0),1,IF(AND(L1363=0,M1363=1),0.5,IF(AND(L1363=1,M1363=0),4.5*(E1363*4+1)/5,0))))))))))))),0.9*IF(L1363+M1363=5,10,IF(AND(L1363=2,M1363=2),9.75,IF(AND(L1363=2,M1363=1),9.5,IF(AND(L1363=2,M1363=0.5),9.25,IF(AND(L1363=2,M1363=0),9,IF(AND(L1363=1,M1363=3),5.5,IF(AND(L1363=1,M1363=2),5.25,IF(AND(L1363=1,M1363=1,E1363=1),5,IF(AND(L1363=1,M1363=1,E1363=0.5),3,IF(AND(L1363=0,M1363=2),1,IF(AND(L1363=1,M1363=1,E1363=0),1,IF(AND(L1363=0,M1363=1),0.5,IF(AND(L1363=1,M1363=0),4.5*(E1363*4+1)/5,0))))))))))))))))</f>
        <v>0</v>
      </c>
      <c r="Q1363" s="10">
        <v>0.9</v>
      </c>
      <c r="R1363" s="9">
        <v>1</v>
      </c>
      <c r="S1363" s="9">
        <v>1</v>
      </c>
      <c r="T1363" s="10">
        <v>0</v>
      </c>
      <c r="U1363" s="9">
        <v>0</v>
      </c>
      <c r="V1363" s="9"/>
      <c r="W1363" s="9">
        <v>1</v>
      </c>
      <c r="X1363" s="9">
        <v>1</v>
      </c>
      <c r="Y1363" s="9">
        <v>0</v>
      </c>
      <c r="Z1363" s="9">
        <v>1</v>
      </c>
      <c r="AA1363" s="9">
        <v>0</v>
      </c>
      <c r="AB1363" s="9">
        <v>0</v>
      </c>
      <c r="AC1363" s="9"/>
      <c r="AD1363" s="9">
        <v>0</v>
      </c>
      <c r="AE1363" s="9">
        <v>1</v>
      </c>
      <c r="AF1363" s="9">
        <v>1</v>
      </c>
      <c r="AG1363" s="9">
        <v>1</v>
      </c>
      <c r="AH1363" s="9">
        <f>AF1363*(AG1363+1)</f>
        <v>2</v>
      </c>
      <c r="AI1363" s="9">
        <v>1</v>
      </c>
      <c r="AJ1363" s="9">
        <v>1</v>
      </c>
      <c r="AK1363" s="9">
        <v>0</v>
      </c>
      <c r="AL1363" s="9"/>
      <c r="AM1363" s="9"/>
      <c r="AN1363" s="9">
        <v>0</v>
      </c>
      <c r="AO1363" s="10">
        <v>0.5</v>
      </c>
      <c r="AP1363" s="10">
        <v>0</v>
      </c>
      <c r="AQ1363" s="9"/>
      <c r="AR1363" s="9">
        <v>1</v>
      </c>
      <c r="AS1363" s="9">
        <v>0</v>
      </c>
      <c r="AT1363" s="9">
        <v>0</v>
      </c>
      <c r="AU1363" s="9">
        <v>0</v>
      </c>
      <c r="AV1363" s="9">
        <v>0</v>
      </c>
      <c r="AW1363" s="9">
        <v>0</v>
      </c>
    </row>
    <row r="1364" spans="1:49" x14ac:dyDescent="0.2">
      <c r="A1364" s="9" t="s">
        <v>65</v>
      </c>
      <c r="B1364" s="9">
        <v>2013</v>
      </c>
      <c r="C1364" s="9">
        <v>1</v>
      </c>
      <c r="D1364" s="9">
        <v>1</v>
      </c>
      <c r="E1364" s="9">
        <v>1</v>
      </c>
      <c r="F1364" s="9">
        <v>1</v>
      </c>
      <c r="G1364" s="9">
        <v>35</v>
      </c>
      <c r="H1364" s="9">
        <v>232.95699999999999</v>
      </c>
      <c r="I1364" s="9">
        <f>IF(G1364="n/a",828,G1364*201.6/H1364)</f>
        <v>30.288851590636899</v>
      </c>
      <c r="J1364" s="9">
        <v>5</v>
      </c>
      <c r="K1364" s="9">
        <v>1</v>
      </c>
      <c r="L1364" s="9">
        <v>2</v>
      </c>
      <c r="M1364" s="9">
        <v>2</v>
      </c>
      <c r="N1364" s="9">
        <v>1</v>
      </c>
      <c r="O1364" s="10">
        <v>1</v>
      </c>
      <c r="P1364" s="10">
        <f>IF(N1364=1,IF(K1364=1,IF(L1364+M1364=5,10,IF(AND(L1364=2,M1364=2),9.75,IF(AND(L1364=2,M1364=1),9.5,IF(AND(L1364=2,M1364=0.5),9.25,IF(AND(L1364=2,M1364=0),9,IF(AND(L1364=1,M1364=3),5.5,IF(AND(L1364=1,M1364=2),5.25,IF(AND(L1364=1,M1364=1,E1364=1),5,IF(AND(L1364=1,M1364=1,E1364=0.5),3,IF(AND(L1364=0,M1364=2),1,IF(AND(L1364=1,M1364=1,E1364=0),1,IF(AND(L1364=0,M1364=1),0.5,IF(AND(L1364=1,M1364=0),4.5*(E1364*4+1)/5,0))))))))))))),0.9*IF(L1364+M1364=5,10,IF(AND(L1364=2,M1364=2),9.75,IF(AND(L1364=2,M1364=1),9.5,IF(AND(L1364=2,M1364=0.5),9.25,IF(AND(L1364=2,M1364=0),9,IF(AND(L1364=1,M1364=3),5.5,IF(AND(L1364=1,M1364=2),5.25,IF(AND(L1364=1,M1364=1,E1364=1),5,IF(AND(L1364=1,M1364=1,E1364=0.5),3,IF(AND(L1364=0,M1364=2),1,IF(AND(L1364=1,M1364=1,E1364=0),1,IF(AND(L1364=0,M1364=1),0.5,IF(AND(L1364=1,M1364=0),4.5*(E1364*4+1)/5,0)))))))))))))),IF(N1364=0.5,0.75*IF(K1364=1,IF(L1364+M1364=5,10,IF(AND(L1364=2,M1364=2),9.75,IF(AND(L1364=2,M1364=1),9.5,IF(AND(L1364=2,M1364=0.5),9.25,IF(AND(L1364=2,M1364=0),9,IF(AND(L1364=1,M1364=3),5.5,IF(AND(L1364=1,M1364=2),5.25,IF(AND(L1364=1,M1364=1,E1364=1),5,IF(AND(L1364=1,M1364=1,E1364=0.5),3,IF(AND(L1364=0,M1364=2),1,IF(AND(L1364=1,M1364=1,E1364=0),1,IF(AND(L1364=0,M1364=1),0.5,IF(AND(L1364=1,M1364=0,E1364=0),0.5,0))))))))))))),0.9*IF(L1364+M1364=5,10,IF(AND(L1364=2,M1364=2),9.75,IF(AND(L1364=2,M1364=1),9.5,IF(AND(L1364=2,M1364=0.5),9.25,IF(AND(L1364=2,M1364=0),9,IF(AND(L1364=1,M1364=3),5.5,IF(AND(L1364=1,M1364=2),5.25,IF(AND(L1364=1,M1364=1,E1364=1),5,IF(AND(L1364=1,M1364=1,E1364=0.5),3,IF(AND(L1364=0,M1364=2),1,IF(AND(L1364=1,M1364=1,E1364=0),1,IF(AND(L1364=0,M1364=1),0.5,IF(AND(L1364=1,M1364=0,E1364=0),0.5,0)))))))))))))),0.5*IF(K1364=1,IF(L1364+M1364=5,10,IF(AND(L1364=2,M1364=2),9.75,IF(AND(L1364=2,M1364=1),9.5,IF(AND(L1364=2,M1364=0.5),9.25,IF(AND(L1364=2,M1364=0),9,IF(AND(L1364=1,M1364=3),5.5,IF(AND(L1364=1,M1364=2),5.25,IF(AND(L1364=1,M1364=1,E1364=1),5,IF(AND(L1364=1,M1364=1,E1364=0.5),3,IF(AND(L1364=0,M1364=2),1,IF(AND(L1364=1,M1364=1,E1364=0),1,IF(AND(L1364=0,M1364=1),0.5,IF(AND(L1364=1,M1364=0),4.5*(E1364*4+1)/5,0))))))))))))),0.9*IF(L1364+M1364=5,10,IF(AND(L1364=2,M1364=2),9.75,IF(AND(L1364=2,M1364=1),9.5,IF(AND(L1364=2,M1364=0.5),9.25,IF(AND(L1364=2,M1364=0),9,IF(AND(L1364=1,M1364=3),5.5,IF(AND(L1364=1,M1364=2),5.25,IF(AND(L1364=1,M1364=1,E1364=1),5,IF(AND(L1364=1,M1364=1,E1364=0.5),3,IF(AND(L1364=0,M1364=2),1,IF(AND(L1364=1,M1364=1,E1364=0),1,IF(AND(L1364=0,M1364=1),0.5,IF(AND(L1364=1,M1364=0),4.5*(E1364*4+1)/5,0))))))))))))))))</f>
        <v>9.75</v>
      </c>
      <c r="Q1364" s="10">
        <v>8</v>
      </c>
      <c r="R1364" s="9">
        <v>0</v>
      </c>
      <c r="S1364" s="9">
        <v>0</v>
      </c>
      <c r="T1364" s="10">
        <v>0</v>
      </c>
      <c r="U1364" s="9">
        <v>0</v>
      </c>
      <c r="V1364" s="9"/>
      <c r="W1364" s="9">
        <v>1</v>
      </c>
      <c r="X1364" s="9">
        <v>0</v>
      </c>
      <c r="Y1364" s="9">
        <v>0</v>
      </c>
      <c r="Z1364" s="9">
        <v>0</v>
      </c>
      <c r="AA1364" s="9">
        <v>0</v>
      </c>
      <c r="AB1364" s="9">
        <v>0</v>
      </c>
      <c r="AC1364" s="9"/>
      <c r="AD1364" s="9">
        <v>0</v>
      </c>
      <c r="AE1364" s="9">
        <v>0</v>
      </c>
      <c r="AF1364" s="9">
        <v>0</v>
      </c>
      <c r="AG1364" s="9">
        <v>0</v>
      </c>
      <c r="AH1364" s="9">
        <f>AF1364*(AG1364+1)</f>
        <v>0</v>
      </c>
      <c r="AI1364" s="9">
        <v>0</v>
      </c>
      <c r="AJ1364" s="9">
        <v>0</v>
      </c>
      <c r="AK1364" s="9">
        <v>0</v>
      </c>
      <c r="AL1364" s="9"/>
      <c r="AM1364" s="9"/>
      <c r="AN1364" s="9">
        <v>0</v>
      </c>
      <c r="AO1364" s="10">
        <v>0.5</v>
      </c>
      <c r="AP1364" s="10">
        <v>0</v>
      </c>
      <c r="AQ1364" s="9"/>
      <c r="AR1364" s="9">
        <v>1</v>
      </c>
      <c r="AS1364" s="10">
        <v>1</v>
      </c>
      <c r="AT1364" s="10">
        <v>1</v>
      </c>
      <c r="AU1364" s="10">
        <v>1</v>
      </c>
      <c r="AV1364" s="10">
        <v>1</v>
      </c>
      <c r="AW1364" s="10">
        <v>1</v>
      </c>
    </row>
    <row r="1365" spans="1:49" x14ac:dyDescent="0.2">
      <c r="A1365" s="9" t="s">
        <v>66</v>
      </c>
      <c r="B1365" s="9">
        <v>2013</v>
      </c>
      <c r="C1365" s="9">
        <v>1</v>
      </c>
      <c r="D1365" s="9">
        <v>1</v>
      </c>
      <c r="E1365" s="9">
        <v>1</v>
      </c>
      <c r="F1365" s="9">
        <v>1</v>
      </c>
      <c r="G1365" s="9">
        <v>150</v>
      </c>
      <c r="H1365" s="9">
        <v>232.95699999999999</v>
      </c>
      <c r="I1365" s="9">
        <f>IF(G1365="n/a",828,G1365*201.6/H1365)</f>
        <v>129.80936395987243</v>
      </c>
      <c r="J1365" s="9">
        <v>5</v>
      </c>
      <c r="K1365" s="9">
        <v>0</v>
      </c>
      <c r="L1365" s="9">
        <v>0</v>
      </c>
      <c r="M1365" s="9">
        <v>1</v>
      </c>
      <c r="N1365" s="9">
        <v>0</v>
      </c>
      <c r="O1365" s="10">
        <v>1</v>
      </c>
      <c r="P1365" s="10">
        <f>IF(N1365=1,IF(K1365=1,IF(L1365+M1365=5,10,IF(AND(L1365=2,M1365=2),9.75,IF(AND(L1365=2,M1365=1),9.5,IF(AND(L1365=2,M1365=0.5),9.25,IF(AND(L1365=2,M1365=0),9,IF(AND(L1365=1,M1365=3),5.5,IF(AND(L1365=1,M1365=2),5.25,IF(AND(L1365=1,M1365=1,E1365=1),5,IF(AND(L1365=1,M1365=1,E1365=0.5),3,IF(AND(L1365=0,M1365=2),1,IF(AND(L1365=1,M1365=1,E1365=0),1,IF(AND(L1365=0,M1365=1),0.5,IF(AND(L1365=1,M1365=0),4.5*(E1365*4+1)/5,0))))))))))))),0.9*IF(L1365+M1365=5,10,IF(AND(L1365=2,M1365=2),9.75,IF(AND(L1365=2,M1365=1),9.5,IF(AND(L1365=2,M1365=0.5),9.25,IF(AND(L1365=2,M1365=0),9,IF(AND(L1365=1,M1365=3),5.5,IF(AND(L1365=1,M1365=2),5.25,IF(AND(L1365=1,M1365=1,E1365=1),5,IF(AND(L1365=1,M1365=1,E1365=0.5),3,IF(AND(L1365=0,M1365=2),1,IF(AND(L1365=1,M1365=1,E1365=0),1,IF(AND(L1365=0,M1365=1),0.5,IF(AND(L1365=1,M1365=0),4.5*(E1365*4+1)/5,0)))))))))))))),IF(N1365=0.5,0.75*IF(K1365=1,IF(L1365+M1365=5,10,IF(AND(L1365=2,M1365=2),9.75,IF(AND(L1365=2,M1365=1),9.5,IF(AND(L1365=2,M1365=0.5),9.25,IF(AND(L1365=2,M1365=0),9,IF(AND(L1365=1,M1365=3),5.5,IF(AND(L1365=1,M1365=2),5.25,IF(AND(L1365=1,M1365=1,E1365=1),5,IF(AND(L1365=1,M1365=1,E1365=0.5),3,IF(AND(L1365=0,M1365=2),1,IF(AND(L1365=1,M1365=1,E1365=0),1,IF(AND(L1365=0,M1365=1),0.5,IF(AND(L1365=1,M1365=0,E1365=0),0.5,0))))))))))))),0.9*IF(L1365+M1365=5,10,IF(AND(L1365=2,M1365=2),9.75,IF(AND(L1365=2,M1365=1),9.5,IF(AND(L1365=2,M1365=0.5),9.25,IF(AND(L1365=2,M1365=0),9,IF(AND(L1365=1,M1365=3),5.5,IF(AND(L1365=1,M1365=2),5.25,IF(AND(L1365=1,M1365=1,E1365=1),5,IF(AND(L1365=1,M1365=1,E1365=0.5),3,IF(AND(L1365=0,M1365=2),1,IF(AND(L1365=1,M1365=1,E1365=0),1,IF(AND(L1365=0,M1365=1),0.5,IF(AND(L1365=1,M1365=0,E1365=0),0.5,0)))))))))))))),0.5*IF(K1365=1,IF(L1365+M1365=5,10,IF(AND(L1365=2,M1365=2),9.75,IF(AND(L1365=2,M1365=1),9.5,IF(AND(L1365=2,M1365=0.5),9.25,IF(AND(L1365=2,M1365=0),9,IF(AND(L1365=1,M1365=3),5.5,IF(AND(L1365=1,M1365=2),5.25,IF(AND(L1365=1,M1365=1,E1365=1),5,IF(AND(L1365=1,M1365=1,E1365=0.5),3,IF(AND(L1365=0,M1365=2),1,IF(AND(L1365=1,M1365=1,E1365=0),1,IF(AND(L1365=0,M1365=1),0.5,IF(AND(L1365=1,M1365=0),4.5*(E1365*4+1)/5,0))))))))))))),0.9*IF(L1365+M1365=5,10,IF(AND(L1365=2,M1365=2),9.75,IF(AND(L1365=2,M1365=1),9.5,IF(AND(L1365=2,M1365=0.5),9.25,IF(AND(L1365=2,M1365=0),9,IF(AND(L1365=1,M1365=3),5.5,IF(AND(L1365=1,M1365=2),5.25,IF(AND(L1365=1,M1365=1,E1365=1),5,IF(AND(L1365=1,M1365=1,E1365=0.5),3,IF(AND(L1365=0,M1365=2),1,IF(AND(L1365=1,M1365=1,E1365=0),1,IF(AND(L1365=0,M1365=1),0.5,IF(AND(L1365=1,M1365=0),4.5*(E1365*4+1)/5,0))))))))))))))))</f>
        <v>0.22500000000000001</v>
      </c>
      <c r="Q1365" s="10">
        <v>7.2</v>
      </c>
      <c r="R1365" s="9">
        <v>0.5</v>
      </c>
      <c r="S1365" s="9">
        <v>0.5</v>
      </c>
      <c r="T1365" s="10">
        <v>0</v>
      </c>
      <c r="U1365" s="10">
        <v>0.5</v>
      </c>
      <c r="V1365" s="9"/>
      <c r="W1365" s="9">
        <v>1</v>
      </c>
      <c r="X1365" s="9">
        <v>1</v>
      </c>
      <c r="Y1365" s="9">
        <v>0</v>
      </c>
      <c r="Z1365" s="9">
        <v>0.5</v>
      </c>
      <c r="AA1365" s="9">
        <v>0</v>
      </c>
      <c r="AB1365" s="9">
        <v>0</v>
      </c>
      <c r="AC1365" s="9"/>
      <c r="AD1365" s="9">
        <v>1</v>
      </c>
      <c r="AE1365" s="9">
        <v>1</v>
      </c>
      <c r="AF1365" s="9">
        <v>1</v>
      </c>
      <c r="AG1365" s="9">
        <v>0</v>
      </c>
      <c r="AH1365" s="9">
        <f>AF1365*(AG1365+1)</f>
        <v>1</v>
      </c>
      <c r="AI1365" s="9">
        <v>0.25</v>
      </c>
      <c r="AJ1365" s="9">
        <v>1</v>
      </c>
      <c r="AK1365" s="9">
        <v>1</v>
      </c>
      <c r="AL1365" s="9"/>
      <c r="AM1365" s="9"/>
      <c r="AN1365" s="9">
        <v>0</v>
      </c>
      <c r="AO1365" s="10">
        <v>0.5</v>
      </c>
      <c r="AP1365" s="10">
        <v>0.5</v>
      </c>
      <c r="AQ1365" s="9"/>
      <c r="AR1365" s="9">
        <v>1</v>
      </c>
      <c r="AS1365" s="10">
        <v>0</v>
      </c>
      <c r="AT1365" s="10">
        <v>0</v>
      </c>
      <c r="AU1365" s="10">
        <v>0</v>
      </c>
      <c r="AV1365" s="10">
        <v>0</v>
      </c>
      <c r="AW1365" s="10">
        <v>1</v>
      </c>
    </row>
    <row r="1366" spans="1:49" x14ac:dyDescent="0.2">
      <c r="A1366" s="9" t="s">
        <v>67</v>
      </c>
      <c r="B1366" s="9">
        <v>2013</v>
      </c>
      <c r="C1366" s="9">
        <v>1</v>
      </c>
      <c r="D1366" s="9">
        <v>0.5</v>
      </c>
      <c r="E1366" s="9">
        <v>1</v>
      </c>
      <c r="F1366" s="9">
        <v>0</v>
      </c>
      <c r="G1366" s="9">
        <v>41.8</v>
      </c>
      <c r="H1366" s="9">
        <v>232.95699999999999</v>
      </c>
      <c r="I1366" s="9">
        <f>IF(G1366="n/a",828,G1366*201.6/H1366)</f>
        <v>36.173542756817781</v>
      </c>
      <c r="J1366" s="9">
        <v>4</v>
      </c>
      <c r="K1366" s="9">
        <v>0</v>
      </c>
      <c r="L1366" s="9">
        <v>1</v>
      </c>
      <c r="M1366" s="9">
        <v>1</v>
      </c>
      <c r="N1366" s="9">
        <v>1</v>
      </c>
      <c r="O1366" s="10">
        <v>1</v>
      </c>
      <c r="P1366" s="10">
        <f>IF(N1366=1,IF(K1366=1,IF(L1366+M1366=5,10,IF(AND(L1366=2,M1366=2),9.75,IF(AND(L1366=2,M1366=1),9.5,IF(AND(L1366=2,M1366=0.5),9.25,IF(AND(L1366=2,M1366=0),9,IF(AND(L1366=1,M1366=3),5.5,IF(AND(L1366=1,M1366=2),5.25,IF(AND(L1366=1,M1366=1,E1366=1),5,IF(AND(L1366=1,M1366=1,E1366=0.5),3,IF(AND(L1366=0,M1366=2),1,IF(AND(L1366=1,M1366=1,E1366=0),1,IF(AND(L1366=0,M1366=1),0.5,IF(AND(L1366=1,M1366=0),4.5*(E1366*4+1)/5,0))))))))))))),0.9*IF(L1366+M1366=5,10,IF(AND(L1366=2,M1366=2),9.75,IF(AND(L1366=2,M1366=1),9.5,IF(AND(L1366=2,M1366=0.5),9.25,IF(AND(L1366=2,M1366=0),9,IF(AND(L1366=1,M1366=3),5.5,IF(AND(L1366=1,M1366=2),5.25,IF(AND(L1366=1,M1366=1,E1366=1),5,IF(AND(L1366=1,M1366=1,E1366=0.5),3,IF(AND(L1366=0,M1366=2),1,IF(AND(L1366=1,M1366=1,E1366=0),1,IF(AND(L1366=0,M1366=1),0.5,IF(AND(L1366=1,M1366=0),4.5*(E1366*4+1)/5,0)))))))))))))),IF(N1366=0.5,0.75*IF(K1366=1,IF(L1366+M1366=5,10,IF(AND(L1366=2,M1366=2),9.75,IF(AND(L1366=2,M1366=1),9.5,IF(AND(L1366=2,M1366=0.5),9.25,IF(AND(L1366=2,M1366=0),9,IF(AND(L1366=1,M1366=3),5.5,IF(AND(L1366=1,M1366=2),5.25,IF(AND(L1366=1,M1366=1,E1366=1),5,IF(AND(L1366=1,M1366=1,E1366=0.5),3,IF(AND(L1366=0,M1366=2),1,IF(AND(L1366=1,M1366=1,E1366=0),1,IF(AND(L1366=0,M1366=1),0.5,IF(AND(L1366=1,M1366=0,E1366=0),0.5,0))))))))))))),0.9*IF(L1366+M1366=5,10,IF(AND(L1366=2,M1366=2),9.75,IF(AND(L1366=2,M1366=1),9.5,IF(AND(L1366=2,M1366=0.5),9.25,IF(AND(L1366=2,M1366=0),9,IF(AND(L1366=1,M1366=3),5.5,IF(AND(L1366=1,M1366=2),5.25,IF(AND(L1366=1,M1366=1,E1366=1),5,IF(AND(L1366=1,M1366=1,E1366=0.5),3,IF(AND(L1366=0,M1366=2),1,IF(AND(L1366=1,M1366=1,E1366=0),1,IF(AND(L1366=0,M1366=1),0.5,IF(AND(L1366=1,M1366=0,E1366=0),0.5,0)))))))))))))),0.5*IF(K1366=1,IF(L1366+M1366=5,10,IF(AND(L1366=2,M1366=2),9.75,IF(AND(L1366=2,M1366=1),9.5,IF(AND(L1366=2,M1366=0.5),9.25,IF(AND(L1366=2,M1366=0),9,IF(AND(L1366=1,M1366=3),5.5,IF(AND(L1366=1,M1366=2),5.25,IF(AND(L1366=1,M1366=1,E1366=1),5,IF(AND(L1366=1,M1366=1,E1366=0.5),3,IF(AND(L1366=0,M1366=2),1,IF(AND(L1366=1,M1366=1,E1366=0),1,IF(AND(L1366=0,M1366=1),0.5,IF(AND(L1366=1,M1366=0),4.5*(E1366*4+1)/5,0))))))))))))),0.9*IF(L1366+M1366=5,10,IF(AND(L1366=2,M1366=2),9.75,IF(AND(L1366=2,M1366=1),9.5,IF(AND(L1366=2,M1366=0.5),9.25,IF(AND(L1366=2,M1366=0),9,IF(AND(L1366=1,M1366=3),5.5,IF(AND(L1366=1,M1366=2),5.25,IF(AND(L1366=1,M1366=1,E1366=1),5,IF(AND(L1366=1,M1366=1,E1366=0.5),3,IF(AND(L1366=0,M1366=2),1,IF(AND(L1366=1,M1366=1,E1366=0),1,IF(AND(L1366=0,M1366=1),0.5,IF(AND(L1366=1,M1366=0),4.5*(E1366*4+1)/5,0))))))))))))))))</f>
        <v>4.5</v>
      </c>
      <c r="Q1366" s="10">
        <v>7.2</v>
      </c>
      <c r="R1366" s="9">
        <v>0</v>
      </c>
      <c r="S1366" s="9">
        <v>0</v>
      </c>
      <c r="T1366" s="10">
        <v>0</v>
      </c>
      <c r="U1366" s="10">
        <v>0</v>
      </c>
      <c r="V1366" s="9"/>
      <c r="W1366" s="9">
        <v>1</v>
      </c>
      <c r="X1366" s="9">
        <v>0</v>
      </c>
      <c r="Y1366" s="9">
        <v>0</v>
      </c>
      <c r="Z1366" s="9">
        <v>1</v>
      </c>
      <c r="AA1366" s="9">
        <v>0</v>
      </c>
      <c r="AB1366" s="9">
        <v>0</v>
      </c>
      <c r="AC1366" s="9"/>
      <c r="AD1366" s="9">
        <v>0</v>
      </c>
      <c r="AE1366" s="9">
        <v>0</v>
      </c>
      <c r="AF1366" s="9">
        <v>0</v>
      </c>
      <c r="AG1366" s="9">
        <v>0</v>
      </c>
      <c r="AH1366" s="9">
        <f>AF1366*(AG1366+1)</f>
        <v>0</v>
      </c>
      <c r="AI1366" s="9">
        <v>0</v>
      </c>
      <c r="AJ1366" s="9">
        <v>0</v>
      </c>
      <c r="AK1366" s="9">
        <v>0</v>
      </c>
      <c r="AL1366" s="9"/>
      <c r="AM1366" s="9"/>
      <c r="AN1366" s="9">
        <v>0</v>
      </c>
      <c r="AO1366" s="10">
        <v>1</v>
      </c>
      <c r="AP1366" s="10">
        <v>0</v>
      </c>
      <c r="AQ1366" s="9"/>
      <c r="AR1366" s="9">
        <v>1</v>
      </c>
      <c r="AS1366" s="10">
        <v>1</v>
      </c>
      <c r="AT1366" s="10">
        <v>1</v>
      </c>
      <c r="AU1366" s="10">
        <v>1</v>
      </c>
      <c r="AV1366" s="10">
        <v>0</v>
      </c>
      <c r="AW1366" s="10">
        <v>1</v>
      </c>
    </row>
    <row r="1367" spans="1:49" x14ac:dyDescent="0.2">
      <c r="A1367" s="9" t="s">
        <v>68</v>
      </c>
      <c r="B1367" s="9">
        <v>2013</v>
      </c>
      <c r="C1367" s="9">
        <v>1</v>
      </c>
      <c r="D1367" s="9">
        <v>0.5</v>
      </c>
      <c r="E1367" s="9">
        <v>1</v>
      </c>
      <c r="F1367" s="9">
        <v>1</v>
      </c>
      <c r="G1367" s="9">
        <v>50</v>
      </c>
      <c r="H1367" s="9">
        <v>232.95699999999999</v>
      </c>
      <c r="I1367" s="9">
        <f>IF(G1367="n/a",828,G1367*201.6/H1367)</f>
        <v>43.269787986624145</v>
      </c>
      <c r="J1367" s="9">
        <v>5</v>
      </c>
      <c r="K1367" s="9">
        <v>0</v>
      </c>
      <c r="L1367" s="9">
        <v>1</v>
      </c>
      <c r="M1367" s="9">
        <v>1</v>
      </c>
      <c r="N1367" s="9">
        <v>1</v>
      </c>
      <c r="O1367" s="9">
        <v>1</v>
      </c>
      <c r="P1367" s="10">
        <f>IF(N1367=1,IF(K1367=1,IF(L1367+M1367=5,10,IF(AND(L1367=2,M1367=2),9.75,IF(AND(L1367=2,M1367=1),9.5,IF(AND(L1367=2,M1367=0.5),9.25,IF(AND(L1367=2,M1367=0),9,IF(AND(L1367=1,M1367=3),5.5,IF(AND(L1367=1,M1367=2),5.25,IF(AND(L1367=1,M1367=1,E1367=1),5,IF(AND(L1367=1,M1367=1,E1367=0.5),3,IF(AND(L1367=0,M1367=2),1,IF(AND(L1367=1,M1367=1,E1367=0),1,IF(AND(L1367=0,M1367=1),0.5,IF(AND(L1367=1,M1367=0),4.5*(E1367*4+1)/5,0))))))))))))),0.9*IF(L1367+M1367=5,10,IF(AND(L1367=2,M1367=2),9.75,IF(AND(L1367=2,M1367=1),9.5,IF(AND(L1367=2,M1367=0.5),9.25,IF(AND(L1367=2,M1367=0),9,IF(AND(L1367=1,M1367=3),5.5,IF(AND(L1367=1,M1367=2),5.25,IF(AND(L1367=1,M1367=1,E1367=1),5,IF(AND(L1367=1,M1367=1,E1367=0.5),3,IF(AND(L1367=0,M1367=2),1,IF(AND(L1367=1,M1367=1,E1367=0),1,IF(AND(L1367=0,M1367=1),0.5,IF(AND(L1367=1,M1367=0),4.5*(E1367*4+1)/5,0)))))))))))))),IF(N1367=0.5,0.75*IF(K1367=1,IF(L1367+M1367=5,10,IF(AND(L1367=2,M1367=2),9.75,IF(AND(L1367=2,M1367=1),9.5,IF(AND(L1367=2,M1367=0.5),9.25,IF(AND(L1367=2,M1367=0),9,IF(AND(L1367=1,M1367=3),5.5,IF(AND(L1367=1,M1367=2),5.25,IF(AND(L1367=1,M1367=1,E1367=1),5,IF(AND(L1367=1,M1367=1,E1367=0.5),3,IF(AND(L1367=0,M1367=2),1,IF(AND(L1367=1,M1367=1,E1367=0),1,IF(AND(L1367=0,M1367=1),0.5,IF(AND(L1367=1,M1367=0,E1367=0),0.5,0))))))))))))),0.9*IF(L1367+M1367=5,10,IF(AND(L1367=2,M1367=2),9.75,IF(AND(L1367=2,M1367=1),9.5,IF(AND(L1367=2,M1367=0.5),9.25,IF(AND(L1367=2,M1367=0),9,IF(AND(L1367=1,M1367=3),5.5,IF(AND(L1367=1,M1367=2),5.25,IF(AND(L1367=1,M1367=1,E1367=1),5,IF(AND(L1367=1,M1367=1,E1367=0.5),3,IF(AND(L1367=0,M1367=2),1,IF(AND(L1367=1,M1367=1,E1367=0),1,IF(AND(L1367=0,M1367=1),0.5,IF(AND(L1367=1,M1367=0,E1367=0),0.5,0)))))))))))))),0.5*IF(K1367=1,IF(L1367+M1367=5,10,IF(AND(L1367=2,M1367=2),9.75,IF(AND(L1367=2,M1367=1),9.5,IF(AND(L1367=2,M1367=0.5),9.25,IF(AND(L1367=2,M1367=0),9,IF(AND(L1367=1,M1367=3),5.5,IF(AND(L1367=1,M1367=2),5.25,IF(AND(L1367=1,M1367=1,E1367=1),5,IF(AND(L1367=1,M1367=1,E1367=0.5),3,IF(AND(L1367=0,M1367=2),1,IF(AND(L1367=1,M1367=1,E1367=0),1,IF(AND(L1367=0,M1367=1),0.5,IF(AND(L1367=1,M1367=0),4.5*(E1367*4+1)/5,0))))))))))))),0.9*IF(L1367+M1367=5,10,IF(AND(L1367=2,M1367=2),9.75,IF(AND(L1367=2,M1367=1),9.5,IF(AND(L1367=2,M1367=0.5),9.25,IF(AND(L1367=2,M1367=0),9,IF(AND(L1367=1,M1367=3),5.5,IF(AND(L1367=1,M1367=2),5.25,IF(AND(L1367=1,M1367=1,E1367=1),5,IF(AND(L1367=1,M1367=1,E1367=0.5),3,IF(AND(L1367=0,M1367=2),1,IF(AND(L1367=1,M1367=1,E1367=0),1,IF(AND(L1367=0,M1367=1),0.5,IF(AND(L1367=1,M1367=0),4.5*(E1367*4+1)/5,0))))))))))))))))</f>
        <v>4.5</v>
      </c>
      <c r="Q1367" s="10">
        <v>7.2</v>
      </c>
      <c r="R1367" s="9">
        <v>0</v>
      </c>
      <c r="S1367" s="9">
        <v>0</v>
      </c>
      <c r="T1367" s="10">
        <v>0</v>
      </c>
      <c r="U1367" s="10">
        <v>0</v>
      </c>
      <c r="V1367" s="9"/>
      <c r="W1367" s="9">
        <v>1</v>
      </c>
      <c r="X1367" s="9">
        <v>0</v>
      </c>
      <c r="Y1367" s="9">
        <v>0</v>
      </c>
      <c r="Z1367" s="9">
        <v>0</v>
      </c>
      <c r="AA1367" s="9">
        <v>0</v>
      </c>
      <c r="AB1367" s="9">
        <v>0</v>
      </c>
      <c r="AC1367" s="9"/>
      <c r="AD1367" s="9">
        <v>0</v>
      </c>
      <c r="AE1367" s="9">
        <v>1</v>
      </c>
      <c r="AF1367" s="9">
        <v>0.5</v>
      </c>
      <c r="AG1367" s="9">
        <v>0</v>
      </c>
      <c r="AH1367" s="9">
        <f>AF1367*(AG1367+1)</f>
        <v>0.5</v>
      </c>
      <c r="AI1367" s="9">
        <v>0</v>
      </c>
      <c r="AJ1367" s="9">
        <v>0</v>
      </c>
      <c r="AK1367" s="9">
        <v>0</v>
      </c>
      <c r="AL1367" s="9"/>
      <c r="AM1367" s="9"/>
      <c r="AN1367" s="9">
        <v>0</v>
      </c>
      <c r="AO1367" s="10">
        <v>0.5</v>
      </c>
      <c r="AP1367" s="10">
        <v>0</v>
      </c>
      <c r="AQ1367" s="9"/>
      <c r="AR1367" s="9">
        <v>0</v>
      </c>
      <c r="AS1367" s="10">
        <v>0</v>
      </c>
      <c r="AT1367" s="10">
        <v>0</v>
      </c>
      <c r="AU1367" s="10">
        <v>0</v>
      </c>
      <c r="AV1367" s="10">
        <v>0</v>
      </c>
      <c r="AW1367" s="10">
        <v>0</v>
      </c>
    </row>
    <row r="1368" spans="1:49" x14ac:dyDescent="0.2">
      <c r="A1368" s="9" t="s">
        <v>69</v>
      </c>
      <c r="B1368" s="9">
        <v>2013</v>
      </c>
      <c r="C1368" s="9">
        <v>1</v>
      </c>
      <c r="D1368" s="9">
        <v>0</v>
      </c>
      <c r="E1368" s="9">
        <v>1</v>
      </c>
      <c r="F1368" s="9">
        <v>1</v>
      </c>
      <c r="G1368" s="9">
        <v>132.5</v>
      </c>
      <c r="H1368" s="9">
        <v>232.95699999999999</v>
      </c>
      <c r="I1368" s="9">
        <f>IF(G1368="n/a",828,G1368*201.6/H1368)</f>
        <v>114.66493816455397</v>
      </c>
      <c r="J1368" s="9">
        <v>4</v>
      </c>
      <c r="K1368" s="9">
        <v>1</v>
      </c>
      <c r="L1368" s="9">
        <v>2</v>
      </c>
      <c r="M1368" s="9">
        <v>2</v>
      </c>
      <c r="N1368" s="9">
        <v>0.5</v>
      </c>
      <c r="O1368" s="10">
        <v>1</v>
      </c>
      <c r="P1368" s="10">
        <f>IF(N1368=1,IF(K1368=1,IF(L1368+M1368=5,10,IF(AND(L1368=2,M1368=2),9.75,IF(AND(L1368=2,M1368=1),9.5,IF(AND(L1368=2,M1368=0.5),9.25,IF(AND(L1368=2,M1368=0),9,IF(AND(L1368=1,M1368=3),5.5,IF(AND(L1368=1,M1368=2),5.25,IF(AND(L1368=1,M1368=1,E1368=1),5,IF(AND(L1368=1,M1368=1,E1368=0.5),3,IF(AND(L1368=0,M1368=2),1,IF(AND(L1368=1,M1368=1,E1368=0),1,IF(AND(L1368=0,M1368=1),0.5,IF(AND(L1368=1,M1368=0),4.5*(E1368*4+1)/5,0))))))))))))),0.9*IF(L1368+M1368=5,10,IF(AND(L1368=2,M1368=2),9.75,IF(AND(L1368=2,M1368=1),9.5,IF(AND(L1368=2,M1368=0.5),9.25,IF(AND(L1368=2,M1368=0),9,IF(AND(L1368=1,M1368=3),5.5,IF(AND(L1368=1,M1368=2),5.25,IF(AND(L1368=1,M1368=1,E1368=1),5,IF(AND(L1368=1,M1368=1,E1368=0.5),3,IF(AND(L1368=0,M1368=2),1,IF(AND(L1368=1,M1368=1,E1368=0),1,IF(AND(L1368=0,M1368=1),0.5,IF(AND(L1368=1,M1368=0),4.5*(E1368*4+1)/5,0)))))))))))))),IF(N1368=0.5,0.75*IF(K1368=1,IF(L1368+M1368=5,10,IF(AND(L1368=2,M1368=2),9.75,IF(AND(L1368=2,M1368=1),9.5,IF(AND(L1368=2,M1368=0.5),9.25,IF(AND(L1368=2,M1368=0),9,IF(AND(L1368=1,M1368=3),5.5,IF(AND(L1368=1,M1368=2),5.25,IF(AND(L1368=1,M1368=1,E1368=1),5,IF(AND(L1368=1,M1368=1,E1368=0.5),3,IF(AND(L1368=0,M1368=2),1,IF(AND(L1368=1,M1368=1,E1368=0),1,IF(AND(L1368=0,M1368=1),0.5,IF(AND(L1368=1,M1368=0,E1368=0),0.5,0))))))))))))),0.9*IF(L1368+M1368=5,10,IF(AND(L1368=2,M1368=2),9.75,IF(AND(L1368=2,M1368=1),9.5,IF(AND(L1368=2,M1368=0.5),9.25,IF(AND(L1368=2,M1368=0),9,IF(AND(L1368=1,M1368=3),5.5,IF(AND(L1368=1,M1368=2),5.25,IF(AND(L1368=1,M1368=1,E1368=1),5,IF(AND(L1368=1,M1368=1,E1368=0.5),3,IF(AND(L1368=0,M1368=2),1,IF(AND(L1368=1,M1368=1,E1368=0),1,IF(AND(L1368=0,M1368=1),0.5,IF(AND(L1368=1,M1368=0,E1368=0),0.5,0)))))))))))))),0.5*IF(K1368=1,IF(L1368+M1368=5,10,IF(AND(L1368=2,M1368=2),9.75,IF(AND(L1368=2,M1368=1),9.5,IF(AND(L1368=2,M1368=0.5),9.25,IF(AND(L1368=2,M1368=0),9,IF(AND(L1368=1,M1368=3),5.5,IF(AND(L1368=1,M1368=2),5.25,IF(AND(L1368=1,M1368=1,E1368=1),5,IF(AND(L1368=1,M1368=1,E1368=0.5),3,IF(AND(L1368=0,M1368=2),1,IF(AND(L1368=1,M1368=1,E1368=0),1,IF(AND(L1368=0,M1368=1),0.5,IF(AND(L1368=1,M1368=0),4.5*(E1368*4+1)/5,0))))))))))))),0.9*IF(L1368+M1368=5,10,IF(AND(L1368=2,M1368=2),9.75,IF(AND(L1368=2,M1368=1),9.5,IF(AND(L1368=2,M1368=0.5),9.25,IF(AND(L1368=2,M1368=0),9,IF(AND(L1368=1,M1368=3),5.5,IF(AND(L1368=1,M1368=2),5.25,IF(AND(L1368=1,M1368=1,E1368=1),5,IF(AND(L1368=1,M1368=1,E1368=0.5),3,IF(AND(L1368=0,M1368=2),1,IF(AND(L1368=1,M1368=1,E1368=0),1,IF(AND(L1368=0,M1368=1),0.5,IF(AND(L1368=1,M1368=0),4.5*(E1368*4+1)/5,0))))))))))))))))</f>
        <v>7.3125</v>
      </c>
      <c r="Q1368" s="10">
        <v>8</v>
      </c>
      <c r="R1368" s="9">
        <v>0</v>
      </c>
      <c r="S1368" s="9">
        <v>0</v>
      </c>
      <c r="T1368" s="10">
        <v>0</v>
      </c>
      <c r="U1368" s="10">
        <v>0</v>
      </c>
      <c r="V1368" s="9"/>
      <c r="W1368" s="9">
        <v>0</v>
      </c>
      <c r="X1368" s="9">
        <v>0</v>
      </c>
      <c r="Y1368" s="9">
        <v>0</v>
      </c>
      <c r="Z1368" s="9">
        <v>0</v>
      </c>
      <c r="AA1368" s="9">
        <v>0</v>
      </c>
      <c r="AB1368" s="9">
        <v>0</v>
      </c>
      <c r="AC1368" s="9"/>
      <c r="AD1368" s="9">
        <v>0</v>
      </c>
      <c r="AE1368" s="9">
        <v>0</v>
      </c>
      <c r="AF1368" s="9">
        <v>0</v>
      </c>
      <c r="AG1368" s="9">
        <v>0</v>
      </c>
      <c r="AH1368" s="9">
        <f>AF1368*(AG1368+1)</f>
        <v>0</v>
      </c>
      <c r="AI1368" s="9">
        <v>0</v>
      </c>
      <c r="AJ1368" s="9">
        <v>0</v>
      </c>
      <c r="AK1368" s="9">
        <v>0</v>
      </c>
      <c r="AL1368" s="9"/>
      <c r="AM1368" s="9"/>
      <c r="AN1368" s="9">
        <v>0</v>
      </c>
      <c r="AO1368" s="10">
        <v>1</v>
      </c>
      <c r="AP1368" s="10">
        <v>0</v>
      </c>
      <c r="AQ1368" s="9"/>
      <c r="AR1368" s="10">
        <v>1</v>
      </c>
      <c r="AS1368" s="9">
        <v>1</v>
      </c>
      <c r="AT1368" s="9">
        <v>1</v>
      </c>
      <c r="AU1368" s="9">
        <v>1</v>
      </c>
      <c r="AV1368" s="9">
        <v>1</v>
      </c>
      <c r="AW1368" s="9">
        <v>1</v>
      </c>
    </row>
    <row r="1369" spans="1:49" x14ac:dyDescent="0.2">
      <c r="A1369" s="9" t="s">
        <v>70</v>
      </c>
      <c r="B1369" s="9">
        <v>2013</v>
      </c>
      <c r="C1369" s="9">
        <v>1</v>
      </c>
      <c r="D1369" s="9">
        <v>0</v>
      </c>
      <c r="E1369" s="9">
        <v>1</v>
      </c>
      <c r="F1369" s="9">
        <v>1</v>
      </c>
      <c r="G1369" s="9">
        <v>60</v>
      </c>
      <c r="H1369" s="9">
        <v>232.95699999999999</v>
      </c>
      <c r="I1369" s="9">
        <f>IF(G1369="n/a",828,G1369*201.6/H1369)</f>
        <v>51.923745583948971</v>
      </c>
      <c r="J1369" s="9">
        <v>5</v>
      </c>
      <c r="K1369" s="9">
        <v>0</v>
      </c>
      <c r="L1369" s="9">
        <v>2</v>
      </c>
      <c r="M1369" s="9">
        <v>2</v>
      </c>
      <c r="N1369" s="9">
        <v>1</v>
      </c>
      <c r="O1369" s="10">
        <v>1</v>
      </c>
      <c r="P1369" s="10">
        <f>IF(N1369=1,IF(K1369=1,IF(L1369+M1369=5,10,IF(AND(L1369=2,M1369=2),9.75,IF(AND(L1369=2,M1369=1),9.5,IF(AND(L1369=2,M1369=0.5),9.25,IF(AND(L1369=2,M1369=0),9,IF(AND(L1369=1,M1369=3),5.5,IF(AND(L1369=1,M1369=2),5.25,IF(AND(L1369=1,M1369=1,E1369=1),5,IF(AND(L1369=1,M1369=1,E1369=0.5),3,IF(AND(L1369=0,M1369=2),1,IF(AND(L1369=1,M1369=1,E1369=0),1,IF(AND(L1369=0,M1369=1),0.5,IF(AND(L1369=1,M1369=0),4.5*(E1369*4+1)/5,0))))))))))))),0.9*IF(L1369+M1369=5,10,IF(AND(L1369=2,M1369=2),9.75,IF(AND(L1369=2,M1369=1),9.5,IF(AND(L1369=2,M1369=0.5),9.25,IF(AND(L1369=2,M1369=0),9,IF(AND(L1369=1,M1369=3),5.5,IF(AND(L1369=1,M1369=2),5.25,IF(AND(L1369=1,M1369=1,E1369=1),5,IF(AND(L1369=1,M1369=1,E1369=0.5),3,IF(AND(L1369=0,M1369=2),1,IF(AND(L1369=1,M1369=1,E1369=0),1,IF(AND(L1369=0,M1369=1),0.5,IF(AND(L1369=1,M1369=0),4.5*(E1369*4+1)/5,0)))))))))))))),IF(N1369=0.5,0.75*IF(K1369=1,IF(L1369+M1369=5,10,IF(AND(L1369=2,M1369=2),9.75,IF(AND(L1369=2,M1369=1),9.5,IF(AND(L1369=2,M1369=0.5),9.25,IF(AND(L1369=2,M1369=0),9,IF(AND(L1369=1,M1369=3),5.5,IF(AND(L1369=1,M1369=2),5.25,IF(AND(L1369=1,M1369=1,E1369=1),5,IF(AND(L1369=1,M1369=1,E1369=0.5),3,IF(AND(L1369=0,M1369=2),1,IF(AND(L1369=1,M1369=1,E1369=0),1,IF(AND(L1369=0,M1369=1),0.5,IF(AND(L1369=1,M1369=0,E1369=0),0.5,0))))))))))))),0.9*IF(L1369+M1369=5,10,IF(AND(L1369=2,M1369=2),9.75,IF(AND(L1369=2,M1369=1),9.5,IF(AND(L1369=2,M1369=0.5),9.25,IF(AND(L1369=2,M1369=0),9,IF(AND(L1369=1,M1369=3),5.5,IF(AND(L1369=1,M1369=2),5.25,IF(AND(L1369=1,M1369=1,E1369=1),5,IF(AND(L1369=1,M1369=1,E1369=0.5),3,IF(AND(L1369=0,M1369=2),1,IF(AND(L1369=1,M1369=1,E1369=0),1,IF(AND(L1369=0,M1369=1),0.5,IF(AND(L1369=1,M1369=0,E1369=0),0.5,0)))))))))))))),0.5*IF(K1369=1,IF(L1369+M1369=5,10,IF(AND(L1369=2,M1369=2),9.75,IF(AND(L1369=2,M1369=1),9.5,IF(AND(L1369=2,M1369=0.5),9.25,IF(AND(L1369=2,M1369=0),9,IF(AND(L1369=1,M1369=3),5.5,IF(AND(L1369=1,M1369=2),5.25,IF(AND(L1369=1,M1369=1,E1369=1),5,IF(AND(L1369=1,M1369=1,E1369=0.5),3,IF(AND(L1369=0,M1369=2),1,IF(AND(L1369=1,M1369=1,E1369=0),1,IF(AND(L1369=0,M1369=1),0.5,IF(AND(L1369=1,M1369=0),4.5*(E1369*4+1)/5,0))))))))))))),0.9*IF(L1369+M1369=5,10,IF(AND(L1369=2,M1369=2),9.75,IF(AND(L1369=2,M1369=1),9.5,IF(AND(L1369=2,M1369=0.5),9.25,IF(AND(L1369=2,M1369=0),9,IF(AND(L1369=1,M1369=3),5.5,IF(AND(L1369=1,M1369=2),5.25,IF(AND(L1369=1,M1369=1,E1369=1),5,IF(AND(L1369=1,M1369=1,E1369=0.5),3,IF(AND(L1369=0,M1369=2),1,IF(AND(L1369=1,M1369=1,E1369=0),1,IF(AND(L1369=0,M1369=1),0.5,IF(AND(L1369=1,M1369=0),4.5*(E1369*4+1)/5,0))))))))))))))))</f>
        <v>8.7750000000000004</v>
      </c>
      <c r="Q1369" s="10">
        <v>7.2</v>
      </c>
      <c r="R1369" s="9">
        <v>0</v>
      </c>
      <c r="S1369" s="9">
        <v>0</v>
      </c>
      <c r="T1369" s="10">
        <v>0</v>
      </c>
      <c r="U1369" s="10">
        <v>0</v>
      </c>
      <c r="V1369" s="9"/>
      <c r="W1369" s="9">
        <v>0</v>
      </c>
      <c r="X1369" s="9">
        <v>0</v>
      </c>
      <c r="Y1369" s="9">
        <v>0</v>
      </c>
      <c r="Z1369" s="9">
        <v>0</v>
      </c>
      <c r="AA1369" s="9">
        <v>0</v>
      </c>
      <c r="AB1369" s="9">
        <v>0</v>
      </c>
      <c r="AC1369" s="9"/>
      <c r="AD1369" s="9">
        <v>0</v>
      </c>
      <c r="AE1369" s="9">
        <v>0</v>
      </c>
      <c r="AF1369" s="9">
        <v>0</v>
      </c>
      <c r="AG1369" s="9">
        <v>0</v>
      </c>
      <c r="AH1369" s="9">
        <f>AF1369*(AG1369+1)</f>
        <v>0</v>
      </c>
      <c r="AI1369" s="9">
        <v>0</v>
      </c>
      <c r="AJ1369" s="9">
        <v>0</v>
      </c>
      <c r="AK1369" s="9">
        <v>0</v>
      </c>
      <c r="AL1369" s="9"/>
      <c r="AM1369" s="9"/>
      <c r="AN1369" s="9">
        <v>0</v>
      </c>
      <c r="AO1369" s="10">
        <v>1</v>
      </c>
      <c r="AP1369" s="10">
        <v>0</v>
      </c>
      <c r="AQ1369" s="9"/>
      <c r="AR1369" s="10">
        <v>1</v>
      </c>
      <c r="AS1369" s="9">
        <v>1</v>
      </c>
      <c r="AT1369" s="9">
        <v>1</v>
      </c>
      <c r="AU1369" s="9">
        <v>1</v>
      </c>
      <c r="AV1369" s="9">
        <v>1</v>
      </c>
      <c r="AW1369" s="9">
        <v>1</v>
      </c>
    </row>
    <row r="1370" spans="1:49" x14ac:dyDescent="0.2">
      <c r="A1370" s="9" t="s">
        <v>71</v>
      </c>
      <c r="B1370" s="9">
        <v>2013</v>
      </c>
      <c r="C1370" s="9">
        <v>1</v>
      </c>
      <c r="D1370" s="9">
        <v>0</v>
      </c>
      <c r="E1370" s="9">
        <v>1</v>
      </c>
      <c r="F1370" s="9">
        <v>1</v>
      </c>
      <c r="G1370" s="9">
        <v>135</v>
      </c>
      <c r="H1370" s="9">
        <v>232.95699999999999</v>
      </c>
      <c r="I1370" s="9">
        <f>IF(G1370="n/a",828,G1370*201.6/H1370)</f>
        <v>116.82842756388519</v>
      </c>
      <c r="J1370" s="9">
        <v>5</v>
      </c>
      <c r="K1370" s="9">
        <v>0</v>
      </c>
      <c r="L1370" s="9">
        <v>2</v>
      </c>
      <c r="M1370" s="9">
        <v>2</v>
      </c>
      <c r="N1370" s="9">
        <v>1</v>
      </c>
      <c r="O1370" s="9">
        <v>1</v>
      </c>
      <c r="P1370" s="10">
        <f>IF(N1370=1,IF(K1370=1,IF(L1370+M1370=5,10,IF(AND(L1370=2,M1370=2),9.75,IF(AND(L1370=2,M1370=1),9.5,IF(AND(L1370=2,M1370=0.5),9.25,IF(AND(L1370=2,M1370=0),9,IF(AND(L1370=1,M1370=3),5.5,IF(AND(L1370=1,M1370=2),5.25,IF(AND(L1370=1,M1370=1,E1370=1),5,IF(AND(L1370=1,M1370=1,E1370=0.5),3,IF(AND(L1370=0,M1370=2),1,IF(AND(L1370=1,M1370=1,E1370=0),1,IF(AND(L1370=0,M1370=1),0.5,IF(AND(L1370=1,M1370=0),4.5*(E1370*4+1)/5,0))))))))))))),0.9*IF(L1370+M1370=5,10,IF(AND(L1370=2,M1370=2),9.75,IF(AND(L1370=2,M1370=1),9.5,IF(AND(L1370=2,M1370=0.5),9.25,IF(AND(L1370=2,M1370=0),9,IF(AND(L1370=1,M1370=3),5.5,IF(AND(L1370=1,M1370=2),5.25,IF(AND(L1370=1,M1370=1,E1370=1),5,IF(AND(L1370=1,M1370=1,E1370=0.5),3,IF(AND(L1370=0,M1370=2),1,IF(AND(L1370=1,M1370=1,E1370=0),1,IF(AND(L1370=0,M1370=1),0.5,IF(AND(L1370=1,M1370=0),4.5*(E1370*4+1)/5,0)))))))))))))),IF(N1370=0.5,0.75*IF(K1370=1,IF(L1370+M1370=5,10,IF(AND(L1370=2,M1370=2),9.75,IF(AND(L1370=2,M1370=1),9.5,IF(AND(L1370=2,M1370=0.5),9.25,IF(AND(L1370=2,M1370=0),9,IF(AND(L1370=1,M1370=3),5.5,IF(AND(L1370=1,M1370=2),5.25,IF(AND(L1370=1,M1370=1,E1370=1),5,IF(AND(L1370=1,M1370=1,E1370=0.5),3,IF(AND(L1370=0,M1370=2),1,IF(AND(L1370=1,M1370=1,E1370=0),1,IF(AND(L1370=0,M1370=1),0.5,IF(AND(L1370=1,M1370=0,E1370=0),0.5,0))))))))))))),0.9*IF(L1370+M1370=5,10,IF(AND(L1370=2,M1370=2),9.75,IF(AND(L1370=2,M1370=1),9.5,IF(AND(L1370=2,M1370=0.5),9.25,IF(AND(L1370=2,M1370=0),9,IF(AND(L1370=1,M1370=3),5.5,IF(AND(L1370=1,M1370=2),5.25,IF(AND(L1370=1,M1370=1,E1370=1),5,IF(AND(L1370=1,M1370=1,E1370=0.5),3,IF(AND(L1370=0,M1370=2),1,IF(AND(L1370=1,M1370=1,E1370=0),1,IF(AND(L1370=0,M1370=1),0.5,IF(AND(L1370=1,M1370=0,E1370=0),0.5,0)))))))))))))),0.5*IF(K1370=1,IF(L1370+M1370=5,10,IF(AND(L1370=2,M1370=2),9.75,IF(AND(L1370=2,M1370=1),9.5,IF(AND(L1370=2,M1370=0.5),9.25,IF(AND(L1370=2,M1370=0),9,IF(AND(L1370=1,M1370=3),5.5,IF(AND(L1370=1,M1370=2),5.25,IF(AND(L1370=1,M1370=1,E1370=1),5,IF(AND(L1370=1,M1370=1,E1370=0.5),3,IF(AND(L1370=0,M1370=2),1,IF(AND(L1370=1,M1370=1,E1370=0),1,IF(AND(L1370=0,M1370=1),0.5,IF(AND(L1370=1,M1370=0),4.5*(E1370*4+1)/5,0))))))))))))),0.9*IF(L1370+M1370=5,10,IF(AND(L1370=2,M1370=2),9.75,IF(AND(L1370=2,M1370=1),9.5,IF(AND(L1370=2,M1370=0.5),9.25,IF(AND(L1370=2,M1370=0),9,IF(AND(L1370=1,M1370=3),5.5,IF(AND(L1370=1,M1370=2),5.25,IF(AND(L1370=1,M1370=1,E1370=1),5,IF(AND(L1370=1,M1370=1,E1370=0.5),3,IF(AND(L1370=0,M1370=2),1,IF(AND(L1370=1,M1370=1,E1370=0),1,IF(AND(L1370=0,M1370=1),0.5,IF(AND(L1370=1,M1370=0),4.5*(E1370*4+1)/5,0))))))))))))))))</f>
        <v>8.7750000000000004</v>
      </c>
      <c r="Q1370" s="10">
        <v>7.2</v>
      </c>
      <c r="R1370" s="9">
        <v>0</v>
      </c>
      <c r="S1370" s="9">
        <v>0</v>
      </c>
      <c r="T1370" s="10">
        <v>0</v>
      </c>
      <c r="U1370" s="10">
        <v>0</v>
      </c>
      <c r="V1370" s="9"/>
      <c r="W1370" s="9">
        <v>1</v>
      </c>
      <c r="X1370" s="9">
        <v>0</v>
      </c>
      <c r="Y1370" s="9">
        <v>0</v>
      </c>
      <c r="Z1370" s="9">
        <v>0</v>
      </c>
      <c r="AA1370" s="9">
        <v>0</v>
      </c>
      <c r="AB1370" s="9">
        <v>0</v>
      </c>
      <c r="AC1370" s="9"/>
      <c r="AD1370" s="9">
        <v>0</v>
      </c>
      <c r="AE1370" s="9">
        <v>0</v>
      </c>
      <c r="AF1370" s="9">
        <v>0</v>
      </c>
      <c r="AG1370" s="9">
        <v>0</v>
      </c>
      <c r="AH1370" s="9">
        <f>AF1370*(AG1370+1)</f>
        <v>0</v>
      </c>
      <c r="AI1370" s="9">
        <v>0</v>
      </c>
      <c r="AJ1370" s="9">
        <v>0</v>
      </c>
      <c r="AK1370" s="9">
        <v>0</v>
      </c>
      <c r="AL1370" s="9"/>
      <c r="AM1370" s="9"/>
      <c r="AN1370" s="9">
        <v>0</v>
      </c>
      <c r="AO1370" s="10">
        <v>1</v>
      </c>
      <c r="AP1370" s="10">
        <v>0</v>
      </c>
      <c r="AQ1370" s="9"/>
      <c r="AR1370" s="10">
        <v>1</v>
      </c>
      <c r="AS1370" s="9">
        <v>0.5</v>
      </c>
      <c r="AT1370" s="9">
        <v>0.5</v>
      </c>
      <c r="AU1370" s="9">
        <v>0.5</v>
      </c>
      <c r="AV1370" s="9">
        <v>0.5</v>
      </c>
      <c r="AW1370" s="9">
        <v>0.5</v>
      </c>
    </row>
    <row r="1371" spans="1:49" x14ac:dyDescent="0.2">
      <c r="A1371" s="9" t="s">
        <v>72</v>
      </c>
      <c r="B1371" s="9">
        <v>2013</v>
      </c>
      <c r="C1371" s="9">
        <v>1</v>
      </c>
      <c r="D1371" s="9">
        <v>1</v>
      </c>
      <c r="E1371" s="9">
        <v>1</v>
      </c>
      <c r="F1371" s="9">
        <v>0</v>
      </c>
      <c r="G1371" s="9">
        <v>55</v>
      </c>
      <c r="H1371" s="9">
        <v>232.95699999999999</v>
      </c>
      <c r="I1371" s="9">
        <f>IF(G1371="n/a",828,G1371*201.6/H1371)</f>
        <v>47.596766785286555</v>
      </c>
      <c r="J1371" s="9">
        <v>4</v>
      </c>
      <c r="K1371" s="9">
        <v>0</v>
      </c>
      <c r="L1371" s="9">
        <v>2</v>
      </c>
      <c r="M1371" s="9">
        <v>1</v>
      </c>
      <c r="N1371" s="9">
        <v>1</v>
      </c>
      <c r="O1371" s="10">
        <v>1</v>
      </c>
      <c r="P1371" s="10">
        <f>IF(N1371=1,IF(K1371=1,IF(L1371+M1371=5,10,IF(AND(L1371=2,M1371=2),9.75,IF(AND(L1371=2,M1371=1),9.5,IF(AND(L1371=2,M1371=0.5),9.25,IF(AND(L1371=2,M1371=0),9,IF(AND(L1371=1,M1371=3),5.5,IF(AND(L1371=1,M1371=2),5.25,IF(AND(L1371=1,M1371=1,E1371=1),5,IF(AND(L1371=1,M1371=1,E1371=0.5),3,IF(AND(L1371=0,M1371=2),1,IF(AND(L1371=1,M1371=1,E1371=0),1,IF(AND(L1371=0,M1371=1),0.5,IF(AND(L1371=1,M1371=0),4.5*(E1371*4+1)/5,0))))))))))))),0.9*IF(L1371+M1371=5,10,IF(AND(L1371=2,M1371=2),9.75,IF(AND(L1371=2,M1371=1),9.5,IF(AND(L1371=2,M1371=0.5),9.25,IF(AND(L1371=2,M1371=0),9,IF(AND(L1371=1,M1371=3),5.5,IF(AND(L1371=1,M1371=2),5.25,IF(AND(L1371=1,M1371=1,E1371=1),5,IF(AND(L1371=1,M1371=1,E1371=0.5),3,IF(AND(L1371=0,M1371=2),1,IF(AND(L1371=1,M1371=1,E1371=0),1,IF(AND(L1371=0,M1371=1),0.5,IF(AND(L1371=1,M1371=0),4.5*(E1371*4+1)/5,0)))))))))))))),IF(N1371=0.5,0.75*IF(K1371=1,IF(L1371+M1371=5,10,IF(AND(L1371=2,M1371=2),9.75,IF(AND(L1371=2,M1371=1),9.5,IF(AND(L1371=2,M1371=0.5),9.25,IF(AND(L1371=2,M1371=0),9,IF(AND(L1371=1,M1371=3),5.5,IF(AND(L1371=1,M1371=2),5.25,IF(AND(L1371=1,M1371=1,E1371=1),5,IF(AND(L1371=1,M1371=1,E1371=0.5),3,IF(AND(L1371=0,M1371=2),1,IF(AND(L1371=1,M1371=1,E1371=0),1,IF(AND(L1371=0,M1371=1),0.5,IF(AND(L1371=1,M1371=0,E1371=0),0.5,0))))))))))))),0.9*IF(L1371+M1371=5,10,IF(AND(L1371=2,M1371=2),9.75,IF(AND(L1371=2,M1371=1),9.5,IF(AND(L1371=2,M1371=0.5),9.25,IF(AND(L1371=2,M1371=0),9,IF(AND(L1371=1,M1371=3),5.5,IF(AND(L1371=1,M1371=2),5.25,IF(AND(L1371=1,M1371=1,E1371=1),5,IF(AND(L1371=1,M1371=1,E1371=0.5),3,IF(AND(L1371=0,M1371=2),1,IF(AND(L1371=1,M1371=1,E1371=0),1,IF(AND(L1371=0,M1371=1),0.5,IF(AND(L1371=1,M1371=0,E1371=0),0.5,0)))))))))))))),0.5*IF(K1371=1,IF(L1371+M1371=5,10,IF(AND(L1371=2,M1371=2),9.75,IF(AND(L1371=2,M1371=1),9.5,IF(AND(L1371=2,M1371=0.5),9.25,IF(AND(L1371=2,M1371=0),9,IF(AND(L1371=1,M1371=3),5.5,IF(AND(L1371=1,M1371=2),5.25,IF(AND(L1371=1,M1371=1,E1371=1),5,IF(AND(L1371=1,M1371=1,E1371=0.5),3,IF(AND(L1371=0,M1371=2),1,IF(AND(L1371=1,M1371=1,E1371=0),1,IF(AND(L1371=0,M1371=1),0.5,IF(AND(L1371=1,M1371=0),4.5*(E1371*4+1)/5,0))))))))))))),0.9*IF(L1371+M1371=5,10,IF(AND(L1371=2,M1371=2),9.75,IF(AND(L1371=2,M1371=1),9.5,IF(AND(L1371=2,M1371=0.5),9.25,IF(AND(L1371=2,M1371=0),9,IF(AND(L1371=1,M1371=3),5.5,IF(AND(L1371=1,M1371=2),5.25,IF(AND(L1371=1,M1371=1,E1371=1),5,IF(AND(L1371=1,M1371=1,E1371=0.5),3,IF(AND(L1371=0,M1371=2),1,IF(AND(L1371=1,M1371=1,E1371=0),1,IF(AND(L1371=0,M1371=1),0.5,IF(AND(L1371=1,M1371=0),4.5*(E1371*4+1)/5,0))))))))))))))))</f>
        <v>8.5500000000000007</v>
      </c>
      <c r="Q1371" s="10">
        <v>7.2</v>
      </c>
      <c r="R1371" s="9">
        <v>0</v>
      </c>
      <c r="S1371" s="9">
        <v>0</v>
      </c>
      <c r="T1371" s="10">
        <v>0</v>
      </c>
      <c r="U1371" s="10">
        <v>0</v>
      </c>
      <c r="V1371" s="9"/>
      <c r="W1371" s="9">
        <v>1</v>
      </c>
      <c r="X1371" s="9">
        <v>0</v>
      </c>
      <c r="Y1371" s="9">
        <v>0</v>
      </c>
      <c r="Z1371" s="9">
        <v>0.5</v>
      </c>
      <c r="AA1371" s="9">
        <v>0</v>
      </c>
      <c r="AB1371" s="9">
        <v>0</v>
      </c>
      <c r="AC1371" s="9"/>
      <c r="AD1371" s="9">
        <v>0</v>
      </c>
      <c r="AE1371" s="9">
        <v>0</v>
      </c>
      <c r="AF1371" s="9">
        <v>0</v>
      </c>
      <c r="AG1371" s="9">
        <v>0</v>
      </c>
      <c r="AH1371" s="9">
        <f>AF1371*(AG1371+1)</f>
        <v>0</v>
      </c>
      <c r="AI1371" s="9">
        <v>0</v>
      </c>
      <c r="AJ1371" s="9">
        <v>0</v>
      </c>
      <c r="AK1371" s="9">
        <v>0</v>
      </c>
      <c r="AL1371" s="9"/>
      <c r="AM1371" s="9"/>
      <c r="AN1371" s="9">
        <v>0</v>
      </c>
      <c r="AO1371" s="10">
        <v>0.5</v>
      </c>
      <c r="AP1371" s="10">
        <v>0.5</v>
      </c>
      <c r="AQ1371" s="9"/>
      <c r="AR1371" s="10">
        <v>1</v>
      </c>
      <c r="AS1371" s="10">
        <v>1</v>
      </c>
      <c r="AT1371" s="10">
        <v>1</v>
      </c>
      <c r="AU1371" s="10">
        <v>1</v>
      </c>
      <c r="AV1371" s="10">
        <v>1</v>
      </c>
      <c r="AW1371" s="10">
        <v>1</v>
      </c>
    </row>
    <row r="1372" spans="1:49" x14ac:dyDescent="0.2">
      <c r="A1372" s="9" t="s">
        <v>73</v>
      </c>
      <c r="B1372" s="9">
        <v>2013</v>
      </c>
      <c r="C1372" s="9">
        <v>1</v>
      </c>
      <c r="D1372" s="9">
        <v>1</v>
      </c>
      <c r="E1372" s="9">
        <v>0</v>
      </c>
      <c r="F1372" s="9">
        <v>1</v>
      </c>
      <c r="G1372" s="9">
        <v>112.25</v>
      </c>
      <c r="H1372" s="9">
        <v>232.95699999999999</v>
      </c>
      <c r="I1372" s="9">
        <f>IF(G1372="n/a",828,G1372*201.6/H1372)</f>
        <v>97.140674029971194</v>
      </c>
      <c r="J1372" s="9">
        <v>2</v>
      </c>
      <c r="K1372" s="9">
        <v>0</v>
      </c>
      <c r="L1372" s="9">
        <v>1</v>
      </c>
      <c r="M1372" s="9">
        <v>0</v>
      </c>
      <c r="N1372" s="9">
        <v>1</v>
      </c>
      <c r="O1372" s="10">
        <v>1</v>
      </c>
      <c r="P1372" s="10">
        <f>IF(N1372=1,IF(K1372=1,IF(L1372+M1372=5,10,IF(AND(L1372=2,M1372=2),9.75,IF(AND(L1372=2,M1372=1),9.5,IF(AND(L1372=2,M1372=0.5),9.25,IF(AND(L1372=2,M1372=0),9,IF(AND(L1372=1,M1372=3),5.5,IF(AND(L1372=1,M1372=2),5.25,IF(AND(L1372=1,M1372=1,E1372=1),5,IF(AND(L1372=1,M1372=1,E1372=0.5),3,IF(AND(L1372=0,M1372=2),1,IF(AND(L1372=1,M1372=1,E1372=0),1,IF(AND(L1372=0,M1372=1),0.5,IF(AND(L1372=1,M1372=0),4.5*(E1372*4+1)/5,0))))))))))))),0.9*IF(L1372+M1372=5,10,IF(AND(L1372=2,M1372=2),9.75,IF(AND(L1372=2,M1372=1),9.5,IF(AND(L1372=2,M1372=0.5),9.25,IF(AND(L1372=2,M1372=0),9,IF(AND(L1372=1,M1372=3),5.5,IF(AND(L1372=1,M1372=2),5.25,IF(AND(L1372=1,M1372=1,E1372=1),5,IF(AND(L1372=1,M1372=1,E1372=0.5),3,IF(AND(L1372=0,M1372=2),1,IF(AND(L1372=1,M1372=1,E1372=0),1,IF(AND(L1372=0,M1372=1),0.5,IF(AND(L1372=1,M1372=0),4.5*(E1372*4+1)/5,0)))))))))))))),IF(N1372=0.5,0.75*IF(K1372=1,IF(L1372+M1372=5,10,IF(AND(L1372=2,M1372=2),9.75,IF(AND(L1372=2,M1372=1),9.5,IF(AND(L1372=2,M1372=0.5),9.25,IF(AND(L1372=2,M1372=0),9,IF(AND(L1372=1,M1372=3),5.5,IF(AND(L1372=1,M1372=2),5.25,IF(AND(L1372=1,M1372=1,E1372=1),5,IF(AND(L1372=1,M1372=1,E1372=0.5),3,IF(AND(L1372=0,M1372=2),1,IF(AND(L1372=1,M1372=1,E1372=0),1,IF(AND(L1372=0,M1372=1),0.5,IF(AND(L1372=1,M1372=0,E1372=0),0.5,0))))))))))))),0.9*IF(L1372+M1372=5,10,IF(AND(L1372=2,M1372=2),9.75,IF(AND(L1372=2,M1372=1),9.5,IF(AND(L1372=2,M1372=0.5),9.25,IF(AND(L1372=2,M1372=0),9,IF(AND(L1372=1,M1372=3),5.5,IF(AND(L1372=1,M1372=2),5.25,IF(AND(L1372=1,M1372=1,E1372=1),5,IF(AND(L1372=1,M1372=1,E1372=0.5),3,IF(AND(L1372=0,M1372=2),1,IF(AND(L1372=1,M1372=1,E1372=0),1,IF(AND(L1372=0,M1372=1),0.5,IF(AND(L1372=1,M1372=0,E1372=0),0.5,0)))))))))))))),0.5*IF(K1372=1,IF(L1372+M1372=5,10,IF(AND(L1372=2,M1372=2),9.75,IF(AND(L1372=2,M1372=1),9.5,IF(AND(L1372=2,M1372=0.5),9.25,IF(AND(L1372=2,M1372=0),9,IF(AND(L1372=1,M1372=3),5.5,IF(AND(L1372=1,M1372=2),5.25,IF(AND(L1372=1,M1372=1,E1372=1),5,IF(AND(L1372=1,M1372=1,E1372=0.5),3,IF(AND(L1372=0,M1372=2),1,IF(AND(L1372=1,M1372=1,E1372=0),1,IF(AND(L1372=0,M1372=1),0.5,IF(AND(L1372=1,M1372=0),4.5*(E1372*4+1)/5,0))))))))))))),0.9*IF(L1372+M1372=5,10,IF(AND(L1372=2,M1372=2),9.75,IF(AND(L1372=2,M1372=1),9.5,IF(AND(L1372=2,M1372=0.5),9.25,IF(AND(L1372=2,M1372=0),9,IF(AND(L1372=1,M1372=3),5.5,IF(AND(L1372=1,M1372=2),5.25,IF(AND(L1372=1,M1372=1,E1372=1),5,IF(AND(L1372=1,M1372=1,E1372=0.5),3,IF(AND(L1372=0,M1372=2),1,IF(AND(L1372=1,M1372=1,E1372=0),1,IF(AND(L1372=0,M1372=1),0.5,IF(AND(L1372=1,M1372=0),4.5*(E1372*4+1)/5,0))))))))))))))))</f>
        <v>0.81</v>
      </c>
      <c r="Q1372" s="10">
        <v>1.8</v>
      </c>
      <c r="R1372" s="9">
        <v>1</v>
      </c>
      <c r="S1372" s="9">
        <v>1</v>
      </c>
      <c r="T1372" s="10">
        <v>0.5</v>
      </c>
      <c r="U1372" s="10">
        <v>0</v>
      </c>
      <c r="V1372" s="9"/>
      <c r="W1372" s="9">
        <v>1</v>
      </c>
      <c r="X1372" s="9">
        <v>0.5</v>
      </c>
      <c r="Y1372" s="9">
        <v>1</v>
      </c>
      <c r="Z1372">
        <v>1</v>
      </c>
      <c r="AA1372" s="9">
        <v>0</v>
      </c>
      <c r="AB1372" s="9">
        <v>0</v>
      </c>
      <c r="AC1372" s="9"/>
      <c r="AD1372" s="9">
        <v>0</v>
      </c>
      <c r="AE1372" s="9">
        <v>1</v>
      </c>
      <c r="AF1372" s="9">
        <v>0.5</v>
      </c>
      <c r="AG1372" s="9">
        <v>1</v>
      </c>
      <c r="AH1372" s="9">
        <f>AF1372*(AG1372+1)</f>
        <v>1</v>
      </c>
      <c r="AI1372" s="9">
        <v>0.5</v>
      </c>
      <c r="AJ1372" s="9">
        <v>1</v>
      </c>
      <c r="AK1372" s="9">
        <v>1</v>
      </c>
      <c r="AL1372" s="9"/>
      <c r="AM1372" s="9"/>
      <c r="AN1372" s="9">
        <v>1</v>
      </c>
      <c r="AO1372" s="10">
        <v>0</v>
      </c>
      <c r="AP1372" s="10">
        <v>1</v>
      </c>
      <c r="AQ1372" s="9"/>
      <c r="AR1372" s="10">
        <v>0</v>
      </c>
      <c r="AS1372" s="10">
        <v>0.5</v>
      </c>
      <c r="AT1372" s="10">
        <v>1</v>
      </c>
      <c r="AU1372" s="10">
        <v>1</v>
      </c>
      <c r="AV1372" s="10">
        <v>1</v>
      </c>
      <c r="AW1372" s="10">
        <v>1</v>
      </c>
    </row>
    <row r="1373" spans="1:49" x14ac:dyDescent="0.2">
      <c r="A1373" s="9" t="s">
        <v>74</v>
      </c>
      <c r="B1373" s="9">
        <v>2013</v>
      </c>
      <c r="C1373" s="9">
        <v>1</v>
      </c>
      <c r="D1373" s="9">
        <v>1</v>
      </c>
      <c r="E1373" s="9">
        <v>0</v>
      </c>
      <c r="F1373" s="9">
        <v>1</v>
      </c>
      <c r="G1373" s="9">
        <v>100</v>
      </c>
      <c r="H1373" s="9">
        <v>232.95699999999999</v>
      </c>
      <c r="I1373" s="9">
        <f>IF(G1373="n/a",828,G1373*201.6/H1373)</f>
        <v>86.53957597324829</v>
      </c>
      <c r="J1373" s="9">
        <v>5</v>
      </c>
      <c r="K1373" s="9">
        <v>0</v>
      </c>
      <c r="L1373" s="9">
        <v>1</v>
      </c>
      <c r="M1373" s="9">
        <v>1</v>
      </c>
      <c r="N1373" s="9">
        <v>0</v>
      </c>
      <c r="O1373" s="10">
        <v>0</v>
      </c>
      <c r="P1373" s="10">
        <f>IF(N1373=1,IF(K1373=1,IF(L1373+M1373=5,10,IF(AND(L1373=2,M1373=2),9.75,IF(AND(L1373=2,M1373=1),9.5,IF(AND(L1373=2,M1373=0.5),9.25,IF(AND(L1373=2,M1373=0),9,IF(AND(L1373=1,M1373=3),5.5,IF(AND(L1373=1,M1373=2),5.25,IF(AND(L1373=1,M1373=1,E1373=1),5,IF(AND(L1373=1,M1373=1,E1373=0.5),3,IF(AND(L1373=0,M1373=2),1,IF(AND(L1373=1,M1373=1,E1373=0),1,IF(AND(L1373=0,M1373=1),0.5,IF(AND(L1373=1,M1373=0),4.5*(E1373*4+1)/5,0))))))))))))),0.9*IF(L1373+M1373=5,10,IF(AND(L1373=2,M1373=2),9.75,IF(AND(L1373=2,M1373=1),9.5,IF(AND(L1373=2,M1373=0.5),9.25,IF(AND(L1373=2,M1373=0),9,IF(AND(L1373=1,M1373=3),5.5,IF(AND(L1373=1,M1373=2),5.25,IF(AND(L1373=1,M1373=1,E1373=1),5,IF(AND(L1373=1,M1373=1,E1373=0.5),3,IF(AND(L1373=0,M1373=2),1,IF(AND(L1373=1,M1373=1,E1373=0),1,IF(AND(L1373=0,M1373=1),0.5,IF(AND(L1373=1,M1373=0),4.5*(E1373*4+1)/5,0)))))))))))))),IF(N1373=0.5,0.75*IF(K1373=1,IF(L1373+M1373=5,10,IF(AND(L1373=2,M1373=2),9.75,IF(AND(L1373=2,M1373=1),9.5,IF(AND(L1373=2,M1373=0.5),9.25,IF(AND(L1373=2,M1373=0),9,IF(AND(L1373=1,M1373=3),5.5,IF(AND(L1373=1,M1373=2),5.25,IF(AND(L1373=1,M1373=1,E1373=1),5,IF(AND(L1373=1,M1373=1,E1373=0.5),3,IF(AND(L1373=0,M1373=2),1,IF(AND(L1373=1,M1373=1,E1373=0),1,IF(AND(L1373=0,M1373=1),0.5,IF(AND(L1373=1,M1373=0,E1373=0),0.5,0))))))))))))),0.9*IF(L1373+M1373=5,10,IF(AND(L1373=2,M1373=2),9.75,IF(AND(L1373=2,M1373=1),9.5,IF(AND(L1373=2,M1373=0.5),9.25,IF(AND(L1373=2,M1373=0),9,IF(AND(L1373=1,M1373=3),5.5,IF(AND(L1373=1,M1373=2),5.25,IF(AND(L1373=1,M1373=1,E1373=1),5,IF(AND(L1373=1,M1373=1,E1373=0.5),3,IF(AND(L1373=0,M1373=2),1,IF(AND(L1373=1,M1373=1,E1373=0),1,IF(AND(L1373=0,M1373=1),0.5,IF(AND(L1373=1,M1373=0,E1373=0),0.5,0)))))))))))))),0.5*IF(K1373=1,IF(L1373+M1373=5,10,IF(AND(L1373=2,M1373=2),9.75,IF(AND(L1373=2,M1373=1),9.5,IF(AND(L1373=2,M1373=0.5),9.25,IF(AND(L1373=2,M1373=0),9,IF(AND(L1373=1,M1373=3),5.5,IF(AND(L1373=1,M1373=2),5.25,IF(AND(L1373=1,M1373=1,E1373=1),5,IF(AND(L1373=1,M1373=1,E1373=0.5),3,IF(AND(L1373=0,M1373=2),1,IF(AND(L1373=1,M1373=1,E1373=0),1,IF(AND(L1373=0,M1373=1),0.5,IF(AND(L1373=1,M1373=0),4.5*(E1373*4+1)/5,0))))))))))))),0.9*IF(L1373+M1373=5,10,IF(AND(L1373=2,M1373=2),9.75,IF(AND(L1373=2,M1373=1),9.5,IF(AND(L1373=2,M1373=0.5),9.25,IF(AND(L1373=2,M1373=0),9,IF(AND(L1373=1,M1373=3),5.5,IF(AND(L1373=1,M1373=2),5.25,IF(AND(L1373=1,M1373=1,E1373=1),5,IF(AND(L1373=1,M1373=1,E1373=0.5),3,IF(AND(L1373=0,M1373=2),1,IF(AND(L1373=1,M1373=1,E1373=0),1,IF(AND(L1373=0,M1373=1),0.5,IF(AND(L1373=1,M1373=0),4.5*(E1373*4+1)/5,0))))))))))))))))</f>
        <v>0.45</v>
      </c>
      <c r="Q1373" s="10">
        <v>0.9</v>
      </c>
      <c r="R1373" s="9">
        <v>1</v>
      </c>
      <c r="S1373" s="9">
        <v>1</v>
      </c>
      <c r="T1373" s="10">
        <v>0</v>
      </c>
      <c r="U1373" s="9">
        <v>0</v>
      </c>
      <c r="V1373" s="9"/>
      <c r="W1373" s="9">
        <v>1</v>
      </c>
      <c r="X1373" s="9">
        <v>0</v>
      </c>
      <c r="Y1373" s="9">
        <v>0</v>
      </c>
      <c r="Z1373">
        <v>1</v>
      </c>
      <c r="AA1373" s="9">
        <v>1</v>
      </c>
      <c r="AB1373" s="9">
        <v>1</v>
      </c>
      <c r="AC1373" s="9"/>
      <c r="AD1373" s="9">
        <v>1</v>
      </c>
      <c r="AE1373" s="9">
        <v>1</v>
      </c>
      <c r="AF1373" s="9">
        <v>1</v>
      </c>
      <c r="AG1373" s="9">
        <v>1</v>
      </c>
      <c r="AH1373" s="9">
        <f>AF1373*(AG1373+1)</f>
        <v>2</v>
      </c>
      <c r="AI1373" s="9">
        <v>0</v>
      </c>
      <c r="AJ1373" s="9">
        <v>1</v>
      </c>
      <c r="AK1373" s="9">
        <v>2</v>
      </c>
      <c r="AL1373" s="9"/>
      <c r="AM1373" s="9"/>
      <c r="AN1373" s="9">
        <v>0</v>
      </c>
      <c r="AO1373" s="10">
        <v>0.5</v>
      </c>
      <c r="AP1373" s="10">
        <v>1</v>
      </c>
      <c r="AQ1373" s="9"/>
      <c r="AR1373" s="10">
        <v>0</v>
      </c>
      <c r="AS1373" s="9">
        <v>0.5</v>
      </c>
      <c r="AT1373" s="9">
        <v>0</v>
      </c>
      <c r="AU1373" s="9">
        <v>0.5</v>
      </c>
      <c r="AV1373" s="9">
        <v>0.5</v>
      </c>
      <c r="AW1373" s="9">
        <v>0.5</v>
      </c>
    </row>
    <row r="1374" spans="1:49" x14ac:dyDescent="0.2">
      <c r="A1374" s="9" t="s">
        <v>75</v>
      </c>
      <c r="B1374" s="9">
        <v>2013</v>
      </c>
      <c r="C1374" s="9">
        <v>1</v>
      </c>
      <c r="D1374" s="9">
        <v>0</v>
      </c>
      <c r="E1374" s="9">
        <v>1</v>
      </c>
      <c r="F1374" s="9">
        <v>1</v>
      </c>
      <c r="G1374" s="9">
        <v>120</v>
      </c>
      <c r="H1374" s="9">
        <v>232.95699999999999</v>
      </c>
      <c r="I1374" s="9">
        <f>IF(G1374="n/a",828,G1374*201.6/H1374)</f>
        <v>103.84749116789794</v>
      </c>
      <c r="J1374" s="9">
        <v>5</v>
      </c>
      <c r="K1374" s="9">
        <v>0</v>
      </c>
      <c r="L1374" s="9">
        <v>2</v>
      </c>
      <c r="M1374">
        <v>1</v>
      </c>
      <c r="N1374" s="9">
        <v>1</v>
      </c>
      <c r="O1374" s="10">
        <v>1</v>
      </c>
      <c r="P1374" s="10">
        <f>IF(N1374=1,IF(K1374=1,IF(L1374+M1374=5,10,IF(AND(L1374=2,M1374=2),9.75,IF(AND(L1374=2,M1374=1),9.5,IF(AND(L1374=2,M1374=0.5),9.25,IF(AND(L1374=2,M1374=0),9,IF(AND(L1374=1,M1374=3),5.5,IF(AND(L1374=1,M1374=2),5.25,IF(AND(L1374=1,M1374=1,E1374=1),5,IF(AND(L1374=1,M1374=1,E1374=0.5),3,IF(AND(L1374=0,M1374=2),1,IF(AND(L1374=1,M1374=1,E1374=0),1,IF(AND(L1374=0,M1374=1),0.5,IF(AND(L1374=1,M1374=0),4.5*(E1374*4+1)/5,0))))))))))))),0.9*IF(L1374+M1374=5,10,IF(AND(L1374=2,M1374=2),9.75,IF(AND(L1374=2,M1374=1),9.5,IF(AND(L1374=2,M1374=0.5),9.25,IF(AND(L1374=2,M1374=0),9,IF(AND(L1374=1,M1374=3),5.5,IF(AND(L1374=1,M1374=2),5.25,IF(AND(L1374=1,M1374=1,E1374=1),5,IF(AND(L1374=1,M1374=1,E1374=0.5),3,IF(AND(L1374=0,M1374=2),1,IF(AND(L1374=1,M1374=1,E1374=0),1,IF(AND(L1374=0,M1374=1),0.5,IF(AND(L1374=1,M1374=0),4.5*(E1374*4+1)/5,0)))))))))))))),IF(N1374=0.5,0.75*IF(K1374=1,IF(L1374+M1374=5,10,IF(AND(L1374=2,M1374=2),9.75,IF(AND(L1374=2,M1374=1),9.5,IF(AND(L1374=2,M1374=0.5),9.25,IF(AND(L1374=2,M1374=0),9,IF(AND(L1374=1,M1374=3),5.5,IF(AND(L1374=1,M1374=2),5.25,IF(AND(L1374=1,M1374=1,E1374=1),5,IF(AND(L1374=1,M1374=1,E1374=0.5),3,IF(AND(L1374=0,M1374=2),1,IF(AND(L1374=1,M1374=1,E1374=0),1,IF(AND(L1374=0,M1374=1),0.5,IF(AND(L1374=1,M1374=0,E1374=0),0.5,0))))))))))))),0.9*IF(L1374+M1374=5,10,IF(AND(L1374=2,M1374=2),9.75,IF(AND(L1374=2,M1374=1),9.5,IF(AND(L1374=2,M1374=0.5),9.25,IF(AND(L1374=2,M1374=0),9,IF(AND(L1374=1,M1374=3),5.5,IF(AND(L1374=1,M1374=2),5.25,IF(AND(L1374=1,M1374=1,E1374=1),5,IF(AND(L1374=1,M1374=1,E1374=0.5),3,IF(AND(L1374=0,M1374=2),1,IF(AND(L1374=1,M1374=1,E1374=0),1,IF(AND(L1374=0,M1374=1),0.5,IF(AND(L1374=1,M1374=0,E1374=0),0.5,0)))))))))))))),0.5*IF(K1374=1,IF(L1374+M1374=5,10,IF(AND(L1374=2,M1374=2),9.75,IF(AND(L1374=2,M1374=1),9.5,IF(AND(L1374=2,M1374=0.5),9.25,IF(AND(L1374=2,M1374=0),9,IF(AND(L1374=1,M1374=3),5.5,IF(AND(L1374=1,M1374=2),5.25,IF(AND(L1374=1,M1374=1,E1374=1),5,IF(AND(L1374=1,M1374=1,E1374=0.5),3,IF(AND(L1374=0,M1374=2),1,IF(AND(L1374=1,M1374=1,E1374=0),1,IF(AND(L1374=0,M1374=1),0.5,IF(AND(L1374=1,M1374=0),4.5*(E1374*4+1)/5,0))))))))))))),0.9*IF(L1374+M1374=5,10,IF(AND(L1374=2,M1374=2),9.75,IF(AND(L1374=2,M1374=1),9.5,IF(AND(L1374=2,M1374=0.5),9.25,IF(AND(L1374=2,M1374=0),9,IF(AND(L1374=1,M1374=3),5.5,IF(AND(L1374=1,M1374=2),5.25,IF(AND(L1374=1,M1374=1,E1374=1),5,IF(AND(L1374=1,M1374=1,E1374=0.5),3,IF(AND(L1374=0,M1374=2),1,IF(AND(L1374=1,M1374=1,E1374=0),1,IF(AND(L1374=0,M1374=1),0.5,IF(AND(L1374=1,M1374=0),4.5*(E1374*4+1)/5,0))))))))))))))))</f>
        <v>8.5500000000000007</v>
      </c>
      <c r="Q1374" s="10">
        <v>7.2</v>
      </c>
      <c r="R1374" s="9">
        <v>0</v>
      </c>
      <c r="S1374" s="9">
        <v>0</v>
      </c>
      <c r="T1374" s="10">
        <v>0</v>
      </c>
      <c r="U1374" s="9">
        <v>0</v>
      </c>
      <c r="V1374" s="9"/>
      <c r="W1374" s="9">
        <v>1</v>
      </c>
      <c r="X1374" s="9">
        <v>0</v>
      </c>
      <c r="Y1374" s="9">
        <v>0</v>
      </c>
      <c r="Z1374" s="9">
        <v>0.5</v>
      </c>
      <c r="AA1374" s="9">
        <v>0</v>
      </c>
      <c r="AB1374" s="9">
        <v>0</v>
      </c>
      <c r="AC1374" s="9"/>
      <c r="AD1374" s="9">
        <v>0</v>
      </c>
      <c r="AE1374" s="9">
        <v>0</v>
      </c>
      <c r="AF1374" s="9">
        <v>0</v>
      </c>
      <c r="AG1374" s="9">
        <v>0</v>
      </c>
      <c r="AH1374" s="9">
        <f>AF1374*(AG1374+1)</f>
        <v>0</v>
      </c>
      <c r="AI1374" s="9">
        <v>0.5</v>
      </c>
      <c r="AJ1374" s="9">
        <v>0</v>
      </c>
      <c r="AK1374" s="9">
        <v>1</v>
      </c>
      <c r="AL1374" s="9"/>
      <c r="AM1374" s="9"/>
      <c r="AN1374" s="9">
        <v>0</v>
      </c>
      <c r="AO1374" s="10">
        <v>1</v>
      </c>
      <c r="AP1374" s="9">
        <v>1</v>
      </c>
      <c r="AQ1374" s="9"/>
      <c r="AR1374" s="10">
        <v>1</v>
      </c>
      <c r="AS1374" s="9">
        <v>1</v>
      </c>
      <c r="AT1374" s="9">
        <v>1</v>
      </c>
      <c r="AU1374" s="9">
        <v>0</v>
      </c>
      <c r="AV1374" s="9">
        <v>0</v>
      </c>
      <c r="AW1374" s="9">
        <v>1</v>
      </c>
    </row>
    <row r="1375" spans="1:49" x14ac:dyDescent="0.2">
      <c r="A1375" s="9" t="s">
        <v>76</v>
      </c>
      <c r="B1375" s="9">
        <v>2013</v>
      </c>
      <c r="C1375" s="9">
        <v>1</v>
      </c>
      <c r="D1375" s="9">
        <v>1</v>
      </c>
      <c r="E1375" s="9">
        <v>1</v>
      </c>
      <c r="F1375" s="9">
        <v>1</v>
      </c>
      <c r="G1375" s="9">
        <v>100</v>
      </c>
      <c r="H1375" s="9">
        <v>232.95699999999999</v>
      </c>
      <c r="I1375" s="9">
        <f>IF(G1375="n/a",828,G1375*201.6/H1375)</f>
        <v>86.53957597324829</v>
      </c>
      <c r="J1375" s="9">
        <v>5</v>
      </c>
      <c r="K1375" s="9">
        <v>1</v>
      </c>
      <c r="L1375" s="9">
        <v>1</v>
      </c>
      <c r="M1375" s="9">
        <v>1</v>
      </c>
      <c r="N1375" s="9">
        <v>1</v>
      </c>
      <c r="O1375" s="10">
        <v>1</v>
      </c>
      <c r="P1375" s="10">
        <f>IF(N1375=1,IF(K1375=1,IF(L1375+M1375=5,10,IF(AND(L1375=2,M1375=2),9.75,IF(AND(L1375=2,M1375=1),9.5,IF(AND(L1375=2,M1375=0.5),9.25,IF(AND(L1375=2,M1375=0),9,IF(AND(L1375=1,M1375=3),5.5,IF(AND(L1375=1,M1375=2),5.25,IF(AND(L1375=1,M1375=1,E1375=1),5,IF(AND(L1375=1,M1375=1,E1375=0.5),3,IF(AND(L1375=0,M1375=2),1,IF(AND(L1375=1,M1375=1,E1375=0),1,IF(AND(L1375=0,M1375=1),0.5,IF(AND(L1375=1,M1375=0),4.5*(E1375*4+1)/5,0))))))))))))),0.9*IF(L1375+M1375=5,10,IF(AND(L1375=2,M1375=2),9.75,IF(AND(L1375=2,M1375=1),9.5,IF(AND(L1375=2,M1375=0.5),9.25,IF(AND(L1375=2,M1375=0),9,IF(AND(L1375=1,M1375=3),5.5,IF(AND(L1375=1,M1375=2),5.25,IF(AND(L1375=1,M1375=1,E1375=1),5,IF(AND(L1375=1,M1375=1,E1375=0.5),3,IF(AND(L1375=0,M1375=2),1,IF(AND(L1375=1,M1375=1,E1375=0),1,IF(AND(L1375=0,M1375=1),0.5,IF(AND(L1375=1,M1375=0),4.5*(E1375*4+1)/5,0)))))))))))))),IF(N1375=0.5,0.75*IF(K1375=1,IF(L1375+M1375=5,10,IF(AND(L1375=2,M1375=2),9.75,IF(AND(L1375=2,M1375=1),9.5,IF(AND(L1375=2,M1375=0.5),9.25,IF(AND(L1375=2,M1375=0),9,IF(AND(L1375=1,M1375=3),5.5,IF(AND(L1375=1,M1375=2),5.25,IF(AND(L1375=1,M1375=1,E1375=1),5,IF(AND(L1375=1,M1375=1,E1375=0.5),3,IF(AND(L1375=0,M1375=2),1,IF(AND(L1375=1,M1375=1,E1375=0),1,IF(AND(L1375=0,M1375=1),0.5,IF(AND(L1375=1,M1375=0,E1375=0),0.5,0))))))))))))),0.9*IF(L1375+M1375=5,10,IF(AND(L1375=2,M1375=2),9.75,IF(AND(L1375=2,M1375=1),9.5,IF(AND(L1375=2,M1375=0.5),9.25,IF(AND(L1375=2,M1375=0),9,IF(AND(L1375=1,M1375=3),5.5,IF(AND(L1375=1,M1375=2),5.25,IF(AND(L1375=1,M1375=1,E1375=1),5,IF(AND(L1375=1,M1375=1,E1375=0.5),3,IF(AND(L1375=0,M1375=2),1,IF(AND(L1375=1,M1375=1,E1375=0),1,IF(AND(L1375=0,M1375=1),0.5,IF(AND(L1375=1,M1375=0,E1375=0),0.5,0)))))))))))))),0.5*IF(K1375=1,IF(L1375+M1375=5,10,IF(AND(L1375=2,M1375=2),9.75,IF(AND(L1375=2,M1375=1),9.5,IF(AND(L1375=2,M1375=0.5),9.25,IF(AND(L1375=2,M1375=0),9,IF(AND(L1375=1,M1375=3),5.5,IF(AND(L1375=1,M1375=2),5.25,IF(AND(L1375=1,M1375=1,E1375=1),5,IF(AND(L1375=1,M1375=1,E1375=0.5),3,IF(AND(L1375=0,M1375=2),1,IF(AND(L1375=1,M1375=1,E1375=0),1,IF(AND(L1375=0,M1375=1),0.5,IF(AND(L1375=1,M1375=0),4.5*(E1375*4+1)/5,0))))))))))))),0.9*IF(L1375+M1375=5,10,IF(AND(L1375=2,M1375=2),9.75,IF(AND(L1375=2,M1375=1),9.5,IF(AND(L1375=2,M1375=0.5),9.25,IF(AND(L1375=2,M1375=0),9,IF(AND(L1375=1,M1375=3),5.5,IF(AND(L1375=1,M1375=2),5.25,IF(AND(L1375=1,M1375=1,E1375=1),5,IF(AND(L1375=1,M1375=1,E1375=0.5),3,IF(AND(L1375=0,M1375=2),1,IF(AND(L1375=1,M1375=1,E1375=0),1,IF(AND(L1375=0,M1375=1),0.5,IF(AND(L1375=1,M1375=0),4.5*(E1375*4+1)/5,0))))))))))))))))</f>
        <v>5</v>
      </c>
      <c r="Q1375" s="10">
        <v>8</v>
      </c>
      <c r="R1375" s="9">
        <v>0</v>
      </c>
      <c r="S1375" s="9">
        <v>0</v>
      </c>
      <c r="T1375" s="10">
        <v>0</v>
      </c>
      <c r="U1375" s="9">
        <v>0</v>
      </c>
      <c r="V1375" s="9"/>
      <c r="W1375" s="9">
        <v>1</v>
      </c>
      <c r="X1375" s="9">
        <v>0.5</v>
      </c>
      <c r="Y1375" s="9">
        <v>0</v>
      </c>
      <c r="Z1375" s="9">
        <v>0.5</v>
      </c>
      <c r="AA1375" s="9">
        <v>0</v>
      </c>
      <c r="AB1375" s="9">
        <v>1</v>
      </c>
      <c r="AC1375" s="9"/>
      <c r="AD1375" s="9">
        <v>0</v>
      </c>
      <c r="AE1375" s="9">
        <v>0</v>
      </c>
      <c r="AF1375" s="9">
        <v>0.5</v>
      </c>
      <c r="AG1375" s="9">
        <v>0</v>
      </c>
      <c r="AH1375" s="9">
        <f>AF1375*(AG1375+1)</f>
        <v>0.5</v>
      </c>
      <c r="AI1375" s="9">
        <v>0</v>
      </c>
      <c r="AJ1375" s="9">
        <v>1</v>
      </c>
      <c r="AK1375" s="9">
        <v>0</v>
      </c>
      <c r="AL1375" s="9"/>
      <c r="AM1375" s="9"/>
      <c r="AN1375" s="9">
        <v>0</v>
      </c>
      <c r="AO1375" s="10">
        <v>0.5</v>
      </c>
      <c r="AP1375" s="9">
        <v>0</v>
      </c>
      <c r="AQ1375" s="9"/>
      <c r="AR1375" s="10">
        <v>0</v>
      </c>
      <c r="AS1375" s="9">
        <v>0.5</v>
      </c>
      <c r="AT1375" s="9">
        <v>0</v>
      </c>
      <c r="AU1375" s="9">
        <v>1</v>
      </c>
      <c r="AV1375" s="9">
        <v>0.5</v>
      </c>
      <c r="AW1375" s="9">
        <v>1</v>
      </c>
    </row>
    <row r="1376" spans="1:49" x14ac:dyDescent="0.2">
      <c r="A1376" s="9" t="s">
        <v>77</v>
      </c>
      <c r="B1376" s="9">
        <v>2013</v>
      </c>
      <c r="C1376" s="9">
        <v>1</v>
      </c>
      <c r="D1376" s="9">
        <v>0</v>
      </c>
      <c r="E1376" s="9">
        <v>1</v>
      </c>
      <c r="F1376" s="9">
        <v>0</v>
      </c>
      <c r="G1376" s="9">
        <v>132</v>
      </c>
      <c r="H1376" s="9">
        <v>232.95699999999999</v>
      </c>
      <c r="I1376" s="9">
        <f>IF(G1376="n/a",828,G1376*201.6/H1376)</f>
        <v>114.23224028468773</v>
      </c>
      <c r="J1376" s="9">
        <v>5</v>
      </c>
      <c r="K1376">
        <v>0</v>
      </c>
      <c r="L1376" s="9">
        <v>2</v>
      </c>
      <c r="M1376" s="9">
        <v>3</v>
      </c>
      <c r="N1376" s="9">
        <v>1</v>
      </c>
      <c r="O1376" s="10">
        <v>1</v>
      </c>
      <c r="P1376" s="10">
        <f>IF(N1376=1,IF(K1376=1,IF(L1376+M1376=5,10,IF(AND(L1376=2,M1376=2),9.75,IF(AND(L1376=2,M1376=1),9.5,IF(AND(L1376=2,M1376=0.5),9.25,IF(AND(L1376=2,M1376=0),9,IF(AND(L1376=1,M1376=3),5.5,IF(AND(L1376=1,M1376=2),5.25,IF(AND(L1376=1,M1376=1,E1376=1),5,IF(AND(L1376=1,M1376=1,E1376=0.5),3,IF(AND(L1376=0,M1376=2),1,IF(AND(L1376=1,M1376=1,E1376=0),1,IF(AND(L1376=0,M1376=1),0.5,IF(AND(L1376=1,M1376=0),4.5*(E1376*4+1)/5,0))))))))))))),0.9*IF(L1376+M1376=5,10,IF(AND(L1376=2,M1376=2),9.75,IF(AND(L1376=2,M1376=1),9.5,IF(AND(L1376=2,M1376=0.5),9.25,IF(AND(L1376=2,M1376=0),9,IF(AND(L1376=1,M1376=3),5.5,IF(AND(L1376=1,M1376=2),5.25,IF(AND(L1376=1,M1376=1,E1376=1),5,IF(AND(L1376=1,M1376=1,E1376=0.5),3,IF(AND(L1376=0,M1376=2),1,IF(AND(L1376=1,M1376=1,E1376=0),1,IF(AND(L1376=0,M1376=1),0.5,IF(AND(L1376=1,M1376=0),4.5*(E1376*4+1)/5,0)))))))))))))),IF(N1376=0.5,0.75*IF(K1376=1,IF(L1376+M1376=5,10,IF(AND(L1376=2,M1376=2),9.75,IF(AND(L1376=2,M1376=1),9.5,IF(AND(L1376=2,M1376=0.5),9.25,IF(AND(L1376=2,M1376=0),9,IF(AND(L1376=1,M1376=3),5.5,IF(AND(L1376=1,M1376=2),5.25,IF(AND(L1376=1,M1376=1,E1376=1),5,IF(AND(L1376=1,M1376=1,E1376=0.5),3,IF(AND(L1376=0,M1376=2),1,IF(AND(L1376=1,M1376=1,E1376=0),1,IF(AND(L1376=0,M1376=1),0.5,IF(AND(L1376=1,M1376=0,E1376=0),0.5,0))))))))))))),0.9*IF(L1376+M1376=5,10,IF(AND(L1376=2,M1376=2),9.75,IF(AND(L1376=2,M1376=1),9.5,IF(AND(L1376=2,M1376=0.5),9.25,IF(AND(L1376=2,M1376=0),9,IF(AND(L1376=1,M1376=3),5.5,IF(AND(L1376=1,M1376=2),5.25,IF(AND(L1376=1,M1376=1,E1376=1),5,IF(AND(L1376=1,M1376=1,E1376=0.5),3,IF(AND(L1376=0,M1376=2),1,IF(AND(L1376=1,M1376=1,E1376=0),1,IF(AND(L1376=0,M1376=1),0.5,IF(AND(L1376=1,M1376=0,E1376=0),0.5,0)))))))))))))),0.5*IF(K1376=1,IF(L1376+M1376=5,10,IF(AND(L1376=2,M1376=2),9.75,IF(AND(L1376=2,M1376=1),9.5,IF(AND(L1376=2,M1376=0.5),9.25,IF(AND(L1376=2,M1376=0),9,IF(AND(L1376=1,M1376=3),5.5,IF(AND(L1376=1,M1376=2),5.25,IF(AND(L1376=1,M1376=1,E1376=1),5,IF(AND(L1376=1,M1376=1,E1376=0.5),3,IF(AND(L1376=0,M1376=2),1,IF(AND(L1376=1,M1376=1,E1376=0),1,IF(AND(L1376=0,M1376=1),0.5,IF(AND(L1376=1,M1376=0),4.5*(E1376*4+1)/5,0))))))))))))),0.9*IF(L1376+M1376=5,10,IF(AND(L1376=2,M1376=2),9.75,IF(AND(L1376=2,M1376=1),9.5,IF(AND(L1376=2,M1376=0.5),9.25,IF(AND(L1376=2,M1376=0),9,IF(AND(L1376=1,M1376=3),5.5,IF(AND(L1376=1,M1376=2),5.25,IF(AND(L1376=1,M1376=1,E1376=1),5,IF(AND(L1376=1,M1376=1,E1376=0.5),3,IF(AND(L1376=0,M1376=2),1,IF(AND(L1376=1,M1376=1,E1376=0),1,IF(AND(L1376=0,M1376=1),0.5,IF(AND(L1376=1,M1376=0),4.5*(E1376*4+1)/5,0))))))))))))))))</f>
        <v>9</v>
      </c>
      <c r="Q1376" s="10">
        <v>7.2</v>
      </c>
      <c r="R1376" s="9">
        <v>0</v>
      </c>
      <c r="S1376" s="9">
        <v>0</v>
      </c>
      <c r="T1376" s="10">
        <v>0</v>
      </c>
      <c r="U1376" s="9">
        <v>0</v>
      </c>
      <c r="V1376" s="9"/>
      <c r="W1376" s="9">
        <v>0</v>
      </c>
      <c r="X1376" s="9">
        <v>0</v>
      </c>
      <c r="Y1376" s="9">
        <v>0</v>
      </c>
      <c r="Z1376" s="9">
        <v>0</v>
      </c>
      <c r="AA1376" s="9">
        <v>0</v>
      </c>
      <c r="AB1376" s="9">
        <v>0</v>
      </c>
      <c r="AC1376" s="9"/>
      <c r="AD1376" s="9">
        <v>0</v>
      </c>
      <c r="AE1376" s="9">
        <v>0</v>
      </c>
      <c r="AF1376" s="9">
        <v>0</v>
      </c>
      <c r="AG1376" s="9">
        <v>0</v>
      </c>
      <c r="AH1376" s="9">
        <f>AF1376*(AG1376+1)</f>
        <v>0</v>
      </c>
      <c r="AI1376" s="9">
        <v>0</v>
      </c>
      <c r="AJ1376" s="9">
        <v>0</v>
      </c>
      <c r="AK1376" s="9">
        <v>0</v>
      </c>
      <c r="AL1376" s="9"/>
      <c r="AM1376" s="9"/>
      <c r="AN1376" s="9">
        <v>0</v>
      </c>
      <c r="AO1376" s="10">
        <v>1</v>
      </c>
      <c r="AP1376" s="9">
        <v>0</v>
      </c>
      <c r="AQ1376" s="9"/>
      <c r="AR1376" s="10">
        <v>1</v>
      </c>
      <c r="AS1376" s="9">
        <v>1</v>
      </c>
      <c r="AT1376" s="9">
        <v>0.5</v>
      </c>
      <c r="AU1376" s="9">
        <v>1</v>
      </c>
      <c r="AV1376" s="9">
        <v>1</v>
      </c>
      <c r="AW1376" s="9">
        <v>1</v>
      </c>
    </row>
    <row r="1377" spans="1:49" x14ac:dyDescent="0.2">
      <c r="A1377" s="9" t="s">
        <v>78</v>
      </c>
      <c r="B1377" s="9">
        <v>2013</v>
      </c>
      <c r="C1377" s="9">
        <v>1</v>
      </c>
      <c r="D1377" s="9">
        <v>0</v>
      </c>
      <c r="E1377" s="9">
        <v>1</v>
      </c>
      <c r="F1377" s="9">
        <v>1</v>
      </c>
      <c r="G1377" s="9">
        <v>100</v>
      </c>
      <c r="H1377" s="9">
        <v>232.95699999999999</v>
      </c>
      <c r="I1377" s="9">
        <f>IF(G1377="n/a",828,G1377*201.6/H1377)</f>
        <v>86.53957597324829</v>
      </c>
      <c r="J1377" s="9">
        <v>5</v>
      </c>
      <c r="K1377" s="9">
        <v>0</v>
      </c>
      <c r="L1377" s="9">
        <v>2</v>
      </c>
      <c r="M1377" s="9">
        <v>3</v>
      </c>
      <c r="N1377" s="9">
        <v>0</v>
      </c>
      <c r="O1377" s="9">
        <v>1</v>
      </c>
      <c r="P1377" s="10">
        <f>IF(N1377=1,IF(K1377=1,IF(L1377+M1377=5,10,IF(AND(L1377=2,M1377=2),9.75,IF(AND(L1377=2,M1377=1),9.5,IF(AND(L1377=2,M1377=0.5),9.25,IF(AND(L1377=2,M1377=0),9,IF(AND(L1377=1,M1377=3),5.5,IF(AND(L1377=1,M1377=2),5.25,IF(AND(L1377=1,M1377=1,E1377=1),5,IF(AND(L1377=1,M1377=1,E1377=0.5),3,IF(AND(L1377=0,M1377=2),1,IF(AND(L1377=1,M1377=1,E1377=0),1,IF(AND(L1377=0,M1377=1),0.5,IF(AND(L1377=1,M1377=0),4.5*(E1377*4+1)/5,0))))))))))))),0.9*IF(L1377+M1377=5,10,IF(AND(L1377=2,M1377=2),9.75,IF(AND(L1377=2,M1377=1),9.5,IF(AND(L1377=2,M1377=0.5),9.25,IF(AND(L1377=2,M1377=0),9,IF(AND(L1377=1,M1377=3),5.5,IF(AND(L1377=1,M1377=2),5.25,IF(AND(L1377=1,M1377=1,E1377=1),5,IF(AND(L1377=1,M1377=1,E1377=0.5),3,IF(AND(L1377=0,M1377=2),1,IF(AND(L1377=1,M1377=1,E1377=0),1,IF(AND(L1377=0,M1377=1),0.5,IF(AND(L1377=1,M1377=0),4.5*(E1377*4+1)/5,0)))))))))))))),IF(N1377=0.5,0.75*IF(K1377=1,IF(L1377+M1377=5,10,IF(AND(L1377=2,M1377=2),9.75,IF(AND(L1377=2,M1377=1),9.5,IF(AND(L1377=2,M1377=0.5),9.25,IF(AND(L1377=2,M1377=0),9,IF(AND(L1377=1,M1377=3),5.5,IF(AND(L1377=1,M1377=2),5.25,IF(AND(L1377=1,M1377=1,E1377=1),5,IF(AND(L1377=1,M1377=1,E1377=0.5),3,IF(AND(L1377=0,M1377=2),1,IF(AND(L1377=1,M1377=1,E1377=0),1,IF(AND(L1377=0,M1377=1),0.5,IF(AND(L1377=1,M1377=0,E1377=0),0.5,0))))))))))))),0.9*IF(L1377+M1377=5,10,IF(AND(L1377=2,M1377=2),9.75,IF(AND(L1377=2,M1377=1),9.5,IF(AND(L1377=2,M1377=0.5),9.25,IF(AND(L1377=2,M1377=0),9,IF(AND(L1377=1,M1377=3),5.5,IF(AND(L1377=1,M1377=2),5.25,IF(AND(L1377=1,M1377=1,E1377=1),5,IF(AND(L1377=1,M1377=1,E1377=0.5),3,IF(AND(L1377=0,M1377=2),1,IF(AND(L1377=1,M1377=1,E1377=0),1,IF(AND(L1377=0,M1377=1),0.5,IF(AND(L1377=1,M1377=0,E1377=0),0.5,0)))))))))))))),0.5*IF(K1377=1,IF(L1377+M1377=5,10,IF(AND(L1377=2,M1377=2),9.75,IF(AND(L1377=2,M1377=1),9.5,IF(AND(L1377=2,M1377=0.5),9.25,IF(AND(L1377=2,M1377=0),9,IF(AND(L1377=1,M1377=3),5.5,IF(AND(L1377=1,M1377=2),5.25,IF(AND(L1377=1,M1377=1,E1377=1),5,IF(AND(L1377=1,M1377=1,E1377=0.5),3,IF(AND(L1377=0,M1377=2),1,IF(AND(L1377=1,M1377=1,E1377=0),1,IF(AND(L1377=0,M1377=1),0.5,IF(AND(L1377=1,M1377=0),4.5*(E1377*4+1)/5,0))))))))))))),0.9*IF(L1377+M1377=5,10,IF(AND(L1377=2,M1377=2),9.75,IF(AND(L1377=2,M1377=1),9.5,IF(AND(L1377=2,M1377=0.5),9.25,IF(AND(L1377=2,M1377=0),9,IF(AND(L1377=1,M1377=3),5.5,IF(AND(L1377=1,M1377=2),5.25,IF(AND(L1377=1,M1377=1,E1377=1),5,IF(AND(L1377=1,M1377=1,E1377=0.5),3,IF(AND(L1377=0,M1377=2),1,IF(AND(L1377=1,M1377=1,E1377=0),1,IF(AND(L1377=0,M1377=1),0.5,IF(AND(L1377=1,M1377=0),4.5*(E1377*4+1)/5,0))))))))))))))))</f>
        <v>4.5</v>
      </c>
      <c r="Q1377" s="10">
        <v>7.2</v>
      </c>
      <c r="R1377" s="9">
        <v>0</v>
      </c>
      <c r="S1377" s="9">
        <v>0</v>
      </c>
      <c r="T1377" s="10">
        <v>0</v>
      </c>
      <c r="U1377" s="9">
        <v>0</v>
      </c>
      <c r="V1377" s="9"/>
      <c r="W1377" s="9">
        <v>0</v>
      </c>
      <c r="X1377" s="9">
        <v>0</v>
      </c>
      <c r="Y1377" s="9">
        <v>0</v>
      </c>
      <c r="Z1377" s="9">
        <v>0</v>
      </c>
      <c r="AA1377" s="9">
        <v>0</v>
      </c>
      <c r="AB1377" s="9">
        <v>0</v>
      </c>
      <c r="AC1377" s="9"/>
      <c r="AD1377" s="9">
        <v>0</v>
      </c>
      <c r="AE1377" s="9">
        <v>0</v>
      </c>
      <c r="AF1377" s="9">
        <v>0</v>
      </c>
      <c r="AG1377" s="9">
        <v>0</v>
      </c>
      <c r="AH1377" s="9">
        <f>AF1377*(AG1377+1)</f>
        <v>0</v>
      </c>
      <c r="AI1377" s="9">
        <v>0</v>
      </c>
      <c r="AJ1377" s="9">
        <v>0</v>
      </c>
      <c r="AK1377" s="9">
        <v>0</v>
      </c>
      <c r="AL1377" s="9"/>
      <c r="AM1377" s="9"/>
      <c r="AN1377" s="9">
        <v>0</v>
      </c>
      <c r="AO1377" s="10">
        <v>0.5</v>
      </c>
      <c r="AP1377" s="9">
        <v>0</v>
      </c>
      <c r="AQ1377" s="9"/>
      <c r="AR1377" s="10">
        <v>1</v>
      </c>
      <c r="AS1377" s="9">
        <v>0.5</v>
      </c>
      <c r="AT1377" s="9">
        <v>0.5</v>
      </c>
      <c r="AU1377" s="9">
        <v>0.5</v>
      </c>
      <c r="AV1377" s="9">
        <v>0.5</v>
      </c>
      <c r="AW1377" s="9">
        <v>1</v>
      </c>
    </row>
    <row r="1378" spans="1:49" x14ac:dyDescent="0.2">
      <c r="A1378" s="9" t="s">
        <v>79</v>
      </c>
      <c r="B1378" s="9">
        <v>2013</v>
      </c>
      <c r="C1378" s="9">
        <v>1</v>
      </c>
      <c r="D1378" s="9">
        <v>0</v>
      </c>
      <c r="E1378" s="9">
        <v>1</v>
      </c>
      <c r="F1378" s="9">
        <v>1</v>
      </c>
      <c r="G1378" s="9">
        <v>55</v>
      </c>
      <c r="H1378" s="9">
        <v>232.95699999999999</v>
      </c>
      <c r="I1378" s="9">
        <f>IF(G1378="n/a",828,G1378*201.6/H1378)</f>
        <v>47.596766785286555</v>
      </c>
      <c r="J1378" s="9">
        <v>4</v>
      </c>
      <c r="K1378" s="9">
        <v>0</v>
      </c>
      <c r="L1378" s="9">
        <v>2</v>
      </c>
      <c r="M1378" s="9">
        <v>3</v>
      </c>
      <c r="N1378" s="9">
        <v>1</v>
      </c>
      <c r="O1378" s="9">
        <v>1</v>
      </c>
      <c r="P1378" s="10">
        <f>IF(N1378=1,IF(K1378=1,IF(L1378+M1378=5,10,IF(AND(L1378=2,M1378=2),9.75,IF(AND(L1378=2,M1378=1),9.5,IF(AND(L1378=2,M1378=0.5),9.25,IF(AND(L1378=2,M1378=0),9,IF(AND(L1378=1,M1378=3),5.5,IF(AND(L1378=1,M1378=2),5.25,IF(AND(L1378=1,M1378=1,E1378=1),5,IF(AND(L1378=1,M1378=1,E1378=0.5),3,IF(AND(L1378=0,M1378=2),1,IF(AND(L1378=1,M1378=1,E1378=0),1,IF(AND(L1378=0,M1378=1),0.5,IF(AND(L1378=1,M1378=0),4.5*(E1378*4+1)/5,0))))))))))))),0.9*IF(L1378+M1378=5,10,IF(AND(L1378=2,M1378=2),9.75,IF(AND(L1378=2,M1378=1),9.5,IF(AND(L1378=2,M1378=0.5),9.25,IF(AND(L1378=2,M1378=0),9,IF(AND(L1378=1,M1378=3),5.5,IF(AND(L1378=1,M1378=2),5.25,IF(AND(L1378=1,M1378=1,E1378=1),5,IF(AND(L1378=1,M1378=1,E1378=0.5),3,IF(AND(L1378=0,M1378=2),1,IF(AND(L1378=1,M1378=1,E1378=0),1,IF(AND(L1378=0,M1378=1),0.5,IF(AND(L1378=1,M1378=0),4.5*(E1378*4+1)/5,0)))))))))))))),IF(N1378=0.5,0.75*IF(K1378=1,IF(L1378+M1378=5,10,IF(AND(L1378=2,M1378=2),9.75,IF(AND(L1378=2,M1378=1),9.5,IF(AND(L1378=2,M1378=0.5),9.25,IF(AND(L1378=2,M1378=0),9,IF(AND(L1378=1,M1378=3),5.5,IF(AND(L1378=1,M1378=2),5.25,IF(AND(L1378=1,M1378=1,E1378=1),5,IF(AND(L1378=1,M1378=1,E1378=0.5),3,IF(AND(L1378=0,M1378=2),1,IF(AND(L1378=1,M1378=1,E1378=0),1,IF(AND(L1378=0,M1378=1),0.5,IF(AND(L1378=1,M1378=0,E1378=0),0.5,0))))))))))))),0.9*IF(L1378+M1378=5,10,IF(AND(L1378=2,M1378=2),9.75,IF(AND(L1378=2,M1378=1),9.5,IF(AND(L1378=2,M1378=0.5),9.25,IF(AND(L1378=2,M1378=0),9,IF(AND(L1378=1,M1378=3),5.5,IF(AND(L1378=1,M1378=2),5.25,IF(AND(L1378=1,M1378=1,E1378=1),5,IF(AND(L1378=1,M1378=1,E1378=0.5),3,IF(AND(L1378=0,M1378=2),1,IF(AND(L1378=1,M1378=1,E1378=0),1,IF(AND(L1378=0,M1378=1),0.5,IF(AND(L1378=1,M1378=0,E1378=0),0.5,0)))))))))))))),0.5*IF(K1378=1,IF(L1378+M1378=5,10,IF(AND(L1378=2,M1378=2),9.75,IF(AND(L1378=2,M1378=1),9.5,IF(AND(L1378=2,M1378=0.5),9.25,IF(AND(L1378=2,M1378=0),9,IF(AND(L1378=1,M1378=3),5.5,IF(AND(L1378=1,M1378=2),5.25,IF(AND(L1378=1,M1378=1,E1378=1),5,IF(AND(L1378=1,M1378=1,E1378=0.5),3,IF(AND(L1378=0,M1378=2),1,IF(AND(L1378=1,M1378=1,E1378=0),1,IF(AND(L1378=0,M1378=1),0.5,IF(AND(L1378=1,M1378=0),4.5*(E1378*4+1)/5,0))))))))))))),0.9*IF(L1378+M1378=5,10,IF(AND(L1378=2,M1378=2),9.75,IF(AND(L1378=2,M1378=1),9.5,IF(AND(L1378=2,M1378=0.5),9.25,IF(AND(L1378=2,M1378=0),9,IF(AND(L1378=1,M1378=3),5.5,IF(AND(L1378=1,M1378=2),5.25,IF(AND(L1378=1,M1378=1,E1378=1),5,IF(AND(L1378=1,M1378=1,E1378=0.5),3,IF(AND(L1378=0,M1378=2),1,IF(AND(L1378=1,M1378=1,E1378=0),1,IF(AND(L1378=0,M1378=1),0.5,IF(AND(L1378=1,M1378=0),4.5*(E1378*4+1)/5,0))))))))))))))))</f>
        <v>9</v>
      </c>
      <c r="Q1378" s="10">
        <v>7.2</v>
      </c>
      <c r="R1378" s="9">
        <v>0</v>
      </c>
      <c r="S1378" s="9">
        <v>0</v>
      </c>
      <c r="T1378" s="10">
        <v>0</v>
      </c>
      <c r="U1378" s="9">
        <v>0</v>
      </c>
      <c r="V1378" s="9"/>
      <c r="W1378" s="9">
        <v>1</v>
      </c>
      <c r="X1378" s="9">
        <v>0</v>
      </c>
      <c r="Y1378" s="9">
        <v>0</v>
      </c>
      <c r="Z1378" s="9">
        <v>0</v>
      </c>
      <c r="AA1378" s="9">
        <v>0</v>
      </c>
      <c r="AB1378" s="9">
        <v>0</v>
      </c>
      <c r="AC1378" s="9"/>
      <c r="AD1378" s="9">
        <v>0</v>
      </c>
      <c r="AE1378" s="9">
        <v>0</v>
      </c>
      <c r="AF1378" s="9">
        <v>0</v>
      </c>
      <c r="AG1378" s="9">
        <v>0</v>
      </c>
      <c r="AH1378" s="9">
        <f>AF1378*(AG1378+1)</f>
        <v>0</v>
      </c>
      <c r="AI1378" s="9">
        <v>0</v>
      </c>
      <c r="AJ1378" s="9">
        <v>0</v>
      </c>
      <c r="AK1378" s="9">
        <v>0</v>
      </c>
      <c r="AL1378" s="9"/>
      <c r="AM1378" s="9"/>
      <c r="AN1378" s="9">
        <v>0</v>
      </c>
      <c r="AO1378" s="10">
        <v>1</v>
      </c>
      <c r="AP1378" s="9">
        <v>0</v>
      </c>
      <c r="AQ1378" s="9"/>
      <c r="AR1378" s="10">
        <v>1</v>
      </c>
      <c r="AS1378" s="9">
        <v>0.5</v>
      </c>
      <c r="AT1378" s="9">
        <v>1</v>
      </c>
      <c r="AU1378" s="9">
        <v>1</v>
      </c>
      <c r="AV1378" s="9">
        <v>1</v>
      </c>
      <c r="AW1378" s="9">
        <v>1</v>
      </c>
    </row>
    <row r="1379" spans="1:49" x14ac:dyDescent="0.2">
      <c r="A1379" s="9" t="s">
        <v>80</v>
      </c>
      <c r="B1379" s="9">
        <v>2013</v>
      </c>
      <c r="C1379" s="9">
        <v>1</v>
      </c>
      <c r="D1379" s="9">
        <v>0</v>
      </c>
      <c r="E1379" s="9">
        <v>1</v>
      </c>
      <c r="F1379" s="9">
        <v>1</v>
      </c>
      <c r="G1379" s="9">
        <v>100</v>
      </c>
      <c r="H1379" s="9">
        <v>232.95699999999999</v>
      </c>
      <c r="I1379" s="9">
        <f>IF(G1379="n/a",828,G1379*201.6/H1379)</f>
        <v>86.53957597324829</v>
      </c>
      <c r="J1379" s="9">
        <v>5</v>
      </c>
      <c r="K1379" s="9">
        <v>0</v>
      </c>
      <c r="L1379" s="9">
        <v>2</v>
      </c>
      <c r="M1379" s="9">
        <v>2</v>
      </c>
      <c r="N1379" s="9">
        <v>0.5</v>
      </c>
      <c r="O1379" s="10">
        <v>0.5</v>
      </c>
      <c r="P1379" s="10">
        <f>IF(N1379=1,IF(K1379=1,IF(L1379+M1379=5,10,IF(AND(L1379=2,M1379=2),9.75,IF(AND(L1379=2,M1379=1),9.5,IF(AND(L1379=2,M1379=0.5),9.25,IF(AND(L1379=2,M1379=0),9,IF(AND(L1379=1,M1379=3),5.5,IF(AND(L1379=1,M1379=2),5.25,IF(AND(L1379=1,M1379=1,E1379=1),5,IF(AND(L1379=1,M1379=1,E1379=0.5),3,IF(AND(L1379=0,M1379=2),1,IF(AND(L1379=1,M1379=1,E1379=0),1,IF(AND(L1379=0,M1379=1),0.5,IF(AND(L1379=1,M1379=0),4.5*(E1379*4+1)/5,0))))))))))))),0.9*IF(L1379+M1379=5,10,IF(AND(L1379=2,M1379=2),9.75,IF(AND(L1379=2,M1379=1),9.5,IF(AND(L1379=2,M1379=0.5),9.25,IF(AND(L1379=2,M1379=0),9,IF(AND(L1379=1,M1379=3),5.5,IF(AND(L1379=1,M1379=2),5.25,IF(AND(L1379=1,M1379=1,E1379=1),5,IF(AND(L1379=1,M1379=1,E1379=0.5),3,IF(AND(L1379=0,M1379=2),1,IF(AND(L1379=1,M1379=1,E1379=0),1,IF(AND(L1379=0,M1379=1),0.5,IF(AND(L1379=1,M1379=0),4.5*(E1379*4+1)/5,0)))))))))))))),IF(N1379=0.5,0.75*IF(K1379=1,IF(L1379+M1379=5,10,IF(AND(L1379=2,M1379=2),9.75,IF(AND(L1379=2,M1379=1),9.5,IF(AND(L1379=2,M1379=0.5),9.25,IF(AND(L1379=2,M1379=0),9,IF(AND(L1379=1,M1379=3),5.5,IF(AND(L1379=1,M1379=2),5.25,IF(AND(L1379=1,M1379=1,E1379=1),5,IF(AND(L1379=1,M1379=1,E1379=0.5),3,IF(AND(L1379=0,M1379=2),1,IF(AND(L1379=1,M1379=1,E1379=0),1,IF(AND(L1379=0,M1379=1),0.5,IF(AND(L1379=1,M1379=0,E1379=0),0.5,0))))))))))))),0.9*IF(L1379+M1379=5,10,IF(AND(L1379=2,M1379=2),9.75,IF(AND(L1379=2,M1379=1),9.5,IF(AND(L1379=2,M1379=0.5),9.25,IF(AND(L1379=2,M1379=0),9,IF(AND(L1379=1,M1379=3),5.5,IF(AND(L1379=1,M1379=2),5.25,IF(AND(L1379=1,M1379=1,E1379=1),5,IF(AND(L1379=1,M1379=1,E1379=0.5),3,IF(AND(L1379=0,M1379=2),1,IF(AND(L1379=1,M1379=1,E1379=0),1,IF(AND(L1379=0,M1379=1),0.5,IF(AND(L1379=1,M1379=0,E1379=0),0.5,0)))))))))))))),0.5*IF(K1379=1,IF(L1379+M1379=5,10,IF(AND(L1379=2,M1379=2),9.75,IF(AND(L1379=2,M1379=1),9.5,IF(AND(L1379=2,M1379=0.5),9.25,IF(AND(L1379=2,M1379=0),9,IF(AND(L1379=1,M1379=3),5.5,IF(AND(L1379=1,M1379=2),5.25,IF(AND(L1379=1,M1379=1,E1379=1),5,IF(AND(L1379=1,M1379=1,E1379=0.5),3,IF(AND(L1379=0,M1379=2),1,IF(AND(L1379=1,M1379=1,E1379=0),1,IF(AND(L1379=0,M1379=1),0.5,IF(AND(L1379=1,M1379=0),4.5*(E1379*4+1)/5,0))))))))))))),0.9*IF(L1379+M1379=5,10,IF(AND(L1379=2,M1379=2),9.75,IF(AND(L1379=2,M1379=1),9.5,IF(AND(L1379=2,M1379=0.5),9.25,IF(AND(L1379=2,M1379=0),9,IF(AND(L1379=1,M1379=3),5.5,IF(AND(L1379=1,M1379=2),5.25,IF(AND(L1379=1,M1379=1,E1379=1),5,IF(AND(L1379=1,M1379=1,E1379=0.5),3,IF(AND(L1379=0,M1379=2),1,IF(AND(L1379=1,M1379=1,E1379=0),1,IF(AND(L1379=0,M1379=1),0.5,IF(AND(L1379=1,M1379=0),4.5*(E1379*4+1)/5,0))))))))))))))))</f>
        <v>6.5812500000000007</v>
      </c>
      <c r="Q1379" s="10">
        <v>5.4</v>
      </c>
      <c r="R1379" s="9">
        <v>0</v>
      </c>
      <c r="S1379" s="9">
        <v>0</v>
      </c>
      <c r="T1379" s="10">
        <v>0</v>
      </c>
      <c r="U1379" s="9">
        <v>0</v>
      </c>
      <c r="V1379" s="9"/>
      <c r="W1379" s="10">
        <v>0</v>
      </c>
      <c r="X1379" s="9">
        <v>0</v>
      </c>
      <c r="Y1379" s="9">
        <v>0</v>
      </c>
      <c r="Z1379" s="9">
        <v>0.5</v>
      </c>
      <c r="AA1379" s="9">
        <v>0</v>
      </c>
      <c r="AB1379" s="9">
        <v>0</v>
      </c>
      <c r="AC1379" s="9"/>
      <c r="AD1379" s="9">
        <v>0</v>
      </c>
      <c r="AE1379" s="9">
        <v>0.5</v>
      </c>
      <c r="AF1379" s="9">
        <v>0.5</v>
      </c>
      <c r="AG1379" s="9">
        <v>0</v>
      </c>
      <c r="AH1379" s="9">
        <f>AF1379*(AG1379+1)</f>
        <v>0.5</v>
      </c>
      <c r="AI1379" s="9">
        <v>0</v>
      </c>
      <c r="AJ1379" s="9">
        <v>0</v>
      </c>
      <c r="AK1379" s="9">
        <v>0</v>
      </c>
      <c r="AL1379" s="9"/>
      <c r="AM1379" s="9"/>
      <c r="AN1379" s="9">
        <v>0</v>
      </c>
      <c r="AO1379" s="10">
        <v>0.5</v>
      </c>
      <c r="AP1379" s="9">
        <v>0.25</v>
      </c>
      <c r="AQ1379" s="9"/>
      <c r="AR1379" s="10">
        <v>1</v>
      </c>
      <c r="AS1379" s="9">
        <v>1</v>
      </c>
      <c r="AT1379" s="9">
        <v>1</v>
      </c>
      <c r="AU1379" s="9">
        <v>1</v>
      </c>
      <c r="AV1379" s="9">
        <v>1</v>
      </c>
      <c r="AW1379" s="9">
        <v>1</v>
      </c>
    </row>
    <row r="1380" spans="1:49" x14ac:dyDescent="0.2">
      <c r="A1380" s="9" t="s">
        <v>81</v>
      </c>
      <c r="B1380" s="9">
        <v>2013</v>
      </c>
      <c r="C1380" s="9">
        <v>1</v>
      </c>
      <c r="D1380" s="9">
        <v>1</v>
      </c>
      <c r="E1380" s="9">
        <v>1</v>
      </c>
      <c r="F1380" s="9">
        <v>1</v>
      </c>
      <c r="G1380">
        <v>96.25</v>
      </c>
      <c r="H1380" s="9">
        <v>232.95699999999999</v>
      </c>
      <c r="I1380" s="9">
        <f>IF(G1380="n/a",828,G1380*201.6/H1380)</f>
        <v>83.294341874251472</v>
      </c>
      <c r="J1380" s="9">
        <v>5</v>
      </c>
      <c r="K1380" s="9">
        <v>0</v>
      </c>
      <c r="L1380" s="9">
        <v>2</v>
      </c>
      <c r="M1380" s="9">
        <v>2</v>
      </c>
      <c r="N1380" s="9">
        <v>1</v>
      </c>
      <c r="O1380" s="10">
        <v>1</v>
      </c>
      <c r="P1380" s="10">
        <f>IF(N1380=1,IF(K1380=1,IF(L1380+M1380=5,10,IF(AND(L1380=2,M1380=2),9.75,IF(AND(L1380=2,M1380=1),9.5,IF(AND(L1380=2,M1380=0.5),9.25,IF(AND(L1380=2,M1380=0),9,IF(AND(L1380=1,M1380=3),5.5,IF(AND(L1380=1,M1380=2),5.25,IF(AND(L1380=1,M1380=1,E1380=1),5,IF(AND(L1380=1,M1380=1,E1380=0.5),3,IF(AND(L1380=0,M1380=2),1,IF(AND(L1380=1,M1380=1,E1380=0),1,IF(AND(L1380=0,M1380=1),0.5,IF(AND(L1380=1,M1380=0),4.5*(E1380*4+1)/5,0))))))))))))),0.9*IF(L1380+M1380=5,10,IF(AND(L1380=2,M1380=2),9.75,IF(AND(L1380=2,M1380=1),9.5,IF(AND(L1380=2,M1380=0.5),9.25,IF(AND(L1380=2,M1380=0),9,IF(AND(L1380=1,M1380=3),5.5,IF(AND(L1380=1,M1380=2),5.25,IF(AND(L1380=1,M1380=1,E1380=1),5,IF(AND(L1380=1,M1380=1,E1380=0.5),3,IF(AND(L1380=0,M1380=2),1,IF(AND(L1380=1,M1380=1,E1380=0),1,IF(AND(L1380=0,M1380=1),0.5,IF(AND(L1380=1,M1380=0),4.5*(E1380*4+1)/5,0)))))))))))))),IF(N1380=0.5,0.75*IF(K1380=1,IF(L1380+M1380=5,10,IF(AND(L1380=2,M1380=2),9.75,IF(AND(L1380=2,M1380=1),9.5,IF(AND(L1380=2,M1380=0.5),9.25,IF(AND(L1380=2,M1380=0),9,IF(AND(L1380=1,M1380=3),5.5,IF(AND(L1380=1,M1380=2),5.25,IF(AND(L1380=1,M1380=1,E1380=1),5,IF(AND(L1380=1,M1380=1,E1380=0.5),3,IF(AND(L1380=0,M1380=2),1,IF(AND(L1380=1,M1380=1,E1380=0),1,IF(AND(L1380=0,M1380=1),0.5,IF(AND(L1380=1,M1380=0,E1380=0),0.5,0))))))))))))),0.9*IF(L1380+M1380=5,10,IF(AND(L1380=2,M1380=2),9.75,IF(AND(L1380=2,M1380=1),9.5,IF(AND(L1380=2,M1380=0.5),9.25,IF(AND(L1380=2,M1380=0),9,IF(AND(L1380=1,M1380=3),5.5,IF(AND(L1380=1,M1380=2),5.25,IF(AND(L1380=1,M1380=1,E1380=1),5,IF(AND(L1380=1,M1380=1,E1380=0.5),3,IF(AND(L1380=0,M1380=2),1,IF(AND(L1380=1,M1380=1,E1380=0),1,IF(AND(L1380=0,M1380=1),0.5,IF(AND(L1380=1,M1380=0,E1380=0),0.5,0)))))))))))))),0.5*IF(K1380=1,IF(L1380+M1380=5,10,IF(AND(L1380=2,M1380=2),9.75,IF(AND(L1380=2,M1380=1),9.5,IF(AND(L1380=2,M1380=0.5),9.25,IF(AND(L1380=2,M1380=0),9,IF(AND(L1380=1,M1380=3),5.5,IF(AND(L1380=1,M1380=2),5.25,IF(AND(L1380=1,M1380=1,E1380=1),5,IF(AND(L1380=1,M1380=1,E1380=0.5),3,IF(AND(L1380=0,M1380=2),1,IF(AND(L1380=1,M1380=1,E1380=0),1,IF(AND(L1380=0,M1380=1),0.5,IF(AND(L1380=1,M1380=0),4.5*(E1380*4+1)/5,0))))))))))))),0.9*IF(L1380+M1380=5,10,IF(AND(L1380=2,M1380=2),9.75,IF(AND(L1380=2,M1380=1),9.5,IF(AND(L1380=2,M1380=0.5),9.25,IF(AND(L1380=2,M1380=0),9,IF(AND(L1380=1,M1380=3),5.5,IF(AND(L1380=1,M1380=2),5.25,IF(AND(L1380=1,M1380=1,E1380=1),5,IF(AND(L1380=1,M1380=1,E1380=0.5),3,IF(AND(L1380=0,M1380=2),1,IF(AND(L1380=1,M1380=1,E1380=0),1,IF(AND(L1380=0,M1380=1),0.5,IF(AND(L1380=1,M1380=0),4.5*(E1380*4+1)/5,0))))))))))))))))</f>
        <v>8.7750000000000004</v>
      </c>
      <c r="Q1380" s="10">
        <v>7.2</v>
      </c>
      <c r="R1380" s="9">
        <v>0</v>
      </c>
      <c r="S1380" s="9">
        <v>0</v>
      </c>
      <c r="T1380" s="10">
        <v>0</v>
      </c>
      <c r="U1380" s="9">
        <v>0</v>
      </c>
      <c r="V1380" s="9"/>
      <c r="W1380" s="10">
        <v>1</v>
      </c>
      <c r="X1380" s="9">
        <v>0</v>
      </c>
      <c r="Y1380" s="9">
        <v>0</v>
      </c>
      <c r="Z1380" s="9">
        <v>0</v>
      </c>
      <c r="AA1380" s="9">
        <v>0</v>
      </c>
      <c r="AB1380" s="9">
        <v>0</v>
      </c>
      <c r="AC1380" s="9"/>
      <c r="AD1380" s="9">
        <v>0</v>
      </c>
      <c r="AE1380" s="9">
        <v>0</v>
      </c>
      <c r="AF1380" s="9">
        <v>0</v>
      </c>
      <c r="AG1380" s="9">
        <v>0</v>
      </c>
      <c r="AH1380" s="9">
        <f>AF1380*(AG1380+1)</f>
        <v>0</v>
      </c>
      <c r="AI1380" s="9">
        <v>0</v>
      </c>
      <c r="AJ1380" s="9">
        <v>0</v>
      </c>
      <c r="AK1380" s="9">
        <v>0</v>
      </c>
      <c r="AL1380" s="9"/>
      <c r="AM1380" s="9"/>
      <c r="AN1380" s="9">
        <v>0</v>
      </c>
      <c r="AO1380" s="10">
        <v>1</v>
      </c>
      <c r="AP1380" s="9">
        <v>0</v>
      </c>
      <c r="AQ1380" s="9"/>
      <c r="AR1380" s="10">
        <v>1</v>
      </c>
      <c r="AS1380" s="9">
        <v>1</v>
      </c>
      <c r="AT1380" s="9">
        <v>1</v>
      </c>
      <c r="AU1380" s="9">
        <v>1</v>
      </c>
      <c r="AV1380" s="9">
        <v>1</v>
      </c>
      <c r="AW1380" s="9">
        <v>1</v>
      </c>
    </row>
    <row r="1381" spans="1:49" x14ac:dyDescent="0.2">
      <c r="A1381" s="9" t="s">
        <v>82</v>
      </c>
      <c r="B1381" s="9">
        <v>2013</v>
      </c>
      <c r="C1381" s="9">
        <v>1</v>
      </c>
      <c r="D1381" s="9">
        <v>1</v>
      </c>
      <c r="E1381" s="9">
        <v>1</v>
      </c>
      <c r="F1381" s="9">
        <v>0</v>
      </c>
      <c r="G1381" s="9">
        <v>10</v>
      </c>
      <c r="H1381" s="9">
        <v>232.95699999999999</v>
      </c>
      <c r="I1381" s="9">
        <f>IF(G1381="n/a",828,G1381*201.6/H1381)</f>
        <v>8.6539575973248279</v>
      </c>
      <c r="J1381" s="9">
        <v>4</v>
      </c>
      <c r="K1381" s="9">
        <v>1</v>
      </c>
      <c r="L1381" s="9">
        <v>2</v>
      </c>
      <c r="M1381" s="9">
        <v>1</v>
      </c>
      <c r="N1381" s="9">
        <v>1</v>
      </c>
      <c r="O1381" s="10">
        <v>1</v>
      </c>
      <c r="P1381" s="10">
        <f>IF(N1381=1,IF(K1381=1,IF(L1381+M1381=5,10,IF(AND(L1381=2,M1381=2),9.75,IF(AND(L1381=2,M1381=1),9.5,IF(AND(L1381=2,M1381=0.5),9.25,IF(AND(L1381=2,M1381=0),9,IF(AND(L1381=1,M1381=3),5.5,IF(AND(L1381=1,M1381=2),5.25,IF(AND(L1381=1,M1381=1,E1381=1),5,IF(AND(L1381=1,M1381=1,E1381=0.5),3,IF(AND(L1381=0,M1381=2),1,IF(AND(L1381=1,M1381=1,E1381=0),1,IF(AND(L1381=0,M1381=1),0.5,IF(AND(L1381=1,M1381=0),4.5*(E1381*4+1)/5,0))))))))))))),0.9*IF(L1381+M1381=5,10,IF(AND(L1381=2,M1381=2),9.75,IF(AND(L1381=2,M1381=1),9.5,IF(AND(L1381=2,M1381=0.5),9.25,IF(AND(L1381=2,M1381=0),9,IF(AND(L1381=1,M1381=3),5.5,IF(AND(L1381=1,M1381=2),5.25,IF(AND(L1381=1,M1381=1,E1381=1),5,IF(AND(L1381=1,M1381=1,E1381=0.5),3,IF(AND(L1381=0,M1381=2),1,IF(AND(L1381=1,M1381=1,E1381=0),1,IF(AND(L1381=0,M1381=1),0.5,IF(AND(L1381=1,M1381=0),4.5*(E1381*4+1)/5,0)))))))))))))),IF(N1381=0.5,0.75*IF(K1381=1,IF(L1381+M1381=5,10,IF(AND(L1381=2,M1381=2),9.75,IF(AND(L1381=2,M1381=1),9.5,IF(AND(L1381=2,M1381=0.5),9.25,IF(AND(L1381=2,M1381=0),9,IF(AND(L1381=1,M1381=3),5.5,IF(AND(L1381=1,M1381=2),5.25,IF(AND(L1381=1,M1381=1,E1381=1),5,IF(AND(L1381=1,M1381=1,E1381=0.5),3,IF(AND(L1381=0,M1381=2),1,IF(AND(L1381=1,M1381=1,E1381=0),1,IF(AND(L1381=0,M1381=1),0.5,IF(AND(L1381=1,M1381=0,E1381=0),0.5,0))))))))))))),0.9*IF(L1381+M1381=5,10,IF(AND(L1381=2,M1381=2),9.75,IF(AND(L1381=2,M1381=1),9.5,IF(AND(L1381=2,M1381=0.5),9.25,IF(AND(L1381=2,M1381=0),9,IF(AND(L1381=1,M1381=3),5.5,IF(AND(L1381=1,M1381=2),5.25,IF(AND(L1381=1,M1381=1,E1381=1),5,IF(AND(L1381=1,M1381=1,E1381=0.5),3,IF(AND(L1381=0,M1381=2),1,IF(AND(L1381=1,M1381=1,E1381=0),1,IF(AND(L1381=0,M1381=1),0.5,IF(AND(L1381=1,M1381=0,E1381=0),0.5,0)))))))))))))),0.5*IF(K1381=1,IF(L1381+M1381=5,10,IF(AND(L1381=2,M1381=2),9.75,IF(AND(L1381=2,M1381=1),9.5,IF(AND(L1381=2,M1381=0.5),9.25,IF(AND(L1381=2,M1381=0),9,IF(AND(L1381=1,M1381=3),5.5,IF(AND(L1381=1,M1381=2),5.25,IF(AND(L1381=1,M1381=1,E1381=1),5,IF(AND(L1381=1,M1381=1,E1381=0.5),3,IF(AND(L1381=0,M1381=2),1,IF(AND(L1381=1,M1381=1,E1381=0),1,IF(AND(L1381=0,M1381=1),0.5,IF(AND(L1381=1,M1381=0),4.5*(E1381*4+1)/5,0))))))))))))),0.9*IF(L1381+M1381=5,10,IF(AND(L1381=2,M1381=2),9.75,IF(AND(L1381=2,M1381=1),9.5,IF(AND(L1381=2,M1381=0.5),9.25,IF(AND(L1381=2,M1381=0),9,IF(AND(L1381=1,M1381=3),5.5,IF(AND(L1381=1,M1381=2),5.25,IF(AND(L1381=1,M1381=1,E1381=1),5,IF(AND(L1381=1,M1381=1,E1381=0.5),3,IF(AND(L1381=0,M1381=2),1,IF(AND(L1381=1,M1381=1,E1381=0),1,IF(AND(L1381=0,M1381=1),0.5,IF(AND(L1381=1,M1381=0),4.5*(E1381*4+1)/5,0))))))))))))))))</f>
        <v>9.5</v>
      </c>
      <c r="Q1381" s="10">
        <v>8</v>
      </c>
      <c r="R1381" s="9">
        <v>0</v>
      </c>
      <c r="S1381" s="9">
        <v>0</v>
      </c>
      <c r="T1381" s="10">
        <v>0</v>
      </c>
      <c r="U1381" s="9">
        <v>0</v>
      </c>
      <c r="V1381" s="9"/>
      <c r="W1381" s="10">
        <v>0</v>
      </c>
      <c r="X1381" s="9">
        <v>0</v>
      </c>
      <c r="Y1381" s="9">
        <v>0</v>
      </c>
      <c r="Z1381" s="9">
        <v>1</v>
      </c>
      <c r="AA1381" s="9">
        <v>0</v>
      </c>
      <c r="AB1381" s="9">
        <v>0</v>
      </c>
      <c r="AC1381" s="9"/>
      <c r="AD1381" s="9">
        <v>0</v>
      </c>
      <c r="AE1381" s="9">
        <v>0</v>
      </c>
      <c r="AF1381" s="9">
        <v>0</v>
      </c>
      <c r="AG1381" s="9">
        <v>0</v>
      </c>
      <c r="AH1381" s="9">
        <f>AF1381*(AG1381+1)</f>
        <v>0</v>
      </c>
      <c r="AI1381" s="9">
        <v>0</v>
      </c>
      <c r="AJ1381" s="9">
        <v>0</v>
      </c>
      <c r="AK1381" s="9">
        <v>0</v>
      </c>
      <c r="AL1381" s="9"/>
      <c r="AM1381" s="9"/>
      <c r="AN1381" s="9">
        <v>0</v>
      </c>
      <c r="AO1381" s="10">
        <v>1</v>
      </c>
      <c r="AP1381" s="9">
        <v>0</v>
      </c>
      <c r="AQ1381" s="9"/>
      <c r="AR1381" s="10">
        <v>1</v>
      </c>
      <c r="AS1381" s="9">
        <v>1</v>
      </c>
      <c r="AT1381" s="9">
        <v>1</v>
      </c>
      <c r="AU1381" s="9">
        <v>1</v>
      </c>
      <c r="AV1381" s="9">
        <v>1</v>
      </c>
      <c r="AW1381" s="9">
        <v>1</v>
      </c>
    </row>
    <row r="1382" spans="1:49" x14ac:dyDescent="0.2">
      <c r="A1382" s="9" t="s">
        <v>83</v>
      </c>
      <c r="B1382" s="9">
        <v>2013</v>
      </c>
      <c r="C1382" s="9">
        <v>1</v>
      </c>
      <c r="D1382" s="9">
        <v>1</v>
      </c>
      <c r="E1382" s="9">
        <v>0</v>
      </c>
      <c r="F1382" s="9">
        <v>1</v>
      </c>
      <c r="G1382">
        <v>20</v>
      </c>
      <c r="H1382" s="9">
        <v>232.95699999999999</v>
      </c>
      <c r="I1382" s="9">
        <f>IF(G1382="n/a",828,G1382*201.6/H1382)</f>
        <v>17.307915194649656</v>
      </c>
      <c r="J1382" s="9">
        <v>2</v>
      </c>
      <c r="K1382" s="9">
        <v>0</v>
      </c>
      <c r="L1382" s="9">
        <v>1</v>
      </c>
      <c r="M1382">
        <v>1</v>
      </c>
      <c r="N1382">
        <v>0</v>
      </c>
      <c r="O1382">
        <v>0</v>
      </c>
      <c r="P1382" s="10">
        <f>IF(N1382=1,IF(K1382=1,IF(L1382+M1382=5,10,IF(AND(L1382=2,M1382=2),9.75,IF(AND(L1382=2,M1382=1),9.5,IF(AND(L1382=2,M1382=0.5),9.25,IF(AND(L1382=2,M1382=0),9,IF(AND(L1382=1,M1382=3),5.5,IF(AND(L1382=1,M1382=2),5.25,IF(AND(L1382=1,M1382=1,E1382=1),5,IF(AND(L1382=1,M1382=1,E1382=0.5),3,IF(AND(L1382=0,M1382=2),1,IF(AND(L1382=1,M1382=1,E1382=0),1,IF(AND(L1382=0,M1382=1),0.5,IF(AND(L1382=1,M1382=0),4.5*(E1382*4+1)/5,0))))))))))))),0.9*IF(L1382+M1382=5,10,IF(AND(L1382=2,M1382=2),9.75,IF(AND(L1382=2,M1382=1),9.5,IF(AND(L1382=2,M1382=0.5),9.25,IF(AND(L1382=2,M1382=0),9,IF(AND(L1382=1,M1382=3),5.5,IF(AND(L1382=1,M1382=2),5.25,IF(AND(L1382=1,M1382=1,E1382=1),5,IF(AND(L1382=1,M1382=1,E1382=0.5),3,IF(AND(L1382=0,M1382=2),1,IF(AND(L1382=1,M1382=1,E1382=0),1,IF(AND(L1382=0,M1382=1),0.5,IF(AND(L1382=1,M1382=0),4.5*(E1382*4+1)/5,0)))))))))))))),IF(N1382=0.5,0.75*IF(K1382=1,IF(L1382+M1382=5,10,IF(AND(L1382=2,M1382=2),9.75,IF(AND(L1382=2,M1382=1),9.5,IF(AND(L1382=2,M1382=0.5),9.25,IF(AND(L1382=2,M1382=0),9,IF(AND(L1382=1,M1382=3),5.5,IF(AND(L1382=1,M1382=2),5.25,IF(AND(L1382=1,M1382=1,E1382=1),5,IF(AND(L1382=1,M1382=1,E1382=0.5),3,IF(AND(L1382=0,M1382=2),1,IF(AND(L1382=1,M1382=1,E1382=0),1,IF(AND(L1382=0,M1382=1),0.5,IF(AND(L1382=1,M1382=0,E1382=0),0.5,0))))))))))))),0.9*IF(L1382+M1382=5,10,IF(AND(L1382=2,M1382=2),9.75,IF(AND(L1382=2,M1382=1),9.5,IF(AND(L1382=2,M1382=0.5),9.25,IF(AND(L1382=2,M1382=0),9,IF(AND(L1382=1,M1382=3),5.5,IF(AND(L1382=1,M1382=2),5.25,IF(AND(L1382=1,M1382=1,E1382=1),5,IF(AND(L1382=1,M1382=1,E1382=0.5),3,IF(AND(L1382=0,M1382=2),1,IF(AND(L1382=1,M1382=1,E1382=0),1,IF(AND(L1382=0,M1382=1),0.5,IF(AND(L1382=1,M1382=0,E1382=0),0.5,0)))))))))))))),0.5*IF(K1382=1,IF(L1382+M1382=5,10,IF(AND(L1382=2,M1382=2),9.75,IF(AND(L1382=2,M1382=1),9.5,IF(AND(L1382=2,M1382=0.5),9.25,IF(AND(L1382=2,M1382=0),9,IF(AND(L1382=1,M1382=3),5.5,IF(AND(L1382=1,M1382=2),5.25,IF(AND(L1382=1,M1382=1,E1382=1),5,IF(AND(L1382=1,M1382=1,E1382=0.5),3,IF(AND(L1382=0,M1382=2),1,IF(AND(L1382=1,M1382=1,E1382=0),1,IF(AND(L1382=0,M1382=1),0.5,IF(AND(L1382=1,M1382=0),4.5*(E1382*4+1)/5,0))))))))))))),0.9*IF(L1382+M1382=5,10,IF(AND(L1382=2,M1382=2),9.75,IF(AND(L1382=2,M1382=1),9.5,IF(AND(L1382=2,M1382=0.5),9.25,IF(AND(L1382=2,M1382=0),9,IF(AND(L1382=1,M1382=3),5.5,IF(AND(L1382=1,M1382=2),5.25,IF(AND(L1382=1,M1382=1,E1382=1),5,IF(AND(L1382=1,M1382=1,E1382=0.5),3,IF(AND(L1382=0,M1382=2),1,IF(AND(L1382=1,M1382=1,E1382=0),1,IF(AND(L1382=0,M1382=1),0.5,IF(AND(L1382=1,M1382=0),4.5*(E1382*4+1)/5,0))))))))))))))))</f>
        <v>0.45</v>
      </c>
      <c r="Q1382" s="10">
        <v>0.9</v>
      </c>
      <c r="R1382" s="9">
        <v>1</v>
      </c>
      <c r="S1382" s="9">
        <v>1</v>
      </c>
      <c r="T1382" s="10">
        <v>0</v>
      </c>
      <c r="U1382" s="9">
        <v>0</v>
      </c>
      <c r="V1382" s="9"/>
      <c r="W1382" s="10">
        <v>1</v>
      </c>
      <c r="X1382" s="10">
        <v>0.5</v>
      </c>
      <c r="Y1382" s="9">
        <v>1</v>
      </c>
      <c r="Z1382" s="9">
        <v>1</v>
      </c>
      <c r="AA1382" s="9">
        <v>0</v>
      </c>
      <c r="AB1382" s="9">
        <v>1</v>
      </c>
      <c r="AC1382" s="9"/>
      <c r="AD1382" s="9">
        <v>1</v>
      </c>
      <c r="AE1382" s="9">
        <v>1</v>
      </c>
      <c r="AF1382" s="9">
        <v>1</v>
      </c>
      <c r="AG1382" s="9">
        <v>0</v>
      </c>
      <c r="AH1382" s="9">
        <f>AF1382*(AG1382+1)</f>
        <v>1</v>
      </c>
      <c r="AI1382" s="9">
        <v>0.5</v>
      </c>
      <c r="AJ1382" s="9">
        <v>0</v>
      </c>
      <c r="AK1382" s="9">
        <v>1</v>
      </c>
      <c r="AL1382" s="9"/>
      <c r="AM1382" s="9"/>
      <c r="AN1382" s="9">
        <v>0</v>
      </c>
      <c r="AO1382" s="10">
        <v>0.5</v>
      </c>
      <c r="AP1382" s="9">
        <v>1</v>
      </c>
      <c r="AQ1382" s="9"/>
      <c r="AR1382" s="10">
        <v>0</v>
      </c>
      <c r="AS1382" s="9">
        <v>0.5</v>
      </c>
      <c r="AT1382" s="9">
        <v>0</v>
      </c>
      <c r="AU1382" s="9">
        <v>0</v>
      </c>
      <c r="AV1382" s="9">
        <v>0</v>
      </c>
      <c r="AW1382" s="9">
        <v>0</v>
      </c>
    </row>
    <row r="1383" spans="1:49" x14ac:dyDescent="0.2">
      <c r="A1383" s="9" t="s">
        <v>84</v>
      </c>
      <c r="B1383" s="9">
        <v>2013</v>
      </c>
      <c r="C1383" s="9">
        <v>1</v>
      </c>
      <c r="D1383" s="9">
        <v>0</v>
      </c>
      <c r="E1383" s="9">
        <v>1</v>
      </c>
      <c r="F1383" s="9">
        <v>1</v>
      </c>
      <c r="G1383" s="9">
        <v>100</v>
      </c>
      <c r="H1383" s="9">
        <v>232.95699999999999</v>
      </c>
      <c r="I1383" s="9">
        <f>IF(G1383="n/a",828,G1383*201.6/H1383)</f>
        <v>86.53957597324829</v>
      </c>
      <c r="J1383" s="9">
        <v>4</v>
      </c>
      <c r="K1383" s="9">
        <v>0</v>
      </c>
      <c r="L1383" s="9">
        <v>2</v>
      </c>
      <c r="M1383" s="9">
        <v>3</v>
      </c>
      <c r="N1383" s="9">
        <v>1</v>
      </c>
      <c r="O1383" s="10">
        <v>1</v>
      </c>
      <c r="P1383" s="10">
        <f>IF(N1383=1,IF(K1383=1,IF(L1383+M1383=5,10,IF(AND(L1383=2,M1383=2),9.75,IF(AND(L1383=2,M1383=1),9.5,IF(AND(L1383=2,M1383=0.5),9.25,IF(AND(L1383=2,M1383=0),9,IF(AND(L1383=1,M1383=3),5.5,IF(AND(L1383=1,M1383=2),5.25,IF(AND(L1383=1,M1383=1,E1383=1),5,IF(AND(L1383=1,M1383=1,E1383=0.5),3,IF(AND(L1383=0,M1383=2),1,IF(AND(L1383=1,M1383=1,E1383=0),1,IF(AND(L1383=0,M1383=1),0.5,IF(AND(L1383=1,M1383=0),4.5*(E1383*4+1)/5,0))))))))))))),0.9*IF(L1383+M1383=5,10,IF(AND(L1383=2,M1383=2),9.75,IF(AND(L1383=2,M1383=1),9.5,IF(AND(L1383=2,M1383=0.5),9.25,IF(AND(L1383=2,M1383=0),9,IF(AND(L1383=1,M1383=3),5.5,IF(AND(L1383=1,M1383=2),5.25,IF(AND(L1383=1,M1383=1,E1383=1),5,IF(AND(L1383=1,M1383=1,E1383=0.5),3,IF(AND(L1383=0,M1383=2),1,IF(AND(L1383=1,M1383=1,E1383=0),1,IF(AND(L1383=0,M1383=1),0.5,IF(AND(L1383=1,M1383=0),4.5*(E1383*4+1)/5,0)))))))))))))),IF(N1383=0.5,0.75*IF(K1383=1,IF(L1383+M1383=5,10,IF(AND(L1383=2,M1383=2),9.75,IF(AND(L1383=2,M1383=1),9.5,IF(AND(L1383=2,M1383=0.5),9.25,IF(AND(L1383=2,M1383=0),9,IF(AND(L1383=1,M1383=3),5.5,IF(AND(L1383=1,M1383=2),5.25,IF(AND(L1383=1,M1383=1,E1383=1),5,IF(AND(L1383=1,M1383=1,E1383=0.5),3,IF(AND(L1383=0,M1383=2),1,IF(AND(L1383=1,M1383=1,E1383=0),1,IF(AND(L1383=0,M1383=1),0.5,IF(AND(L1383=1,M1383=0,E1383=0),0.5,0))))))))))))),0.9*IF(L1383+M1383=5,10,IF(AND(L1383=2,M1383=2),9.75,IF(AND(L1383=2,M1383=1),9.5,IF(AND(L1383=2,M1383=0.5),9.25,IF(AND(L1383=2,M1383=0),9,IF(AND(L1383=1,M1383=3),5.5,IF(AND(L1383=1,M1383=2),5.25,IF(AND(L1383=1,M1383=1,E1383=1),5,IF(AND(L1383=1,M1383=1,E1383=0.5),3,IF(AND(L1383=0,M1383=2),1,IF(AND(L1383=1,M1383=1,E1383=0),1,IF(AND(L1383=0,M1383=1),0.5,IF(AND(L1383=1,M1383=0,E1383=0),0.5,0)))))))))))))),0.5*IF(K1383=1,IF(L1383+M1383=5,10,IF(AND(L1383=2,M1383=2),9.75,IF(AND(L1383=2,M1383=1),9.5,IF(AND(L1383=2,M1383=0.5),9.25,IF(AND(L1383=2,M1383=0),9,IF(AND(L1383=1,M1383=3),5.5,IF(AND(L1383=1,M1383=2),5.25,IF(AND(L1383=1,M1383=1,E1383=1),5,IF(AND(L1383=1,M1383=1,E1383=0.5),3,IF(AND(L1383=0,M1383=2),1,IF(AND(L1383=1,M1383=1,E1383=0),1,IF(AND(L1383=0,M1383=1),0.5,IF(AND(L1383=1,M1383=0),4.5*(E1383*4+1)/5,0))))))))))))),0.9*IF(L1383+M1383=5,10,IF(AND(L1383=2,M1383=2),9.75,IF(AND(L1383=2,M1383=1),9.5,IF(AND(L1383=2,M1383=0.5),9.25,IF(AND(L1383=2,M1383=0),9,IF(AND(L1383=1,M1383=3),5.5,IF(AND(L1383=1,M1383=2),5.25,IF(AND(L1383=1,M1383=1,E1383=1),5,IF(AND(L1383=1,M1383=1,E1383=0.5),3,IF(AND(L1383=0,M1383=2),1,IF(AND(L1383=1,M1383=1,E1383=0),1,IF(AND(L1383=0,M1383=1),0.5,IF(AND(L1383=1,M1383=0),4.5*(E1383*4+1)/5,0))))))))))))))))</f>
        <v>9</v>
      </c>
      <c r="Q1383" s="10">
        <v>7.2</v>
      </c>
      <c r="R1383" s="9">
        <v>0</v>
      </c>
      <c r="S1383" s="9">
        <v>0</v>
      </c>
      <c r="T1383" s="10">
        <v>0</v>
      </c>
      <c r="U1383" s="9">
        <v>0</v>
      </c>
      <c r="V1383" s="9"/>
      <c r="W1383" s="9">
        <v>1</v>
      </c>
      <c r="X1383" s="10">
        <v>0</v>
      </c>
      <c r="Y1383" s="10">
        <v>0</v>
      </c>
      <c r="Z1383" s="9">
        <v>0</v>
      </c>
      <c r="AA1383" s="9">
        <v>0</v>
      </c>
      <c r="AB1383" s="9">
        <v>0</v>
      </c>
      <c r="AC1383" s="9"/>
      <c r="AD1383" s="9">
        <v>0</v>
      </c>
      <c r="AE1383" s="9">
        <v>0</v>
      </c>
      <c r="AF1383" s="9">
        <v>0</v>
      </c>
      <c r="AG1383" s="9">
        <v>0</v>
      </c>
      <c r="AH1383" s="9">
        <f>AF1383*(AG1383+1)</f>
        <v>0</v>
      </c>
      <c r="AI1383" s="9">
        <v>0</v>
      </c>
      <c r="AJ1383" s="9">
        <v>0</v>
      </c>
      <c r="AK1383" s="9">
        <v>0</v>
      </c>
      <c r="AL1383" s="9"/>
      <c r="AM1383" s="9"/>
      <c r="AN1383" s="9">
        <v>0</v>
      </c>
      <c r="AO1383" s="10">
        <v>0</v>
      </c>
      <c r="AP1383" s="9">
        <v>0</v>
      </c>
      <c r="AQ1383" s="9"/>
      <c r="AR1383" s="10">
        <v>1</v>
      </c>
      <c r="AS1383" s="9">
        <v>1</v>
      </c>
      <c r="AT1383" s="9">
        <v>1</v>
      </c>
      <c r="AU1383" s="9">
        <v>1</v>
      </c>
      <c r="AV1383" s="9">
        <v>1</v>
      </c>
      <c r="AW1383" s="9">
        <v>1</v>
      </c>
    </row>
    <row r="1384" spans="1:49" x14ac:dyDescent="0.2">
      <c r="A1384" s="9" t="s">
        <v>85</v>
      </c>
      <c r="B1384" s="9">
        <v>2013</v>
      </c>
      <c r="C1384" s="9">
        <v>1</v>
      </c>
      <c r="D1384" s="9">
        <v>0.5</v>
      </c>
      <c r="E1384" s="9">
        <v>0</v>
      </c>
      <c r="F1384" s="9">
        <v>1</v>
      </c>
      <c r="G1384" s="9">
        <v>20</v>
      </c>
      <c r="H1384" s="9">
        <v>232.95699999999999</v>
      </c>
      <c r="I1384" s="9">
        <f>IF(G1384="n/a",828,G1384*201.6/H1384)</f>
        <v>17.307915194649656</v>
      </c>
      <c r="J1384" s="9">
        <v>5</v>
      </c>
      <c r="K1384" s="9">
        <v>0</v>
      </c>
      <c r="L1384" s="9">
        <v>1</v>
      </c>
      <c r="M1384">
        <v>1</v>
      </c>
      <c r="N1384">
        <v>0.5</v>
      </c>
      <c r="O1384">
        <v>0.5</v>
      </c>
      <c r="P1384" s="10">
        <f>IF(N1384=1,IF(K1384=1,IF(L1384+M1384=5,10,IF(AND(L1384=2,M1384=2),9.75,IF(AND(L1384=2,M1384=1),9.5,IF(AND(L1384=2,M1384=0.5),9.25,IF(AND(L1384=2,M1384=0),9,IF(AND(L1384=1,M1384=3),5.5,IF(AND(L1384=1,M1384=2),5.25,IF(AND(L1384=1,M1384=1,E1384=1),5,IF(AND(L1384=1,M1384=1,E1384=0.5),3,IF(AND(L1384=0,M1384=2),1,IF(AND(L1384=1,M1384=1,E1384=0),1,IF(AND(L1384=0,M1384=1),0.5,IF(AND(L1384=1,M1384=0),4.5*(E1384*4+1)/5,0))))))))))))),0.9*IF(L1384+M1384=5,10,IF(AND(L1384=2,M1384=2),9.75,IF(AND(L1384=2,M1384=1),9.5,IF(AND(L1384=2,M1384=0.5),9.25,IF(AND(L1384=2,M1384=0),9,IF(AND(L1384=1,M1384=3),5.5,IF(AND(L1384=1,M1384=2),5.25,IF(AND(L1384=1,M1384=1,E1384=1),5,IF(AND(L1384=1,M1384=1,E1384=0.5),3,IF(AND(L1384=0,M1384=2),1,IF(AND(L1384=1,M1384=1,E1384=0),1,IF(AND(L1384=0,M1384=1),0.5,IF(AND(L1384=1,M1384=0),4.5*(E1384*4+1)/5,0)))))))))))))),IF(N1384=0.5,0.75*IF(K1384=1,IF(L1384+M1384=5,10,IF(AND(L1384=2,M1384=2),9.75,IF(AND(L1384=2,M1384=1),9.5,IF(AND(L1384=2,M1384=0.5),9.25,IF(AND(L1384=2,M1384=0),9,IF(AND(L1384=1,M1384=3),5.5,IF(AND(L1384=1,M1384=2),5.25,IF(AND(L1384=1,M1384=1,E1384=1),5,IF(AND(L1384=1,M1384=1,E1384=0.5),3,IF(AND(L1384=0,M1384=2),1,IF(AND(L1384=1,M1384=1,E1384=0),1,IF(AND(L1384=0,M1384=1),0.5,IF(AND(L1384=1,M1384=0,E1384=0),0.5,0))))))))))))),0.9*IF(L1384+M1384=5,10,IF(AND(L1384=2,M1384=2),9.75,IF(AND(L1384=2,M1384=1),9.5,IF(AND(L1384=2,M1384=0.5),9.25,IF(AND(L1384=2,M1384=0),9,IF(AND(L1384=1,M1384=3),5.5,IF(AND(L1384=1,M1384=2),5.25,IF(AND(L1384=1,M1384=1,E1384=1),5,IF(AND(L1384=1,M1384=1,E1384=0.5),3,IF(AND(L1384=0,M1384=2),1,IF(AND(L1384=1,M1384=1,E1384=0),1,IF(AND(L1384=0,M1384=1),0.5,IF(AND(L1384=1,M1384=0,E1384=0),0.5,0)))))))))))))),0.5*IF(K1384=1,IF(L1384+M1384=5,10,IF(AND(L1384=2,M1384=2),9.75,IF(AND(L1384=2,M1384=1),9.5,IF(AND(L1384=2,M1384=0.5),9.25,IF(AND(L1384=2,M1384=0),9,IF(AND(L1384=1,M1384=3),5.5,IF(AND(L1384=1,M1384=2),5.25,IF(AND(L1384=1,M1384=1,E1384=1),5,IF(AND(L1384=1,M1384=1,E1384=0.5),3,IF(AND(L1384=0,M1384=2),1,IF(AND(L1384=1,M1384=1,E1384=0),1,IF(AND(L1384=0,M1384=1),0.5,IF(AND(L1384=1,M1384=0),4.5*(E1384*4+1)/5,0))))))))))))),0.9*IF(L1384+M1384=5,10,IF(AND(L1384=2,M1384=2),9.75,IF(AND(L1384=2,M1384=1),9.5,IF(AND(L1384=2,M1384=0.5),9.25,IF(AND(L1384=2,M1384=0),9,IF(AND(L1384=1,M1384=3),5.5,IF(AND(L1384=1,M1384=2),5.25,IF(AND(L1384=1,M1384=1,E1384=1),5,IF(AND(L1384=1,M1384=1,E1384=0.5),3,IF(AND(L1384=0,M1384=2),1,IF(AND(L1384=1,M1384=1,E1384=0),1,IF(AND(L1384=0,M1384=1),0.5,IF(AND(L1384=1,M1384=0),4.5*(E1384*4+1)/5,0))))))))))))))))</f>
        <v>0.67500000000000004</v>
      </c>
      <c r="Q1384" s="10">
        <v>1.35</v>
      </c>
      <c r="R1384" s="9">
        <v>1</v>
      </c>
      <c r="S1384" s="9">
        <v>1</v>
      </c>
      <c r="T1384" s="10">
        <v>0</v>
      </c>
      <c r="U1384" s="9">
        <v>0</v>
      </c>
      <c r="V1384" s="9"/>
      <c r="W1384" s="9">
        <v>1</v>
      </c>
      <c r="X1384" s="10">
        <v>0</v>
      </c>
      <c r="Y1384" s="10">
        <v>0</v>
      </c>
      <c r="Z1384" s="9">
        <v>1</v>
      </c>
      <c r="AA1384" s="9">
        <v>0</v>
      </c>
      <c r="AB1384" s="9">
        <v>0</v>
      </c>
      <c r="AC1384" s="9"/>
      <c r="AD1384" s="8">
        <v>1</v>
      </c>
      <c r="AE1384" s="9">
        <v>1</v>
      </c>
      <c r="AF1384" s="9">
        <v>0.5</v>
      </c>
      <c r="AG1384" s="9">
        <v>0</v>
      </c>
      <c r="AH1384" s="9">
        <f>AF1384*(AG1384+1)</f>
        <v>0.5</v>
      </c>
      <c r="AI1384" s="9">
        <v>0.5</v>
      </c>
      <c r="AJ1384" s="9">
        <v>0</v>
      </c>
      <c r="AK1384" s="9">
        <v>1</v>
      </c>
      <c r="AL1384" s="9"/>
      <c r="AM1384" s="9"/>
      <c r="AN1384" s="9">
        <v>0</v>
      </c>
      <c r="AO1384" s="10">
        <v>0.5</v>
      </c>
      <c r="AP1384" s="9">
        <v>1</v>
      </c>
      <c r="AQ1384" s="9"/>
      <c r="AR1384" s="10">
        <v>0</v>
      </c>
      <c r="AS1384" s="8">
        <v>0</v>
      </c>
      <c r="AT1384" s="8">
        <v>0</v>
      </c>
      <c r="AU1384" s="8">
        <v>0</v>
      </c>
      <c r="AV1384" s="8">
        <v>0</v>
      </c>
      <c r="AW1384" s="8">
        <v>0.5</v>
      </c>
    </row>
    <row r="1385" spans="1:49" x14ac:dyDescent="0.2">
      <c r="A1385" s="9" t="s">
        <v>86</v>
      </c>
      <c r="B1385" s="9">
        <v>2013</v>
      </c>
      <c r="C1385" s="9">
        <v>1</v>
      </c>
      <c r="D1385" s="9">
        <v>0</v>
      </c>
      <c r="E1385" s="9">
        <v>1</v>
      </c>
      <c r="F1385" s="9">
        <v>1</v>
      </c>
      <c r="G1385" s="9">
        <v>90</v>
      </c>
      <c r="H1385" s="9">
        <v>232.95699999999999</v>
      </c>
      <c r="I1385" s="9">
        <f>IF(G1385="n/a",828,G1385*201.6/H1385)</f>
        <v>77.885618375923457</v>
      </c>
      <c r="J1385" s="9">
        <v>5</v>
      </c>
      <c r="K1385" s="9">
        <v>0</v>
      </c>
      <c r="L1385" s="9">
        <v>2</v>
      </c>
      <c r="M1385">
        <v>2</v>
      </c>
      <c r="N1385">
        <v>0.5</v>
      </c>
      <c r="O1385">
        <v>1</v>
      </c>
      <c r="P1385" s="10">
        <f>IF(N1385=1,IF(K1385=1,IF(L1385+M1385=5,10,IF(AND(L1385=2,M1385=2),9.75,IF(AND(L1385=2,M1385=1),9.5,IF(AND(L1385=2,M1385=0.5),9.25,IF(AND(L1385=2,M1385=0),9,IF(AND(L1385=1,M1385=3),5.5,IF(AND(L1385=1,M1385=2),5.25,IF(AND(L1385=1,M1385=1,E1385=1),5,IF(AND(L1385=1,M1385=1,E1385=0.5),3,IF(AND(L1385=0,M1385=2),1,IF(AND(L1385=1,M1385=1,E1385=0),1,IF(AND(L1385=0,M1385=1),0.5,IF(AND(L1385=1,M1385=0),4.5*(E1385*4+1)/5,0))))))))))))),0.9*IF(L1385+M1385=5,10,IF(AND(L1385=2,M1385=2),9.75,IF(AND(L1385=2,M1385=1),9.5,IF(AND(L1385=2,M1385=0.5),9.25,IF(AND(L1385=2,M1385=0),9,IF(AND(L1385=1,M1385=3),5.5,IF(AND(L1385=1,M1385=2),5.25,IF(AND(L1385=1,M1385=1,E1385=1),5,IF(AND(L1385=1,M1385=1,E1385=0.5),3,IF(AND(L1385=0,M1385=2),1,IF(AND(L1385=1,M1385=1,E1385=0),1,IF(AND(L1385=0,M1385=1),0.5,IF(AND(L1385=1,M1385=0),4.5*(E1385*4+1)/5,0)))))))))))))),IF(N1385=0.5,0.75*IF(K1385=1,IF(L1385+M1385=5,10,IF(AND(L1385=2,M1385=2),9.75,IF(AND(L1385=2,M1385=1),9.5,IF(AND(L1385=2,M1385=0.5),9.25,IF(AND(L1385=2,M1385=0),9,IF(AND(L1385=1,M1385=3),5.5,IF(AND(L1385=1,M1385=2),5.25,IF(AND(L1385=1,M1385=1,E1385=1),5,IF(AND(L1385=1,M1385=1,E1385=0.5),3,IF(AND(L1385=0,M1385=2),1,IF(AND(L1385=1,M1385=1,E1385=0),1,IF(AND(L1385=0,M1385=1),0.5,IF(AND(L1385=1,M1385=0,E1385=0),0.5,0))))))))))))),0.9*IF(L1385+M1385=5,10,IF(AND(L1385=2,M1385=2),9.75,IF(AND(L1385=2,M1385=1),9.5,IF(AND(L1385=2,M1385=0.5),9.25,IF(AND(L1385=2,M1385=0),9,IF(AND(L1385=1,M1385=3),5.5,IF(AND(L1385=1,M1385=2),5.25,IF(AND(L1385=1,M1385=1,E1385=1),5,IF(AND(L1385=1,M1385=1,E1385=0.5),3,IF(AND(L1385=0,M1385=2),1,IF(AND(L1385=1,M1385=1,E1385=0),1,IF(AND(L1385=0,M1385=1),0.5,IF(AND(L1385=1,M1385=0,E1385=0),0.5,0)))))))))))))),0.5*IF(K1385=1,IF(L1385+M1385=5,10,IF(AND(L1385=2,M1385=2),9.75,IF(AND(L1385=2,M1385=1),9.5,IF(AND(L1385=2,M1385=0.5),9.25,IF(AND(L1385=2,M1385=0),9,IF(AND(L1385=1,M1385=3),5.5,IF(AND(L1385=1,M1385=2),5.25,IF(AND(L1385=1,M1385=1,E1385=1),5,IF(AND(L1385=1,M1385=1,E1385=0.5),3,IF(AND(L1385=0,M1385=2),1,IF(AND(L1385=1,M1385=1,E1385=0),1,IF(AND(L1385=0,M1385=1),0.5,IF(AND(L1385=1,M1385=0),4.5*(E1385*4+1)/5,0))))))))))))),0.9*IF(L1385+M1385=5,10,IF(AND(L1385=2,M1385=2),9.75,IF(AND(L1385=2,M1385=1),9.5,IF(AND(L1385=2,M1385=0.5),9.25,IF(AND(L1385=2,M1385=0),9,IF(AND(L1385=1,M1385=3),5.5,IF(AND(L1385=1,M1385=2),5.25,IF(AND(L1385=1,M1385=1,E1385=1),5,IF(AND(L1385=1,M1385=1,E1385=0.5),3,IF(AND(L1385=0,M1385=2),1,IF(AND(L1385=1,M1385=1,E1385=0),1,IF(AND(L1385=0,M1385=1),0.5,IF(AND(L1385=1,M1385=0),4.5*(E1385*4+1)/5,0))))))))))))))))</f>
        <v>6.5812500000000007</v>
      </c>
      <c r="Q1385" s="10">
        <v>7.2</v>
      </c>
      <c r="R1385" s="9">
        <v>0</v>
      </c>
      <c r="S1385" s="9">
        <v>0</v>
      </c>
      <c r="T1385" s="10">
        <v>0</v>
      </c>
      <c r="U1385" s="9">
        <v>0</v>
      </c>
      <c r="V1385" s="9"/>
      <c r="W1385" s="9">
        <v>0</v>
      </c>
      <c r="X1385" s="10">
        <v>0</v>
      </c>
      <c r="Y1385" s="10">
        <v>0</v>
      </c>
      <c r="Z1385" s="9">
        <v>0.5</v>
      </c>
      <c r="AA1385" s="9">
        <v>0</v>
      </c>
      <c r="AB1385" s="9">
        <v>0</v>
      </c>
      <c r="AC1385" s="9"/>
      <c r="AD1385" s="8">
        <v>0</v>
      </c>
      <c r="AE1385" s="9">
        <v>1</v>
      </c>
      <c r="AF1385" s="9">
        <v>0.5</v>
      </c>
      <c r="AG1385" s="9">
        <v>0</v>
      </c>
      <c r="AH1385" s="9">
        <f>AF1385*(AG1385+1)</f>
        <v>0.5</v>
      </c>
      <c r="AI1385" s="9">
        <v>0</v>
      </c>
      <c r="AJ1385" s="9">
        <v>0</v>
      </c>
      <c r="AK1385" s="9">
        <v>0</v>
      </c>
      <c r="AL1385" s="9"/>
      <c r="AM1385" s="9"/>
      <c r="AN1385" s="9">
        <v>0</v>
      </c>
      <c r="AO1385" s="10">
        <v>1</v>
      </c>
      <c r="AP1385" s="9">
        <v>0.5</v>
      </c>
      <c r="AQ1385" s="9"/>
      <c r="AR1385" s="10">
        <v>1</v>
      </c>
      <c r="AS1385" s="8">
        <v>0.5</v>
      </c>
      <c r="AT1385" s="8">
        <v>0.5</v>
      </c>
      <c r="AU1385" s="8">
        <v>0.5</v>
      </c>
      <c r="AV1385" s="8">
        <v>0.5</v>
      </c>
      <c r="AW1385" s="8">
        <v>0.5</v>
      </c>
    </row>
    <row r="1386" spans="1:49" x14ac:dyDescent="0.2">
      <c r="A1386" s="9" t="s">
        <v>87</v>
      </c>
      <c r="B1386" s="9">
        <v>2013</v>
      </c>
      <c r="C1386" s="9">
        <v>1</v>
      </c>
      <c r="D1386" s="9">
        <v>1</v>
      </c>
      <c r="E1386" s="9">
        <v>1</v>
      </c>
      <c r="F1386" s="9">
        <v>1</v>
      </c>
      <c r="G1386" s="9">
        <v>85</v>
      </c>
      <c r="H1386" s="9">
        <v>232.95699999999999</v>
      </c>
      <c r="I1386" s="9">
        <f>IF(G1386="n/a",828,G1386*201.6/H1386)</f>
        <v>73.558639577261047</v>
      </c>
      <c r="J1386" s="9">
        <v>5</v>
      </c>
      <c r="K1386" s="9">
        <v>0</v>
      </c>
      <c r="L1386" s="9">
        <v>1</v>
      </c>
      <c r="M1386" s="9">
        <v>1</v>
      </c>
      <c r="N1386" s="9">
        <v>1</v>
      </c>
      <c r="O1386" s="9">
        <v>1</v>
      </c>
      <c r="P1386" s="10">
        <f>IF(N1386=1,IF(K1386=1,IF(L1386+M1386=5,10,IF(AND(L1386=2,M1386=2),9.75,IF(AND(L1386=2,M1386=1),9.5,IF(AND(L1386=2,M1386=0.5),9.25,IF(AND(L1386=2,M1386=0),9,IF(AND(L1386=1,M1386=3),5.5,IF(AND(L1386=1,M1386=2),5.25,IF(AND(L1386=1,M1386=1,E1386=1),5,IF(AND(L1386=1,M1386=1,E1386=0.5),3,IF(AND(L1386=0,M1386=2),1,IF(AND(L1386=1,M1386=1,E1386=0),1,IF(AND(L1386=0,M1386=1),0.5,IF(AND(L1386=1,M1386=0),4.5*(E1386*4+1)/5,0))))))))))))),0.9*IF(L1386+M1386=5,10,IF(AND(L1386=2,M1386=2),9.75,IF(AND(L1386=2,M1386=1),9.5,IF(AND(L1386=2,M1386=0.5),9.25,IF(AND(L1386=2,M1386=0),9,IF(AND(L1386=1,M1386=3),5.5,IF(AND(L1386=1,M1386=2),5.25,IF(AND(L1386=1,M1386=1,E1386=1),5,IF(AND(L1386=1,M1386=1,E1386=0.5),3,IF(AND(L1386=0,M1386=2),1,IF(AND(L1386=1,M1386=1,E1386=0),1,IF(AND(L1386=0,M1386=1),0.5,IF(AND(L1386=1,M1386=0),4.5*(E1386*4+1)/5,0)))))))))))))),IF(N1386=0.5,0.75*IF(K1386=1,IF(L1386+M1386=5,10,IF(AND(L1386=2,M1386=2),9.75,IF(AND(L1386=2,M1386=1),9.5,IF(AND(L1386=2,M1386=0.5),9.25,IF(AND(L1386=2,M1386=0),9,IF(AND(L1386=1,M1386=3),5.5,IF(AND(L1386=1,M1386=2),5.25,IF(AND(L1386=1,M1386=1,E1386=1),5,IF(AND(L1386=1,M1386=1,E1386=0.5),3,IF(AND(L1386=0,M1386=2),1,IF(AND(L1386=1,M1386=1,E1386=0),1,IF(AND(L1386=0,M1386=1),0.5,IF(AND(L1386=1,M1386=0,E1386=0),0.5,0))))))))))))),0.9*IF(L1386+M1386=5,10,IF(AND(L1386=2,M1386=2),9.75,IF(AND(L1386=2,M1386=1),9.5,IF(AND(L1386=2,M1386=0.5),9.25,IF(AND(L1386=2,M1386=0),9,IF(AND(L1386=1,M1386=3),5.5,IF(AND(L1386=1,M1386=2),5.25,IF(AND(L1386=1,M1386=1,E1386=1),5,IF(AND(L1386=1,M1386=1,E1386=0.5),3,IF(AND(L1386=0,M1386=2),1,IF(AND(L1386=1,M1386=1,E1386=0),1,IF(AND(L1386=0,M1386=1),0.5,IF(AND(L1386=1,M1386=0,E1386=0),0.5,0)))))))))))))),0.5*IF(K1386=1,IF(L1386+M1386=5,10,IF(AND(L1386=2,M1386=2),9.75,IF(AND(L1386=2,M1386=1),9.5,IF(AND(L1386=2,M1386=0.5),9.25,IF(AND(L1386=2,M1386=0),9,IF(AND(L1386=1,M1386=3),5.5,IF(AND(L1386=1,M1386=2),5.25,IF(AND(L1386=1,M1386=1,E1386=1),5,IF(AND(L1386=1,M1386=1,E1386=0.5),3,IF(AND(L1386=0,M1386=2),1,IF(AND(L1386=1,M1386=1,E1386=0),1,IF(AND(L1386=0,M1386=1),0.5,IF(AND(L1386=1,M1386=0),4.5*(E1386*4+1)/5,0))))))))))))),0.9*IF(L1386+M1386=5,10,IF(AND(L1386=2,M1386=2),9.75,IF(AND(L1386=2,M1386=1),9.5,IF(AND(L1386=2,M1386=0.5),9.25,IF(AND(L1386=2,M1386=0),9,IF(AND(L1386=1,M1386=3),5.5,IF(AND(L1386=1,M1386=2),5.25,IF(AND(L1386=1,M1386=1,E1386=1),5,IF(AND(L1386=1,M1386=1,E1386=0.5),3,IF(AND(L1386=0,M1386=2),1,IF(AND(L1386=1,M1386=1,E1386=0),1,IF(AND(L1386=0,M1386=1),0.5,IF(AND(L1386=1,M1386=0),4.5*(E1386*4+1)/5,0))))))))))))))))</f>
        <v>4.5</v>
      </c>
      <c r="Q1386" s="10">
        <v>7.2</v>
      </c>
      <c r="R1386" s="9">
        <v>0</v>
      </c>
      <c r="S1386" s="9">
        <v>0</v>
      </c>
      <c r="T1386" s="10">
        <v>0</v>
      </c>
      <c r="U1386" s="9">
        <v>0</v>
      </c>
      <c r="V1386" s="9"/>
      <c r="W1386" s="9">
        <v>0</v>
      </c>
      <c r="X1386" s="10">
        <v>0</v>
      </c>
      <c r="Y1386" s="10">
        <v>0</v>
      </c>
      <c r="Z1386" s="9">
        <v>0</v>
      </c>
      <c r="AA1386" s="9">
        <v>0</v>
      </c>
      <c r="AB1386" s="9">
        <v>0</v>
      </c>
      <c r="AC1386" s="9"/>
      <c r="AD1386" s="8">
        <v>0</v>
      </c>
      <c r="AE1386" s="9">
        <v>0</v>
      </c>
      <c r="AF1386" s="9">
        <v>0</v>
      </c>
      <c r="AG1386" s="9">
        <v>0</v>
      </c>
      <c r="AH1386" s="9">
        <f>AF1386*(AG1386+1)</f>
        <v>0</v>
      </c>
      <c r="AI1386" s="9">
        <v>0</v>
      </c>
      <c r="AJ1386" s="9">
        <v>0</v>
      </c>
      <c r="AK1386" s="9">
        <v>0</v>
      </c>
      <c r="AL1386" s="9"/>
      <c r="AM1386" s="9"/>
      <c r="AN1386" s="9">
        <v>0</v>
      </c>
      <c r="AO1386" s="10">
        <v>0.5</v>
      </c>
      <c r="AP1386" s="9">
        <v>0</v>
      </c>
      <c r="AQ1386" s="9"/>
      <c r="AR1386" s="10">
        <v>1</v>
      </c>
      <c r="AS1386" s="8">
        <v>0.5</v>
      </c>
      <c r="AT1386" s="8">
        <v>0.5</v>
      </c>
      <c r="AU1386" s="8">
        <v>1</v>
      </c>
      <c r="AV1386" s="8">
        <v>1</v>
      </c>
      <c r="AW1386" s="8">
        <v>1</v>
      </c>
    </row>
    <row r="1387" spans="1:49" x14ac:dyDescent="0.2">
      <c r="A1387" s="9" t="s">
        <v>88</v>
      </c>
      <c r="B1387" s="9">
        <v>2013</v>
      </c>
      <c r="C1387" s="9">
        <v>1</v>
      </c>
      <c r="D1387">
        <v>0.5</v>
      </c>
      <c r="E1387" s="9">
        <v>1</v>
      </c>
      <c r="F1387" s="9">
        <v>1</v>
      </c>
      <c r="G1387" s="9">
        <v>67</v>
      </c>
      <c r="H1387" s="9">
        <v>232.95699999999999</v>
      </c>
      <c r="I1387" s="9">
        <f>IF(G1387="n/a",828,G1387*201.6/H1387)</f>
        <v>57.981515902076346</v>
      </c>
      <c r="J1387" s="9">
        <v>5</v>
      </c>
      <c r="K1387" s="9">
        <v>0</v>
      </c>
      <c r="L1387" s="9">
        <v>2</v>
      </c>
      <c r="M1387" s="9">
        <v>1</v>
      </c>
      <c r="N1387">
        <v>1</v>
      </c>
      <c r="O1387">
        <v>1</v>
      </c>
      <c r="P1387" s="10">
        <f>IF(N1387=1,IF(K1387=1,IF(L1387+M1387=5,10,IF(AND(L1387=2,M1387=2),9.75,IF(AND(L1387=2,M1387=1),9.5,IF(AND(L1387=2,M1387=0.5),9.25,IF(AND(L1387=2,M1387=0),9,IF(AND(L1387=1,M1387=3),5.5,IF(AND(L1387=1,M1387=2),5.25,IF(AND(L1387=1,M1387=1,E1387=1),5,IF(AND(L1387=1,M1387=1,E1387=0.5),3,IF(AND(L1387=0,M1387=2),1,IF(AND(L1387=1,M1387=1,E1387=0),1,IF(AND(L1387=0,M1387=1),0.5,IF(AND(L1387=1,M1387=0),4.5*(E1387*4+1)/5,0))))))))))))),0.9*IF(L1387+M1387=5,10,IF(AND(L1387=2,M1387=2),9.75,IF(AND(L1387=2,M1387=1),9.5,IF(AND(L1387=2,M1387=0.5),9.25,IF(AND(L1387=2,M1387=0),9,IF(AND(L1387=1,M1387=3),5.5,IF(AND(L1387=1,M1387=2),5.25,IF(AND(L1387=1,M1387=1,E1387=1),5,IF(AND(L1387=1,M1387=1,E1387=0.5),3,IF(AND(L1387=0,M1387=2),1,IF(AND(L1387=1,M1387=1,E1387=0),1,IF(AND(L1387=0,M1387=1),0.5,IF(AND(L1387=1,M1387=0),4.5*(E1387*4+1)/5,0)))))))))))))),IF(N1387=0.5,0.75*IF(K1387=1,IF(L1387+M1387=5,10,IF(AND(L1387=2,M1387=2),9.75,IF(AND(L1387=2,M1387=1),9.5,IF(AND(L1387=2,M1387=0.5),9.25,IF(AND(L1387=2,M1387=0),9,IF(AND(L1387=1,M1387=3),5.5,IF(AND(L1387=1,M1387=2),5.25,IF(AND(L1387=1,M1387=1,E1387=1),5,IF(AND(L1387=1,M1387=1,E1387=0.5),3,IF(AND(L1387=0,M1387=2),1,IF(AND(L1387=1,M1387=1,E1387=0),1,IF(AND(L1387=0,M1387=1),0.5,IF(AND(L1387=1,M1387=0,E1387=0),0.5,0))))))))))))),0.9*IF(L1387+M1387=5,10,IF(AND(L1387=2,M1387=2),9.75,IF(AND(L1387=2,M1387=1),9.5,IF(AND(L1387=2,M1387=0.5),9.25,IF(AND(L1387=2,M1387=0),9,IF(AND(L1387=1,M1387=3),5.5,IF(AND(L1387=1,M1387=2),5.25,IF(AND(L1387=1,M1387=1,E1387=1),5,IF(AND(L1387=1,M1387=1,E1387=0.5),3,IF(AND(L1387=0,M1387=2),1,IF(AND(L1387=1,M1387=1,E1387=0),1,IF(AND(L1387=0,M1387=1),0.5,IF(AND(L1387=1,M1387=0,E1387=0),0.5,0)))))))))))))),0.5*IF(K1387=1,IF(L1387+M1387=5,10,IF(AND(L1387=2,M1387=2),9.75,IF(AND(L1387=2,M1387=1),9.5,IF(AND(L1387=2,M1387=0.5),9.25,IF(AND(L1387=2,M1387=0),9,IF(AND(L1387=1,M1387=3),5.5,IF(AND(L1387=1,M1387=2),5.25,IF(AND(L1387=1,M1387=1,E1387=1),5,IF(AND(L1387=1,M1387=1,E1387=0.5),3,IF(AND(L1387=0,M1387=2),1,IF(AND(L1387=1,M1387=1,E1387=0),1,IF(AND(L1387=0,M1387=1),0.5,IF(AND(L1387=1,M1387=0),4.5*(E1387*4+1)/5,0))))))))))))),0.9*IF(L1387+M1387=5,10,IF(AND(L1387=2,M1387=2),9.75,IF(AND(L1387=2,M1387=1),9.5,IF(AND(L1387=2,M1387=0.5),9.25,IF(AND(L1387=2,M1387=0),9,IF(AND(L1387=1,M1387=3),5.5,IF(AND(L1387=1,M1387=2),5.25,IF(AND(L1387=1,M1387=1,E1387=1),5,IF(AND(L1387=1,M1387=1,E1387=0.5),3,IF(AND(L1387=0,M1387=2),1,IF(AND(L1387=1,M1387=1,E1387=0),1,IF(AND(L1387=0,M1387=1),0.5,IF(AND(L1387=1,M1387=0),4.5*(E1387*4+1)/5,0))))))))))))))))</f>
        <v>8.5500000000000007</v>
      </c>
      <c r="Q1387" s="10">
        <v>7.2</v>
      </c>
      <c r="R1387" s="9">
        <v>0</v>
      </c>
      <c r="S1387" s="9">
        <v>0</v>
      </c>
      <c r="T1387" s="10">
        <v>0</v>
      </c>
      <c r="U1387" s="9">
        <v>0</v>
      </c>
      <c r="V1387" s="9"/>
      <c r="W1387" s="9">
        <v>1</v>
      </c>
      <c r="X1387" s="10">
        <v>0</v>
      </c>
      <c r="Y1387" s="10">
        <v>0</v>
      </c>
      <c r="Z1387" s="9">
        <v>0</v>
      </c>
      <c r="AA1387" s="9">
        <v>0</v>
      </c>
      <c r="AB1387" s="9">
        <v>0</v>
      </c>
      <c r="AC1387" s="9"/>
      <c r="AD1387" s="8">
        <v>1</v>
      </c>
      <c r="AE1387" s="9">
        <v>0</v>
      </c>
      <c r="AF1387" s="9">
        <v>0</v>
      </c>
      <c r="AG1387" s="9">
        <v>0</v>
      </c>
      <c r="AH1387" s="9">
        <f>AF1387*(AG1387+1)</f>
        <v>0</v>
      </c>
      <c r="AI1387" s="9">
        <v>0</v>
      </c>
      <c r="AJ1387" s="9">
        <v>0</v>
      </c>
      <c r="AK1387" s="9">
        <v>0</v>
      </c>
      <c r="AL1387" s="9"/>
      <c r="AM1387" s="9"/>
      <c r="AN1387" s="9">
        <v>0</v>
      </c>
      <c r="AO1387" s="10">
        <v>0.75</v>
      </c>
      <c r="AP1387" s="10">
        <v>0</v>
      </c>
      <c r="AQ1387" s="9"/>
      <c r="AR1387" s="10">
        <v>1</v>
      </c>
      <c r="AS1387" s="8">
        <v>1</v>
      </c>
      <c r="AT1387" s="8">
        <v>1</v>
      </c>
      <c r="AU1387" s="8">
        <v>1</v>
      </c>
      <c r="AV1387" s="8">
        <v>1</v>
      </c>
      <c r="AW1387" s="8">
        <v>1</v>
      </c>
    </row>
    <row r="1388" spans="1:49" x14ac:dyDescent="0.2">
      <c r="A1388" s="9" t="s">
        <v>89</v>
      </c>
      <c r="B1388" s="9">
        <v>2013</v>
      </c>
      <c r="C1388" s="9">
        <v>1</v>
      </c>
      <c r="D1388" s="9">
        <v>0</v>
      </c>
      <c r="E1388" s="9">
        <v>1</v>
      </c>
      <c r="F1388" s="9">
        <v>1</v>
      </c>
      <c r="G1388" s="9">
        <v>125</v>
      </c>
      <c r="H1388" s="9">
        <v>232.95699999999999</v>
      </c>
      <c r="I1388" s="9">
        <f>IF(G1388="n/a",828,G1388*201.6/H1388)</f>
        <v>108.17446996656035</v>
      </c>
      <c r="J1388" s="9">
        <v>5</v>
      </c>
      <c r="K1388" s="9">
        <v>0</v>
      </c>
      <c r="L1388" s="9">
        <v>1</v>
      </c>
      <c r="M1388" s="9">
        <v>1</v>
      </c>
      <c r="N1388" s="9">
        <v>1</v>
      </c>
      <c r="O1388" s="9">
        <v>1</v>
      </c>
      <c r="P1388" s="10">
        <f>IF(N1388=1,IF(K1388=1,IF(L1388+M1388=5,10,IF(AND(L1388=2,M1388=2),9.75,IF(AND(L1388=2,M1388=1),9.5,IF(AND(L1388=2,M1388=0.5),9.25,IF(AND(L1388=2,M1388=0),9,IF(AND(L1388=1,M1388=3),5.5,IF(AND(L1388=1,M1388=2),5.25,IF(AND(L1388=1,M1388=1,E1388=1),5,IF(AND(L1388=1,M1388=1,E1388=0.5),3,IF(AND(L1388=0,M1388=2),1,IF(AND(L1388=1,M1388=1,E1388=0),1,IF(AND(L1388=0,M1388=1),0.5,IF(AND(L1388=1,M1388=0),4.5*(E1388*4+1)/5,0))))))))))))),0.9*IF(L1388+M1388=5,10,IF(AND(L1388=2,M1388=2),9.75,IF(AND(L1388=2,M1388=1),9.5,IF(AND(L1388=2,M1388=0.5),9.25,IF(AND(L1388=2,M1388=0),9,IF(AND(L1388=1,M1388=3),5.5,IF(AND(L1388=1,M1388=2),5.25,IF(AND(L1388=1,M1388=1,E1388=1),5,IF(AND(L1388=1,M1388=1,E1388=0.5),3,IF(AND(L1388=0,M1388=2),1,IF(AND(L1388=1,M1388=1,E1388=0),1,IF(AND(L1388=0,M1388=1),0.5,IF(AND(L1388=1,M1388=0),4.5*(E1388*4+1)/5,0)))))))))))))),IF(N1388=0.5,0.75*IF(K1388=1,IF(L1388+M1388=5,10,IF(AND(L1388=2,M1388=2),9.75,IF(AND(L1388=2,M1388=1),9.5,IF(AND(L1388=2,M1388=0.5),9.25,IF(AND(L1388=2,M1388=0),9,IF(AND(L1388=1,M1388=3),5.5,IF(AND(L1388=1,M1388=2),5.25,IF(AND(L1388=1,M1388=1,E1388=1),5,IF(AND(L1388=1,M1388=1,E1388=0.5),3,IF(AND(L1388=0,M1388=2),1,IF(AND(L1388=1,M1388=1,E1388=0),1,IF(AND(L1388=0,M1388=1),0.5,IF(AND(L1388=1,M1388=0,E1388=0),0.5,0))))))))))))),0.9*IF(L1388+M1388=5,10,IF(AND(L1388=2,M1388=2),9.75,IF(AND(L1388=2,M1388=1),9.5,IF(AND(L1388=2,M1388=0.5),9.25,IF(AND(L1388=2,M1388=0),9,IF(AND(L1388=1,M1388=3),5.5,IF(AND(L1388=1,M1388=2),5.25,IF(AND(L1388=1,M1388=1,E1388=1),5,IF(AND(L1388=1,M1388=1,E1388=0.5),3,IF(AND(L1388=0,M1388=2),1,IF(AND(L1388=1,M1388=1,E1388=0),1,IF(AND(L1388=0,M1388=1),0.5,IF(AND(L1388=1,M1388=0,E1388=0),0.5,0)))))))))))))),0.5*IF(K1388=1,IF(L1388+M1388=5,10,IF(AND(L1388=2,M1388=2),9.75,IF(AND(L1388=2,M1388=1),9.5,IF(AND(L1388=2,M1388=0.5),9.25,IF(AND(L1388=2,M1388=0),9,IF(AND(L1388=1,M1388=3),5.5,IF(AND(L1388=1,M1388=2),5.25,IF(AND(L1388=1,M1388=1,E1388=1),5,IF(AND(L1388=1,M1388=1,E1388=0.5),3,IF(AND(L1388=0,M1388=2),1,IF(AND(L1388=1,M1388=1,E1388=0),1,IF(AND(L1388=0,M1388=1),0.5,IF(AND(L1388=1,M1388=0),4.5*(E1388*4+1)/5,0))))))))))))),0.9*IF(L1388+M1388=5,10,IF(AND(L1388=2,M1388=2),9.75,IF(AND(L1388=2,M1388=1),9.5,IF(AND(L1388=2,M1388=0.5),9.25,IF(AND(L1388=2,M1388=0),9,IF(AND(L1388=1,M1388=3),5.5,IF(AND(L1388=1,M1388=2),5.25,IF(AND(L1388=1,M1388=1,E1388=1),5,IF(AND(L1388=1,M1388=1,E1388=0.5),3,IF(AND(L1388=0,M1388=2),1,IF(AND(L1388=1,M1388=1,E1388=0),1,IF(AND(L1388=0,M1388=1),0.5,IF(AND(L1388=1,M1388=0),4.5*(E1388*4+1)/5,0))))))))))))))))</f>
        <v>4.5</v>
      </c>
      <c r="Q1388" s="10">
        <v>7.2</v>
      </c>
      <c r="R1388" s="9">
        <v>0</v>
      </c>
      <c r="S1388" s="9">
        <v>0</v>
      </c>
      <c r="T1388" s="10">
        <v>0</v>
      </c>
      <c r="U1388" s="9">
        <v>0</v>
      </c>
      <c r="V1388" s="9"/>
      <c r="W1388" s="9">
        <v>1</v>
      </c>
      <c r="X1388" s="10">
        <v>0</v>
      </c>
      <c r="Y1388" s="10">
        <v>0</v>
      </c>
      <c r="Z1388" s="9">
        <v>0</v>
      </c>
      <c r="AA1388" s="9">
        <v>0</v>
      </c>
      <c r="AB1388" s="9">
        <v>0</v>
      </c>
      <c r="AC1388" s="9"/>
      <c r="AD1388" s="8">
        <v>0</v>
      </c>
      <c r="AE1388" s="9">
        <v>0</v>
      </c>
      <c r="AF1388" s="9">
        <v>0</v>
      </c>
      <c r="AG1388" s="9">
        <v>0</v>
      </c>
      <c r="AH1388" s="9">
        <f>AF1388*(AG1388+1)</f>
        <v>0</v>
      </c>
      <c r="AI1388" s="9">
        <v>0</v>
      </c>
      <c r="AJ1388" s="9">
        <v>0</v>
      </c>
      <c r="AK1388" s="9">
        <v>0</v>
      </c>
      <c r="AL1388" s="9"/>
      <c r="AM1388" s="9"/>
      <c r="AN1388" s="9">
        <v>0</v>
      </c>
      <c r="AO1388" s="10">
        <v>1</v>
      </c>
      <c r="AP1388" s="10">
        <v>0</v>
      </c>
      <c r="AQ1388" s="9"/>
      <c r="AR1388" s="10">
        <v>1</v>
      </c>
      <c r="AS1388" s="8">
        <v>1</v>
      </c>
      <c r="AT1388" s="8">
        <v>1</v>
      </c>
      <c r="AU1388" s="8">
        <v>1</v>
      </c>
      <c r="AV1388" s="8">
        <v>1</v>
      </c>
      <c r="AW1388" s="8">
        <v>1</v>
      </c>
    </row>
    <row r="1389" spans="1:49" x14ac:dyDescent="0.2">
      <c r="A1389" s="9" t="s">
        <v>90</v>
      </c>
      <c r="B1389" s="9">
        <v>2013</v>
      </c>
      <c r="C1389" s="9">
        <v>1</v>
      </c>
      <c r="D1389" s="9">
        <v>0.5</v>
      </c>
      <c r="E1389" s="9">
        <v>1</v>
      </c>
      <c r="F1389" s="9">
        <v>1</v>
      </c>
      <c r="G1389" s="9">
        <v>65</v>
      </c>
      <c r="H1389" s="9">
        <v>232.95699999999999</v>
      </c>
      <c r="I1389" s="9">
        <f>IF(G1389="n/a",828,G1389*201.6/H1389)</f>
        <v>56.250724382611388</v>
      </c>
      <c r="J1389" s="9">
        <v>4</v>
      </c>
      <c r="K1389" s="9">
        <v>1</v>
      </c>
      <c r="L1389" s="9">
        <v>2</v>
      </c>
      <c r="M1389">
        <v>2</v>
      </c>
      <c r="N1389" s="9">
        <v>0</v>
      </c>
      <c r="O1389" s="10">
        <v>1</v>
      </c>
      <c r="P1389" s="10">
        <f>IF(N1389=1,IF(K1389=1,IF(L1389+M1389=5,10,IF(AND(L1389=2,M1389=2),9.75,IF(AND(L1389=2,M1389=1),9.5,IF(AND(L1389=2,M1389=0.5),9.25,IF(AND(L1389=2,M1389=0),9,IF(AND(L1389=1,M1389=3),5.5,IF(AND(L1389=1,M1389=2),5.25,IF(AND(L1389=1,M1389=1,E1389=1),5,IF(AND(L1389=1,M1389=1,E1389=0.5),3,IF(AND(L1389=0,M1389=2),1,IF(AND(L1389=1,M1389=1,E1389=0),1,IF(AND(L1389=0,M1389=1),0.5,IF(AND(L1389=1,M1389=0),4.5*(E1389*4+1)/5,0))))))))))))),0.9*IF(L1389+M1389=5,10,IF(AND(L1389=2,M1389=2),9.75,IF(AND(L1389=2,M1389=1),9.5,IF(AND(L1389=2,M1389=0.5),9.25,IF(AND(L1389=2,M1389=0),9,IF(AND(L1389=1,M1389=3),5.5,IF(AND(L1389=1,M1389=2),5.25,IF(AND(L1389=1,M1389=1,E1389=1),5,IF(AND(L1389=1,M1389=1,E1389=0.5),3,IF(AND(L1389=0,M1389=2),1,IF(AND(L1389=1,M1389=1,E1389=0),1,IF(AND(L1389=0,M1389=1),0.5,IF(AND(L1389=1,M1389=0),4.5*(E1389*4+1)/5,0)))))))))))))),IF(N1389=0.5,0.75*IF(K1389=1,IF(L1389+M1389=5,10,IF(AND(L1389=2,M1389=2),9.75,IF(AND(L1389=2,M1389=1),9.5,IF(AND(L1389=2,M1389=0.5),9.25,IF(AND(L1389=2,M1389=0),9,IF(AND(L1389=1,M1389=3),5.5,IF(AND(L1389=1,M1389=2),5.25,IF(AND(L1389=1,M1389=1,E1389=1),5,IF(AND(L1389=1,M1389=1,E1389=0.5),3,IF(AND(L1389=0,M1389=2),1,IF(AND(L1389=1,M1389=1,E1389=0),1,IF(AND(L1389=0,M1389=1),0.5,IF(AND(L1389=1,M1389=0,E1389=0),0.5,0))))))))))))),0.9*IF(L1389+M1389=5,10,IF(AND(L1389=2,M1389=2),9.75,IF(AND(L1389=2,M1389=1),9.5,IF(AND(L1389=2,M1389=0.5),9.25,IF(AND(L1389=2,M1389=0),9,IF(AND(L1389=1,M1389=3),5.5,IF(AND(L1389=1,M1389=2),5.25,IF(AND(L1389=1,M1389=1,E1389=1),5,IF(AND(L1389=1,M1389=1,E1389=0.5),3,IF(AND(L1389=0,M1389=2),1,IF(AND(L1389=1,M1389=1,E1389=0),1,IF(AND(L1389=0,M1389=1),0.5,IF(AND(L1389=1,M1389=0,E1389=0),0.5,0)))))))))))))),0.5*IF(K1389=1,IF(L1389+M1389=5,10,IF(AND(L1389=2,M1389=2),9.75,IF(AND(L1389=2,M1389=1),9.5,IF(AND(L1389=2,M1389=0.5),9.25,IF(AND(L1389=2,M1389=0),9,IF(AND(L1389=1,M1389=3),5.5,IF(AND(L1389=1,M1389=2),5.25,IF(AND(L1389=1,M1389=1,E1389=1),5,IF(AND(L1389=1,M1389=1,E1389=0.5),3,IF(AND(L1389=0,M1389=2),1,IF(AND(L1389=1,M1389=1,E1389=0),1,IF(AND(L1389=0,M1389=1),0.5,IF(AND(L1389=1,M1389=0),4.5*(E1389*4+1)/5,0))))))))))))),0.9*IF(L1389+M1389=5,10,IF(AND(L1389=2,M1389=2),9.75,IF(AND(L1389=2,M1389=1),9.5,IF(AND(L1389=2,M1389=0.5),9.25,IF(AND(L1389=2,M1389=0),9,IF(AND(L1389=1,M1389=3),5.5,IF(AND(L1389=1,M1389=2),5.25,IF(AND(L1389=1,M1389=1,E1389=1),5,IF(AND(L1389=1,M1389=1,E1389=0.5),3,IF(AND(L1389=0,M1389=2),1,IF(AND(L1389=1,M1389=1,E1389=0),1,IF(AND(L1389=0,M1389=1),0.5,IF(AND(L1389=1,M1389=0),4.5*(E1389*4+1)/5,0))))))))))))))))</f>
        <v>4.875</v>
      </c>
      <c r="Q1389" s="10">
        <v>8</v>
      </c>
      <c r="R1389" s="9">
        <v>0</v>
      </c>
      <c r="S1389" s="9">
        <v>0</v>
      </c>
      <c r="T1389" s="10">
        <v>0</v>
      </c>
      <c r="U1389" s="9">
        <v>0</v>
      </c>
      <c r="V1389" s="9"/>
      <c r="W1389" s="9">
        <v>1</v>
      </c>
      <c r="X1389" s="10">
        <v>0</v>
      </c>
      <c r="Y1389" s="10">
        <v>0</v>
      </c>
      <c r="Z1389" s="10">
        <v>0</v>
      </c>
      <c r="AA1389" s="9">
        <v>0</v>
      </c>
      <c r="AB1389" s="9">
        <v>0</v>
      </c>
      <c r="AC1389" s="9"/>
      <c r="AD1389" s="8">
        <v>0</v>
      </c>
      <c r="AE1389" s="9">
        <v>1</v>
      </c>
      <c r="AF1389" s="9">
        <v>0</v>
      </c>
      <c r="AG1389" s="9">
        <v>0</v>
      </c>
      <c r="AH1389" s="9">
        <f>AF1389*(AG1389+1)</f>
        <v>0</v>
      </c>
      <c r="AI1389" s="9">
        <v>0</v>
      </c>
      <c r="AJ1389" s="9">
        <v>0</v>
      </c>
      <c r="AK1389" s="9">
        <v>0</v>
      </c>
      <c r="AL1389" s="9"/>
      <c r="AM1389" s="9"/>
      <c r="AN1389" s="9">
        <v>0</v>
      </c>
      <c r="AO1389" s="10">
        <v>0</v>
      </c>
      <c r="AP1389" s="10">
        <v>0.5</v>
      </c>
      <c r="AQ1389" s="9"/>
      <c r="AR1389" s="10">
        <v>1</v>
      </c>
      <c r="AS1389" s="8">
        <v>1</v>
      </c>
      <c r="AT1389" s="8">
        <v>1</v>
      </c>
      <c r="AU1389" s="8">
        <v>1</v>
      </c>
      <c r="AV1389" s="8">
        <v>1</v>
      </c>
      <c r="AW1389" s="8">
        <v>1</v>
      </c>
    </row>
    <row r="1390" spans="1:49" x14ac:dyDescent="0.2">
      <c r="A1390" s="9" t="s">
        <v>91</v>
      </c>
      <c r="B1390" s="9">
        <v>2013</v>
      </c>
      <c r="C1390" s="9">
        <v>1</v>
      </c>
      <c r="D1390" s="9">
        <v>1</v>
      </c>
      <c r="E1390" s="9">
        <v>1</v>
      </c>
      <c r="F1390" s="9">
        <v>0</v>
      </c>
      <c r="G1390" s="9">
        <v>20</v>
      </c>
      <c r="H1390" s="9">
        <v>232.95699999999999</v>
      </c>
      <c r="I1390" s="9">
        <f>IF(G1390="n/a",828,G1390*201.6/H1390)</f>
        <v>17.307915194649656</v>
      </c>
      <c r="J1390" s="9">
        <v>5</v>
      </c>
      <c r="K1390" s="9">
        <v>1</v>
      </c>
      <c r="L1390" s="9">
        <v>2</v>
      </c>
      <c r="M1390" s="9">
        <v>1</v>
      </c>
      <c r="N1390" s="9">
        <v>0.5</v>
      </c>
      <c r="O1390">
        <v>1</v>
      </c>
      <c r="P1390" s="10">
        <f>IF(N1390=1,IF(K1390=1,IF(L1390+M1390=5,10,IF(AND(L1390=2,M1390=2),9.75,IF(AND(L1390=2,M1390=1),9.5,IF(AND(L1390=2,M1390=0.5),9.25,IF(AND(L1390=2,M1390=0),9,IF(AND(L1390=1,M1390=3),5.5,IF(AND(L1390=1,M1390=2),5.25,IF(AND(L1390=1,M1390=1,E1390=1),5,IF(AND(L1390=1,M1390=1,E1390=0.5),3,IF(AND(L1390=0,M1390=2),1,IF(AND(L1390=1,M1390=1,E1390=0),1,IF(AND(L1390=0,M1390=1),0.5,IF(AND(L1390=1,M1390=0),4.5*(E1390*4+1)/5,0))))))))))))),0.9*IF(L1390+M1390=5,10,IF(AND(L1390=2,M1390=2),9.75,IF(AND(L1390=2,M1390=1),9.5,IF(AND(L1390=2,M1390=0.5),9.25,IF(AND(L1390=2,M1390=0),9,IF(AND(L1390=1,M1390=3),5.5,IF(AND(L1390=1,M1390=2),5.25,IF(AND(L1390=1,M1390=1,E1390=1),5,IF(AND(L1390=1,M1390=1,E1390=0.5),3,IF(AND(L1390=0,M1390=2),1,IF(AND(L1390=1,M1390=1,E1390=0),1,IF(AND(L1390=0,M1390=1),0.5,IF(AND(L1390=1,M1390=0),4.5*(E1390*4+1)/5,0)))))))))))))),IF(N1390=0.5,0.75*IF(K1390=1,IF(L1390+M1390=5,10,IF(AND(L1390=2,M1390=2),9.75,IF(AND(L1390=2,M1390=1),9.5,IF(AND(L1390=2,M1390=0.5),9.25,IF(AND(L1390=2,M1390=0),9,IF(AND(L1390=1,M1390=3),5.5,IF(AND(L1390=1,M1390=2),5.25,IF(AND(L1390=1,M1390=1,E1390=1),5,IF(AND(L1390=1,M1390=1,E1390=0.5),3,IF(AND(L1390=0,M1390=2),1,IF(AND(L1390=1,M1390=1,E1390=0),1,IF(AND(L1390=0,M1390=1),0.5,IF(AND(L1390=1,M1390=0,E1390=0),0.5,0))))))))))))),0.9*IF(L1390+M1390=5,10,IF(AND(L1390=2,M1390=2),9.75,IF(AND(L1390=2,M1390=1),9.5,IF(AND(L1390=2,M1390=0.5),9.25,IF(AND(L1390=2,M1390=0),9,IF(AND(L1390=1,M1390=3),5.5,IF(AND(L1390=1,M1390=2),5.25,IF(AND(L1390=1,M1390=1,E1390=1),5,IF(AND(L1390=1,M1390=1,E1390=0.5),3,IF(AND(L1390=0,M1390=2),1,IF(AND(L1390=1,M1390=1,E1390=0),1,IF(AND(L1390=0,M1390=1),0.5,IF(AND(L1390=1,M1390=0,E1390=0),0.5,0)))))))))))))),0.5*IF(K1390=1,IF(L1390+M1390=5,10,IF(AND(L1390=2,M1390=2),9.75,IF(AND(L1390=2,M1390=1),9.5,IF(AND(L1390=2,M1390=0.5),9.25,IF(AND(L1390=2,M1390=0),9,IF(AND(L1390=1,M1390=3),5.5,IF(AND(L1390=1,M1390=2),5.25,IF(AND(L1390=1,M1390=1,E1390=1),5,IF(AND(L1390=1,M1390=1,E1390=0.5),3,IF(AND(L1390=0,M1390=2),1,IF(AND(L1390=1,M1390=1,E1390=0),1,IF(AND(L1390=0,M1390=1),0.5,IF(AND(L1390=1,M1390=0),4.5*(E1390*4+1)/5,0))))))))))))),0.9*IF(L1390+M1390=5,10,IF(AND(L1390=2,M1390=2),9.75,IF(AND(L1390=2,M1390=1),9.5,IF(AND(L1390=2,M1390=0.5),9.25,IF(AND(L1390=2,M1390=0),9,IF(AND(L1390=1,M1390=3),5.5,IF(AND(L1390=1,M1390=2),5.25,IF(AND(L1390=1,M1390=1,E1390=1),5,IF(AND(L1390=1,M1390=1,E1390=0.5),3,IF(AND(L1390=0,M1390=2),1,IF(AND(L1390=1,M1390=1,E1390=0),1,IF(AND(L1390=0,M1390=1),0.5,IF(AND(L1390=1,M1390=0),4.5*(E1390*4+1)/5,0))))))))))))))))</f>
        <v>7.125</v>
      </c>
      <c r="Q1390" s="10">
        <v>8</v>
      </c>
      <c r="R1390" s="9">
        <v>0</v>
      </c>
      <c r="S1390" s="9">
        <v>0</v>
      </c>
      <c r="T1390" s="10">
        <v>0</v>
      </c>
      <c r="U1390" s="9">
        <v>0</v>
      </c>
      <c r="V1390" s="9"/>
      <c r="W1390" s="9">
        <v>1</v>
      </c>
      <c r="X1390" s="10">
        <v>0</v>
      </c>
      <c r="Y1390" s="10">
        <v>0</v>
      </c>
      <c r="Z1390" s="10">
        <v>1</v>
      </c>
      <c r="AA1390" s="9">
        <v>0</v>
      </c>
      <c r="AB1390" s="9">
        <v>1</v>
      </c>
      <c r="AC1390" s="9"/>
      <c r="AD1390" s="8">
        <v>0</v>
      </c>
      <c r="AE1390" s="10">
        <v>0.5</v>
      </c>
      <c r="AF1390" s="9">
        <v>0</v>
      </c>
      <c r="AG1390" s="9">
        <v>0</v>
      </c>
      <c r="AH1390" s="9">
        <f>AF1390*(AG1390+1)</f>
        <v>0</v>
      </c>
      <c r="AI1390" s="9">
        <v>0</v>
      </c>
      <c r="AJ1390" s="9">
        <v>0</v>
      </c>
      <c r="AK1390" s="9">
        <v>1</v>
      </c>
      <c r="AL1390" s="9"/>
      <c r="AM1390" s="9"/>
      <c r="AN1390" s="9">
        <v>0</v>
      </c>
      <c r="AO1390" s="10">
        <v>1</v>
      </c>
      <c r="AP1390" s="10">
        <v>1</v>
      </c>
      <c r="AQ1390" s="9"/>
      <c r="AR1390" s="10">
        <v>1</v>
      </c>
      <c r="AS1390" s="8">
        <v>1</v>
      </c>
      <c r="AT1390" s="8">
        <v>1</v>
      </c>
      <c r="AU1390" s="8">
        <v>1</v>
      </c>
      <c r="AV1390" s="8">
        <v>1</v>
      </c>
      <c r="AW1390" s="8">
        <v>1</v>
      </c>
    </row>
    <row r="1391" spans="1:49" x14ac:dyDescent="0.2">
      <c r="A1391" s="9" t="s">
        <v>92</v>
      </c>
      <c r="B1391" s="9">
        <v>2013</v>
      </c>
      <c r="C1391" s="9">
        <v>1</v>
      </c>
      <c r="D1391" s="9">
        <v>0.5</v>
      </c>
      <c r="E1391" s="9">
        <v>0</v>
      </c>
      <c r="F1391" s="9">
        <v>1</v>
      </c>
      <c r="G1391" s="9">
        <v>40</v>
      </c>
      <c r="H1391" s="9">
        <v>232.95699999999999</v>
      </c>
      <c r="I1391" s="9">
        <f>IF(G1391="n/a",828,G1391*201.6/H1391)</f>
        <v>34.615830389299312</v>
      </c>
      <c r="J1391" s="9">
        <v>4</v>
      </c>
      <c r="K1391" s="9">
        <v>1</v>
      </c>
      <c r="L1391" s="9">
        <v>1</v>
      </c>
      <c r="M1391" s="9">
        <v>1</v>
      </c>
      <c r="N1391" s="9">
        <v>1</v>
      </c>
      <c r="O1391" s="9">
        <v>1</v>
      </c>
      <c r="P1391" s="10">
        <f>IF(N1391=1,IF(K1391=1,IF(L1391+M1391=5,10,IF(AND(L1391=2,M1391=2),9.75,IF(AND(L1391=2,M1391=1),9.5,IF(AND(L1391=2,M1391=0.5),9.25,IF(AND(L1391=2,M1391=0),9,IF(AND(L1391=1,M1391=3),5.5,IF(AND(L1391=1,M1391=2),5.25,IF(AND(L1391=1,M1391=1,E1391=1),5,IF(AND(L1391=1,M1391=1,E1391=0.5),3,IF(AND(L1391=0,M1391=2),1,IF(AND(L1391=1,M1391=1,E1391=0),1,IF(AND(L1391=0,M1391=1),0.5,IF(AND(L1391=1,M1391=0),4.5*(E1391*4+1)/5,0))))))))))))),0.9*IF(L1391+M1391=5,10,IF(AND(L1391=2,M1391=2),9.75,IF(AND(L1391=2,M1391=1),9.5,IF(AND(L1391=2,M1391=0.5),9.25,IF(AND(L1391=2,M1391=0),9,IF(AND(L1391=1,M1391=3),5.5,IF(AND(L1391=1,M1391=2),5.25,IF(AND(L1391=1,M1391=1,E1391=1),5,IF(AND(L1391=1,M1391=1,E1391=0.5),3,IF(AND(L1391=0,M1391=2),1,IF(AND(L1391=1,M1391=1,E1391=0),1,IF(AND(L1391=0,M1391=1),0.5,IF(AND(L1391=1,M1391=0),4.5*(E1391*4+1)/5,0)))))))))))))),IF(N1391=0.5,0.75*IF(K1391=1,IF(L1391+M1391=5,10,IF(AND(L1391=2,M1391=2),9.75,IF(AND(L1391=2,M1391=1),9.5,IF(AND(L1391=2,M1391=0.5),9.25,IF(AND(L1391=2,M1391=0),9,IF(AND(L1391=1,M1391=3),5.5,IF(AND(L1391=1,M1391=2),5.25,IF(AND(L1391=1,M1391=1,E1391=1),5,IF(AND(L1391=1,M1391=1,E1391=0.5),3,IF(AND(L1391=0,M1391=2),1,IF(AND(L1391=1,M1391=1,E1391=0),1,IF(AND(L1391=0,M1391=1),0.5,IF(AND(L1391=1,M1391=0,E1391=0),0.5,0))))))))))))),0.9*IF(L1391+M1391=5,10,IF(AND(L1391=2,M1391=2),9.75,IF(AND(L1391=2,M1391=1),9.5,IF(AND(L1391=2,M1391=0.5),9.25,IF(AND(L1391=2,M1391=0),9,IF(AND(L1391=1,M1391=3),5.5,IF(AND(L1391=1,M1391=2),5.25,IF(AND(L1391=1,M1391=1,E1391=1),5,IF(AND(L1391=1,M1391=1,E1391=0.5),3,IF(AND(L1391=0,M1391=2),1,IF(AND(L1391=1,M1391=1,E1391=0),1,IF(AND(L1391=0,M1391=1),0.5,IF(AND(L1391=1,M1391=0,E1391=0),0.5,0)))))))))))))),0.5*IF(K1391=1,IF(L1391+M1391=5,10,IF(AND(L1391=2,M1391=2),9.75,IF(AND(L1391=2,M1391=1),9.5,IF(AND(L1391=2,M1391=0.5),9.25,IF(AND(L1391=2,M1391=0),9,IF(AND(L1391=1,M1391=3),5.5,IF(AND(L1391=1,M1391=2),5.25,IF(AND(L1391=1,M1391=1,E1391=1),5,IF(AND(L1391=1,M1391=1,E1391=0.5),3,IF(AND(L1391=0,M1391=2),1,IF(AND(L1391=1,M1391=1,E1391=0),1,IF(AND(L1391=0,M1391=1),0.5,IF(AND(L1391=1,M1391=0),4.5*(E1391*4+1)/5,0))))))))))))),0.9*IF(L1391+M1391=5,10,IF(AND(L1391=2,M1391=2),9.75,IF(AND(L1391=2,M1391=1),9.5,IF(AND(L1391=2,M1391=0.5),9.25,IF(AND(L1391=2,M1391=0),9,IF(AND(L1391=1,M1391=3),5.5,IF(AND(L1391=1,M1391=2),5.25,IF(AND(L1391=1,M1391=1,E1391=1),5,IF(AND(L1391=1,M1391=1,E1391=0.5),3,IF(AND(L1391=0,M1391=2),1,IF(AND(L1391=1,M1391=1,E1391=0),1,IF(AND(L1391=0,M1391=1),0.5,IF(AND(L1391=1,M1391=0),4.5*(E1391*4+1)/5,0))))))))))))))))</f>
        <v>1</v>
      </c>
      <c r="Q1391" s="10">
        <v>2</v>
      </c>
      <c r="R1391" s="9">
        <v>0</v>
      </c>
      <c r="S1391" s="9">
        <v>0</v>
      </c>
      <c r="T1391" s="10">
        <v>0</v>
      </c>
      <c r="U1391" s="9">
        <v>0</v>
      </c>
      <c r="V1391" s="9"/>
      <c r="W1391" s="9">
        <v>1</v>
      </c>
      <c r="X1391" s="10">
        <v>1</v>
      </c>
      <c r="Y1391" s="10">
        <v>0</v>
      </c>
      <c r="Z1391" s="10">
        <v>1</v>
      </c>
      <c r="AA1391" s="9">
        <v>0</v>
      </c>
      <c r="AB1391" s="9">
        <v>1</v>
      </c>
      <c r="AC1391" s="9"/>
      <c r="AD1391" s="8">
        <v>1</v>
      </c>
      <c r="AE1391" s="10">
        <v>1</v>
      </c>
      <c r="AF1391" s="9">
        <v>0.5</v>
      </c>
      <c r="AG1391" s="9">
        <v>1</v>
      </c>
      <c r="AH1391" s="9">
        <f>AF1391*(AG1391+1)</f>
        <v>1</v>
      </c>
      <c r="AI1391" s="9">
        <v>0</v>
      </c>
      <c r="AJ1391" s="9">
        <v>0</v>
      </c>
      <c r="AK1391" s="9">
        <v>1</v>
      </c>
      <c r="AL1391" s="9"/>
      <c r="AM1391" s="9"/>
      <c r="AN1391" s="9">
        <v>0</v>
      </c>
      <c r="AO1391" s="10">
        <v>0.5</v>
      </c>
      <c r="AP1391" s="10">
        <v>0.5</v>
      </c>
      <c r="AQ1391" s="9"/>
      <c r="AR1391" s="10">
        <v>1</v>
      </c>
      <c r="AS1391" s="8">
        <v>0</v>
      </c>
      <c r="AT1391" s="8">
        <v>0</v>
      </c>
      <c r="AU1391" s="8">
        <v>0</v>
      </c>
      <c r="AV1391" s="8">
        <v>0</v>
      </c>
      <c r="AW1391" s="8">
        <v>0</v>
      </c>
    </row>
    <row r="1392" spans="1:49" x14ac:dyDescent="0.2">
      <c r="A1392" s="9" t="s">
        <v>93</v>
      </c>
      <c r="B1392" s="9">
        <v>2013</v>
      </c>
      <c r="C1392" s="9">
        <v>1</v>
      </c>
      <c r="D1392" s="9">
        <v>0.5</v>
      </c>
      <c r="E1392" s="9">
        <v>1</v>
      </c>
      <c r="F1392" s="9">
        <v>1</v>
      </c>
      <c r="G1392" s="9">
        <v>50</v>
      </c>
      <c r="H1392" s="9">
        <v>232.95699999999999</v>
      </c>
      <c r="I1392" s="9">
        <f>IF(G1392="n/a",828,G1392*201.6/H1392)</f>
        <v>43.269787986624145</v>
      </c>
      <c r="J1392" s="9">
        <v>4</v>
      </c>
      <c r="K1392" s="9">
        <v>0</v>
      </c>
      <c r="L1392" s="9">
        <v>0</v>
      </c>
      <c r="M1392" s="9">
        <v>1</v>
      </c>
      <c r="N1392" s="9">
        <v>1</v>
      </c>
      <c r="O1392" s="9">
        <v>1</v>
      </c>
      <c r="P1392" s="10">
        <f>IF(N1392=1,IF(K1392=1,IF(L1392+M1392=5,10,IF(AND(L1392=2,M1392=2),9.75,IF(AND(L1392=2,M1392=1),9.5,IF(AND(L1392=2,M1392=0.5),9.25,IF(AND(L1392=2,M1392=0),9,IF(AND(L1392=1,M1392=3),5.5,IF(AND(L1392=1,M1392=2),5.25,IF(AND(L1392=1,M1392=1,E1392=1),5,IF(AND(L1392=1,M1392=1,E1392=0.5),3,IF(AND(L1392=0,M1392=2),1,IF(AND(L1392=1,M1392=1,E1392=0),1,IF(AND(L1392=0,M1392=1),0.5,IF(AND(L1392=1,M1392=0),4.5*(E1392*4+1)/5,0))))))))))))),0.9*IF(L1392+M1392=5,10,IF(AND(L1392=2,M1392=2),9.75,IF(AND(L1392=2,M1392=1),9.5,IF(AND(L1392=2,M1392=0.5),9.25,IF(AND(L1392=2,M1392=0),9,IF(AND(L1392=1,M1392=3),5.5,IF(AND(L1392=1,M1392=2),5.25,IF(AND(L1392=1,M1392=1,E1392=1),5,IF(AND(L1392=1,M1392=1,E1392=0.5),3,IF(AND(L1392=0,M1392=2),1,IF(AND(L1392=1,M1392=1,E1392=0),1,IF(AND(L1392=0,M1392=1),0.5,IF(AND(L1392=1,M1392=0),4.5*(E1392*4+1)/5,0)))))))))))))),IF(N1392=0.5,0.75*IF(K1392=1,IF(L1392+M1392=5,10,IF(AND(L1392=2,M1392=2),9.75,IF(AND(L1392=2,M1392=1),9.5,IF(AND(L1392=2,M1392=0.5),9.25,IF(AND(L1392=2,M1392=0),9,IF(AND(L1392=1,M1392=3),5.5,IF(AND(L1392=1,M1392=2),5.25,IF(AND(L1392=1,M1392=1,E1392=1),5,IF(AND(L1392=1,M1392=1,E1392=0.5),3,IF(AND(L1392=0,M1392=2),1,IF(AND(L1392=1,M1392=1,E1392=0),1,IF(AND(L1392=0,M1392=1),0.5,IF(AND(L1392=1,M1392=0,E1392=0),0.5,0))))))))))))),0.9*IF(L1392+M1392=5,10,IF(AND(L1392=2,M1392=2),9.75,IF(AND(L1392=2,M1392=1),9.5,IF(AND(L1392=2,M1392=0.5),9.25,IF(AND(L1392=2,M1392=0),9,IF(AND(L1392=1,M1392=3),5.5,IF(AND(L1392=1,M1392=2),5.25,IF(AND(L1392=1,M1392=1,E1392=1),5,IF(AND(L1392=1,M1392=1,E1392=0.5),3,IF(AND(L1392=0,M1392=2),1,IF(AND(L1392=1,M1392=1,E1392=0),1,IF(AND(L1392=0,M1392=1),0.5,IF(AND(L1392=1,M1392=0,E1392=0),0.5,0)))))))))))))),0.5*IF(K1392=1,IF(L1392+M1392=5,10,IF(AND(L1392=2,M1392=2),9.75,IF(AND(L1392=2,M1392=1),9.5,IF(AND(L1392=2,M1392=0.5),9.25,IF(AND(L1392=2,M1392=0),9,IF(AND(L1392=1,M1392=3),5.5,IF(AND(L1392=1,M1392=2),5.25,IF(AND(L1392=1,M1392=1,E1392=1),5,IF(AND(L1392=1,M1392=1,E1392=0.5),3,IF(AND(L1392=0,M1392=2),1,IF(AND(L1392=1,M1392=1,E1392=0),1,IF(AND(L1392=0,M1392=1),0.5,IF(AND(L1392=1,M1392=0),4.5*(E1392*4+1)/5,0))))))))))))),0.9*IF(L1392+M1392=5,10,IF(AND(L1392=2,M1392=2),9.75,IF(AND(L1392=2,M1392=1),9.5,IF(AND(L1392=2,M1392=0.5),9.25,IF(AND(L1392=2,M1392=0),9,IF(AND(L1392=1,M1392=3),5.5,IF(AND(L1392=1,M1392=2),5.25,IF(AND(L1392=1,M1392=1,E1392=1),5,IF(AND(L1392=1,M1392=1,E1392=0.5),3,IF(AND(L1392=0,M1392=2),1,IF(AND(L1392=1,M1392=1,E1392=0),1,IF(AND(L1392=0,M1392=1),0.5,IF(AND(L1392=1,M1392=0),4.5*(E1392*4+1)/5,0))))))))))))))))</f>
        <v>0.45</v>
      </c>
      <c r="Q1392" s="10">
        <v>7.2</v>
      </c>
      <c r="R1392" s="9">
        <v>0</v>
      </c>
      <c r="S1392" s="9">
        <v>0</v>
      </c>
      <c r="T1392" s="10">
        <v>0</v>
      </c>
      <c r="U1392" s="9">
        <v>0</v>
      </c>
      <c r="V1392" s="9"/>
      <c r="W1392" s="9">
        <v>1</v>
      </c>
      <c r="X1392" s="10">
        <v>0</v>
      </c>
      <c r="Y1392" s="10">
        <v>0</v>
      </c>
      <c r="Z1392" s="10">
        <v>1</v>
      </c>
      <c r="AA1392" s="9">
        <v>0</v>
      </c>
      <c r="AB1392" s="9">
        <v>0</v>
      </c>
      <c r="AC1392" s="9"/>
      <c r="AD1392" s="8">
        <v>0</v>
      </c>
      <c r="AE1392" s="10">
        <v>0</v>
      </c>
      <c r="AF1392" s="9">
        <v>0</v>
      </c>
      <c r="AG1392" s="9">
        <v>0</v>
      </c>
      <c r="AH1392" s="9">
        <f>AF1392*(AG1392+1)</f>
        <v>0</v>
      </c>
      <c r="AI1392" s="9">
        <v>0</v>
      </c>
      <c r="AJ1392" s="9">
        <v>0</v>
      </c>
      <c r="AK1392" s="9">
        <v>0</v>
      </c>
      <c r="AL1392" s="9"/>
      <c r="AM1392" s="9"/>
      <c r="AN1392" s="9">
        <v>0</v>
      </c>
      <c r="AO1392" s="10">
        <v>1</v>
      </c>
      <c r="AP1392" s="10">
        <v>0</v>
      </c>
      <c r="AQ1392" s="9"/>
      <c r="AR1392" s="10">
        <v>1</v>
      </c>
      <c r="AS1392" s="8">
        <v>1</v>
      </c>
      <c r="AT1392" s="8">
        <v>1</v>
      </c>
      <c r="AU1392" s="8">
        <v>1</v>
      </c>
      <c r="AV1392" s="8">
        <v>1</v>
      </c>
      <c r="AW1392" s="8">
        <v>1</v>
      </c>
    </row>
    <row r="1393" spans="1:49" x14ac:dyDescent="0.2">
      <c r="A1393" s="9" t="s">
        <v>94</v>
      </c>
      <c r="B1393" s="9">
        <v>2013</v>
      </c>
      <c r="C1393" s="9">
        <v>1</v>
      </c>
      <c r="D1393" s="9">
        <v>0</v>
      </c>
      <c r="E1393" s="9">
        <v>1</v>
      </c>
      <c r="F1393" s="9">
        <v>0</v>
      </c>
      <c r="G1393" s="9">
        <v>10</v>
      </c>
      <c r="H1393" s="9">
        <v>232.95699999999999</v>
      </c>
      <c r="I1393" s="9">
        <f>IF(G1393="n/a",828,G1393*201.6/H1393)</f>
        <v>8.6539575973248279</v>
      </c>
      <c r="J1393" s="9">
        <v>5</v>
      </c>
      <c r="K1393" s="9">
        <v>0</v>
      </c>
      <c r="L1393" s="9">
        <v>2</v>
      </c>
      <c r="M1393" s="9">
        <v>2</v>
      </c>
      <c r="N1393" s="9">
        <v>1</v>
      </c>
      <c r="O1393" s="9">
        <v>1</v>
      </c>
      <c r="P1393" s="10">
        <f>IF(N1393=1,IF(K1393=1,IF(L1393+M1393=5,10,IF(AND(L1393=2,M1393=2),9.75,IF(AND(L1393=2,M1393=1),9.5,IF(AND(L1393=2,M1393=0.5),9.25,IF(AND(L1393=2,M1393=0),9,IF(AND(L1393=1,M1393=3),5.5,IF(AND(L1393=1,M1393=2),5.25,IF(AND(L1393=1,M1393=1,E1393=1),5,IF(AND(L1393=1,M1393=1,E1393=0.5),3,IF(AND(L1393=0,M1393=2),1,IF(AND(L1393=1,M1393=1,E1393=0),1,IF(AND(L1393=0,M1393=1),0.5,IF(AND(L1393=1,M1393=0),4.5*(E1393*4+1)/5,0))))))))))))),0.9*IF(L1393+M1393=5,10,IF(AND(L1393=2,M1393=2),9.75,IF(AND(L1393=2,M1393=1),9.5,IF(AND(L1393=2,M1393=0.5),9.25,IF(AND(L1393=2,M1393=0),9,IF(AND(L1393=1,M1393=3),5.5,IF(AND(L1393=1,M1393=2),5.25,IF(AND(L1393=1,M1393=1,E1393=1),5,IF(AND(L1393=1,M1393=1,E1393=0.5),3,IF(AND(L1393=0,M1393=2),1,IF(AND(L1393=1,M1393=1,E1393=0),1,IF(AND(L1393=0,M1393=1),0.5,IF(AND(L1393=1,M1393=0),4.5*(E1393*4+1)/5,0)))))))))))))),IF(N1393=0.5,0.75*IF(K1393=1,IF(L1393+M1393=5,10,IF(AND(L1393=2,M1393=2),9.75,IF(AND(L1393=2,M1393=1),9.5,IF(AND(L1393=2,M1393=0.5),9.25,IF(AND(L1393=2,M1393=0),9,IF(AND(L1393=1,M1393=3),5.5,IF(AND(L1393=1,M1393=2),5.25,IF(AND(L1393=1,M1393=1,E1393=1),5,IF(AND(L1393=1,M1393=1,E1393=0.5),3,IF(AND(L1393=0,M1393=2),1,IF(AND(L1393=1,M1393=1,E1393=0),1,IF(AND(L1393=0,M1393=1),0.5,IF(AND(L1393=1,M1393=0,E1393=0),0.5,0))))))))))))),0.9*IF(L1393+M1393=5,10,IF(AND(L1393=2,M1393=2),9.75,IF(AND(L1393=2,M1393=1),9.5,IF(AND(L1393=2,M1393=0.5),9.25,IF(AND(L1393=2,M1393=0),9,IF(AND(L1393=1,M1393=3),5.5,IF(AND(L1393=1,M1393=2),5.25,IF(AND(L1393=1,M1393=1,E1393=1),5,IF(AND(L1393=1,M1393=1,E1393=0.5),3,IF(AND(L1393=0,M1393=2),1,IF(AND(L1393=1,M1393=1,E1393=0),1,IF(AND(L1393=0,M1393=1),0.5,IF(AND(L1393=1,M1393=0,E1393=0),0.5,0)))))))))))))),0.5*IF(K1393=1,IF(L1393+M1393=5,10,IF(AND(L1393=2,M1393=2),9.75,IF(AND(L1393=2,M1393=1),9.5,IF(AND(L1393=2,M1393=0.5),9.25,IF(AND(L1393=2,M1393=0),9,IF(AND(L1393=1,M1393=3),5.5,IF(AND(L1393=1,M1393=2),5.25,IF(AND(L1393=1,M1393=1,E1393=1),5,IF(AND(L1393=1,M1393=1,E1393=0.5),3,IF(AND(L1393=0,M1393=2),1,IF(AND(L1393=1,M1393=1,E1393=0),1,IF(AND(L1393=0,M1393=1),0.5,IF(AND(L1393=1,M1393=0),4.5*(E1393*4+1)/5,0))))))))))))),0.9*IF(L1393+M1393=5,10,IF(AND(L1393=2,M1393=2),9.75,IF(AND(L1393=2,M1393=1),9.5,IF(AND(L1393=2,M1393=0.5),9.25,IF(AND(L1393=2,M1393=0),9,IF(AND(L1393=1,M1393=3),5.5,IF(AND(L1393=1,M1393=2),5.25,IF(AND(L1393=1,M1393=1,E1393=1),5,IF(AND(L1393=1,M1393=1,E1393=0.5),3,IF(AND(L1393=0,M1393=2),1,IF(AND(L1393=1,M1393=1,E1393=0),1,IF(AND(L1393=0,M1393=1),0.5,IF(AND(L1393=1,M1393=0),4.5*(E1393*4+1)/5,0))))))))))))))))</f>
        <v>8.7750000000000004</v>
      </c>
      <c r="Q1393" s="10">
        <v>7.2</v>
      </c>
      <c r="R1393" s="9">
        <v>0</v>
      </c>
      <c r="S1393" s="9">
        <v>0</v>
      </c>
      <c r="T1393" s="10">
        <v>0</v>
      </c>
      <c r="U1393" s="9">
        <v>0</v>
      </c>
      <c r="V1393" s="9"/>
      <c r="W1393" s="9">
        <v>0</v>
      </c>
      <c r="X1393" s="9">
        <v>0</v>
      </c>
      <c r="Y1393" s="10">
        <v>0</v>
      </c>
      <c r="Z1393" s="10">
        <v>0</v>
      </c>
      <c r="AA1393" s="9">
        <v>0</v>
      </c>
      <c r="AB1393" s="9">
        <v>0</v>
      </c>
      <c r="AC1393" s="9"/>
      <c r="AD1393" s="8">
        <v>0</v>
      </c>
      <c r="AE1393" s="10">
        <v>0</v>
      </c>
      <c r="AF1393" s="9">
        <v>0</v>
      </c>
      <c r="AG1393" s="9">
        <v>0</v>
      </c>
      <c r="AH1393" s="9">
        <f>AF1393*(AG1393+1)</f>
        <v>0</v>
      </c>
      <c r="AI1393" s="9">
        <v>0</v>
      </c>
      <c r="AJ1393" s="9">
        <v>0</v>
      </c>
      <c r="AK1393" s="9">
        <v>0</v>
      </c>
      <c r="AL1393" s="9"/>
      <c r="AM1393" s="9"/>
      <c r="AN1393" s="9">
        <v>0</v>
      </c>
      <c r="AO1393" s="10">
        <v>1</v>
      </c>
      <c r="AP1393" s="9">
        <v>0</v>
      </c>
      <c r="AQ1393" s="9"/>
      <c r="AR1393" s="10">
        <v>1</v>
      </c>
      <c r="AS1393" s="8">
        <v>1</v>
      </c>
      <c r="AT1393" s="8">
        <v>1</v>
      </c>
      <c r="AU1393" s="8">
        <v>1</v>
      </c>
      <c r="AV1393" s="8">
        <v>1</v>
      </c>
      <c r="AW1393" s="8">
        <v>1</v>
      </c>
    </row>
    <row r="1394" spans="1:49" x14ac:dyDescent="0.2">
      <c r="A1394" s="9" t="s">
        <v>95</v>
      </c>
      <c r="B1394" s="9">
        <v>2013</v>
      </c>
      <c r="C1394" s="9">
        <v>1</v>
      </c>
      <c r="D1394" s="9">
        <v>1</v>
      </c>
      <c r="E1394" s="9">
        <v>1</v>
      </c>
      <c r="F1394" s="9">
        <v>1</v>
      </c>
      <c r="G1394" s="9">
        <v>115</v>
      </c>
      <c r="H1394" s="9">
        <v>232.95699999999999</v>
      </c>
      <c r="I1394" s="9">
        <f>IF(G1394="n/a",828,G1394*201.6/H1394)</f>
        <v>99.520512369235533</v>
      </c>
      <c r="J1394" s="9">
        <v>4</v>
      </c>
      <c r="K1394" s="9">
        <v>0</v>
      </c>
      <c r="L1394" s="9">
        <v>1</v>
      </c>
      <c r="M1394" s="9">
        <v>1</v>
      </c>
      <c r="N1394" s="9">
        <v>1</v>
      </c>
      <c r="O1394" s="10">
        <v>1</v>
      </c>
      <c r="P1394" s="10">
        <f>IF(N1394=1,IF(K1394=1,IF(L1394+M1394=5,10,IF(AND(L1394=2,M1394=2),9.75,IF(AND(L1394=2,M1394=1),9.5,IF(AND(L1394=2,M1394=0.5),9.25,IF(AND(L1394=2,M1394=0),9,IF(AND(L1394=1,M1394=3),5.5,IF(AND(L1394=1,M1394=2),5.25,IF(AND(L1394=1,M1394=1,E1394=1),5,IF(AND(L1394=1,M1394=1,E1394=0.5),3,IF(AND(L1394=0,M1394=2),1,IF(AND(L1394=1,M1394=1,E1394=0),1,IF(AND(L1394=0,M1394=1),0.5,IF(AND(L1394=1,M1394=0),4.5*(E1394*4+1)/5,0))))))))))))),0.9*IF(L1394+M1394=5,10,IF(AND(L1394=2,M1394=2),9.75,IF(AND(L1394=2,M1394=1),9.5,IF(AND(L1394=2,M1394=0.5),9.25,IF(AND(L1394=2,M1394=0),9,IF(AND(L1394=1,M1394=3),5.5,IF(AND(L1394=1,M1394=2),5.25,IF(AND(L1394=1,M1394=1,E1394=1),5,IF(AND(L1394=1,M1394=1,E1394=0.5),3,IF(AND(L1394=0,M1394=2),1,IF(AND(L1394=1,M1394=1,E1394=0),1,IF(AND(L1394=0,M1394=1),0.5,IF(AND(L1394=1,M1394=0),4.5*(E1394*4+1)/5,0)))))))))))))),IF(N1394=0.5,0.75*IF(K1394=1,IF(L1394+M1394=5,10,IF(AND(L1394=2,M1394=2),9.75,IF(AND(L1394=2,M1394=1),9.5,IF(AND(L1394=2,M1394=0.5),9.25,IF(AND(L1394=2,M1394=0),9,IF(AND(L1394=1,M1394=3),5.5,IF(AND(L1394=1,M1394=2),5.25,IF(AND(L1394=1,M1394=1,E1394=1),5,IF(AND(L1394=1,M1394=1,E1394=0.5),3,IF(AND(L1394=0,M1394=2),1,IF(AND(L1394=1,M1394=1,E1394=0),1,IF(AND(L1394=0,M1394=1),0.5,IF(AND(L1394=1,M1394=0,E1394=0),0.5,0))))))))))))),0.9*IF(L1394+M1394=5,10,IF(AND(L1394=2,M1394=2),9.75,IF(AND(L1394=2,M1394=1),9.5,IF(AND(L1394=2,M1394=0.5),9.25,IF(AND(L1394=2,M1394=0),9,IF(AND(L1394=1,M1394=3),5.5,IF(AND(L1394=1,M1394=2),5.25,IF(AND(L1394=1,M1394=1,E1394=1),5,IF(AND(L1394=1,M1394=1,E1394=0.5),3,IF(AND(L1394=0,M1394=2),1,IF(AND(L1394=1,M1394=1,E1394=0),1,IF(AND(L1394=0,M1394=1),0.5,IF(AND(L1394=1,M1394=0,E1394=0),0.5,0)))))))))))))),0.5*IF(K1394=1,IF(L1394+M1394=5,10,IF(AND(L1394=2,M1394=2),9.75,IF(AND(L1394=2,M1394=1),9.5,IF(AND(L1394=2,M1394=0.5),9.25,IF(AND(L1394=2,M1394=0),9,IF(AND(L1394=1,M1394=3),5.5,IF(AND(L1394=1,M1394=2),5.25,IF(AND(L1394=1,M1394=1,E1394=1),5,IF(AND(L1394=1,M1394=1,E1394=0.5),3,IF(AND(L1394=0,M1394=2),1,IF(AND(L1394=1,M1394=1,E1394=0),1,IF(AND(L1394=0,M1394=1),0.5,IF(AND(L1394=1,M1394=0),4.5*(E1394*4+1)/5,0))))))))))))),0.9*IF(L1394+M1394=5,10,IF(AND(L1394=2,M1394=2),9.75,IF(AND(L1394=2,M1394=1),9.5,IF(AND(L1394=2,M1394=0.5),9.25,IF(AND(L1394=2,M1394=0),9,IF(AND(L1394=1,M1394=3),5.5,IF(AND(L1394=1,M1394=2),5.25,IF(AND(L1394=1,M1394=1,E1394=1),5,IF(AND(L1394=1,M1394=1,E1394=0.5),3,IF(AND(L1394=0,M1394=2),1,IF(AND(L1394=1,M1394=1,E1394=0),1,IF(AND(L1394=0,M1394=1),0.5,IF(AND(L1394=1,M1394=0),4.5*(E1394*4+1)/5,0))))))))))))))))</f>
        <v>4.5</v>
      </c>
      <c r="Q1394" s="10">
        <v>7.2</v>
      </c>
      <c r="R1394" s="9">
        <v>0</v>
      </c>
      <c r="S1394" s="9">
        <v>0</v>
      </c>
      <c r="T1394" s="10">
        <v>0</v>
      </c>
      <c r="U1394" s="9">
        <v>0</v>
      </c>
      <c r="V1394" s="9"/>
      <c r="W1394" s="9">
        <v>0</v>
      </c>
      <c r="X1394" s="9">
        <v>0</v>
      </c>
      <c r="Y1394" s="10">
        <v>0</v>
      </c>
      <c r="Z1394" s="10">
        <v>0</v>
      </c>
      <c r="AA1394" s="9">
        <v>0</v>
      </c>
      <c r="AB1394" s="9">
        <v>0</v>
      </c>
      <c r="AC1394" s="9"/>
      <c r="AD1394" s="8">
        <v>0</v>
      </c>
      <c r="AE1394" s="10">
        <v>0</v>
      </c>
      <c r="AF1394" s="9">
        <v>0</v>
      </c>
      <c r="AG1394" s="9">
        <v>0</v>
      </c>
      <c r="AH1394" s="9">
        <f>AF1394*(AG1394+1)</f>
        <v>0</v>
      </c>
      <c r="AI1394" s="9">
        <v>0</v>
      </c>
      <c r="AJ1394" s="9">
        <v>0</v>
      </c>
      <c r="AK1394" s="9">
        <v>0</v>
      </c>
      <c r="AL1394" s="9"/>
      <c r="AM1394" s="9"/>
      <c r="AN1394" s="9">
        <v>0</v>
      </c>
      <c r="AO1394" s="9">
        <v>1</v>
      </c>
      <c r="AP1394">
        <v>0</v>
      </c>
      <c r="AQ1394" s="9"/>
      <c r="AR1394" s="10">
        <v>1</v>
      </c>
      <c r="AS1394" s="8">
        <v>1</v>
      </c>
      <c r="AT1394" s="8">
        <v>1</v>
      </c>
      <c r="AU1394" s="8">
        <v>1</v>
      </c>
      <c r="AV1394" s="8">
        <v>1</v>
      </c>
      <c r="AW1394" s="8">
        <v>1</v>
      </c>
    </row>
    <row r="1395" spans="1:49" x14ac:dyDescent="0.2">
      <c r="A1395" s="9" t="s">
        <v>96</v>
      </c>
      <c r="B1395" s="9">
        <v>2013</v>
      </c>
      <c r="C1395" s="9">
        <v>1</v>
      </c>
      <c r="D1395" s="9">
        <v>1</v>
      </c>
      <c r="E1395" s="9">
        <v>1</v>
      </c>
      <c r="F1395" s="9">
        <v>1</v>
      </c>
      <c r="G1395" s="9">
        <v>40</v>
      </c>
      <c r="H1395" s="9">
        <v>232.95699999999999</v>
      </c>
      <c r="I1395" s="9">
        <f>IF(G1395="n/a",828,G1395*201.6/H1395)</f>
        <v>34.615830389299312</v>
      </c>
      <c r="J1395" s="9">
        <v>4</v>
      </c>
      <c r="K1395">
        <v>0</v>
      </c>
      <c r="L1395" s="9">
        <v>0</v>
      </c>
      <c r="M1395">
        <v>2</v>
      </c>
      <c r="N1395" s="9">
        <v>0.5</v>
      </c>
      <c r="O1395">
        <v>1</v>
      </c>
      <c r="P1395" s="10">
        <f>IF(N1395=1,IF(K1395=1,IF(L1395+M1395=5,10,IF(AND(L1395=2,M1395=2),9.75,IF(AND(L1395=2,M1395=1),9.5,IF(AND(L1395=2,M1395=0.5),9.25,IF(AND(L1395=2,M1395=0),9,IF(AND(L1395=1,M1395=3),5.5,IF(AND(L1395=1,M1395=2),5.25,IF(AND(L1395=1,M1395=1,E1395=1),5,IF(AND(L1395=1,M1395=1,E1395=0.5),3,IF(AND(L1395=0,M1395=2),1,IF(AND(L1395=1,M1395=1,E1395=0),1,IF(AND(L1395=0,M1395=1),0.5,IF(AND(L1395=1,M1395=0),4.5*(E1395*4+1)/5,0))))))))))))),0.9*IF(L1395+M1395=5,10,IF(AND(L1395=2,M1395=2),9.75,IF(AND(L1395=2,M1395=1),9.5,IF(AND(L1395=2,M1395=0.5),9.25,IF(AND(L1395=2,M1395=0),9,IF(AND(L1395=1,M1395=3),5.5,IF(AND(L1395=1,M1395=2),5.25,IF(AND(L1395=1,M1395=1,E1395=1),5,IF(AND(L1395=1,M1395=1,E1395=0.5),3,IF(AND(L1395=0,M1395=2),1,IF(AND(L1395=1,M1395=1,E1395=0),1,IF(AND(L1395=0,M1395=1),0.5,IF(AND(L1395=1,M1395=0),4.5*(E1395*4+1)/5,0)))))))))))))),IF(N1395=0.5,0.75*IF(K1395=1,IF(L1395+M1395=5,10,IF(AND(L1395=2,M1395=2),9.75,IF(AND(L1395=2,M1395=1),9.5,IF(AND(L1395=2,M1395=0.5),9.25,IF(AND(L1395=2,M1395=0),9,IF(AND(L1395=1,M1395=3),5.5,IF(AND(L1395=1,M1395=2),5.25,IF(AND(L1395=1,M1395=1,E1395=1),5,IF(AND(L1395=1,M1395=1,E1395=0.5),3,IF(AND(L1395=0,M1395=2),1,IF(AND(L1395=1,M1395=1,E1395=0),1,IF(AND(L1395=0,M1395=1),0.5,IF(AND(L1395=1,M1395=0,E1395=0),0.5,0))))))))))))),0.9*IF(L1395+M1395=5,10,IF(AND(L1395=2,M1395=2),9.75,IF(AND(L1395=2,M1395=1),9.5,IF(AND(L1395=2,M1395=0.5),9.25,IF(AND(L1395=2,M1395=0),9,IF(AND(L1395=1,M1395=3),5.5,IF(AND(L1395=1,M1395=2),5.25,IF(AND(L1395=1,M1395=1,E1395=1),5,IF(AND(L1395=1,M1395=1,E1395=0.5),3,IF(AND(L1395=0,M1395=2),1,IF(AND(L1395=1,M1395=1,E1395=0),1,IF(AND(L1395=0,M1395=1),0.5,IF(AND(L1395=1,M1395=0,E1395=0),0.5,0)))))))))))))),0.5*IF(K1395=1,IF(L1395+M1395=5,10,IF(AND(L1395=2,M1395=2),9.75,IF(AND(L1395=2,M1395=1),9.5,IF(AND(L1395=2,M1395=0.5),9.25,IF(AND(L1395=2,M1395=0),9,IF(AND(L1395=1,M1395=3),5.5,IF(AND(L1395=1,M1395=2),5.25,IF(AND(L1395=1,M1395=1,E1395=1),5,IF(AND(L1395=1,M1395=1,E1395=0.5),3,IF(AND(L1395=0,M1395=2),1,IF(AND(L1395=1,M1395=1,E1395=0),1,IF(AND(L1395=0,M1395=1),0.5,IF(AND(L1395=1,M1395=0),4.5*(E1395*4+1)/5,0))))))))))))),0.9*IF(L1395+M1395=5,10,IF(AND(L1395=2,M1395=2),9.75,IF(AND(L1395=2,M1395=1),9.5,IF(AND(L1395=2,M1395=0.5),9.25,IF(AND(L1395=2,M1395=0),9,IF(AND(L1395=1,M1395=3),5.5,IF(AND(L1395=1,M1395=2),5.25,IF(AND(L1395=1,M1395=1,E1395=1),5,IF(AND(L1395=1,M1395=1,E1395=0.5),3,IF(AND(L1395=0,M1395=2),1,IF(AND(L1395=1,M1395=1,E1395=0),1,IF(AND(L1395=0,M1395=1),0.5,IF(AND(L1395=1,M1395=0),4.5*(E1395*4+1)/5,0))))))))))))))))</f>
        <v>0.67500000000000004</v>
      </c>
      <c r="Q1395" s="10">
        <v>7.2</v>
      </c>
      <c r="R1395" s="9">
        <v>0</v>
      </c>
      <c r="S1395" s="9">
        <v>0</v>
      </c>
      <c r="T1395" s="10">
        <v>0</v>
      </c>
      <c r="U1395" s="9">
        <v>0</v>
      </c>
      <c r="V1395" s="9"/>
      <c r="W1395" s="9">
        <v>1</v>
      </c>
      <c r="X1395" s="9">
        <v>0</v>
      </c>
      <c r="Y1395" s="10">
        <v>0</v>
      </c>
      <c r="Z1395" s="10">
        <v>0.5</v>
      </c>
      <c r="AA1395" s="9">
        <v>0</v>
      </c>
      <c r="AB1395" s="9">
        <v>0</v>
      </c>
      <c r="AC1395" s="9"/>
      <c r="AD1395" s="8">
        <v>0</v>
      </c>
      <c r="AE1395" s="10">
        <v>0</v>
      </c>
      <c r="AF1395" s="9">
        <v>0</v>
      </c>
      <c r="AG1395" s="9">
        <v>0</v>
      </c>
      <c r="AH1395" s="9">
        <f>AF1395*(AG1395+1)</f>
        <v>0</v>
      </c>
      <c r="AI1395" s="9">
        <v>0</v>
      </c>
      <c r="AJ1395" s="9">
        <v>0</v>
      </c>
      <c r="AK1395" s="9">
        <v>0</v>
      </c>
      <c r="AL1395" s="9"/>
      <c r="AM1395" s="9"/>
      <c r="AN1395" s="9">
        <v>0</v>
      </c>
      <c r="AO1395" s="10">
        <v>1</v>
      </c>
      <c r="AP1395">
        <v>0</v>
      </c>
      <c r="AQ1395" s="9"/>
      <c r="AR1395" s="10">
        <v>1</v>
      </c>
      <c r="AS1395" s="8">
        <v>1</v>
      </c>
      <c r="AT1395" s="8">
        <v>1</v>
      </c>
      <c r="AU1395" s="8">
        <v>1</v>
      </c>
      <c r="AV1395" s="8">
        <v>1</v>
      </c>
      <c r="AW1395" s="8">
        <v>1</v>
      </c>
    </row>
    <row r="1396" spans="1:49" x14ac:dyDescent="0.2">
      <c r="A1396" s="9" t="s">
        <v>97</v>
      </c>
      <c r="B1396" s="9">
        <v>2013</v>
      </c>
      <c r="C1396" s="9">
        <v>1</v>
      </c>
      <c r="D1396" s="9">
        <v>1</v>
      </c>
      <c r="E1396" s="9">
        <v>1</v>
      </c>
      <c r="F1396" s="9">
        <v>1</v>
      </c>
      <c r="G1396" s="9">
        <v>59</v>
      </c>
      <c r="H1396" s="9">
        <v>232.95699999999999</v>
      </c>
      <c r="I1396" s="9">
        <f>IF(G1396="n/a",828,G1396*201.6/H1396)</f>
        <v>51.058349824216485</v>
      </c>
      <c r="J1396" s="9">
        <v>5</v>
      </c>
      <c r="K1396" s="9">
        <v>1</v>
      </c>
      <c r="L1396" s="9">
        <v>2</v>
      </c>
      <c r="M1396" s="9">
        <v>3</v>
      </c>
      <c r="N1396" s="9">
        <v>1</v>
      </c>
      <c r="O1396" s="9">
        <v>1</v>
      </c>
      <c r="P1396" s="10">
        <f>IF(N1396=1,IF(K1396=1,IF(L1396+M1396=5,10,IF(AND(L1396=2,M1396=2),9.75,IF(AND(L1396=2,M1396=1),9.5,IF(AND(L1396=2,M1396=0.5),9.25,IF(AND(L1396=2,M1396=0),9,IF(AND(L1396=1,M1396=3),5.5,IF(AND(L1396=1,M1396=2),5.25,IF(AND(L1396=1,M1396=1,E1396=1),5,IF(AND(L1396=1,M1396=1,E1396=0.5),3,IF(AND(L1396=0,M1396=2),1,IF(AND(L1396=1,M1396=1,E1396=0),1,IF(AND(L1396=0,M1396=1),0.5,IF(AND(L1396=1,M1396=0),4.5*(E1396*4+1)/5,0))))))))))))),0.9*IF(L1396+M1396=5,10,IF(AND(L1396=2,M1396=2),9.75,IF(AND(L1396=2,M1396=1),9.5,IF(AND(L1396=2,M1396=0.5),9.25,IF(AND(L1396=2,M1396=0),9,IF(AND(L1396=1,M1396=3),5.5,IF(AND(L1396=1,M1396=2),5.25,IF(AND(L1396=1,M1396=1,E1396=1),5,IF(AND(L1396=1,M1396=1,E1396=0.5),3,IF(AND(L1396=0,M1396=2),1,IF(AND(L1396=1,M1396=1,E1396=0),1,IF(AND(L1396=0,M1396=1),0.5,IF(AND(L1396=1,M1396=0),4.5*(E1396*4+1)/5,0)))))))))))))),IF(N1396=0.5,0.75*IF(K1396=1,IF(L1396+M1396=5,10,IF(AND(L1396=2,M1396=2),9.75,IF(AND(L1396=2,M1396=1),9.5,IF(AND(L1396=2,M1396=0.5),9.25,IF(AND(L1396=2,M1396=0),9,IF(AND(L1396=1,M1396=3),5.5,IF(AND(L1396=1,M1396=2),5.25,IF(AND(L1396=1,M1396=1,E1396=1),5,IF(AND(L1396=1,M1396=1,E1396=0.5),3,IF(AND(L1396=0,M1396=2),1,IF(AND(L1396=1,M1396=1,E1396=0),1,IF(AND(L1396=0,M1396=1),0.5,IF(AND(L1396=1,M1396=0,E1396=0),0.5,0))))))))))))),0.9*IF(L1396+M1396=5,10,IF(AND(L1396=2,M1396=2),9.75,IF(AND(L1396=2,M1396=1),9.5,IF(AND(L1396=2,M1396=0.5),9.25,IF(AND(L1396=2,M1396=0),9,IF(AND(L1396=1,M1396=3),5.5,IF(AND(L1396=1,M1396=2),5.25,IF(AND(L1396=1,M1396=1,E1396=1),5,IF(AND(L1396=1,M1396=1,E1396=0.5),3,IF(AND(L1396=0,M1396=2),1,IF(AND(L1396=1,M1396=1,E1396=0),1,IF(AND(L1396=0,M1396=1),0.5,IF(AND(L1396=1,M1396=0,E1396=0),0.5,0)))))))))))))),0.5*IF(K1396=1,IF(L1396+M1396=5,10,IF(AND(L1396=2,M1396=2),9.75,IF(AND(L1396=2,M1396=1),9.5,IF(AND(L1396=2,M1396=0.5),9.25,IF(AND(L1396=2,M1396=0),9,IF(AND(L1396=1,M1396=3),5.5,IF(AND(L1396=1,M1396=2),5.25,IF(AND(L1396=1,M1396=1,E1396=1),5,IF(AND(L1396=1,M1396=1,E1396=0.5),3,IF(AND(L1396=0,M1396=2),1,IF(AND(L1396=1,M1396=1,E1396=0),1,IF(AND(L1396=0,M1396=1),0.5,IF(AND(L1396=1,M1396=0),4.5*(E1396*4+1)/5,0))))))))))))),0.9*IF(L1396+M1396=5,10,IF(AND(L1396=2,M1396=2),9.75,IF(AND(L1396=2,M1396=1),9.5,IF(AND(L1396=2,M1396=0.5),9.25,IF(AND(L1396=2,M1396=0),9,IF(AND(L1396=1,M1396=3),5.5,IF(AND(L1396=1,M1396=2),5.25,IF(AND(L1396=1,M1396=1,E1396=1),5,IF(AND(L1396=1,M1396=1,E1396=0.5),3,IF(AND(L1396=0,M1396=2),1,IF(AND(L1396=1,M1396=1,E1396=0),1,IF(AND(L1396=0,M1396=1),0.5,IF(AND(L1396=1,M1396=0),4.5*(E1396*4+1)/5,0))))))))))))))))</f>
        <v>10</v>
      </c>
      <c r="Q1396" s="10">
        <v>8</v>
      </c>
      <c r="R1396" s="9">
        <v>0</v>
      </c>
      <c r="S1396" s="9">
        <v>0</v>
      </c>
      <c r="T1396" s="10">
        <v>0</v>
      </c>
      <c r="U1396" s="9">
        <v>0</v>
      </c>
      <c r="V1396" s="9"/>
      <c r="W1396" s="9">
        <v>1</v>
      </c>
      <c r="X1396" s="9">
        <v>0</v>
      </c>
      <c r="Y1396" s="10">
        <v>0</v>
      </c>
      <c r="Z1396" s="10">
        <v>0</v>
      </c>
      <c r="AA1396" s="9">
        <v>0</v>
      </c>
      <c r="AB1396" s="9">
        <v>0</v>
      </c>
      <c r="AC1396" s="9"/>
      <c r="AD1396" s="8">
        <v>0</v>
      </c>
      <c r="AE1396" s="10">
        <v>0</v>
      </c>
      <c r="AF1396" s="9">
        <v>0</v>
      </c>
      <c r="AG1396" s="9">
        <v>0</v>
      </c>
      <c r="AH1396" s="9">
        <f>AF1396*(AG1396+1)</f>
        <v>0</v>
      </c>
      <c r="AI1396" s="9">
        <v>0</v>
      </c>
      <c r="AJ1396" s="9">
        <v>0</v>
      </c>
      <c r="AK1396" s="9">
        <v>0</v>
      </c>
      <c r="AL1396" s="9"/>
      <c r="AM1396" s="9"/>
      <c r="AN1396" s="9">
        <v>0</v>
      </c>
      <c r="AO1396" s="10">
        <v>1</v>
      </c>
      <c r="AP1396">
        <v>0</v>
      </c>
      <c r="AQ1396" s="9"/>
      <c r="AR1396" s="10">
        <v>1</v>
      </c>
      <c r="AS1396" s="8">
        <v>1</v>
      </c>
      <c r="AT1396" s="8">
        <v>1</v>
      </c>
      <c r="AU1396" s="8">
        <v>1</v>
      </c>
      <c r="AV1396" s="8">
        <v>1</v>
      </c>
      <c r="AW1396" s="8">
        <v>1</v>
      </c>
    </row>
    <row r="1397" spans="1:49" x14ac:dyDescent="0.2">
      <c r="A1397" s="9" t="s">
        <v>98</v>
      </c>
      <c r="B1397" s="9">
        <v>2013</v>
      </c>
      <c r="C1397" s="9">
        <v>2</v>
      </c>
      <c r="D1397" s="9">
        <v>2</v>
      </c>
      <c r="E1397" s="9">
        <v>2</v>
      </c>
      <c r="F1397" s="9">
        <v>0</v>
      </c>
      <c r="G1397" s="9">
        <v>0</v>
      </c>
      <c r="H1397" s="9">
        <v>232.95699999999999</v>
      </c>
      <c r="I1397" s="9">
        <f>IF(G1397="n/a",828,G1397*201.6/H1397)</f>
        <v>0</v>
      </c>
      <c r="J1397" s="9">
        <v>25</v>
      </c>
      <c r="K1397" s="9">
        <v>1</v>
      </c>
      <c r="L1397" s="9">
        <v>2</v>
      </c>
      <c r="M1397" s="9">
        <v>3</v>
      </c>
      <c r="N1397" s="9">
        <v>1</v>
      </c>
      <c r="O1397" s="10">
        <v>1</v>
      </c>
      <c r="P1397" s="10">
        <f>IF(N1397=1,IF(K1397=1,IF(L1397+M1397=5,10,IF(AND(L1397=2,M1397=2),9.75,IF(AND(L1397=2,M1397=1),9.5,IF(AND(L1397=2,M1397=0.5),9.25,IF(AND(L1397=2,M1397=0),9,IF(AND(L1397=1,M1397=3),5.5,IF(AND(L1397=1,M1397=2),5.25,IF(AND(L1397=1,M1397=1,E1397=1),5,IF(AND(L1397=1,M1397=1,E1397=0.5),3,IF(AND(L1397=0,M1397=2),1,IF(AND(L1397=1,M1397=1,E1397=0),1,IF(AND(L1397=0,M1397=1),0.5,IF(AND(L1397=1,M1397=0),4.5*(E1397*4+1)/5,0))))))))))))),0.9*IF(L1397+M1397=5,10,IF(AND(L1397=2,M1397=2),9.75,IF(AND(L1397=2,M1397=1),9.5,IF(AND(L1397=2,M1397=0.5),9.25,IF(AND(L1397=2,M1397=0),9,IF(AND(L1397=1,M1397=3),5.5,IF(AND(L1397=1,M1397=2),5.25,IF(AND(L1397=1,M1397=1,E1397=1),5,IF(AND(L1397=1,M1397=1,E1397=0.5),3,IF(AND(L1397=0,M1397=2),1,IF(AND(L1397=1,M1397=1,E1397=0),1,IF(AND(L1397=0,M1397=1),0.5,IF(AND(L1397=1,M1397=0),4.5*(E1397*4+1)/5,0)))))))))))))),IF(N1397=0.5,0.75*IF(K1397=1,IF(L1397+M1397=5,10,IF(AND(L1397=2,M1397=2),9.75,IF(AND(L1397=2,M1397=1),9.5,IF(AND(L1397=2,M1397=0.5),9.25,IF(AND(L1397=2,M1397=0),9,IF(AND(L1397=1,M1397=3),5.5,IF(AND(L1397=1,M1397=2),5.25,IF(AND(L1397=1,M1397=1,E1397=1),5,IF(AND(L1397=1,M1397=1,E1397=0.5),3,IF(AND(L1397=0,M1397=2),1,IF(AND(L1397=1,M1397=1,E1397=0),1,IF(AND(L1397=0,M1397=1),0.5,IF(AND(L1397=1,M1397=0,E1397=0),0.5,0))))))))))))),0.9*IF(L1397+M1397=5,10,IF(AND(L1397=2,M1397=2),9.75,IF(AND(L1397=2,M1397=1),9.5,IF(AND(L1397=2,M1397=0.5),9.25,IF(AND(L1397=2,M1397=0),9,IF(AND(L1397=1,M1397=3),5.5,IF(AND(L1397=1,M1397=2),5.25,IF(AND(L1397=1,M1397=1,E1397=1),5,IF(AND(L1397=1,M1397=1,E1397=0.5),3,IF(AND(L1397=0,M1397=2),1,IF(AND(L1397=1,M1397=1,E1397=0),1,IF(AND(L1397=0,M1397=1),0.5,IF(AND(L1397=1,M1397=0,E1397=0),0.5,0)))))))))))))),0.5*IF(K1397=1,IF(L1397+M1397=5,10,IF(AND(L1397=2,M1397=2),9.75,IF(AND(L1397=2,M1397=1),9.5,IF(AND(L1397=2,M1397=0.5),9.25,IF(AND(L1397=2,M1397=0),9,IF(AND(L1397=1,M1397=3),5.5,IF(AND(L1397=1,M1397=2),5.25,IF(AND(L1397=1,M1397=1,E1397=1),5,IF(AND(L1397=1,M1397=1,E1397=0.5),3,IF(AND(L1397=0,M1397=2),1,IF(AND(L1397=1,M1397=1,E1397=0),1,IF(AND(L1397=0,M1397=1),0.5,IF(AND(L1397=1,M1397=0),4.5*(E1397*4+1)/5,0))))))))))))),0.9*IF(L1397+M1397=5,10,IF(AND(L1397=2,M1397=2),9.75,IF(AND(L1397=2,M1397=1),9.5,IF(AND(L1397=2,M1397=0.5),9.25,IF(AND(L1397=2,M1397=0),9,IF(AND(L1397=1,M1397=3),5.5,IF(AND(L1397=1,M1397=2),5.25,IF(AND(L1397=1,M1397=1,E1397=1),5,IF(AND(L1397=1,M1397=1,E1397=0.5),3,IF(AND(L1397=0,M1397=2),1,IF(AND(L1397=1,M1397=1,E1397=0),1,IF(AND(L1397=0,M1397=1),0.5,IF(AND(L1397=1,M1397=0),4.5*(E1397*4+1)/5,0))))))))))))))))</f>
        <v>10</v>
      </c>
      <c r="Q1397" s="10">
        <v>10</v>
      </c>
      <c r="R1397" s="9">
        <v>0</v>
      </c>
      <c r="S1397" s="9">
        <v>0</v>
      </c>
      <c r="T1397" s="10">
        <v>0</v>
      </c>
      <c r="U1397" s="9">
        <v>0</v>
      </c>
      <c r="V1397" s="9"/>
      <c r="W1397" s="9">
        <v>0</v>
      </c>
      <c r="X1397" s="9">
        <v>0</v>
      </c>
      <c r="Y1397" s="10">
        <v>0</v>
      </c>
      <c r="Z1397" s="10">
        <v>0</v>
      </c>
      <c r="AA1397" s="9">
        <v>0</v>
      </c>
      <c r="AB1397" s="9">
        <v>0</v>
      </c>
      <c r="AC1397" s="9"/>
      <c r="AD1397" s="8">
        <v>0</v>
      </c>
      <c r="AE1397" s="10">
        <v>0</v>
      </c>
      <c r="AF1397" s="9">
        <v>0</v>
      </c>
      <c r="AG1397" s="9">
        <v>0</v>
      </c>
      <c r="AH1397" s="9">
        <f>AF1397*(AG1397+1)</f>
        <v>0</v>
      </c>
      <c r="AI1397" s="9">
        <v>0</v>
      </c>
      <c r="AJ1397" s="9">
        <v>0</v>
      </c>
      <c r="AK1397" s="9">
        <v>0</v>
      </c>
      <c r="AL1397" s="9"/>
      <c r="AM1397" s="9"/>
      <c r="AN1397" s="9">
        <v>0</v>
      </c>
      <c r="AO1397" s="10">
        <v>0</v>
      </c>
      <c r="AP1397" s="9">
        <v>0.5</v>
      </c>
      <c r="AQ1397" s="9"/>
      <c r="AR1397" s="10">
        <v>1</v>
      </c>
      <c r="AS1397" s="9">
        <v>1</v>
      </c>
      <c r="AT1397" s="9">
        <v>0</v>
      </c>
      <c r="AU1397" s="9">
        <v>1</v>
      </c>
      <c r="AV1397" s="9">
        <v>1</v>
      </c>
      <c r="AW1397" s="9">
        <v>1</v>
      </c>
    </row>
    <row r="1398" spans="1:49" x14ac:dyDescent="0.2">
      <c r="A1398" s="9" t="s">
        <v>99</v>
      </c>
      <c r="B1398" s="9">
        <v>2013</v>
      </c>
      <c r="C1398" s="9">
        <v>1</v>
      </c>
      <c r="D1398" s="9">
        <v>1</v>
      </c>
      <c r="E1398" s="9">
        <v>1</v>
      </c>
      <c r="F1398" s="9">
        <v>1</v>
      </c>
      <c r="G1398">
        <v>50</v>
      </c>
      <c r="H1398" s="9">
        <v>232.95699999999999</v>
      </c>
      <c r="I1398" s="9">
        <f>IF(G1398="n/a",828,G1398*201.6/H1398)</f>
        <v>43.269787986624145</v>
      </c>
      <c r="J1398" s="9">
        <v>5</v>
      </c>
      <c r="K1398" s="9">
        <v>0</v>
      </c>
      <c r="L1398" s="9">
        <v>2</v>
      </c>
      <c r="M1398">
        <v>2</v>
      </c>
      <c r="N1398" s="9">
        <v>1</v>
      </c>
      <c r="O1398">
        <v>1</v>
      </c>
      <c r="P1398" s="10">
        <f>IF(N1398=1,IF(K1398=1,IF(L1398+M1398=5,10,IF(AND(L1398=2,M1398=2),9.75,IF(AND(L1398=2,M1398=1),9.5,IF(AND(L1398=2,M1398=0.5),9.25,IF(AND(L1398=2,M1398=0),9,IF(AND(L1398=1,M1398=3),5.5,IF(AND(L1398=1,M1398=2),5.25,IF(AND(L1398=1,M1398=1,E1398=1),5,IF(AND(L1398=1,M1398=1,E1398=0.5),3,IF(AND(L1398=0,M1398=2),1,IF(AND(L1398=1,M1398=1,E1398=0),1,IF(AND(L1398=0,M1398=1),0.5,IF(AND(L1398=1,M1398=0),4.5*(E1398*4+1)/5,0))))))))))))),0.9*IF(L1398+M1398=5,10,IF(AND(L1398=2,M1398=2),9.75,IF(AND(L1398=2,M1398=1),9.5,IF(AND(L1398=2,M1398=0.5),9.25,IF(AND(L1398=2,M1398=0),9,IF(AND(L1398=1,M1398=3),5.5,IF(AND(L1398=1,M1398=2),5.25,IF(AND(L1398=1,M1398=1,E1398=1),5,IF(AND(L1398=1,M1398=1,E1398=0.5),3,IF(AND(L1398=0,M1398=2),1,IF(AND(L1398=1,M1398=1,E1398=0),1,IF(AND(L1398=0,M1398=1),0.5,IF(AND(L1398=1,M1398=0),4.5*(E1398*4+1)/5,0)))))))))))))),IF(N1398=0.5,0.75*IF(K1398=1,IF(L1398+M1398=5,10,IF(AND(L1398=2,M1398=2),9.75,IF(AND(L1398=2,M1398=1),9.5,IF(AND(L1398=2,M1398=0.5),9.25,IF(AND(L1398=2,M1398=0),9,IF(AND(L1398=1,M1398=3),5.5,IF(AND(L1398=1,M1398=2),5.25,IF(AND(L1398=1,M1398=1,E1398=1),5,IF(AND(L1398=1,M1398=1,E1398=0.5),3,IF(AND(L1398=0,M1398=2),1,IF(AND(L1398=1,M1398=1,E1398=0),1,IF(AND(L1398=0,M1398=1),0.5,IF(AND(L1398=1,M1398=0,E1398=0),0.5,0))))))))))))),0.9*IF(L1398+M1398=5,10,IF(AND(L1398=2,M1398=2),9.75,IF(AND(L1398=2,M1398=1),9.5,IF(AND(L1398=2,M1398=0.5),9.25,IF(AND(L1398=2,M1398=0),9,IF(AND(L1398=1,M1398=3),5.5,IF(AND(L1398=1,M1398=2),5.25,IF(AND(L1398=1,M1398=1,E1398=1),5,IF(AND(L1398=1,M1398=1,E1398=0.5),3,IF(AND(L1398=0,M1398=2),1,IF(AND(L1398=1,M1398=1,E1398=0),1,IF(AND(L1398=0,M1398=1),0.5,IF(AND(L1398=1,M1398=0,E1398=0),0.5,0)))))))))))))),0.5*IF(K1398=1,IF(L1398+M1398=5,10,IF(AND(L1398=2,M1398=2),9.75,IF(AND(L1398=2,M1398=1),9.5,IF(AND(L1398=2,M1398=0.5),9.25,IF(AND(L1398=2,M1398=0),9,IF(AND(L1398=1,M1398=3),5.5,IF(AND(L1398=1,M1398=2),5.25,IF(AND(L1398=1,M1398=1,E1398=1),5,IF(AND(L1398=1,M1398=1,E1398=0.5),3,IF(AND(L1398=0,M1398=2),1,IF(AND(L1398=1,M1398=1,E1398=0),1,IF(AND(L1398=0,M1398=1),0.5,IF(AND(L1398=1,M1398=0),4.5*(E1398*4+1)/5,0))))))))))))),0.9*IF(L1398+M1398=5,10,IF(AND(L1398=2,M1398=2),9.75,IF(AND(L1398=2,M1398=1),9.5,IF(AND(L1398=2,M1398=0.5),9.25,IF(AND(L1398=2,M1398=0),9,IF(AND(L1398=1,M1398=3),5.5,IF(AND(L1398=1,M1398=2),5.25,IF(AND(L1398=1,M1398=1,E1398=1),5,IF(AND(L1398=1,M1398=1,E1398=0.5),3,IF(AND(L1398=0,M1398=2),1,IF(AND(L1398=1,M1398=1,E1398=0),1,IF(AND(L1398=0,M1398=1),0.5,IF(AND(L1398=1,M1398=0),4.5*(E1398*4+1)/5,0))))))))))))))))</f>
        <v>8.7750000000000004</v>
      </c>
      <c r="Q1398" s="10">
        <v>7.2</v>
      </c>
      <c r="R1398" s="9">
        <v>0</v>
      </c>
      <c r="S1398" s="9">
        <v>0</v>
      </c>
      <c r="T1398" s="10">
        <v>0</v>
      </c>
      <c r="U1398" s="9">
        <v>0</v>
      </c>
      <c r="V1398" s="9"/>
      <c r="W1398" s="9">
        <v>0</v>
      </c>
      <c r="X1398" s="9">
        <v>0</v>
      </c>
      <c r="Y1398" s="9">
        <v>0</v>
      </c>
      <c r="Z1398" s="10">
        <v>1</v>
      </c>
      <c r="AA1398" s="9">
        <v>0</v>
      </c>
      <c r="AB1398" s="9">
        <v>0</v>
      </c>
      <c r="AC1398" s="9"/>
      <c r="AD1398" s="8">
        <v>0</v>
      </c>
      <c r="AE1398" s="10">
        <v>0</v>
      </c>
      <c r="AF1398" s="9">
        <v>0</v>
      </c>
      <c r="AG1398" s="9">
        <v>0</v>
      </c>
      <c r="AH1398" s="9">
        <f>AF1398*(AG1398+1)</f>
        <v>0</v>
      </c>
      <c r="AI1398" s="9">
        <v>0</v>
      </c>
      <c r="AJ1398" s="9">
        <v>0</v>
      </c>
      <c r="AK1398" s="9">
        <v>0</v>
      </c>
      <c r="AL1398" s="9"/>
      <c r="AM1398" s="9"/>
      <c r="AN1398" s="9">
        <v>0</v>
      </c>
      <c r="AO1398" s="10">
        <v>0</v>
      </c>
      <c r="AP1398" s="9">
        <v>0.5</v>
      </c>
      <c r="AQ1398" s="9"/>
      <c r="AR1398" s="10">
        <v>1</v>
      </c>
      <c r="AS1398" s="8">
        <v>0.5</v>
      </c>
      <c r="AT1398" s="8">
        <v>1</v>
      </c>
      <c r="AU1398" s="8">
        <v>1</v>
      </c>
      <c r="AV1398" s="8">
        <v>1</v>
      </c>
      <c r="AW1398" s="8">
        <v>1</v>
      </c>
    </row>
    <row r="1399" spans="1:49" x14ac:dyDescent="0.2">
      <c r="A1399" s="9" t="s">
        <v>100</v>
      </c>
      <c r="B1399" s="9">
        <v>2013</v>
      </c>
      <c r="C1399" s="9">
        <v>1</v>
      </c>
      <c r="D1399" s="9">
        <v>1</v>
      </c>
      <c r="E1399" s="9">
        <v>1</v>
      </c>
      <c r="F1399" s="9">
        <v>0</v>
      </c>
      <c r="G1399" s="9">
        <v>60</v>
      </c>
      <c r="H1399" s="9">
        <v>232.95699999999999</v>
      </c>
      <c r="I1399" s="9">
        <f>IF(G1399="n/a",828,G1399*201.6/H1399)</f>
        <v>51.923745583948971</v>
      </c>
      <c r="J1399" s="9">
        <v>5</v>
      </c>
      <c r="K1399" s="9">
        <v>0</v>
      </c>
      <c r="L1399">
        <v>2</v>
      </c>
      <c r="M1399" s="9">
        <v>1</v>
      </c>
      <c r="N1399" s="9">
        <v>1</v>
      </c>
      <c r="O1399" s="10">
        <v>1</v>
      </c>
      <c r="P1399" s="10">
        <f>IF(N1399=1,IF(K1399=1,IF(L1399+M1399=5,10,IF(AND(L1399=2,M1399=2),9.75,IF(AND(L1399=2,M1399=1),9.5,IF(AND(L1399=2,M1399=0.5),9.25,IF(AND(L1399=2,M1399=0),9,IF(AND(L1399=1,M1399=3),5.5,IF(AND(L1399=1,M1399=2),5.25,IF(AND(L1399=1,M1399=1,E1399=1),5,IF(AND(L1399=1,M1399=1,E1399=0.5),3,IF(AND(L1399=0,M1399=2),1,IF(AND(L1399=1,M1399=1,E1399=0),1,IF(AND(L1399=0,M1399=1),0.5,IF(AND(L1399=1,M1399=0),4.5*(E1399*4+1)/5,0))))))))))))),0.9*IF(L1399+M1399=5,10,IF(AND(L1399=2,M1399=2),9.75,IF(AND(L1399=2,M1399=1),9.5,IF(AND(L1399=2,M1399=0.5),9.25,IF(AND(L1399=2,M1399=0),9,IF(AND(L1399=1,M1399=3),5.5,IF(AND(L1399=1,M1399=2),5.25,IF(AND(L1399=1,M1399=1,E1399=1),5,IF(AND(L1399=1,M1399=1,E1399=0.5),3,IF(AND(L1399=0,M1399=2),1,IF(AND(L1399=1,M1399=1,E1399=0),1,IF(AND(L1399=0,M1399=1),0.5,IF(AND(L1399=1,M1399=0),4.5*(E1399*4+1)/5,0)))))))))))))),IF(N1399=0.5,0.75*IF(K1399=1,IF(L1399+M1399=5,10,IF(AND(L1399=2,M1399=2),9.75,IF(AND(L1399=2,M1399=1),9.5,IF(AND(L1399=2,M1399=0.5),9.25,IF(AND(L1399=2,M1399=0),9,IF(AND(L1399=1,M1399=3),5.5,IF(AND(L1399=1,M1399=2),5.25,IF(AND(L1399=1,M1399=1,E1399=1),5,IF(AND(L1399=1,M1399=1,E1399=0.5),3,IF(AND(L1399=0,M1399=2),1,IF(AND(L1399=1,M1399=1,E1399=0),1,IF(AND(L1399=0,M1399=1),0.5,IF(AND(L1399=1,M1399=0,E1399=0),0.5,0))))))))))))),0.9*IF(L1399+M1399=5,10,IF(AND(L1399=2,M1399=2),9.75,IF(AND(L1399=2,M1399=1),9.5,IF(AND(L1399=2,M1399=0.5),9.25,IF(AND(L1399=2,M1399=0),9,IF(AND(L1399=1,M1399=3),5.5,IF(AND(L1399=1,M1399=2),5.25,IF(AND(L1399=1,M1399=1,E1399=1),5,IF(AND(L1399=1,M1399=1,E1399=0.5),3,IF(AND(L1399=0,M1399=2),1,IF(AND(L1399=1,M1399=1,E1399=0),1,IF(AND(L1399=0,M1399=1),0.5,IF(AND(L1399=1,M1399=0,E1399=0),0.5,0)))))))))))))),0.5*IF(K1399=1,IF(L1399+M1399=5,10,IF(AND(L1399=2,M1399=2),9.75,IF(AND(L1399=2,M1399=1),9.5,IF(AND(L1399=2,M1399=0.5),9.25,IF(AND(L1399=2,M1399=0),9,IF(AND(L1399=1,M1399=3),5.5,IF(AND(L1399=1,M1399=2),5.25,IF(AND(L1399=1,M1399=1,E1399=1),5,IF(AND(L1399=1,M1399=1,E1399=0.5),3,IF(AND(L1399=0,M1399=2),1,IF(AND(L1399=1,M1399=1,E1399=0),1,IF(AND(L1399=0,M1399=1),0.5,IF(AND(L1399=1,M1399=0),4.5*(E1399*4+1)/5,0))))))))))))),0.9*IF(L1399+M1399=5,10,IF(AND(L1399=2,M1399=2),9.75,IF(AND(L1399=2,M1399=1),9.5,IF(AND(L1399=2,M1399=0.5),9.25,IF(AND(L1399=2,M1399=0),9,IF(AND(L1399=1,M1399=3),5.5,IF(AND(L1399=1,M1399=2),5.25,IF(AND(L1399=1,M1399=1,E1399=1),5,IF(AND(L1399=1,M1399=1,E1399=0.5),3,IF(AND(L1399=0,M1399=2),1,IF(AND(L1399=1,M1399=1,E1399=0),1,IF(AND(L1399=0,M1399=1),0.5,IF(AND(L1399=1,M1399=0),4.5*(E1399*4+1)/5,0))))))))))))))))</f>
        <v>8.5500000000000007</v>
      </c>
      <c r="Q1399" s="10">
        <v>7.2</v>
      </c>
      <c r="R1399" s="9">
        <v>0</v>
      </c>
      <c r="S1399" s="9">
        <v>0</v>
      </c>
      <c r="T1399" s="10">
        <v>0</v>
      </c>
      <c r="U1399" s="9">
        <v>0</v>
      </c>
      <c r="V1399" s="9"/>
      <c r="W1399" s="9">
        <v>1</v>
      </c>
      <c r="X1399" s="9">
        <v>0.5</v>
      </c>
      <c r="Y1399" s="9">
        <v>0</v>
      </c>
      <c r="Z1399" s="10">
        <v>1</v>
      </c>
      <c r="AA1399" s="9">
        <v>0</v>
      </c>
      <c r="AB1399" s="9">
        <v>0</v>
      </c>
      <c r="AC1399" s="9"/>
      <c r="AD1399" s="8">
        <v>0</v>
      </c>
      <c r="AE1399" s="10">
        <v>0</v>
      </c>
      <c r="AF1399" s="9">
        <v>0</v>
      </c>
      <c r="AG1399" s="9">
        <v>0</v>
      </c>
      <c r="AH1399" s="9">
        <f>AF1399*(AG1399+1)</f>
        <v>0</v>
      </c>
      <c r="AI1399" s="9">
        <v>0</v>
      </c>
      <c r="AJ1399" s="9">
        <v>0</v>
      </c>
      <c r="AK1399" s="9">
        <v>0</v>
      </c>
      <c r="AL1399" s="9"/>
      <c r="AM1399" s="9"/>
      <c r="AN1399" s="9">
        <v>0</v>
      </c>
      <c r="AO1399" s="10">
        <v>0</v>
      </c>
      <c r="AP1399" s="9">
        <v>1</v>
      </c>
      <c r="AQ1399" s="9"/>
      <c r="AR1399" s="10">
        <v>1</v>
      </c>
      <c r="AS1399" s="9">
        <v>0</v>
      </c>
      <c r="AT1399" s="9">
        <v>1</v>
      </c>
      <c r="AU1399" s="9">
        <v>0</v>
      </c>
      <c r="AV1399" s="9">
        <v>0</v>
      </c>
      <c r="AW1399" s="9">
        <v>1</v>
      </c>
    </row>
    <row r="1400" spans="1:49" x14ac:dyDescent="0.2">
      <c r="A1400" s="9" t="s">
        <v>101</v>
      </c>
      <c r="B1400" s="9">
        <v>2013</v>
      </c>
      <c r="C1400" s="9">
        <v>1</v>
      </c>
      <c r="D1400" s="9">
        <v>0</v>
      </c>
      <c r="E1400" s="9">
        <v>1</v>
      </c>
      <c r="F1400" s="9">
        <v>1</v>
      </c>
      <c r="G1400" s="8">
        <v>105</v>
      </c>
      <c r="H1400" s="9">
        <v>232.95699999999999</v>
      </c>
      <c r="I1400" s="9">
        <f>IF(G1400="n/a",828,G1400*201.6/H1400)</f>
        <v>90.8665547719107</v>
      </c>
      <c r="J1400" s="9">
        <v>5</v>
      </c>
      <c r="K1400">
        <v>0</v>
      </c>
      <c r="L1400" s="9">
        <v>2</v>
      </c>
      <c r="M1400" s="9">
        <v>2</v>
      </c>
      <c r="N1400" s="9">
        <v>1</v>
      </c>
      <c r="O1400" s="9">
        <v>1</v>
      </c>
      <c r="P1400" s="10">
        <f>IF(N1400=1,IF(K1400=1,IF(L1400+M1400=5,10,IF(AND(L1400=2,M1400=2),9.75,IF(AND(L1400=2,M1400=1),9.5,IF(AND(L1400=2,M1400=0.5),9.25,IF(AND(L1400=2,M1400=0),9,IF(AND(L1400=1,M1400=3),5.5,IF(AND(L1400=1,M1400=2),5.25,IF(AND(L1400=1,M1400=1,E1400=1),5,IF(AND(L1400=1,M1400=1,E1400=0.5),3,IF(AND(L1400=0,M1400=2),1,IF(AND(L1400=1,M1400=1,E1400=0),1,IF(AND(L1400=0,M1400=1),0.5,IF(AND(L1400=1,M1400=0),4.5*(E1400*4+1)/5,0))))))))))))),0.9*IF(L1400+M1400=5,10,IF(AND(L1400=2,M1400=2),9.75,IF(AND(L1400=2,M1400=1),9.5,IF(AND(L1400=2,M1400=0.5),9.25,IF(AND(L1400=2,M1400=0),9,IF(AND(L1400=1,M1400=3),5.5,IF(AND(L1400=1,M1400=2),5.25,IF(AND(L1400=1,M1400=1,E1400=1),5,IF(AND(L1400=1,M1400=1,E1400=0.5),3,IF(AND(L1400=0,M1400=2),1,IF(AND(L1400=1,M1400=1,E1400=0),1,IF(AND(L1400=0,M1400=1),0.5,IF(AND(L1400=1,M1400=0),4.5*(E1400*4+1)/5,0)))))))))))))),IF(N1400=0.5,0.75*IF(K1400=1,IF(L1400+M1400=5,10,IF(AND(L1400=2,M1400=2),9.75,IF(AND(L1400=2,M1400=1),9.5,IF(AND(L1400=2,M1400=0.5),9.25,IF(AND(L1400=2,M1400=0),9,IF(AND(L1400=1,M1400=3),5.5,IF(AND(L1400=1,M1400=2),5.25,IF(AND(L1400=1,M1400=1,E1400=1),5,IF(AND(L1400=1,M1400=1,E1400=0.5),3,IF(AND(L1400=0,M1400=2),1,IF(AND(L1400=1,M1400=1,E1400=0),1,IF(AND(L1400=0,M1400=1),0.5,IF(AND(L1400=1,M1400=0,E1400=0),0.5,0))))))))))))),0.9*IF(L1400+M1400=5,10,IF(AND(L1400=2,M1400=2),9.75,IF(AND(L1400=2,M1400=1),9.5,IF(AND(L1400=2,M1400=0.5),9.25,IF(AND(L1400=2,M1400=0),9,IF(AND(L1400=1,M1400=3),5.5,IF(AND(L1400=1,M1400=2),5.25,IF(AND(L1400=1,M1400=1,E1400=1),5,IF(AND(L1400=1,M1400=1,E1400=0.5),3,IF(AND(L1400=0,M1400=2),1,IF(AND(L1400=1,M1400=1,E1400=0),1,IF(AND(L1400=0,M1400=1),0.5,IF(AND(L1400=1,M1400=0,E1400=0),0.5,0)))))))))))))),0.5*IF(K1400=1,IF(L1400+M1400=5,10,IF(AND(L1400=2,M1400=2),9.75,IF(AND(L1400=2,M1400=1),9.5,IF(AND(L1400=2,M1400=0.5),9.25,IF(AND(L1400=2,M1400=0),9,IF(AND(L1400=1,M1400=3),5.5,IF(AND(L1400=1,M1400=2),5.25,IF(AND(L1400=1,M1400=1,E1400=1),5,IF(AND(L1400=1,M1400=1,E1400=0.5),3,IF(AND(L1400=0,M1400=2),1,IF(AND(L1400=1,M1400=1,E1400=0),1,IF(AND(L1400=0,M1400=1),0.5,IF(AND(L1400=1,M1400=0),4.5*(E1400*4+1)/5,0))))))))))))),0.9*IF(L1400+M1400=5,10,IF(AND(L1400=2,M1400=2),9.75,IF(AND(L1400=2,M1400=1),9.5,IF(AND(L1400=2,M1400=0.5),9.25,IF(AND(L1400=2,M1400=0),9,IF(AND(L1400=1,M1400=3),5.5,IF(AND(L1400=1,M1400=2),5.25,IF(AND(L1400=1,M1400=1,E1400=1),5,IF(AND(L1400=1,M1400=1,E1400=0.5),3,IF(AND(L1400=0,M1400=2),1,IF(AND(L1400=1,M1400=1,E1400=0),1,IF(AND(L1400=0,M1400=1),0.5,IF(AND(L1400=1,M1400=0),4.5*(E1400*4+1)/5,0))))))))))))))))</f>
        <v>8.7750000000000004</v>
      </c>
      <c r="Q1400" s="10">
        <v>7.2</v>
      </c>
      <c r="R1400" s="9">
        <v>0</v>
      </c>
      <c r="S1400" s="9">
        <v>0</v>
      </c>
      <c r="T1400" s="10">
        <v>0</v>
      </c>
      <c r="U1400" s="9">
        <v>0</v>
      </c>
      <c r="V1400" s="9"/>
      <c r="W1400" s="9">
        <v>0</v>
      </c>
      <c r="X1400" s="9">
        <v>0</v>
      </c>
      <c r="Y1400" s="9">
        <v>0</v>
      </c>
      <c r="Z1400" s="10">
        <v>0</v>
      </c>
      <c r="AA1400" s="9">
        <v>0</v>
      </c>
      <c r="AB1400" s="9">
        <v>1</v>
      </c>
      <c r="AC1400" s="9"/>
      <c r="AD1400" s="8">
        <v>0</v>
      </c>
      <c r="AE1400" s="10">
        <v>0</v>
      </c>
      <c r="AF1400" s="9">
        <v>0</v>
      </c>
      <c r="AG1400" s="9">
        <v>0</v>
      </c>
      <c r="AH1400" s="9">
        <f>AF1400*(AG1400+1)</f>
        <v>0</v>
      </c>
      <c r="AI1400" s="9">
        <v>0</v>
      </c>
      <c r="AJ1400" s="9">
        <v>0</v>
      </c>
      <c r="AK1400" s="9">
        <v>0</v>
      </c>
      <c r="AL1400" s="9"/>
      <c r="AM1400" s="9"/>
      <c r="AN1400" s="9">
        <v>0</v>
      </c>
      <c r="AO1400" s="9">
        <v>1</v>
      </c>
      <c r="AP1400" s="9">
        <v>0</v>
      </c>
      <c r="AQ1400" s="9"/>
      <c r="AR1400" s="10">
        <v>1</v>
      </c>
      <c r="AS1400" s="8">
        <v>1</v>
      </c>
      <c r="AT1400" s="8">
        <v>1</v>
      </c>
      <c r="AU1400" s="8">
        <v>1</v>
      </c>
      <c r="AV1400" s="8">
        <v>1</v>
      </c>
      <c r="AW1400" s="8">
        <v>1</v>
      </c>
    </row>
    <row r="1401" spans="1:49" x14ac:dyDescent="0.2">
      <c r="A1401" s="9" t="s">
        <v>102</v>
      </c>
      <c r="B1401" s="9">
        <v>2013</v>
      </c>
      <c r="C1401" s="9">
        <v>1</v>
      </c>
      <c r="D1401" s="9">
        <v>0</v>
      </c>
      <c r="E1401" s="9">
        <v>1</v>
      </c>
      <c r="F1401" s="9">
        <v>1</v>
      </c>
      <c r="G1401" s="9">
        <v>115</v>
      </c>
      <c r="H1401" s="9">
        <v>232.95699999999999</v>
      </c>
      <c r="I1401" s="9">
        <f>IF(G1401="n/a",828,G1401*201.6/H1401)</f>
        <v>99.520512369235533</v>
      </c>
      <c r="J1401" s="9">
        <v>5</v>
      </c>
      <c r="K1401" s="9">
        <v>1</v>
      </c>
      <c r="L1401">
        <v>2</v>
      </c>
      <c r="M1401" s="9">
        <v>1</v>
      </c>
      <c r="N1401" s="9">
        <v>1</v>
      </c>
      <c r="O1401" s="9">
        <v>1</v>
      </c>
      <c r="P1401" s="10">
        <f>IF(N1401=1,IF(K1401=1,IF(L1401+M1401=5,10,IF(AND(L1401=2,M1401=2),9.75,IF(AND(L1401=2,M1401=1),9.5,IF(AND(L1401=2,M1401=0.5),9.25,IF(AND(L1401=2,M1401=0),9,IF(AND(L1401=1,M1401=3),5.5,IF(AND(L1401=1,M1401=2),5.25,IF(AND(L1401=1,M1401=1,E1401=1),5,IF(AND(L1401=1,M1401=1,E1401=0.5),3,IF(AND(L1401=0,M1401=2),1,IF(AND(L1401=1,M1401=1,E1401=0),1,IF(AND(L1401=0,M1401=1),0.5,IF(AND(L1401=1,M1401=0),4.5*(E1401*4+1)/5,0))))))))))))),0.9*IF(L1401+M1401=5,10,IF(AND(L1401=2,M1401=2),9.75,IF(AND(L1401=2,M1401=1),9.5,IF(AND(L1401=2,M1401=0.5),9.25,IF(AND(L1401=2,M1401=0),9,IF(AND(L1401=1,M1401=3),5.5,IF(AND(L1401=1,M1401=2),5.25,IF(AND(L1401=1,M1401=1,E1401=1),5,IF(AND(L1401=1,M1401=1,E1401=0.5),3,IF(AND(L1401=0,M1401=2),1,IF(AND(L1401=1,M1401=1,E1401=0),1,IF(AND(L1401=0,M1401=1),0.5,IF(AND(L1401=1,M1401=0),4.5*(E1401*4+1)/5,0)))))))))))))),IF(N1401=0.5,0.75*IF(K1401=1,IF(L1401+M1401=5,10,IF(AND(L1401=2,M1401=2),9.75,IF(AND(L1401=2,M1401=1),9.5,IF(AND(L1401=2,M1401=0.5),9.25,IF(AND(L1401=2,M1401=0),9,IF(AND(L1401=1,M1401=3),5.5,IF(AND(L1401=1,M1401=2),5.25,IF(AND(L1401=1,M1401=1,E1401=1),5,IF(AND(L1401=1,M1401=1,E1401=0.5),3,IF(AND(L1401=0,M1401=2),1,IF(AND(L1401=1,M1401=1,E1401=0),1,IF(AND(L1401=0,M1401=1),0.5,IF(AND(L1401=1,M1401=0,E1401=0),0.5,0))))))))))))),0.9*IF(L1401+M1401=5,10,IF(AND(L1401=2,M1401=2),9.75,IF(AND(L1401=2,M1401=1),9.5,IF(AND(L1401=2,M1401=0.5),9.25,IF(AND(L1401=2,M1401=0),9,IF(AND(L1401=1,M1401=3),5.5,IF(AND(L1401=1,M1401=2),5.25,IF(AND(L1401=1,M1401=1,E1401=1),5,IF(AND(L1401=1,M1401=1,E1401=0.5),3,IF(AND(L1401=0,M1401=2),1,IF(AND(L1401=1,M1401=1,E1401=0),1,IF(AND(L1401=0,M1401=1),0.5,IF(AND(L1401=1,M1401=0,E1401=0),0.5,0)))))))))))))),0.5*IF(K1401=1,IF(L1401+M1401=5,10,IF(AND(L1401=2,M1401=2),9.75,IF(AND(L1401=2,M1401=1),9.5,IF(AND(L1401=2,M1401=0.5),9.25,IF(AND(L1401=2,M1401=0),9,IF(AND(L1401=1,M1401=3),5.5,IF(AND(L1401=1,M1401=2),5.25,IF(AND(L1401=1,M1401=1,E1401=1),5,IF(AND(L1401=1,M1401=1,E1401=0.5),3,IF(AND(L1401=0,M1401=2),1,IF(AND(L1401=1,M1401=1,E1401=0),1,IF(AND(L1401=0,M1401=1),0.5,IF(AND(L1401=1,M1401=0),4.5*(E1401*4+1)/5,0))))))))))))),0.9*IF(L1401+M1401=5,10,IF(AND(L1401=2,M1401=2),9.75,IF(AND(L1401=2,M1401=1),9.5,IF(AND(L1401=2,M1401=0.5),9.25,IF(AND(L1401=2,M1401=0),9,IF(AND(L1401=1,M1401=3),5.5,IF(AND(L1401=1,M1401=2),5.25,IF(AND(L1401=1,M1401=1,E1401=1),5,IF(AND(L1401=1,M1401=1,E1401=0.5),3,IF(AND(L1401=0,M1401=2),1,IF(AND(L1401=1,M1401=1,E1401=0),1,IF(AND(L1401=0,M1401=1),0.5,IF(AND(L1401=1,M1401=0),4.5*(E1401*4+1)/5,0))))))))))))))))</f>
        <v>9.5</v>
      </c>
      <c r="Q1401" s="10">
        <v>8</v>
      </c>
      <c r="R1401" s="9">
        <v>0</v>
      </c>
      <c r="S1401" s="9">
        <v>0</v>
      </c>
      <c r="T1401" s="10">
        <v>0</v>
      </c>
      <c r="U1401" s="9">
        <v>0</v>
      </c>
      <c r="V1401" s="9"/>
      <c r="W1401" s="9">
        <v>1</v>
      </c>
      <c r="X1401" s="9">
        <v>0.5</v>
      </c>
      <c r="Y1401" s="9">
        <v>0</v>
      </c>
      <c r="Z1401" s="10">
        <v>1</v>
      </c>
      <c r="AA1401" s="9">
        <v>0</v>
      </c>
      <c r="AB1401" s="9">
        <v>0</v>
      </c>
      <c r="AC1401" s="9"/>
      <c r="AD1401" s="8">
        <v>0</v>
      </c>
      <c r="AE1401" s="10">
        <v>0</v>
      </c>
      <c r="AF1401" s="9">
        <v>0</v>
      </c>
      <c r="AG1401" s="9">
        <v>0</v>
      </c>
      <c r="AH1401" s="9">
        <f>AF1401*(AG1401+1)</f>
        <v>0</v>
      </c>
      <c r="AI1401" s="9">
        <v>0</v>
      </c>
      <c r="AJ1401" s="9">
        <v>0</v>
      </c>
      <c r="AK1401" s="9">
        <v>0</v>
      </c>
      <c r="AL1401" s="9"/>
      <c r="AM1401" s="9"/>
      <c r="AN1401" s="9">
        <v>0</v>
      </c>
      <c r="AO1401" s="10">
        <v>0.5</v>
      </c>
      <c r="AP1401" s="9">
        <v>0.5</v>
      </c>
      <c r="AQ1401" s="9"/>
      <c r="AR1401" s="10">
        <v>1</v>
      </c>
      <c r="AS1401" s="8">
        <v>0.5</v>
      </c>
      <c r="AT1401" s="8">
        <v>1</v>
      </c>
      <c r="AU1401" s="8">
        <v>1</v>
      </c>
      <c r="AV1401" s="8">
        <v>1</v>
      </c>
      <c r="AW1401" s="8">
        <v>1</v>
      </c>
    </row>
    <row r="1402" spans="1:49" x14ac:dyDescent="0.2">
      <c r="A1402" s="9" t="s">
        <v>103</v>
      </c>
      <c r="B1402" s="9">
        <v>2013</v>
      </c>
      <c r="C1402" s="9">
        <v>2</v>
      </c>
      <c r="D1402" s="9">
        <v>0</v>
      </c>
      <c r="E1402" s="9">
        <v>2</v>
      </c>
      <c r="F1402" s="9">
        <v>0</v>
      </c>
      <c r="G1402" s="9">
        <v>0</v>
      </c>
      <c r="H1402" s="9">
        <v>232.95699999999999</v>
      </c>
      <c r="I1402" s="9">
        <f>IF(G1402="n/a",828,G1402*201.6/H1402)</f>
        <v>0</v>
      </c>
      <c r="J1402" s="9">
        <v>25</v>
      </c>
      <c r="K1402">
        <v>0</v>
      </c>
      <c r="L1402" s="9">
        <v>2</v>
      </c>
      <c r="M1402" s="9">
        <v>3</v>
      </c>
      <c r="N1402" s="9">
        <v>1</v>
      </c>
      <c r="O1402" s="9">
        <v>1</v>
      </c>
      <c r="P1402" s="10">
        <f>IF(N1402=1,IF(K1402=1,IF(L1402+M1402=5,10,IF(AND(L1402=2,M1402=2),9.75,IF(AND(L1402=2,M1402=1),9.5,IF(AND(L1402=2,M1402=0.5),9.25,IF(AND(L1402=2,M1402=0),9,IF(AND(L1402=1,M1402=3),5.5,IF(AND(L1402=1,M1402=2),5.25,IF(AND(L1402=1,M1402=1,E1402=1),5,IF(AND(L1402=1,M1402=1,E1402=0.5),3,IF(AND(L1402=0,M1402=2),1,IF(AND(L1402=1,M1402=1,E1402=0),1,IF(AND(L1402=0,M1402=1),0.5,IF(AND(L1402=1,M1402=0),4.5*(E1402*4+1)/5,0))))))))))))),0.9*IF(L1402+M1402=5,10,IF(AND(L1402=2,M1402=2),9.75,IF(AND(L1402=2,M1402=1),9.5,IF(AND(L1402=2,M1402=0.5),9.25,IF(AND(L1402=2,M1402=0),9,IF(AND(L1402=1,M1402=3),5.5,IF(AND(L1402=1,M1402=2),5.25,IF(AND(L1402=1,M1402=1,E1402=1),5,IF(AND(L1402=1,M1402=1,E1402=0.5),3,IF(AND(L1402=0,M1402=2),1,IF(AND(L1402=1,M1402=1,E1402=0),1,IF(AND(L1402=0,M1402=1),0.5,IF(AND(L1402=1,M1402=0),4.5*(E1402*4+1)/5,0)))))))))))))),IF(N1402=0.5,0.75*IF(K1402=1,IF(L1402+M1402=5,10,IF(AND(L1402=2,M1402=2),9.75,IF(AND(L1402=2,M1402=1),9.5,IF(AND(L1402=2,M1402=0.5),9.25,IF(AND(L1402=2,M1402=0),9,IF(AND(L1402=1,M1402=3),5.5,IF(AND(L1402=1,M1402=2),5.25,IF(AND(L1402=1,M1402=1,E1402=1),5,IF(AND(L1402=1,M1402=1,E1402=0.5),3,IF(AND(L1402=0,M1402=2),1,IF(AND(L1402=1,M1402=1,E1402=0),1,IF(AND(L1402=0,M1402=1),0.5,IF(AND(L1402=1,M1402=0,E1402=0),0.5,0))))))))))))),0.9*IF(L1402+M1402=5,10,IF(AND(L1402=2,M1402=2),9.75,IF(AND(L1402=2,M1402=1),9.5,IF(AND(L1402=2,M1402=0.5),9.25,IF(AND(L1402=2,M1402=0),9,IF(AND(L1402=1,M1402=3),5.5,IF(AND(L1402=1,M1402=2),5.25,IF(AND(L1402=1,M1402=1,E1402=1),5,IF(AND(L1402=1,M1402=1,E1402=0.5),3,IF(AND(L1402=0,M1402=2),1,IF(AND(L1402=1,M1402=1,E1402=0),1,IF(AND(L1402=0,M1402=1),0.5,IF(AND(L1402=1,M1402=0,E1402=0),0.5,0)))))))))))))),0.5*IF(K1402=1,IF(L1402+M1402=5,10,IF(AND(L1402=2,M1402=2),9.75,IF(AND(L1402=2,M1402=1),9.5,IF(AND(L1402=2,M1402=0.5),9.25,IF(AND(L1402=2,M1402=0),9,IF(AND(L1402=1,M1402=3),5.5,IF(AND(L1402=1,M1402=2),5.25,IF(AND(L1402=1,M1402=1,E1402=1),5,IF(AND(L1402=1,M1402=1,E1402=0.5),3,IF(AND(L1402=0,M1402=2),1,IF(AND(L1402=1,M1402=1,E1402=0),1,IF(AND(L1402=0,M1402=1),0.5,IF(AND(L1402=1,M1402=0),4.5*(E1402*4+1)/5,0))))))))))))),0.9*IF(L1402+M1402=5,10,IF(AND(L1402=2,M1402=2),9.75,IF(AND(L1402=2,M1402=1),9.5,IF(AND(L1402=2,M1402=0.5),9.25,IF(AND(L1402=2,M1402=0),9,IF(AND(L1402=1,M1402=3),5.5,IF(AND(L1402=1,M1402=2),5.25,IF(AND(L1402=1,M1402=1,E1402=1),5,IF(AND(L1402=1,M1402=1,E1402=0.5),3,IF(AND(L1402=0,M1402=2),1,IF(AND(L1402=1,M1402=1,E1402=0),1,IF(AND(L1402=0,M1402=1),0.5,IF(AND(L1402=1,M1402=0),4.5*(E1402*4+1)/5,0))))))))))))))))</f>
        <v>9</v>
      </c>
      <c r="Q1402" s="10">
        <v>9</v>
      </c>
      <c r="R1402" s="9">
        <v>0</v>
      </c>
      <c r="S1402" s="9">
        <v>0</v>
      </c>
      <c r="T1402" s="10">
        <v>0</v>
      </c>
      <c r="U1402" s="9">
        <v>0</v>
      </c>
      <c r="V1402" s="9"/>
      <c r="W1402" s="9">
        <v>0</v>
      </c>
      <c r="X1402" s="9">
        <v>0</v>
      </c>
      <c r="Y1402" s="9">
        <v>0</v>
      </c>
      <c r="Z1402" s="10">
        <v>0</v>
      </c>
      <c r="AA1402" s="9">
        <v>0</v>
      </c>
      <c r="AB1402" s="9">
        <v>0</v>
      </c>
      <c r="AC1402" s="9"/>
      <c r="AD1402" s="8">
        <v>0</v>
      </c>
      <c r="AE1402" s="10">
        <v>0</v>
      </c>
      <c r="AF1402" s="9">
        <v>0</v>
      </c>
      <c r="AG1402" s="9">
        <v>0</v>
      </c>
      <c r="AH1402" s="9">
        <f>AF1402*(AG1402+1)</f>
        <v>0</v>
      </c>
      <c r="AI1402" s="9">
        <v>0</v>
      </c>
      <c r="AJ1402" s="9">
        <v>0</v>
      </c>
      <c r="AK1402" s="9">
        <v>0</v>
      </c>
      <c r="AL1402" s="9"/>
      <c r="AM1402" s="9"/>
      <c r="AN1402" s="9">
        <v>0</v>
      </c>
      <c r="AO1402" s="10">
        <v>0.5</v>
      </c>
      <c r="AP1402" s="9">
        <v>0</v>
      </c>
      <c r="AQ1402" s="9"/>
      <c r="AR1402" s="10">
        <v>1</v>
      </c>
      <c r="AS1402" s="8">
        <v>1</v>
      </c>
      <c r="AT1402" s="8">
        <v>1</v>
      </c>
      <c r="AU1402" s="8">
        <v>1</v>
      </c>
      <c r="AV1402" s="8">
        <v>1</v>
      </c>
      <c r="AW1402" s="8">
        <v>1</v>
      </c>
    </row>
    <row r="1403" spans="1:49" x14ac:dyDescent="0.2">
      <c r="A1403" s="9" t="s">
        <v>53</v>
      </c>
      <c r="B1403" s="9">
        <v>2014</v>
      </c>
      <c r="C1403" s="9">
        <v>1</v>
      </c>
      <c r="D1403" s="9">
        <v>0</v>
      </c>
      <c r="E1403" s="9">
        <v>1</v>
      </c>
      <c r="F1403" s="9">
        <v>0</v>
      </c>
      <c r="G1403" s="9">
        <v>20</v>
      </c>
      <c r="H1403" s="9">
        <v>236.73599999999999</v>
      </c>
      <c r="I1403" s="9">
        <f>IF(G1403="n/a",828,G1403*201.6/H1403)</f>
        <v>17.031630170316301</v>
      </c>
      <c r="J1403" s="9">
        <v>1</v>
      </c>
      <c r="K1403" s="9">
        <v>0</v>
      </c>
      <c r="L1403" s="9">
        <v>2</v>
      </c>
      <c r="M1403" s="9">
        <v>1</v>
      </c>
      <c r="N1403" s="9">
        <v>1</v>
      </c>
      <c r="O1403" s="10">
        <v>1</v>
      </c>
      <c r="P1403" s="10">
        <f>IF(N1403=1,IF(K1403=1,IF(L1403+M1403=5,10,IF(AND(L1403=2,M1403=2),9.75,IF(AND(L1403=2,M1403=1),9.5,IF(AND(L1403=2,M1403=0.5),9.25,IF(AND(L1403=2,M1403=0),9,IF(AND(L1403=1,M1403=3),5.5,IF(AND(L1403=1,M1403=2),5.25,IF(AND(L1403=1,M1403=1,E1403=1),5,IF(AND(L1403=1,M1403=1,E1403=0.5),3,IF(AND(L1403=0,M1403=2),1,IF(AND(L1403=1,M1403=1,E1403=0),1,IF(AND(L1403=0,M1403=1),0.5,IF(AND(L1403=1,M1403=0),4.5*(E1403*4+1)/5,0))))))))))))),0.9*IF(L1403+M1403=5,10,IF(AND(L1403=2,M1403=2),9.75,IF(AND(L1403=2,M1403=1),9.5,IF(AND(L1403=2,M1403=0.5),9.25,IF(AND(L1403=2,M1403=0),9,IF(AND(L1403=1,M1403=3),5.5,IF(AND(L1403=1,M1403=2),5.25,IF(AND(L1403=1,M1403=1,E1403=1),5,IF(AND(L1403=1,M1403=1,E1403=0.5),3,IF(AND(L1403=0,M1403=2),1,IF(AND(L1403=1,M1403=1,E1403=0),1,IF(AND(L1403=0,M1403=1),0.5,IF(AND(L1403=1,M1403=0),4.5*(E1403*4+1)/5,0)))))))))))))),IF(N1403=0.5,0.75*IF(K1403=1,IF(L1403+M1403=5,10,IF(AND(L1403=2,M1403=2),9.75,IF(AND(L1403=2,M1403=1),9.5,IF(AND(L1403=2,M1403=0.5),9.25,IF(AND(L1403=2,M1403=0),9,IF(AND(L1403=1,M1403=3),5.5,IF(AND(L1403=1,M1403=2),5.25,IF(AND(L1403=1,M1403=1,E1403=1),5,IF(AND(L1403=1,M1403=1,E1403=0.5),3,IF(AND(L1403=0,M1403=2),1,IF(AND(L1403=1,M1403=1,E1403=0),1,IF(AND(L1403=0,M1403=1),0.5,IF(AND(L1403=1,M1403=0,E1403=0),0.5,0))))))))))))),0.9*IF(L1403+M1403=5,10,IF(AND(L1403=2,M1403=2),9.75,IF(AND(L1403=2,M1403=1),9.5,IF(AND(L1403=2,M1403=0.5),9.25,IF(AND(L1403=2,M1403=0),9,IF(AND(L1403=1,M1403=3),5.5,IF(AND(L1403=1,M1403=2),5.25,IF(AND(L1403=1,M1403=1,E1403=1),5,IF(AND(L1403=1,M1403=1,E1403=0.5),3,IF(AND(L1403=0,M1403=2),1,IF(AND(L1403=1,M1403=1,E1403=0),1,IF(AND(L1403=0,M1403=1),0.5,IF(AND(L1403=1,M1403=0,E1403=0),0.5,0)))))))))))))),0.5*IF(K1403=1,IF(L1403+M1403=5,10,IF(AND(L1403=2,M1403=2),9.75,IF(AND(L1403=2,M1403=1),9.5,IF(AND(L1403=2,M1403=0.5),9.25,IF(AND(L1403=2,M1403=0),9,IF(AND(L1403=1,M1403=3),5.5,IF(AND(L1403=1,M1403=2),5.25,IF(AND(L1403=1,M1403=1,E1403=1),5,IF(AND(L1403=1,M1403=1,E1403=0.5),3,IF(AND(L1403=0,M1403=2),1,IF(AND(L1403=1,M1403=1,E1403=0),1,IF(AND(L1403=0,M1403=1),0.5,IF(AND(L1403=1,M1403=0),4.5*(E1403*4+1)/5,0))))))))))))),0.9*IF(L1403+M1403=5,10,IF(AND(L1403=2,M1403=2),9.75,IF(AND(L1403=2,M1403=1),9.5,IF(AND(L1403=2,M1403=0.5),9.25,IF(AND(L1403=2,M1403=0),9,IF(AND(L1403=1,M1403=3),5.5,IF(AND(L1403=1,M1403=2),5.25,IF(AND(L1403=1,M1403=1,E1403=1),5,IF(AND(L1403=1,M1403=1,E1403=0.5),3,IF(AND(L1403=0,M1403=2),1,IF(AND(L1403=1,M1403=1,E1403=0),1,IF(AND(L1403=0,M1403=1),0.5,IF(AND(L1403=1,M1403=0),4.5*(E1403*4+1)/5,0))))))))))))))))</f>
        <v>8.5500000000000007</v>
      </c>
      <c r="Q1403" s="10">
        <v>7.2</v>
      </c>
      <c r="R1403" s="9">
        <v>0</v>
      </c>
      <c r="S1403" s="9">
        <v>0</v>
      </c>
      <c r="T1403" s="9">
        <v>0</v>
      </c>
      <c r="U1403" s="9">
        <v>0</v>
      </c>
      <c r="V1403" s="9">
        <v>0</v>
      </c>
      <c r="W1403" s="9">
        <v>0</v>
      </c>
      <c r="X1403" s="9">
        <v>0</v>
      </c>
      <c r="Y1403" s="9">
        <v>0</v>
      </c>
      <c r="Z1403" s="9">
        <v>1</v>
      </c>
      <c r="AA1403" s="9">
        <v>0</v>
      </c>
      <c r="AB1403" s="9">
        <v>1</v>
      </c>
      <c r="AC1403" s="9"/>
      <c r="AD1403" s="9">
        <v>0</v>
      </c>
      <c r="AE1403" s="9">
        <v>0</v>
      </c>
      <c r="AF1403" s="9">
        <v>0</v>
      </c>
      <c r="AG1403" s="9">
        <v>0</v>
      </c>
      <c r="AH1403" s="9">
        <f>AF1403*(AG1403+1)</f>
        <v>0</v>
      </c>
      <c r="AI1403" s="9">
        <v>0</v>
      </c>
      <c r="AJ1403" s="9">
        <v>0</v>
      </c>
      <c r="AK1403" s="9">
        <v>0</v>
      </c>
      <c r="AL1403" s="10">
        <v>0</v>
      </c>
      <c r="AM1403" s="10">
        <v>0</v>
      </c>
      <c r="AN1403" s="9">
        <v>0</v>
      </c>
      <c r="AO1403" s="10">
        <v>1</v>
      </c>
      <c r="AP1403" s="9">
        <v>1</v>
      </c>
      <c r="AQ1403" s="10">
        <v>0</v>
      </c>
      <c r="AR1403" s="9">
        <v>1</v>
      </c>
      <c r="AS1403" s="9">
        <v>1</v>
      </c>
      <c r="AT1403" s="9">
        <v>1</v>
      </c>
      <c r="AU1403" s="9">
        <v>1</v>
      </c>
      <c r="AV1403" s="9">
        <v>1</v>
      </c>
      <c r="AW1403" s="9">
        <v>1</v>
      </c>
    </row>
    <row r="1404" spans="1:49" x14ac:dyDescent="0.2">
      <c r="A1404" s="9" t="s">
        <v>54</v>
      </c>
      <c r="B1404" s="9">
        <v>2014</v>
      </c>
      <c r="C1404" s="9">
        <v>2</v>
      </c>
      <c r="D1404" s="9">
        <v>2</v>
      </c>
      <c r="E1404" s="9">
        <v>2</v>
      </c>
      <c r="F1404" s="9">
        <v>0</v>
      </c>
      <c r="G1404" s="9">
        <v>0</v>
      </c>
      <c r="H1404" s="9">
        <v>236.73599999999999</v>
      </c>
      <c r="I1404" s="9">
        <f>IF(G1404="n/a",828,G1404*201.6/H1404)</f>
        <v>0</v>
      </c>
      <c r="J1404" s="9">
        <v>25</v>
      </c>
      <c r="K1404" s="9">
        <v>0</v>
      </c>
      <c r="L1404" s="9">
        <v>2</v>
      </c>
      <c r="M1404" s="9">
        <v>3</v>
      </c>
      <c r="N1404" s="9">
        <v>1</v>
      </c>
      <c r="O1404" s="10">
        <v>1</v>
      </c>
      <c r="P1404" s="10">
        <f>IF(N1404=1,IF(K1404=1,IF(L1404+M1404=5,10,IF(AND(L1404=2,M1404=2),9.75,IF(AND(L1404=2,M1404=1),9.5,IF(AND(L1404=2,M1404=0.5),9.25,IF(AND(L1404=2,M1404=0),9,IF(AND(L1404=1,M1404=3),5.5,IF(AND(L1404=1,M1404=2),5.25,IF(AND(L1404=1,M1404=1,E1404=1),5,IF(AND(L1404=1,M1404=1,E1404=0.5),3,IF(AND(L1404=0,M1404=2),1,IF(AND(L1404=1,M1404=1,E1404=0),1,IF(AND(L1404=0,M1404=1),0.5,IF(AND(L1404=1,M1404=0),4.5*(E1404*4+1)/5,0))))))))))))),0.9*IF(L1404+M1404=5,10,IF(AND(L1404=2,M1404=2),9.75,IF(AND(L1404=2,M1404=1),9.5,IF(AND(L1404=2,M1404=0.5),9.25,IF(AND(L1404=2,M1404=0),9,IF(AND(L1404=1,M1404=3),5.5,IF(AND(L1404=1,M1404=2),5.25,IF(AND(L1404=1,M1404=1,E1404=1),5,IF(AND(L1404=1,M1404=1,E1404=0.5),3,IF(AND(L1404=0,M1404=2),1,IF(AND(L1404=1,M1404=1,E1404=0),1,IF(AND(L1404=0,M1404=1),0.5,IF(AND(L1404=1,M1404=0),4.5*(E1404*4+1)/5,0)))))))))))))),IF(N1404=0.5,0.75*IF(K1404=1,IF(L1404+M1404=5,10,IF(AND(L1404=2,M1404=2),9.75,IF(AND(L1404=2,M1404=1),9.5,IF(AND(L1404=2,M1404=0.5),9.25,IF(AND(L1404=2,M1404=0),9,IF(AND(L1404=1,M1404=3),5.5,IF(AND(L1404=1,M1404=2),5.25,IF(AND(L1404=1,M1404=1,E1404=1),5,IF(AND(L1404=1,M1404=1,E1404=0.5),3,IF(AND(L1404=0,M1404=2),1,IF(AND(L1404=1,M1404=1,E1404=0),1,IF(AND(L1404=0,M1404=1),0.5,IF(AND(L1404=1,M1404=0,E1404=0),0.5,0))))))))))))),0.9*IF(L1404+M1404=5,10,IF(AND(L1404=2,M1404=2),9.75,IF(AND(L1404=2,M1404=1),9.5,IF(AND(L1404=2,M1404=0.5),9.25,IF(AND(L1404=2,M1404=0),9,IF(AND(L1404=1,M1404=3),5.5,IF(AND(L1404=1,M1404=2),5.25,IF(AND(L1404=1,M1404=1,E1404=1),5,IF(AND(L1404=1,M1404=1,E1404=0.5),3,IF(AND(L1404=0,M1404=2),1,IF(AND(L1404=1,M1404=1,E1404=0),1,IF(AND(L1404=0,M1404=1),0.5,IF(AND(L1404=1,M1404=0,E1404=0),0.5,0)))))))))))))),0.5*IF(K1404=1,IF(L1404+M1404=5,10,IF(AND(L1404=2,M1404=2),9.75,IF(AND(L1404=2,M1404=1),9.5,IF(AND(L1404=2,M1404=0.5),9.25,IF(AND(L1404=2,M1404=0),9,IF(AND(L1404=1,M1404=3),5.5,IF(AND(L1404=1,M1404=2),5.25,IF(AND(L1404=1,M1404=1,E1404=1),5,IF(AND(L1404=1,M1404=1,E1404=0.5),3,IF(AND(L1404=0,M1404=2),1,IF(AND(L1404=1,M1404=1,E1404=0),1,IF(AND(L1404=0,M1404=1),0.5,IF(AND(L1404=1,M1404=0),4.5*(E1404*4+1)/5,0))))))))))))),0.9*IF(L1404+M1404=5,10,IF(AND(L1404=2,M1404=2),9.75,IF(AND(L1404=2,M1404=1),9.5,IF(AND(L1404=2,M1404=0.5),9.25,IF(AND(L1404=2,M1404=0),9,IF(AND(L1404=1,M1404=3),5.5,IF(AND(L1404=1,M1404=2),5.25,IF(AND(L1404=1,M1404=1,E1404=1),5,IF(AND(L1404=1,M1404=1,E1404=0.5),3,IF(AND(L1404=0,M1404=2),1,IF(AND(L1404=1,M1404=1,E1404=0),1,IF(AND(L1404=0,M1404=1),0.5,IF(AND(L1404=1,M1404=0),4.5*(E1404*4+1)/5,0))))))))))))))))</f>
        <v>9</v>
      </c>
      <c r="Q1404" s="10">
        <v>9</v>
      </c>
      <c r="R1404" s="9">
        <v>0</v>
      </c>
      <c r="S1404" s="9">
        <v>0</v>
      </c>
      <c r="T1404" s="9">
        <v>0</v>
      </c>
      <c r="U1404" s="9">
        <v>0</v>
      </c>
      <c r="V1404" s="9">
        <v>0</v>
      </c>
      <c r="W1404" s="9">
        <v>1</v>
      </c>
      <c r="X1404" s="9">
        <v>0</v>
      </c>
      <c r="Y1404" s="9">
        <v>0</v>
      </c>
      <c r="Z1404" s="9">
        <v>0</v>
      </c>
      <c r="AA1404" s="9">
        <v>0</v>
      </c>
      <c r="AB1404" s="9">
        <v>0</v>
      </c>
      <c r="AC1404" s="9"/>
      <c r="AD1404" s="9">
        <v>0</v>
      </c>
      <c r="AE1404" s="9">
        <v>0</v>
      </c>
      <c r="AF1404" s="9">
        <v>0</v>
      </c>
      <c r="AG1404" s="9">
        <v>0</v>
      </c>
      <c r="AH1404" s="9">
        <f>AF1404*(AG1404+1)</f>
        <v>0</v>
      </c>
      <c r="AI1404" s="9">
        <v>0</v>
      </c>
      <c r="AJ1404" s="9">
        <v>0</v>
      </c>
      <c r="AK1404" s="9">
        <v>0</v>
      </c>
      <c r="AL1404" s="10">
        <v>0</v>
      </c>
      <c r="AM1404" s="10">
        <v>0</v>
      </c>
      <c r="AN1404" s="9">
        <v>0</v>
      </c>
      <c r="AO1404" s="10">
        <v>1</v>
      </c>
      <c r="AP1404" s="10">
        <v>0</v>
      </c>
      <c r="AQ1404" s="10">
        <v>0</v>
      </c>
      <c r="AR1404" s="9">
        <v>1</v>
      </c>
      <c r="AS1404" s="9">
        <v>1</v>
      </c>
      <c r="AT1404" s="9">
        <v>1</v>
      </c>
      <c r="AU1404" s="9">
        <v>1</v>
      </c>
      <c r="AV1404" s="9">
        <v>1</v>
      </c>
      <c r="AW1404" s="9">
        <v>1</v>
      </c>
    </row>
    <row r="1405" spans="1:49" x14ac:dyDescent="0.2">
      <c r="A1405" s="9" t="s">
        <v>55</v>
      </c>
      <c r="B1405" s="9">
        <v>2014</v>
      </c>
      <c r="C1405" s="9">
        <v>2</v>
      </c>
      <c r="D1405" s="9">
        <v>2</v>
      </c>
      <c r="E1405" s="9">
        <v>2</v>
      </c>
      <c r="F1405" s="9">
        <v>0</v>
      </c>
      <c r="G1405" s="9">
        <v>0</v>
      </c>
      <c r="H1405" s="9">
        <v>236.73599999999999</v>
      </c>
      <c r="I1405" s="9">
        <f>IF(G1405="n/a",828,G1405*201.6/H1405)</f>
        <v>0</v>
      </c>
      <c r="J1405" s="9">
        <v>25</v>
      </c>
      <c r="K1405" s="9">
        <v>1</v>
      </c>
      <c r="L1405" s="9">
        <v>2</v>
      </c>
      <c r="M1405" s="9">
        <v>3</v>
      </c>
      <c r="N1405" s="9">
        <v>1</v>
      </c>
      <c r="O1405" s="10">
        <v>1</v>
      </c>
      <c r="P1405" s="10">
        <f>IF(N1405=1,IF(K1405=1,IF(L1405+M1405=5,10,IF(AND(L1405=2,M1405=2),9.75,IF(AND(L1405=2,M1405=1),9.5,IF(AND(L1405=2,M1405=0.5),9.25,IF(AND(L1405=2,M1405=0),9,IF(AND(L1405=1,M1405=3),5.5,IF(AND(L1405=1,M1405=2),5.25,IF(AND(L1405=1,M1405=1,E1405=1),5,IF(AND(L1405=1,M1405=1,E1405=0.5),3,IF(AND(L1405=0,M1405=2),1,IF(AND(L1405=1,M1405=1,E1405=0),1,IF(AND(L1405=0,M1405=1),0.5,IF(AND(L1405=1,M1405=0),4.5*(E1405*4+1)/5,0))))))))))))),0.9*IF(L1405+M1405=5,10,IF(AND(L1405=2,M1405=2),9.75,IF(AND(L1405=2,M1405=1),9.5,IF(AND(L1405=2,M1405=0.5),9.25,IF(AND(L1405=2,M1405=0),9,IF(AND(L1405=1,M1405=3),5.5,IF(AND(L1405=1,M1405=2),5.25,IF(AND(L1405=1,M1405=1,E1405=1),5,IF(AND(L1405=1,M1405=1,E1405=0.5),3,IF(AND(L1405=0,M1405=2),1,IF(AND(L1405=1,M1405=1,E1405=0),1,IF(AND(L1405=0,M1405=1),0.5,IF(AND(L1405=1,M1405=0),4.5*(E1405*4+1)/5,0)))))))))))))),IF(N1405=0.5,0.75*IF(K1405=1,IF(L1405+M1405=5,10,IF(AND(L1405=2,M1405=2),9.75,IF(AND(L1405=2,M1405=1),9.5,IF(AND(L1405=2,M1405=0.5),9.25,IF(AND(L1405=2,M1405=0),9,IF(AND(L1405=1,M1405=3),5.5,IF(AND(L1405=1,M1405=2),5.25,IF(AND(L1405=1,M1405=1,E1405=1),5,IF(AND(L1405=1,M1405=1,E1405=0.5),3,IF(AND(L1405=0,M1405=2),1,IF(AND(L1405=1,M1405=1,E1405=0),1,IF(AND(L1405=0,M1405=1),0.5,IF(AND(L1405=1,M1405=0,E1405=0),0.5,0))))))))))))),0.9*IF(L1405+M1405=5,10,IF(AND(L1405=2,M1405=2),9.75,IF(AND(L1405=2,M1405=1),9.5,IF(AND(L1405=2,M1405=0.5),9.25,IF(AND(L1405=2,M1405=0),9,IF(AND(L1405=1,M1405=3),5.5,IF(AND(L1405=1,M1405=2),5.25,IF(AND(L1405=1,M1405=1,E1405=1),5,IF(AND(L1405=1,M1405=1,E1405=0.5),3,IF(AND(L1405=0,M1405=2),1,IF(AND(L1405=1,M1405=1,E1405=0),1,IF(AND(L1405=0,M1405=1),0.5,IF(AND(L1405=1,M1405=0,E1405=0),0.5,0)))))))))))))),0.5*IF(K1405=1,IF(L1405+M1405=5,10,IF(AND(L1405=2,M1405=2),9.75,IF(AND(L1405=2,M1405=1),9.5,IF(AND(L1405=2,M1405=0.5),9.25,IF(AND(L1405=2,M1405=0),9,IF(AND(L1405=1,M1405=3),5.5,IF(AND(L1405=1,M1405=2),5.25,IF(AND(L1405=1,M1405=1,E1405=1),5,IF(AND(L1405=1,M1405=1,E1405=0.5),3,IF(AND(L1405=0,M1405=2),1,IF(AND(L1405=1,M1405=1,E1405=0),1,IF(AND(L1405=0,M1405=1),0.5,IF(AND(L1405=1,M1405=0),4.5*(E1405*4+1)/5,0))))))))))))),0.9*IF(L1405+M1405=5,10,IF(AND(L1405=2,M1405=2),9.75,IF(AND(L1405=2,M1405=1),9.5,IF(AND(L1405=2,M1405=0.5),9.25,IF(AND(L1405=2,M1405=0),9,IF(AND(L1405=1,M1405=3),5.5,IF(AND(L1405=1,M1405=2),5.25,IF(AND(L1405=1,M1405=1,E1405=1),5,IF(AND(L1405=1,M1405=1,E1405=0.5),3,IF(AND(L1405=0,M1405=2),1,IF(AND(L1405=1,M1405=1,E1405=0),1,IF(AND(L1405=0,M1405=1),0.5,IF(AND(L1405=1,M1405=0),4.5*(E1405*4+1)/5,0))))))))))))))))</f>
        <v>10</v>
      </c>
      <c r="Q1405" s="10">
        <v>10</v>
      </c>
      <c r="R1405" s="9">
        <v>0</v>
      </c>
      <c r="S1405" s="9">
        <v>0</v>
      </c>
      <c r="T1405" s="9">
        <v>0</v>
      </c>
      <c r="U1405" s="9">
        <v>0</v>
      </c>
      <c r="V1405" s="9">
        <v>0</v>
      </c>
      <c r="W1405" s="9">
        <v>1</v>
      </c>
      <c r="X1405" s="9">
        <v>0</v>
      </c>
      <c r="Y1405" s="9">
        <v>0</v>
      </c>
      <c r="Z1405" s="9">
        <v>0</v>
      </c>
      <c r="AA1405" s="9">
        <v>0</v>
      </c>
      <c r="AB1405" s="9">
        <v>0</v>
      </c>
      <c r="AC1405" s="9"/>
      <c r="AD1405" s="9">
        <v>0</v>
      </c>
      <c r="AE1405" s="9">
        <v>0</v>
      </c>
      <c r="AF1405" s="9">
        <v>0</v>
      </c>
      <c r="AG1405" s="9">
        <v>0</v>
      </c>
      <c r="AH1405" s="9">
        <f>AF1405*(AG1405+1)</f>
        <v>0</v>
      </c>
      <c r="AI1405" s="9">
        <v>0</v>
      </c>
      <c r="AJ1405" s="9">
        <v>0</v>
      </c>
      <c r="AK1405" s="9">
        <v>0</v>
      </c>
      <c r="AL1405" s="10">
        <v>0</v>
      </c>
      <c r="AM1405" s="10">
        <v>0</v>
      </c>
      <c r="AN1405" s="9">
        <v>0</v>
      </c>
      <c r="AO1405" s="10">
        <v>1</v>
      </c>
      <c r="AP1405" s="10">
        <v>0</v>
      </c>
      <c r="AQ1405" s="10">
        <v>0</v>
      </c>
      <c r="AR1405" s="9">
        <v>1</v>
      </c>
      <c r="AS1405" s="9">
        <v>1</v>
      </c>
      <c r="AT1405" s="9">
        <v>1</v>
      </c>
      <c r="AU1405" s="9">
        <v>1</v>
      </c>
      <c r="AV1405" s="9">
        <v>1</v>
      </c>
      <c r="AW1405" s="9">
        <v>1</v>
      </c>
    </row>
    <row r="1406" spans="1:49" x14ac:dyDescent="0.2">
      <c r="A1406" s="9" t="s">
        <v>56</v>
      </c>
      <c r="B1406" s="9">
        <v>2014</v>
      </c>
      <c r="C1406" s="9">
        <v>1</v>
      </c>
      <c r="D1406" s="9">
        <v>0</v>
      </c>
      <c r="E1406" s="9">
        <v>1</v>
      </c>
      <c r="F1406" s="9">
        <v>1</v>
      </c>
      <c r="G1406" s="9">
        <v>144.94</v>
      </c>
      <c r="H1406" s="9">
        <v>236.73599999999999</v>
      </c>
      <c r="I1406" s="9">
        <f>IF(G1406="n/a",828,G1406*201.6/H1406)</f>
        <v>123.42822384428224</v>
      </c>
      <c r="J1406" s="9">
        <v>5</v>
      </c>
      <c r="K1406" s="9">
        <v>0</v>
      </c>
      <c r="L1406" s="9">
        <v>1</v>
      </c>
      <c r="M1406" s="9">
        <v>1</v>
      </c>
      <c r="N1406" s="9">
        <v>1</v>
      </c>
      <c r="O1406" s="9">
        <v>1</v>
      </c>
      <c r="P1406" s="10">
        <f>IF(N1406=1,IF(K1406=1,IF(L1406+M1406=5,10,IF(AND(L1406=2,M1406=2),9.75,IF(AND(L1406=2,M1406=1),9.5,IF(AND(L1406=2,M1406=0.5),9.25,IF(AND(L1406=2,M1406=0),9,IF(AND(L1406=1,M1406=3),5.5,IF(AND(L1406=1,M1406=2),5.25,IF(AND(L1406=1,M1406=1,E1406=1),5,IF(AND(L1406=1,M1406=1,E1406=0.5),3,IF(AND(L1406=0,M1406=2),1,IF(AND(L1406=1,M1406=1,E1406=0),1,IF(AND(L1406=0,M1406=1),0.5,IF(AND(L1406=1,M1406=0),4.5*(E1406*4+1)/5,0))))))))))))),0.9*IF(L1406+M1406=5,10,IF(AND(L1406=2,M1406=2),9.75,IF(AND(L1406=2,M1406=1),9.5,IF(AND(L1406=2,M1406=0.5),9.25,IF(AND(L1406=2,M1406=0),9,IF(AND(L1406=1,M1406=3),5.5,IF(AND(L1406=1,M1406=2),5.25,IF(AND(L1406=1,M1406=1,E1406=1),5,IF(AND(L1406=1,M1406=1,E1406=0.5),3,IF(AND(L1406=0,M1406=2),1,IF(AND(L1406=1,M1406=1,E1406=0),1,IF(AND(L1406=0,M1406=1),0.5,IF(AND(L1406=1,M1406=0),4.5*(E1406*4+1)/5,0)))))))))))))),IF(N1406=0.5,0.75*IF(K1406=1,IF(L1406+M1406=5,10,IF(AND(L1406=2,M1406=2),9.75,IF(AND(L1406=2,M1406=1),9.5,IF(AND(L1406=2,M1406=0.5),9.25,IF(AND(L1406=2,M1406=0),9,IF(AND(L1406=1,M1406=3),5.5,IF(AND(L1406=1,M1406=2),5.25,IF(AND(L1406=1,M1406=1,E1406=1),5,IF(AND(L1406=1,M1406=1,E1406=0.5),3,IF(AND(L1406=0,M1406=2),1,IF(AND(L1406=1,M1406=1,E1406=0),1,IF(AND(L1406=0,M1406=1),0.5,IF(AND(L1406=1,M1406=0,E1406=0),0.5,0))))))))))))),0.9*IF(L1406+M1406=5,10,IF(AND(L1406=2,M1406=2),9.75,IF(AND(L1406=2,M1406=1),9.5,IF(AND(L1406=2,M1406=0.5),9.25,IF(AND(L1406=2,M1406=0),9,IF(AND(L1406=1,M1406=3),5.5,IF(AND(L1406=1,M1406=2),5.25,IF(AND(L1406=1,M1406=1,E1406=1),5,IF(AND(L1406=1,M1406=1,E1406=0.5),3,IF(AND(L1406=0,M1406=2),1,IF(AND(L1406=1,M1406=1,E1406=0),1,IF(AND(L1406=0,M1406=1),0.5,IF(AND(L1406=1,M1406=0,E1406=0),0.5,0)))))))))))))),0.5*IF(K1406=1,IF(L1406+M1406=5,10,IF(AND(L1406=2,M1406=2),9.75,IF(AND(L1406=2,M1406=1),9.5,IF(AND(L1406=2,M1406=0.5),9.25,IF(AND(L1406=2,M1406=0),9,IF(AND(L1406=1,M1406=3),5.5,IF(AND(L1406=1,M1406=2),5.25,IF(AND(L1406=1,M1406=1,E1406=1),5,IF(AND(L1406=1,M1406=1,E1406=0.5),3,IF(AND(L1406=0,M1406=2),1,IF(AND(L1406=1,M1406=1,E1406=0),1,IF(AND(L1406=0,M1406=1),0.5,IF(AND(L1406=1,M1406=0),4.5*(E1406*4+1)/5,0))))))))))))),0.9*IF(L1406+M1406=5,10,IF(AND(L1406=2,M1406=2),9.75,IF(AND(L1406=2,M1406=1),9.5,IF(AND(L1406=2,M1406=0.5),9.25,IF(AND(L1406=2,M1406=0),9,IF(AND(L1406=1,M1406=3),5.5,IF(AND(L1406=1,M1406=2),5.25,IF(AND(L1406=1,M1406=1,E1406=1),5,IF(AND(L1406=1,M1406=1,E1406=0.5),3,IF(AND(L1406=0,M1406=2),1,IF(AND(L1406=1,M1406=1,E1406=0),1,IF(AND(L1406=0,M1406=1),0.5,IF(AND(L1406=1,M1406=0),4.5*(E1406*4+1)/5,0))))))))))))))))</f>
        <v>4.5</v>
      </c>
      <c r="Q1406" s="10">
        <v>7.2</v>
      </c>
      <c r="R1406" s="9">
        <v>0</v>
      </c>
      <c r="S1406" s="9">
        <v>0</v>
      </c>
      <c r="T1406" s="9">
        <v>0</v>
      </c>
      <c r="U1406" s="9">
        <v>0</v>
      </c>
      <c r="V1406" s="9">
        <v>0</v>
      </c>
      <c r="W1406" s="9">
        <v>1</v>
      </c>
      <c r="X1406" s="9">
        <v>0</v>
      </c>
      <c r="Y1406" s="9">
        <v>0</v>
      </c>
      <c r="Z1406" s="9">
        <v>0</v>
      </c>
      <c r="AA1406" s="9">
        <v>0</v>
      </c>
      <c r="AB1406" s="9">
        <v>0</v>
      </c>
      <c r="AC1406" s="9"/>
      <c r="AD1406" s="9">
        <v>0</v>
      </c>
      <c r="AE1406" s="9">
        <v>0</v>
      </c>
      <c r="AF1406" s="9">
        <v>0</v>
      </c>
      <c r="AG1406" s="9">
        <v>0</v>
      </c>
      <c r="AH1406" s="9">
        <f>AF1406*(AG1406+1)</f>
        <v>0</v>
      </c>
      <c r="AI1406" s="9">
        <v>0</v>
      </c>
      <c r="AJ1406" s="9">
        <v>0</v>
      </c>
      <c r="AK1406" s="9">
        <v>0</v>
      </c>
      <c r="AL1406" s="10">
        <v>0</v>
      </c>
      <c r="AM1406" s="10">
        <v>0</v>
      </c>
      <c r="AN1406" s="9">
        <v>0</v>
      </c>
      <c r="AO1406" s="10">
        <v>0</v>
      </c>
      <c r="AP1406" s="10">
        <v>0</v>
      </c>
      <c r="AQ1406" s="10">
        <v>0</v>
      </c>
      <c r="AR1406" s="9">
        <v>1</v>
      </c>
      <c r="AS1406" s="9">
        <v>0.5</v>
      </c>
      <c r="AT1406" s="9">
        <v>1</v>
      </c>
      <c r="AU1406" s="9">
        <v>1</v>
      </c>
      <c r="AV1406" s="9">
        <v>1</v>
      </c>
      <c r="AW1406" s="9">
        <v>1</v>
      </c>
    </row>
    <row r="1407" spans="1:49" x14ac:dyDescent="0.2">
      <c r="A1407" s="9" t="s">
        <v>57</v>
      </c>
      <c r="B1407" s="9">
        <v>2014</v>
      </c>
      <c r="C1407" s="9">
        <v>1</v>
      </c>
      <c r="D1407" s="9">
        <v>0</v>
      </c>
      <c r="E1407" s="9">
        <v>0</v>
      </c>
      <c r="F1407" s="9">
        <v>1</v>
      </c>
      <c r="G1407" s="9">
        <f>G1408-0.5</f>
        <v>152</v>
      </c>
      <c r="H1407" s="9">
        <v>236.73599999999999</v>
      </c>
      <c r="I1407" s="9">
        <f>IF(G1407="n/a",828,G1407*201.6/H1407)</f>
        <v>129.4403892944039</v>
      </c>
      <c r="J1407" s="9">
        <v>2</v>
      </c>
      <c r="K1407" s="9">
        <v>0</v>
      </c>
      <c r="L1407" s="9">
        <v>0</v>
      </c>
      <c r="M1407" s="9">
        <v>1</v>
      </c>
      <c r="N1407" s="9">
        <v>1</v>
      </c>
      <c r="O1407" s="10">
        <v>1</v>
      </c>
      <c r="P1407" s="10">
        <f>IF(N1407=1,IF(K1407=1,IF(L1407+M1407=5,10,IF(AND(L1407=2,M1407=2),9.75,IF(AND(L1407=2,M1407=1),9.5,IF(AND(L1407=2,M1407=0.5),9.25,IF(AND(L1407=2,M1407=0),9,IF(AND(L1407=1,M1407=3),5.5,IF(AND(L1407=1,M1407=2),5.25,IF(AND(L1407=1,M1407=1,E1407=1),5,IF(AND(L1407=1,M1407=1,E1407=0.5),3,IF(AND(L1407=0,M1407=2),1,IF(AND(L1407=1,M1407=1,E1407=0),1,IF(AND(L1407=0,M1407=1),0.5,IF(AND(L1407=1,M1407=0),4.5*(E1407*4+1)/5,0))))))))))))),0.9*IF(L1407+M1407=5,10,IF(AND(L1407=2,M1407=2),9.75,IF(AND(L1407=2,M1407=1),9.5,IF(AND(L1407=2,M1407=0.5),9.25,IF(AND(L1407=2,M1407=0),9,IF(AND(L1407=1,M1407=3),5.5,IF(AND(L1407=1,M1407=2),5.25,IF(AND(L1407=1,M1407=1,E1407=1),5,IF(AND(L1407=1,M1407=1,E1407=0.5),3,IF(AND(L1407=0,M1407=2),1,IF(AND(L1407=1,M1407=1,E1407=0),1,IF(AND(L1407=0,M1407=1),0.5,IF(AND(L1407=1,M1407=0),4.5*(E1407*4+1)/5,0)))))))))))))),IF(N1407=0.5,0.75*IF(K1407=1,IF(L1407+M1407=5,10,IF(AND(L1407=2,M1407=2),9.75,IF(AND(L1407=2,M1407=1),9.5,IF(AND(L1407=2,M1407=0.5),9.25,IF(AND(L1407=2,M1407=0),9,IF(AND(L1407=1,M1407=3),5.5,IF(AND(L1407=1,M1407=2),5.25,IF(AND(L1407=1,M1407=1,E1407=1),5,IF(AND(L1407=1,M1407=1,E1407=0.5),3,IF(AND(L1407=0,M1407=2),1,IF(AND(L1407=1,M1407=1,E1407=0),1,IF(AND(L1407=0,M1407=1),0.5,IF(AND(L1407=1,M1407=0,E1407=0),0.5,0))))))))))))),0.9*IF(L1407+M1407=5,10,IF(AND(L1407=2,M1407=2),9.75,IF(AND(L1407=2,M1407=1),9.5,IF(AND(L1407=2,M1407=0.5),9.25,IF(AND(L1407=2,M1407=0),9,IF(AND(L1407=1,M1407=3),5.5,IF(AND(L1407=1,M1407=2),5.25,IF(AND(L1407=1,M1407=1,E1407=1),5,IF(AND(L1407=1,M1407=1,E1407=0.5),3,IF(AND(L1407=0,M1407=2),1,IF(AND(L1407=1,M1407=1,E1407=0),1,IF(AND(L1407=0,M1407=1),0.5,IF(AND(L1407=1,M1407=0,E1407=0),0.5,0)))))))))))))),0.5*IF(K1407=1,IF(L1407+M1407=5,10,IF(AND(L1407=2,M1407=2),9.75,IF(AND(L1407=2,M1407=1),9.5,IF(AND(L1407=2,M1407=0.5),9.25,IF(AND(L1407=2,M1407=0),9,IF(AND(L1407=1,M1407=3),5.5,IF(AND(L1407=1,M1407=2),5.25,IF(AND(L1407=1,M1407=1,E1407=1),5,IF(AND(L1407=1,M1407=1,E1407=0.5),3,IF(AND(L1407=0,M1407=2),1,IF(AND(L1407=1,M1407=1,E1407=0),1,IF(AND(L1407=0,M1407=1),0.5,IF(AND(L1407=1,M1407=0),4.5*(E1407*4+1)/5,0))))))))))))),0.9*IF(L1407+M1407=5,10,IF(AND(L1407=2,M1407=2),9.75,IF(AND(L1407=2,M1407=1),9.5,IF(AND(L1407=2,M1407=0.5),9.25,IF(AND(L1407=2,M1407=0),9,IF(AND(L1407=1,M1407=3),5.5,IF(AND(L1407=1,M1407=2),5.25,IF(AND(L1407=1,M1407=1,E1407=1),5,IF(AND(L1407=1,M1407=1,E1407=0.5),3,IF(AND(L1407=0,M1407=2),1,IF(AND(L1407=1,M1407=1,E1407=0),1,IF(AND(L1407=0,M1407=1),0.5,IF(AND(L1407=1,M1407=0),4.5*(E1407*4+1)/5,0))))))))))))))))</f>
        <v>0.45</v>
      </c>
      <c r="Q1407" s="10">
        <v>1.8</v>
      </c>
      <c r="R1407" s="9">
        <v>1</v>
      </c>
      <c r="S1407" s="9">
        <v>1</v>
      </c>
      <c r="T1407" s="10">
        <v>1</v>
      </c>
      <c r="U1407" s="9">
        <v>0</v>
      </c>
      <c r="V1407" s="9">
        <v>1</v>
      </c>
      <c r="W1407" s="9">
        <v>1</v>
      </c>
      <c r="X1407" s="9">
        <v>1</v>
      </c>
      <c r="Y1407" s="9">
        <v>1</v>
      </c>
      <c r="Z1407" s="9">
        <v>1</v>
      </c>
      <c r="AA1407" s="9">
        <v>1</v>
      </c>
      <c r="AB1407" s="9">
        <v>1</v>
      </c>
      <c r="AC1407" s="9"/>
      <c r="AD1407" s="9">
        <v>0</v>
      </c>
      <c r="AE1407" s="9">
        <v>1</v>
      </c>
      <c r="AF1407" s="9">
        <v>0.5</v>
      </c>
      <c r="AG1407" s="9">
        <v>0.5</v>
      </c>
      <c r="AH1407" s="9">
        <f>AF1407*(AG1407+1)</f>
        <v>0.75</v>
      </c>
      <c r="AI1407" s="9">
        <v>1</v>
      </c>
      <c r="AJ1407" s="9">
        <v>1</v>
      </c>
      <c r="AK1407" s="9">
        <v>1</v>
      </c>
      <c r="AL1407" s="10">
        <v>3</v>
      </c>
      <c r="AM1407" s="10">
        <v>0</v>
      </c>
      <c r="AN1407" s="9">
        <v>1</v>
      </c>
      <c r="AO1407" s="10">
        <v>0.5</v>
      </c>
      <c r="AP1407" s="10">
        <v>1</v>
      </c>
      <c r="AQ1407" s="10">
        <v>0</v>
      </c>
      <c r="AR1407" s="9">
        <v>0</v>
      </c>
      <c r="AS1407" s="9">
        <v>0</v>
      </c>
      <c r="AT1407" s="9">
        <v>0</v>
      </c>
      <c r="AU1407" s="9">
        <v>0</v>
      </c>
      <c r="AV1407" s="9">
        <v>0</v>
      </c>
      <c r="AW1407" s="9">
        <v>0</v>
      </c>
    </row>
    <row r="1408" spans="1:49" x14ac:dyDescent="0.2">
      <c r="A1408" s="9" t="s">
        <v>58</v>
      </c>
      <c r="B1408" s="9">
        <v>2014</v>
      </c>
      <c r="C1408" s="9">
        <v>1</v>
      </c>
      <c r="D1408" s="9">
        <v>0</v>
      </c>
      <c r="E1408" s="9">
        <v>1</v>
      </c>
      <c r="F1408" s="9">
        <v>1</v>
      </c>
      <c r="G1408" s="9">
        <v>152.5</v>
      </c>
      <c r="H1408" s="9">
        <v>236.73599999999999</v>
      </c>
      <c r="I1408" s="9">
        <f>IF(G1408="n/a",828,G1408*201.6/H1408)</f>
        <v>129.86618004866182</v>
      </c>
      <c r="J1408" s="9">
        <v>5</v>
      </c>
      <c r="K1408" s="9">
        <v>1</v>
      </c>
      <c r="L1408" s="9">
        <v>2</v>
      </c>
      <c r="M1408" s="9">
        <v>3</v>
      </c>
      <c r="N1408" s="9">
        <v>0.5</v>
      </c>
      <c r="O1408" s="10">
        <v>1</v>
      </c>
      <c r="P1408" s="10">
        <f>IF(N1408=1,IF(K1408=1,IF(L1408+M1408=5,10,IF(AND(L1408=2,M1408=2),9.75,IF(AND(L1408=2,M1408=1),9.5,IF(AND(L1408=2,M1408=0.5),9.25,IF(AND(L1408=2,M1408=0),9,IF(AND(L1408=1,M1408=3),5.5,IF(AND(L1408=1,M1408=2),5.25,IF(AND(L1408=1,M1408=1,E1408=1),5,IF(AND(L1408=1,M1408=1,E1408=0.5),3,IF(AND(L1408=0,M1408=2),1,IF(AND(L1408=1,M1408=1,E1408=0),1,IF(AND(L1408=0,M1408=1),0.5,IF(AND(L1408=1,M1408=0),4.5*(E1408*4+1)/5,0))))))))))))),0.9*IF(L1408+M1408=5,10,IF(AND(L1408=2,M1408=2),9.75,IF(AND(L1408=2,M1408=1),9.5,IF(AND(L1408=2,M1408=0.5),9.25,IF(AND(L1408=2,M1408=0),9,IF(AND(L1408=1,M1408=3),5.5,IF(AND(L1408=1,M1408=2),5.25,IF(AND(L1408=1,M1408=1,E1408=1),5,IF(AND(L1408=1,M1408=1,E1408=0.5),3,IF(AND(L1408=0,M1408=2),1,IF(AND(L1408=1,M1408=1,E1408=0),1,IF(AND(L1408=0,M1408=1),0.5,IF(AND(L1408=1,M1408=0),4.5*(E1408*4+1)/5,0)))))))))))))),IF(N1408=0.5,0.75*IF(K1408=1,IF(L1408+M1408=5,10,IF(AND(L1408=2,M1408=2),9.75,IF(AND(L1408=2,M1408=1),9.5,IF(AND(L1408=2,M1408=0.5),9.25,IF(AND(L1408=2,M1408=0),9,IF(AND(L1408=1,M1408=3),5.5,IF(AND(L1408=1,M1408=2),5.25,IF(AND(L1408=1,M1408=1,E1408=1),5,IF(AND(L1408=1,M1408=1,E1408=0.5),3,IF(AND(L1408=0,M1408=2),1,IF(AND(L1408=1,M1408=1,E1408=0),1,IF(AND(L1408=0,M1408=1),0.5,IF(AND(L1408=1,M1408=0,E1408=0),0.5,0))))))))))))),0.9*IF(L1408+M1408=5,10,IF(AND(L1408=2,M1408=2),9.75,IF(AND(L1408=2,M1408=1),9.5,IF(AND(L1408=2,M1408=0.5),9.25,IF(AND(L1408=2,M1408=0),9,IF(AND(L1408=1,M1408=3),5.5,IF(AND(L1408=1,M1408=2),5.25,IF(AND(L1408=1,M1408=1,E1408=1),5,IF(AND(L1408=1,M1408=1,E1408=0.5),3,IF(AND(L1408=0,M1408=2),1,IF(AND(L1408=1,M1408=1,E1408=0),1,IF(AND(L1408=0,M1408=1),0.5,IF(AND(L1408=1,M1408=0,E1408=0),0.5,0)))))))))))))),0.5*IF(K1408=1,IF(L1408+M1408=5,10,IF(AND(L1408=2,M1408=2),9.75,IF(AND(L1408=2,M1408=1),9.5,IF(AND(L1408=2,M1408=0.5),9.25,IF(AND(L1408=2,M1408=0),9,IF(AND(L1408=1,M1408=3),5.5,IF(AND(L1408=1,M1408=2),5.25,IF(AND(L1408=1,M1408=1,E1408=1),5,IF(AND(L1408=1,M1408=1,E1408=0.5),3,IF(AND(L1408=0,M1408=2),1,IF(AND(L1408=1,M1408=1,E1408=0),1,IF(AND(L1408=0,M1408=1),0.5,IF(AND(L1408=1,M1408=0),4.5*(E1408*4+1)/5,0))))))))))))),0.9*IF(L1408+M1408=5,10,IF(AND(L1408=2,M1408=2),9.75,IF(AND(L1408=2,M1408=1),9.5,IF(AND(L1408=2,M1408=0.5),9.25,IF(AND(L1408=2,M1408=0),9,IF(AND(L1408=1,M1408=3),5.5,IF(AND(L1408=1,M1408=2),5.25,IF(AND(L1408=1,M1408=1,E1408=1),5,IF(AND(L1408=1,M1408=1,E1408=0.5),3,IF(AND(L1408=0,M1408=2),1,IF(AND(L1408=1,M1408=1,E1408=0),1,IF(AND(L1408=0,M1408=1),0.5,IF(AND(L1408=1,M1408=0),4.5*(E1408*4+1)/5,0))))))))))))))))</f>
        <v>7.5</v>
      </c>
      <c r="Q1408" s="10">
        <v>8</v>
      </c>
      <c r="R1408" s="9">
        <v>0.5</v>
      </c>
      <c r="S1408" s="9">
        <v>1</v>
      </c>
      <c r="T1408" s="10">
        <v>0</v>
      </c>
      <c r="U1408" s="9">
        <v>0</v>
      </c>
      <c r="V1408" s="9">
        <v>1</v>
      </c>
      <c r="W1408" s="9">
        <v>0</v>
      </c>
      <c r="X1408" s="9">
        <v>0</v>
      </c>
      <c r="Y1408" s="9">
        <v>0</v>
      </c>
      <c r="Z1408" s="9">
        <v>0</v>
      </c>
      <c r="AA1408" s="9">
        <v>0</v>
      </c>
      <c r="AB1408" s="9">
        <v>0</v>
      </c>
      <c r="AC1408" s="9"/>
      <c r="AD1408" s="9">
        <v>0</v>
      </c>
      <c r="AE1408" s="9">
        <v>1</v>
      </c>
      <c r="AF1408" s="9">
        <v>0</v>
      </c>
      <c r="AG1408" s="9">
        <v>0</v>
      </c>
      <c r="AH1408" s="9">
        <f>AF1408*(AG1408+1)</f>
        <v>0</v>
      </c>
      <c r="AI1408" s="9">
        <v>0</v>
      </c>
      <c r="AJ1408" s="9">
        <v>0</v>
      </c>
      <c r="AK1408" s="9">
        <v>0</v>
      </c>
      <c r="AL1408" s="10">
        <v>0.5</v>
      </c>
      <c r="AM1408" s="10">
        <v>0</v>
      </c>
      <c r="AN1408" s="9">
        <v>0</v>
      </c>
      <c r="AO1408" s="10">
        <v>0</v>
      </c>
      <c r="AP1408" s="10">
        <v>0.5</v>
      </c>
      <c r="AQ1408" s="10">
        <v>1</v>
      </c>
      <c r="AR1408" s="9">
        <v>1</v>
      </c>
      <c r="AS1408" s="9">
        <v>1</v>
      </c>
      <c r="AT1408" s="9">
        <v>1</v>
      </c>
      <c r="AU1408" s="9">
        <v>1</v>
      </c>
      <c r="AV1408" s="9">
        <v>1</v>
      </c>
      <c r="AW1408" s="9">
        <v>1</v>
      </c>
    </row>
    <row r="1409" spans="1:49" x14ac:dyDescent="0.2">
      <c r="A1409" s="9" t="s">
        <v>59</v>
      </c>
      <c r="B1409" s="9">
        <v>2014</v>
      </c>
      <c r="C1409" s="9">
        <v>1</v>
      </c>
      <c r="D1409" s="9">
        <v>1</v>
      </c>
      <c r="E1409" s="9">
        <v>0.5</v>
      </c>
      <c r="F1409" s="9">
        <v>1</v>
      </c>
      <c r="G1409" s="9">
        <v>140</v>
      </c>
      <c r="H1409" s="9">
        <v>236.73599999999999</v>
      </c>
      <c r="I1409" s="9">
        <f>IF(G1409="n/a",828,G1409*201.6/H1409)</f>
        <v>119.22141119221412</v>
      </c>
      <c r="J1409" s="9">
        <v>5</v>
      </c>
      <c r="K1409" s="9">
        <v>0</v>
      </c>
      <c r="L1409" s="9">
        <v>1</v>
      </c>
      <c r="M1409" s="9">
        <v>1</v>
      </c>
      <c r="N1409" s="9">
        <v>0</v>
      </c>
      <c r="O1409" s="10">
        <v>0</v>
      </c>
      <c r="P1409" s="10">
        <f>IF(N1409=1,IF(K1409=1,IF(L1409+M1409=5,10,IF(AND(L1409=2,M1409=2),9.75,IF(AND(L1409=2,M1409=1),9.5,IF(AND(L1409=2,M1409=0.5),9.25,IF(AND(L1409=2,M1409=0),9,IF(AND(L1409=1,M1409=3),5.5,IF(AND(L1409=1,M1409=2),5.25,IF(AND(L1409=1,M1409=1,E1409=1),5,IF(AND(L1409=1,M1409=1,E1409=0.5),3,IF(AND(L1409=0,M1409=2),1,IF(AND(L1409=1,M1409=1,E1409=0),1,IF(AND(L1409=0,M1409=1),0.5,IF(AND(L1409=1,M1409=0),4.5*(E1409*4+1)/5,0))))))))))))),0.9*IF(L1409+M1409=5,10,IF(AND(L1409=2,M1409=2),9.75,IF(AND(L1409=2,M1409=1),9.5,IF(AND(L1409=2,M1409=0.5),9.25,IF(AND(L1409=2,M1409=0),9,IF(AND(L1409=1,M1409=3),5.5,IF(AND(L1409=1,M1409=2),5.25,IF(AND(L1409=1,M1409=1,E1409=1),5,IF(AND(L1409=1,M1409=1,E1409=0.5),3,IF(AND(L1409=0,M1409=2),1,IF(AND(L1409=1,M1409=1,E1409=0),1,IF(AND(L1409=0,M1409=1),0.5,IF(AND(L1409=1,M1409=0),4.5*(E1409*4+1)/5,0)))))))))))))),IF(N1409=0.5,0.75*IF(K1409=1,IF(L1409+M1409=5,10,IF(AND(L1409=2,M1409=2),9.75,IF(AND(L1409=2,M1409=1),9.5,IF(AND(L1409=2,M1409=0.5),9.25,IF(AND(L1409=2,M1409=0),9,IF(AND(L1409=1,M1409=3),5.5,IF(AND(L1409=1,M1409=2),5.25,IF(AND(L1409=1,M1409=1,E1409=1),5,IF(AND(L1409=1,M1409=1,E1409=0.5),3,IF(AND(L1409=0,M1409=2),1,IF(AND(L1409=1,M1409=1,E1409=0),1,IF(AND(L1409=0,M1409=1),0.5,IF(AND(L1409=1,M1409=0,E1409=0),0.5,0))))))))))))),0.9*IF(L1409+M1409=5,10,IF(AND(L1409=2,M1409=2),9.75,IF(AND(L1409=2,M1409=1),9.5,IF(AND(L1409=2,M1409=0.5),9.25,IF(AND(L1409=2,M1409=0),9,IF(AND(L1409=1,M1409=3),5.5,IF(AND(L1409=1,M1409=2),5.25,IF(AND(L1409=1,M1409=1,E1409=1),5,IF(AND(L1409=1,M1409=1,E1409=0.5),3,IF(AND(L1409=0,M1409=2),1,IF(AND(L1409=1,M1409=1,E1409=0),1,IF(AND(L1409=0,M1409=1),0.5,IF(AND(L1409=1,M1409=0,E1409=0),0.5,0)))))))))))))),0.5*IF(K1409=1,IF(L1409+M1409=5,10,IF(AND(L1409=2,M1409=2),9.75,IF(AND(L1409=2,M1409=1),9.5,IF(AND(L1409=2,M1409=0.5),9.25,IF(AND(L1409=2,M1409=0),9,IF(AND(L1409=1,M1409=3),5.5,IF(AND(L1409=1,M1409=2),5.25,IF(AND(L1409=1,M1409=1,E1409=1),5,IF(AND(L1409=1,M1409=1,E1409=0.5),3,IF(AND(L1409=0,M1409=2),1,IF(AND(L1409=1,M1409=1,E1409=0),1,IF(AND(L1409=0,M1409=1),0.5,IF(AND(L1409=1,M1409=0),4.5*(E1409*4+1)/5,0))))))))))))),0.9*IF(L1409+M1409=5,10,IF(AND(L1409=2,M1409=2),9.75,IF(AND(L1409=2,M1409=1),9.5,IF(AND(L1409=2,M1409=0.5),9.25,IF(AND(L1409=2,M1409=0),9,IF(AND(L1409=1,M1409=3),5.5,IF(AND(L1409=1,M1409=2),5.25,IF(AND(L1409=1,M1409=1,E1409=1),5,IF(AND(L1409=1,M1409=1,E1409=0.5),3,IF(AND(L1409=0,M1409=2),1,IF(AND(L1409=1,M1409=1,E1409=0),1,IF(AND(L1409=0,M1409=1),0.5,IF(AND(L1409=1,M1409=0),4.5*(E1409*4+1)/5,0))))))))))))))))</f>
        <v>1.35</v>
      </c>
      <c r="Q1409" s="10">
        <v>2.25</v>
      </c>
      <c r="R1409" s="9">
        <v>1</v>
      </c>
      <c r="S1409" s="9">
        <v>1</v>
      </c>
      <c r="T1409" s="10">
        <v>0.5</v>
      </c>
      <c r="U1409" s="9">
        <v>0</v>
      </c>
      <c r="V1409" s="9">
        <v>1</v>
      </c>
      <c r="W1409" s="9">
        <v>1</v>
      </c>
      <c r="X1409" s="9">
        <v>0</v>
      </c>
      <c r="Y1409" s="9">
        <v>0</v>
      </c>
      <c r="Z1409" s="9">
        <v>1</v>
      </c>
      <c r="AA1409" s="9">
        <v>0</v>
      </c>
      <c r="AB1409" s="9">
        <v>1</v>
      </c>
      <c r="AC1409" s="9"/>
      <c r="AD1409" s="9">
        <v>1</v>
      </c>
      <c r="AE1409" s="9">
        <v>1</v>
      </c>
      <c r="AF1409" s="9">
        <v>1</v>
      </c>
      <c r="AG1409" s="9">
        <v>1</v>
      </c>
      <c r="AH1409" s="9">
        <f>AF1409*(AG1409+1)</f>
        <v>2</v>
      </c>
      <c r="AI1409" s="9">
        <v>0.5</v>
      </c>
      <c r="AJ1409" s="9">
        <v>0</v>
      </c>
      <c r="AK1409" s="9">
        <v>1</v>
      </c>
      <c r="AL1409" s="10">
        <v>1</v>
      </c>
      <c r="AM1409" s="10">
        <v>0</v>
      </c>
      <c r="AN1409" s="9">
        <v>0</v>
      </c>
      <c r="AO1409" s="10">
        <v>0.5</v>
      </c>
      <c r="AP1409" s="10">
        <v>1</v>
      </c>
      <c r="AQ1409" s="10">
        <v>0</v>
      </c>
      <c r="AR1409" s="9">
        <v>1</v>
      </c>
      <c r="AS1409" s="9">
        <v>0.5</v>
      </c>
      <c r="AT1409" s="9">
        <v>1</v>
      </c>
      <c r="AU1409" s="9">
        <v>1</v>
      </c>
      <c r="AV1409" s="9">
        <v>1</v>
      </c>
      <c r="AW1409" s="9">
        <v>1</v>
      </c>
    </row>
    <row r="1410" spans="1:49" x14ac:dyDescent="0.2">
      <c r="A1410" s="9" t="s">
        <v>60</v>
      </c>
      <c r="B1410" s="9">
        <v>2014</v>
      </c>
      <c r="C1410" s="9">
        <v>1</v>
      </c>
      <c r="D1410" s="9">
        <v>0</v>
      </c>
      <c r="E1410" s="9">
        <v>0</v>
      </c>
      <c r="F1410" s="9">
        <v>1</v>
      </c>
      <c r="G1410" s="9">
        <f>65+75</f>
        <v>140</v>
      </c>
      <c r="H1410" s="9">
        <v>236.73599999999999</v>
      </c>
      <c r="I1410" s="9">
        <f>IF(G1410="n/a",828,G1410*201.6/H1410)</f>
        <v>119.22141119221412</v>
      </c>
      <c r="J1410" s="9">
        <v>3</v>
      </c>
      <c r="K1410" s="9">
        <v>0</v>
      </c>
      <c r="L1410" s="9">
        <v>2</v>
      </c>
      <c r="M1410" s="9">
        <v>2</v>
      </c>
      <c r="N1410" s="9">
        <v>0.5</v>
      </c>
      <c r="O1410" s="10">
        <v>1</v>
      </c>
      <c r="P1410" s="10">
        <f>IF(N1410=1,IF(K1410=1,IF(L1410+M1410=5,10,IF(AND(L1410=2,M1410=2),9.75,IF(AND(L1410=2,M1410=1),9.5,IF(AND(L1410=2,M1410=0.5),9.25,IF(AND(L1410=2,M1410=0),9,IF(AND(L1410=1,M1410=3),5.5,IF(AND(L1410=1,M1410=2),5.25,IF(AND(L1410=1,M1410=1,E1410=1),5,IF(AND(L1410=1,M1410=1,E1410=0.5),3,IF(AND(L1410=0,M1410=2),1,IF(AND(L1410=1,M1410=1,E1410=0),1,IF(AND(L1410=0,M1410=1),0.5,IF(AND(L1410=1,M1410=0),4.5*(E1410*4+1)/5,0))))))))))))),0.9*IF(L1410+M1410=5,10,IF(AND(L1410=2,M1410=2),9.75,IF(AND(L1410=2,M1410=1),9.5,IF(AND(L1410=2,M1410=0.5),9.25,IF(AND(L1410=2,M1410=0),9,IF(AND(L1410=1,M1410=3),5.5,IF(AND(L1410=1,M1410=2),5.25,IF(AND(L1410=1,M1410=1,E1410=1),5,IF(AND(L1410=1,M1410=1,E1410=0.5),3,IF(AND(L1410=0,M1410=2),1,IF(AND(L1410=1,M1410=1,E1410=0),1,IF(AND(L1410=0,M1410=1),0.5,IF(AND(L1410=1,M1410=0),4.5*(E1410*4+1)/5,0)))))))))))))),IF(N1410=0.5,0.75*IF(K1410=1,IF(L1410+M1410=5,10,IF(AND(L1410=2,M1410=2),9.75,IF(AND(L1410=2,M1410=1),9.5,IF(AND(L1410=2,M1410=0.5),9.25,IF(AND(L1410=2,M1410=0),9,IF(AND(L1410=1,M1410=3),5.5,IF(AND(L1410=1,M1410=2),5.25,IF(AND(L1410=1,M1410=1,E1410=1),5,IF(AND(L1410=1,M1410=1,E1410=0.5),3,IF(AND(L1410=0,M1410=2),1,IF(AND(L1410=1,M1410=1,E1410=0),1,IF(AND(L1410=0,M1410=1),0.5,IF(AND(L1410=1,M1410=0,E1410=0),0.5,0))))))))))))),0.9*IF(L1410+M1410=5,10,IF(AND(L1410=2,M1410=2),9.75,IF(AND(L1410=2,M1410=1),9.5,IF(AND(L1410=2,M1410=0.5),9.25,IF(AND(L1410=2,M1410=0),9,IF(AND(L1410=1,M1410=3),5.5,IF(AND(L1410=1,M1410=2),5.25,IF(AND(L1410=1,M1410=1,E1410=1),5,IF(AND(L1410=1,M1410=1,E1410=0.5),3,IF(AND(L1410=0,M1410=2),1,IF(AND(L1410=1,M1410=1,E1410=0),1,IF(AND(L1410=0,M1410=1),0.5,IF(AND(L1410=1,M1410=0,E1410=0),0.5,0)))))))))))))),0.5*IF(K1410=1,IF(L1410+M1410=5,10,IF(AND(L1410=2,M1410=2),9.75,IF(AND(L1410=2,M1410=1),9.5,IF(AND(L1410=2,M1410=0.5),9.25,IF(AND(L1410=2,M1410=0),9,IF(AND(L1410=1,M1410=3),5.5,IF(AND(L1410=1,M1410=2),5.25,IF(AND(L1410=1,M1410=1,E1410=1),5,IF(AND(L1410=1,M1410=1,E1410=0.5),3,IF(AND(L1410=0,M1410=2),1,IF(AND(L1410=1,M1410=1,E1410=0),1,IF(AND(L1410=0,M1410=1),0.5,IF(AND(L1410=1,M1410=0),4.5*(E1410*4+1)/5,0))))))))))))),0.9*IF(L1410+M1410=5,10,IF(AND(L1410=2,M1410=2),9.75,IF(AND(L1410=2,M1410=1),9.5,IF(AND(L1410=2,M1410=0.5),9.25,IF(AND(L1410=2,M1410=0),9,IF(AND(L1410=1,M1410=3),5.5,IF(AND(L1410=1,M1410=2),5.25,IF(AND(L1410=1,M1410=1,E1410=1),5,IF(AND(L1410=1,M1410=1,E1410=0.5),3,IF(AND(L1410=0,M1410=2),1,IF(AND(L1410=1,M1410=1,E1410=0),1,IF(AND(L1410=0,M1410=1),0.5,IF(AND(L1410=1,M1410=0),4.5*(E1410*4+1)/5,0))))))))))))))))</f>
        <v>6.5812500000000007</v>
      </c>
      <c r="Q1410" s="10">
        <v>1.8</v>
      </c>
      <c r="R1410" s="9">
        <v>0</v>
      </c>
      <c r="S1410" s="9">
        <v>0</v>
      </c>
      <c r="T1410" s="10">
        <v>0</v>
      </c>
      <c r="U1410" s="9">
        <v>0</v>
      </c>
      <c r="V1410" s="9">
        <v>1</v>
      </c>
      <c r="W1410" s="9">
        <v>1</v>
      </c>
      <c r="X1410" s="9">
        <v>0</v>
      </c>
      <c r="Y1410" s="9">
        <v>0</v>
      </c>
      <c r="Z1410" s="9">
        <v>1</v>
      </c>
      <c r="AA1410" s="9">
        <v>0</v>
      </c>
      <c r="AB1410" s="9">
        <v>0</v>
      </c>
      <c r="AC1410" s="9"/>
      <c r="AD1410" s="9">
        <v>1</v>
      </c>
      <c r="AE1410" s="9">
        <v>1</v>
      </c>
      <c r="AF1410" s="9">
        <v>0</v>
      </c>
      <c r="AG1410" s="9">
        <v>0</v>
      </c>
      <c r="AH1410" s="9">
        <f>AF1410*(AG1410+1)</f>
        <v>0</v>
      </c>
      <c r="AI1410" s="9">
        <v>0</v>
      </c>
      <c r="AJ1410" s="9">
        <v>0</v>
      </c>
      <c r="AK1410" s="9">
        <v>0</v>
      </c>
      <c r="AL1410" s="10">
        <v>0.5</v>
      </c>
      <c r="AM1410" s="10">
        <v>0</v>
      </c>
      <c r="AN1410" s="9">
        <v>0</v>
      </c>
      <c r="AO1410" s="10">
        <v>0.5</v>
      </c>
      <c r="AP1410" s="10">
        <v>0.5</v>
      </c>
      <c r="AQ1410" s="10">
        <v>0</v>
      </c>
      <c r="AR1410" s="9">
        <v>1</v>
      </c>
      <c r="AS1410" s="9">
        <v>0</v>
      </c>
      <c r="AT1410" s="9">
        <v>0</v>
      </c>
      <c r="AU1410" s="9">
        <v>1</v>
      </c>
      <c r="AV1410" s="9">
        <v>0</v>
      </c>
      <c r="AW1410" s="9">
        <v>0.5</v>
      </c>
    </row>
    <row r="1411" spans="1:49" x14ac:dyDescent="0.2">
      <c r="A1411" s="9" t="s">
        <v>61</v>
      </c>
      <c r="B1411" s="9">
        <v>2014</v>
      </c>
      <c r="C1411" s="9">
        <v>1</v>
      </c>
      <c r="D1411" s="9">
        <v>1</v>
      </c>
      <c r="E1411" s="9">
        <v>1</v>
      </c>
      <c r="F1411" s="9">
        <v>1</v>
      </c>
      <c r="G1411" s="9">
        <v>114</v>
      </c>
      <c r="H1411" s="9">
        <v>236.73599999999999</v>
      </c>
      <c r="I1411" s="9">
        <f>IF(G1411="n/a",828,G1411*201.6/H1411)</f>
        <v>97.080291970802918</v>
      </c>
      <c r="J1411" s="9">
        <v>7</v>
      </c>
      <c r="K1411" s="9">
        <v>0</v>
      </c>
      <c r="L1411" s="9">
        <v>0</v>
      </c>
      <c r="M1411" s="9">
        <v>1</v>
      </c>
      <c r="N1411" s="9">
        <v>1</v>
      </c>
      <c r="O1411" s="10">
        <v>1</v>
      </c>
      <c r="P1411" s="10">
        <f>IF(N1411=1,IF(K1411=1,IF(L1411+M1411=5,10,IF(AND(L1411=2,M1411=2),9.75,IF(AND(L1411=2,M1411=1),9.5,IF(AND(L1411=2,M1411=0.5),9.25,IF(AND(L1411=2,M1411=0),9,IF(AND(L1411=1,M1411=3),5.5,IF(AND(L1411=1,M1411=2),5.25,IF(AND(L1411=1,M1411=1,E1411=1),5,IF(AND(L1411=1,M1411=1,E1411=0.5),3,IF(AND(L1411=0,M1411=2),1,IF(AND(L1411=1,M1411=1,E1411=0),1,IF(AND(L1411=0,M1411=1),0.5,IF(AND(L1411=1,M1411=0),4.5*(E1411*4+1)/5,0))))))))))))),0.9*IF(L1411+M1411=5,10,IF(AND(L1411=2,M1411=2),9.75,IF(AND(L1411=2,M1411=1),9.5,IF(AND(L1411=2,M1411=0.5),9.25,IF(AND(L1411=2,M1411=0),9,IF(AND(L1411=1,M1411=3),5.5,IF(AND(L1411=1,M1411=2),5.25,IF(AND(L1411=1,M1411=1,E1411=1),5,IF(AND(L1411=1,M1411=1,E1411=0.5),3,IF(AND(L1411=0,M1411=2),1,IF(AND(L1411=1,M1411=1,E1411=0),1,IF(AND(L1411=0,M1411=1),0.5,IF(AND(L1411=1,M1411=0),4.5*(E1411*4+1)/5,0)))))))))))))),IF(N1411=0.5,0.75*IF(K1411=1,IF(L1411+M1411=5,10,IF(AND(L1411=2,M1411=2),9.75,IF(AND(L1411=2,M1411=1),9.5,IF(AND(L1411=2,M1411=0.5),9.25,IF(AND(L1411=2,M1411=0),9,IF(AND(L1411=1,M1411=3),5.5,IF(AND(L1411=1,M1411=2),5.25,IF(AND(L1411=1,M1411=1,E1411=1),5,IF(AND(L1411=1,M1411=1,E1411=0.5),3,IF(AND(L1411=0,M1411=2),1,IF(AND(L1411=1,M1411=1,E1411=0),1,IF(AND(L1411=0,M1411=1),0.5,IF(AND(L1411=1,M1411=0,E1411=0),0.5,0))))))))))))),0.9*IF(L1411+M1411=5,10,IF(AND(L1411=2,M1411=2),9.75,IF(AND(L1411=2,M1411=1),9.5,IF(AND(L1411=2,M1411=0.5),9.25,IF(AND(L1411=2,M1411=0),9,IF(AND(L1411=1,M1411=3),5.5,IF(AND(L1411=1,M1411=2),5.25,IF(AND(L1411=1,M1411=1,E1411=1),5,IF(AND(L1411=1,M1411=1,E1411=0.5),3,IF(AND(L1411=0,M1411=2),1,IF(AND(L1411=1,M1411=1,E1411=0),1,IF(AND(L1411=0,M1411=1),0.5,IF(AND(L1411=1,M1411=0,E1411=0),0.5,0)))))))))))))),0.5*IF(K1411=1,IF(L1411+M1411=5,10,IF(AND(L1411=2,M1411=2),9.75,IF(AND(L1411=2,M1411=1),9.5,IF(AND(L1411=2,M1411=0.5),9.25,IF(AND(L1411=2,M1411=0),9,IF(AND(L1411=1,M1411=3),5.5,IF(AND(L1411=1,M1411=2),5.25,IF(AND(L1411=1,M1411=1,E1411=1),5,IF(AND(L1411=1,M1411=1,E1411=0.5),3,IF(AND(L1411=0,M1411=2),1,IF(AND(L1411=1,M1411=1,E1411=0),1,IF(AND(L1411=0,M1411=1),0.5,IF(AND(L1411=1,M1411=0),4.5*(E1411*4+1)/5,0))))))))))))),0.9*IF(L1411+M1411=5,10,IF(AND(L1411=2,M1411=2),9.75,IF(AND(L1411=2,M1411=1),9.5,IF(AND(L1411=2,M1411=0.5),9.25,IF(AND(L1411=2,M1411=0),9,IF(AND(L1411=1,M1411=3),5.5,IF(AND(L1411=1,M1411=2),5.25,IF(AND(L1411=1,M1411=1,E1411=1),5,IF(AND(L1411=1,M1411=1,E1411=0.5),3,IF(AND(L1411=0,M1411=2),1,IF(AND(L1411=1,M1411=1,E1411=0),1,IF(AND(L1411=0,M1411=1),0.5,IF(AND(L1411=1,M1411=0),4.5*(E1411*4+1)/5,0))))))))))))))))</f>
        <v>0.45</v>
      </c>
      <c r="Q1411" s="10">
        <v>7.2</v>
      </c>
      <c r="R1411" s="9">
        <v>0</v>
      </c>
      <c r="S1411" s="9">
        <v>0</v>
      </c>
      <c r="T1411" s="10">
        <v>0</v>
      </c>
      <c r="U1411" s="9">
        <v>0</v>
      </c>
      <c r="V1411" s="9">
        <v>1</v>
      </c>
      <c r="W1411" s="9">
        <v>1</v>
      </c>
      <c r="X1411">
        <v>0.5</v>
      </c>
      <c r="Y1411" s="9">
        <v>0</v>
      </c>
      <c r="Z1411" s="9">
        <v>0.5</v>
      </c>
      <c r="AA1411" s="9">
        <v>0</v>
      </c>
      <c r="AB1411" s="9">
        <v>0</v>
      </c>
      <c r="AC1411" s="9"/>
      <c r="AD1411" s="9">
        <v>0</v>
      </c>
      <c r="AE1411" s="9">
        <v>0</v>
      </c>
      <c r="AF1411" s="9">
        <v>0</v>
      </c>
      <c r="AG1411" s="9">
        <v>0</v>
      </c>
      <c r="AH1411" s="9">
        <f>AF1411*(AG1411+1)</f>
        <v>0</v>
      </c>
      <c r="AI1411" s="9">
        <v>0</v>
      </c>
      <c r="AJ1411" s="9">
        <v>0</v>
      </c>
      <c r="AK1411" s="9">
        <v>0</v>
      </c>
      <c r="AL1411" s="10">
        <v>1</v>
      </c>
      <c r="AM1411" s="10">
        <v>0</v>
      </c>
      <c r="AN1411" s="9">
        <v>0</v>
      </c>
      <c r="AO1411" s="10">
        <v>1</v>
      </c>
      <c r="AP1411" s="10">
        <v>0</v>
      </c>
      <c r="AQ1411" s="10">
        <v>1</v>
      </c>
      <c r="AR1411" s="9">
        <v>1</v>
      </c>
      <c r="AS1411" s="9">
        <v>1</v>
      </c>
      <c r="AT1411" s="9">
        <v>1</v>
      </c>
      <c r="AU1411" s="9">
        <v>1</v>
      </c>
      <c r="AV1411" s="9">
        <v>1</v>
      </c>
      <c r="AW1411" s="9">
        <v>1</v>
      </c>
    </row>
    <row r="1412" spans="1:49" x14ac:dyDescent="0.2">
      <c r="A1412" s="9" t="s">
        <v>62</v>
      </c>
      <c r="B1412" s="9">
        <v>2014</v>
      </c>
      <c r="C1412" s="9">
        <v>1</v>
      </c>
      <c r="D1412" s="9">
        <v>0</v>
      </c>
      <c r="E1412" s="9">
        <v>1</v>
      </c>
      <c r="F1412" s="9">
        <v>0</v>
      </c>
      <c r="G1412">
        <v>80</v>
      </c>
      <c r="H1412" s="9">
        <v>236.73599999999999</v>
      </c>
      <c r="I1412" s="9">
        <f>IF(G1412="n/a",828,G1412*201.6/H1412)</f>
        <v>68.126520681265205</v>
      </c>
      <c r="J1412" s="9">
        <v>5</v>
      </c>
      <c r="K1412" s="9">
        <v>0</v>
      </c>
      <c r="L1412" s="9">
        <v>1</v>
      </c>
      <c r="M1412" s="9">
        <v>3</v>
      </c>
      <c r="N1412" s="9">
        <v>1</v>
      </c>
      <c r="O1412" s="10">
        <v>1</v>
      </c>
      <c r="P1412" s="10">
        <f>IF(N1412=1,IF(K1412=1,IF(L1412+M1412=5,10,IF(AND(L1412=2,M1412=2),9.75,IF(AND(L1412=2,M1412=1),9.5,IF(AND(L1412=2,M1412=0.5),9.25,IF(AND(L1412=2,M1412=0),9,IF(AND(L1412=1,M1412=3),5.5,IF(AND(L1412=1,M1412=2),5.25,IF(AND(L1412=1,M1412=1,E1412=1),5,IF(AND(L1412=1,M1412=1,E1412=0.5),3,IF(AND(L1412=0,M1412=2),1,IF(AND(L1412=1,M1412=1,E1412=0),1,IF(AND(L1412=0,M1412=1),0.5,IF(AND(L1412=1,M1412=0),4.5*(E1412*4+1)/5,0))))))))))))),0.9*IF(L1412+M1412=5,10,IF(AND(L1412=2,M1412=2),9.75,IF(AND(L1412=2,M1412=1),9.5,IF(AND(L1412=2,M1412=0.5),9.25,IF(AND(L1412=2,M1412=0),9,IF(AND(L1412=1,M1412=3),5.5,IF(AND(L1412=1,M1412=2),5.25,IF(AND(L1412=1,M1412=1,E1412=1),5,IF(AND(L1412=1,M1412=1,E1412=0.5),3,IF(AND(L1412=0,M1412=2),1,IF(AND(L1412=1,M1412=1,E1412=0),1,IF(AND(L1412=0,M1412=1),0.5,IF(AND(L1412=1,M1412=0),4.5*(E1412*4+1)/5,0)))))))))))))),IF(N1412=0.5,0.75*IF(K1412=1,IF(L1412+M1412=5,10,IF(AND(L1412=2,M1412=2),9.75,IF(AND(L1412=2,M1412=1),9.5,IF(AND(L1412=2,M1412=0.5),9.25,IF(AND(L1412=2,M1412=0),9,IF(AND(L1412=1,M1412=3),5.5,IF(AND(L1412=1,M1412=2),5.25,IF(AND(L1412=1,M1412=1,E1412=1),5,IF(AND(L1412=1,M1412=1,E1412=0.5),3,IF(AND(L1412=0,M1412=2),1,IF(AND(L1412=1,M1412=1,E1412=0),1,IF(AND(L1412=0,M1412=1),0.5,IF(AND(L1412=1,M1412=0,E1412=0),0.5,0))))))))))))),0.9*IF(L1412+M1412=5,10,IF(AND(L1412=2,M1412=2),9.75,IF(AND(L1412=2,M1412=1),9.5,IF(AND(L1412=2,M1412=0.5),9.25,IF(AND(L1412=2,M1412=0),9,IF(AND(L1412=1,M1412=3),5.5,IF(AND(L1412=1,M1412=2),5.25,IF(AND(L1412=1,M1412=1,E1412=1),5,IF(AND(L1412=1,M1412=1,E1412=0.5),3,IF(AND(L1412=0,M1412=2),1,IF(AND(L1412=1,M1412=1,E1412=0),1,IF(AND(L1412=0,M1412=1),0.5,IF(AND(L1412=1,M1412=0,E1412=0),0.5,0)))))))))))))),0.5*IF(K1412=1,IF(L1412+M1412=5,10,IF(AND(L1412=2,M1412=2),9.75,IF(AND(L1412=2,M1412=1),9.5,IF(AND(L1412=2,M1412=0.5),9.25,IF(AND(L1412=2,M1412=0),9,IF(AND(L1412=1,M1412=3),5.5,IF(AND(L1412=1,M1412=2),5.25,IF(AND(L1412=1,M1412=1,E1412=1),5,IF(AND(L1412=1,M1412=1,E1412=0.5),3,IF(AND(L1412=0,M1412=2),1,IF(AND(L1412=1,M1412=1,E1412=0),1,IF(AND(L1412=0,M1412=1),0.5,IF(AND(L1412=1,M1412=0),4.5*(E1412*4+1)/5,0))))))))))))),0.9*IF(L1412+M1412=5,10,IF(AND(L1412=2,M1412=2),9.75,IF(AND(L1412=2,M1412=1),9.5,IF(AND(L1412=2,M1412=0.5),9.25,IF(AND(L1412=2,M1412=0),9,IF(AND(L1412=1,M1412=3),5.5,IF(AND(L1412=1,M1412=2),5.25,IF(AND(L1412=1,M1412=1,E1412=1),5,IF(AND(L1412=1,M1412=1,E1412=0.5),3,IF(AND(L1412=0,M1412=2),1,IF(AND(L1412=1,M1412=1,E1412=0),1,IF(AND(L1412=0,M1412=1),0.5,IF(AND(L1412=1,M1412=0),4.5*(E1412*4+1)/5,0))))))))))))))))</f>
        <v>4.95</v>
      </c>
      <c r="Q1412" s="10">
        <v>7.2</v>
      </c>
      <c r="R1412" s="9">
        <v>0</v>
      </c>
      <c r="S1412" s="9">
        <v>0</v>
      </c>
      <c r="T1412" s="10">
        <v>0</v>
      </c>
      <c r="U1412" s="9">
        <v>0</v>
      </c>
      <c r="V1412" s="9">
        <v>0</v>
      </c>
      <c r="W1412" s="9">
        <v>0</v>
      </c>
      <c r="X1412" s="9">
        <v>0</v>
      </c>
      <c r="Y1412" s="9">
        <v>0</v>
      </c>
      <c r="Z1412" s="9">
        <v>1</v>
      </c>
      <c r="AA1412" s="9">
        <v>0</v>
      </c>
      <c r="AB1412" s="9">
        <v>0</v>
      </c>
      <c r="AC1412" s="9"/>
      <c r="AD1412" s="9">
        <v>0</v>
      </c>
      <c r="AE1412" s="9">
        <v>0</v>
      </c>
      <c r="AF1412" s="9">
        <v>0</v>
      </c>
      <c r="AG1412" s="9">
        <v>0</v>
      </c>
      <c r="AH1412" s="9">
        <f>AF1412*(AG1412+1)</f>
        <v>0</v>
      </c>
      <c r="AI1412" s="9">
        <v>0</v>
      </c>
      <c r="AJ1412" s="9">
        <v>0</v>
      </c>
      <c r="AK1412" s="9">
        <v>0</v>
      </c>
      <c r="AL1412" s="10">
        <v>0.5</v>
      </c>
      <c r="AM1412" s="10">
        <v>0</v>
      </c>
      <c r="AN1412" s="9">
        <v>0</v>
      </c>
      <c r="AO1412" s="10">
        <v>1</v>
      </c>
      <c r="AP1412" s="10">
        <v>0.5</v>
      </c>
      <c r="AQ1412" s="10">
        <v>0</v>
      </c>
      <c r="AR1412" s="9">
        <v>1</v>
      </c>
      <c r="AS1412" s="9">
        <v>1</v>
      </c>
      <c r="AT1412" s="9">
        <v>1</v>
      </c>
      <c r="AU1412" s="9">
        <v>1</v>
      </c>
      <c r="AV1412" s="9">
        <v>1</v>
      </c>
      <c r="AW1412" s="9">
        <v>1</v>
      </c>
    </row>
    <row r="1413" spans="1:49" x14ac:dyDescent="0.2">
      <c r="A1413" s="9" t="s">
        <v>63</v>
      </c>
      <c r="B1413" s="9">
        <v>2014</v>
      </c>
      <c r="C1413" s="9">
        <v>1</v>
      </c>
      <c r="D1413" s="9">
        <v>0</v>
      </c>
      <c r="E1413" s="9">
        <v>0</v>
      </c>
      <c r="F1413" s="9">
        <v>1</v>
      </c>
      <c r="G1413" s="9" t="s">
        <v>64</v>
      </c>
      <c r="H1413" s="9">
        <v>236.73599999999999</v>
      </c>
      <c r="I1413" s="9">
        <f>IF(G1413="n/a",828,G1413*201.6/H1413)</f>
        <v>828</v>
      </c>
      <c r="J1413" s="9">
        <v>0</v>
      </c>
      <c r="K1413" s="9">
        <v>0</v>
      </c>
      <c r="L1413" s="9">
        <v>0</v>
      </c>
      <c r="M1413" s="9">
        <v>0</v>
      </c>
      <c r="N1413" s="9">
        <v>0</v>
      </c>
      <c r="O1413" s="9">
        <v>0</v>
      </c>
      <c r="P1413" s="10">
        <f>IF(N1413=1,IF(K1413=1,IF(L1413+M1413=5,10,IF(AND(L1413=2,M1413=2),9.75,IF(AND(L1413=2,M1413=1),9.5,IF(AND(L1413=2,M1413=0.5),9.25,IF(AND(L1413=2,M1413=0),9,IF(AND(L1413=1,M1413=3),5.5,IF(AND(L1413=1,M1413=2),5.25,IF(AND(L1413=1,M1413=1,E1413=1),5,IF(AND(L1413=1,M1413=1,E1413=0.5),3,IF(AND(L1413=0,M1413=2),1,IF(AND(L1413=1,M1413=1,E1413=0),1,IF(AND(L1413=0,M1413=1),0.5,IF(AND(L1413=1,M1413=0),4.5*(E1413*4+1)/5,0))))))))))))),0.9*IF(L1413+M1413=5,10,IF(AND(L1413=2,M1413=2),9.75,IF(AND(L1413=2,M1413=1),9.5,IF(AND(L1413=2,M1413=0.5),9.25,IF(AND(L1413=2,M1413=0),9,IF(AND(L1413=1,M1413=3),5.5,IF(AND(L1413=1,M1413=2),5.25,IF(AND(L1413=1,M1413=1,E1413=1),5,IF(AND(L1413=1,M1413=1,E1413=0.5),3,IF(AND(L1413=0,M1413=2),1,IF(AND(L1413=1,M1413=1,E1413=0),1,IF(AND(L1413=0,M1413=1),0.5,IF(AND(L1413=1,M1413=0),4.5*(E1413*4+1)/5,0)))))))))))))),IF(N1413=0.5,0.75*IF(K1413=1,IF(L1413+M1413=5,10,IF(AND(L1413=2,M1413=2),9.75,IF(AND(L1413=2,M1413=1),9.5,IF(AND(L1413=2,M1413=0.5),9.25,IF(AND(L1413=2,M1413=0),9,IF(AND(L1413=1,M1413=3),5.5,IF(AND(L1413=1,M1413=2),5.25,IF(AND(L1413=1,M1413=1,E1413=1),5,IF(AND(L1413=1,M1413=1,E1413=0.5),3,IF(AND(L1413=0,M1413=2),1,IF(AND(L1413=1,M1413=1,E1413=0),1,IF(AND(L1413=0,M1413=1),0.5,IF(AND(L1413=1,M1413=0,E1413=0),0.5,0))))))))))))),0.9*IF(L1413+M1413=5,10,IF(AND(L1413=2,M1413=2),9.75,IF(AND(L1413=2,M1413=1),9.5,IF(AND(L1413=2,M1413=0.5),9.25,IF(AND(L1413=2,M1413=0),9,IF(AND(L1413=1,M1413=3),5.5,IF(AND(L1413=1,M1413=2),5.25,IF(AND(L1413=1,M1413=1,E1413=1),5,IF(AND(L1413=1,M1413=1,E1413=0.5),3,IF(AND(L1413=0,M1413=2),1,IF(AND(L1413=1,M1413=1,E1413=0),1,IF(AND(L1413=0,M1413=1),0.5,IF(AND(L1413=1,M1413=0,E1413=0),0.5,0)))))))))))))),0.5*IF(K1413=1,IF(L1413+M1413=5,10,IF(AND(L1413=2,M1413=2),9.75,IF(AND(L1413=2,M1413=1),9.5,IF(AND(L1413=2,M1413=0.5),9.25,IF(AND(L1413=2,M1413=0),9,IF(AND(L1413=1,M1413=3),5.5,IF(AND(L1413=1,M1413=2),5.25,IF(AND(L1413=1,M1413=1,E1413=1),5,IF(AND(L1413=1,M1413=1,E1413=0.5),3,IF(AND(L1413=0,M1413=2),1,IF(AND(L1413=1,M1413=1,E1413=0),1,IF(AND(L1413=0,M1413=1),0.5,IF(AND(L1413=1,M1413=0),4.5*(E1413*4+1)/5,0))))))))))))),0.9*IF(L1413+M1413=5,10,IF(AND(L1413=2,M1413=2),9.75,IF(AND(L1413=2,M1413=1),9.5,IF(AND(L1413=2,M1413=0.5),9.25,IF(AND(L1413=2,M1413=0),9,IF(AND(L1413=1,M1413=3),5.5,IF(AND(L1413=1,M1413=2),5.25,IF(AND(L1413=1,M1413=1,E1413=1),5,IF(AND(L1413=1,M1413=1,E1413=0.5),3,IF(AND(L1413=0,M1413=2),1,IF(AND(L1413=1,M1413=1,E1413=0),1,IF(AND(L1413=0,M1413=1),0.5,IF(AND(L1413=1,M1413=0),4.5*(E1413*4+1)/5,0))))))))))))))))</f>
        <v>0</v>
      </c>
      <c r="Q1413" s="10">
        <v>0.9</v>
      </c>
      <c r="R1413" s="9">
        <v>1</v>
      </c>
      <c r="S1413" s="9">
        <v>1</v>
      </c>
      <c r="T1413" s="10">
        <v>0</v>
      </c>
      <c r="U1413" s="9">
        <v>0</v>
      </c>
      <c r="V1413" s="9">
        <v>0</v>
      </c>
      <c r="W1413" s="9">
        <v>1</v>
      </c>
      <c r="X1413" s="9">
        <v>1</v>
      </c>
      <c r="Y1413" s="9">
        <v>0</v>
      </c>
      <c r="Z1413" s="9">
        <v>1</v>
      </c>
      <c r="AA1413" s="9">
        <v>0</v>
      </c>
      <c r="AB1413" s="9">
        <v>0</v>
      </c>
      <c r="AC1413" s="9"/>
      <c r="AD1413" s="9">
        <v>0</v>
      </c>
      <c r="AE1413" s="9">
        <v>1</v>
      </c>
      <c r="AF1413" s="9">
        <v>1</v>
      </c>
      <c r="AG1413" s="9">
        <v>1</v>
      </c>
      <c r="AH1413" s="9">
        <f>AF1413*(AG1413+1)</f>
        <v>2</v>
      </c>
      <c r="AI1413" s="9">
        <v>1</v>
      </c>
      <c r="AJ1413" s="9">
        <v>1</v>
      </c>
      <c r="AK1413" s="9">
        <v>0</v>
      </c>
      <c r="AL1413" s="10">
        <v>2</v>
      </c>
      <c r="AM1413" s="10">
        <v>0</v>
      </c>
      <c r="AN1413" s="9">
        <v>0</v>
      </c>
      <c r="AO1413" s="10">
        <v>0.5</v>
      </c>
      <c r="AP1413" s="10">
        <v>0</v>
      </c>
      <c r="AQ1413" s="10">
        <v>0</v>
      </c>
      <c r="AR1413" s="9">
        <v>1</v>
      </c>
      <c r="AS1413" s="9">
        <v>0</v>
      </c>
      <c r="AT1413" s="9">
        <v>0</v>
      </c>
      <c r="AU1413" s="9">
        <v>0</v>
      </c>
      <c r="AV1413" s="9">
        <v>0</v>
      </c>
      <c r="AW1413" s="9">
        <v>0</v>
      </c>
    </row>
    <row r="1414" spans="1:49" x14ac:dyDescent="0.2">
      <c r="A1414" s="9" t="s">
        <v>65</v>
      </c>
      <c r="B1414" s="9">
        <v>2014</v>
      </c>
      <c r="C1414" s="9">
        <v>1</v>
      </c>
      <c r="D1414" s="9">
        <v>1</v>
      </c>
      <c r="E1414" s="9">
        <v>1</v>
      </c>
      <c r="F1414" s="9">
        <v>1</v>
      </c>
      <c r="G1414" s="9">
        <v>35</v>
      </c>
      <c r="H1414" s="9">
        <v>236.73599999999999</v>
      </c>
      <c r="I1414" s="9">
        <f>IF(G1414="n/a",828,G1414*201.6/H1414)</f>
        <v>29.80535279805353</v>
      </c>
      <c r="J1414" s="9">
        <v>5</v>
      </c>
      <c r="K1414" s="9">
        <v>1</v>
      </c>
      <c r="L1414" s="9">
        <v>2</v>
      </c>
      <c r="M1414" s="9">
        <v>2</v>
      </c>
      <c r="N1414" s="9">
        <v>1</v>
      </c>
      <c r="O1414" s="10">
        <v>1</v>
      </c>
      <c r="P1414" s="10">
        <f>IF(N1414=1,IF(K1414=1,IF(L1414+M1414=5,10,IF(AND(L1414=2,M1414=2),9.75,IF(AND(L1414=2,M1414=1),9.5,IF(AND(L1414=2,M1414=0.5),9.25,IF(AND(L1414=2,M1414=0),9,IF(AND(L1414=1,M1414=3),5.5,IF(AND(L1414=1,M1414=2),5.25,IF(AND(L1414=1,M1414=1,E1414=1),5,IF(AND(L1414=1,M1414=1,E1414=0.5),3,IF(AND(L1414=0,M1414=2),1,IF(AND(L1414=1,M1414=1,E1414=0),1,IF(AND(L1414=0,M1414=1),0.5,IF(AND(L1414=1,M1414=0),4.5*(E1414*4+1)/5,0))))))))))))),0.9*IF(L1414+M1414=5,10,IF(AND(L1414=2,M1414=2),9.75,IF(AND(L1414=2,M1414=1),9.5,IF(AND(L1414=2,M1414=0.5),9.25,IF(AND(L1414=2,M1414=0),9,IF(AND(L1414=1,M1414=3),5.5,IF(AND(L1414=1,M1414=2),5.25,IF(AND(L1414=1,M1414=1,E1414=1),5,IF(AND(L1414=1,M1414=1,E1414=0.5),3,IF(AND(L1414=0,M1414=2),1,IF(AND(L1414=1,M1414=1,E1414=0),1,IF(AND(L1414=0,M1414=1),0.5,IF(AND(L1414=1,M1414=0),4.5*(E1414*4+1)/5,0)))))))))))))),IF(N1414=0.5,0.75*IF(K1414=1,IF(L1414+M1414=5,10,IF(AND(L1414=2,M1414=2),9.75,IF(AND(L1414=2,M1414=1),9.5,IF(AND(L1414=2,M1414=0.5),9.25,IF(AND(L1414=2,M1414=0),9,IF(AND(L1414=1,M1414=3),5.5,IF(AND(L1414=1,M1414=2),5.25,IF(AND(L1414=1,M1414=1,E1414=1),5,IF(AND(L1414=1,M1414=1,E1414=0.5),3,IF(AND(L1414=0,M1414=2),1,IF(AND(L1414=1,M1414=1,E1414=0),1,IF(AND(L1414=0,M1414=1),0.5,IF(AND(L1414=1,M1414=0,E1414=0),0.5,0))))))))))))),0.9*IF(L1414+M1414=5,10,IF(AND(L1414=2,M1414=2),9.75,IF(AND(L1414=2,M1414=1),9.5,IF(AND(L1414=2,M1414=0.5),9.25,IF(AND(L1414=2,M1414=0),9,IF(AND(L1414=1,M1414=3),5.5,IF(AND(L1414=1,M1414=2),5.25,IF(AND(L1414=1,M1414=1,E1414=1),5,IF(AND(L1414=1,M1414=1,E1414=0.5),3,IF(AND(L1414=0,M1414=2),1,IF(AND(L1414=1,M1414=1,E1414=0),1,IF(AND(L1414=0,M1414=1),0.5,IF(AND(L1414=1,M1414=0,E1414=0),0.5,0)))))))))))))),0.5*IF(K1414=1,IF(L1414+M1414=5,10,IF(AND(L1414=2,M1414=2),9.75,IF(AND(L1414=2,M1414=1),9.5,IF(AND(L1414=2,M1414=0.5),9.25,IF(AND(L1414=2,M1414=0),9,IF(AND(L1414=1,M1414=3),5.5,IF(AND(L1414=1,M1414=2),5.25,IF(AND(L1414=1,M1414=1,E1414=1),5,IF(AND(L1414=1,M1414=1,E1414=0.5),3,IF(AND(L1414=0,M1414=2),1,IF(AND(L1414=1,M1414=1,E1414=0),1,IF(AND(L1414=0,M1414=1),0.5,IF(AND(L1414=1,M1414=0),4.5*(E1414*4+1)/5,0))))))))))))),0.9*IF(L1414+M1414=5,10,IF(AND(L1414=2,M1414=2),9.75,IF(AND(L1414=2,M1414=1),9.5,IF(AND(L1414=2,M1414=0.5),9.25,IF(AND(L1414=2,M1414=0),9,IF(AND(L1414=1,M1414=3),5.5,IF(AND(L1414=1,M1414=2),5.25,IF(AND(L1414=1,M1414=1,E1414=1),5,IF(AND(L1414=1,M1414=1,E1414=0.5),3,IF(AND(L1414=0,M1414=2),1,IF(AND(L1414=1,M1414=1,E1414=0),1,IF(AND(L1414=0,M1414=1),0.5,IF(AND(L1414=1,M1414=0),4.5*(E1414*4+1)/5,0))))))))))))))))</f>
        <v>9.75</v>
      </c>
      <c r="Q1414" s="10">
        <v>8</v>
      </c>
      <c r="R1414" s="9">
        <v>0</v>
      </c>
      <c r="S1414" s="9">
        <v>0</v>
      </c>
      <c r="T1414" s="10">
        <v>0</v>
      </c>
      <c r="U1414" s="9">
        <v>0</v>
      </c>
      <c r="V1414" s="9">
        <v>0</v>
      </c>
      <c r="W1414" s="9">
        <v>1</v>
      </c>
      <c r="X1414" s="9">
        <v>0</v>
      </c>
      <c r="Y1414" s="9">
        <v>0</v>
      </c>
      <c r="Z1414" s="9">
        <v>0</v>
      </c>
      <c r="AA1414" s="9">
        <v>0</v>
      </c>
      <c r="AB1414" s="9">
        <v>0</v>
      </c>
      <c r="AC1414" s="9"/>
      <c r="AD1414" s="9">
        <v>0</v>
      </c>
      <c r="AE1414" s="9">
        <v>0</v>
      </c>
      <c r="AF1414" s="9">
        <v>0</v>
      </c>
      <c r="AG1414" s="9">
        <v>0</v>
      </c>
      <c r="AH1414" s="9">
        <f>AF1414*(AG1414+1)</f>
        <v>0</v>
      </c>
      <c r="AI1414" s="9">
        <v>0</v>
      </c>
      <c r="AJ1414" s="9">
        <v>0</v>
      </c>
      <c r="AK1414" s="9">
        <v>0</v>
      </c>
      <c r="AL1414" s="10">
        <v>0</v>
      </c>
      <c r="AM1414" s="10">
        <v>0</v>
      </c>
      <c r="AN1414" s="9">
        <v>0</v>
      </c>
      <c r="AO1414" s="10">
        <v>0.5</v>
      </c>
      <c r="AP1414" s="10">
        <v>0</v>
      </c>
      <c r="AQ1414" s="10">
        <v>0</v>
      </c>
      <c r="AR1414" s="9">
        <v>1</v>
      </c>
      <c r="AS1414" s="9">
        <v>1</v>
      </c>
      <c r="AT1414" s="9">
        <v>1</v>
      </c>
      <c r="AU1414" s="9">
        <v>1</v>
      </c>
      <c r="AV1414" s="9">
        <v>1</v>
      </c>
      <c r="AW1414" s="9">
        <v>1</v>
      </c>
    </row>
    <row r="1415" spans="1:49" x14ac:dyDescent="0.2">
      <c r="A1415" s="9" t="s">
        <v>66</v>
      </c>
      <c r="B1415" s="9">
        <v>2014</v>
      </c>
      <c r="C1415" s="9">
        <v>1</v>
      </c>
      <c r="D1415" s="9">
        <v>1</v>
      </c>
      <c r="E1415" s="9">
        <v>1</v>
      </c>
      <c r="F1415" s="9">
        <v>1</v>
      </c>
      <c r="G1415" s="9">
        <v>150</v>
      </c>
      <c r="H1415" s="9">
        <v>236.73599999999999</v>
      </c>
      <c r="I1415" s="9">
        <f>IF(G1415="n/a",828,G1415*201.6/H1415)</f>
        <v>127.73722627737227</v>
      </c>
      <c r="J1415" s="9">
        <v>5</v>
      </c>
      <c r="K1415" s="9">
        <v>0</v>
      </c>
      <c r="L1415" s="9">
        <v>0</v>
      </c>
      <c r="M1415" s="9">
        <v>1</v>
      </c>
      <c r="N1415" s="9">
        <v>0</v>
      </c>
      <c r="O1415" s="10">
        <v>1</v>
      </c>
      <c r="P1415" s="10">
        <f>IF(N1415=1,IF(K1415=1,IF(L1415+M1415=5,10,IF(AND(L1415=2,M1415=2),9.75,IF(AND(L1415=2,M1415=1),9.5,IF(AND(L1415=2,M1415=0.5),9.25,IF(AND(L1415=2,M1415=0),9,IF(AND(L1415=1,M1415=3),5.5,IF(AND(L1415=1,M1415=2),5.25,IF(AND(L1415=1,M1415=1,E1415=1),5,IF(AND(L1415=1,M1415=1,E1415=0.5),3,IF(AND(L1415=0,M1415=2),1,IF(AND(L1415=1,M1415=1,E1415=0),1,IF(AND(L1415=0,M1415=1),0.5,IF(AND(L1415=1,M1415=0),4.5*(E1415*4+1)/5,0))))))))))))),0.9*IF(L1415+M1415=5,10,IF(AND(L1415=2,M1415=2),9.75,IF(AND(L1415=2,M1415=1),9.5,IF(AND(L1415=2,M1415=0.5),9.25,IF(AND(L1415=2,M1415=0),9,IF(AND(L1415=1,M1415=3),5.5,IF(AND(L1415=1,M1415=2),5.25,IF(AND(L1415=1,M1415=1,E1415=1),5,IF(AND(L1415=1,M1415=1,E1415=0.5),3,IF(AND(L1415=0,M1415=2),1,IF(AND(L1415=1,M1415=1,E1415=0),1,IF(AND(L1415=0,M1415=1),0.5,IF(AND(L1415=1,M1415=0),4.5*(E1415*4+1)/5,0)))))))))))))),IF(N1415=0.5,0.75*IF(K1415=1,IF(L1415+M1415=5,10,IF(AND(L1415=2,M1415=2),9.75,IF(AND(L1415=2,M1415=1),9.5,IF(AND(L1415=2,M1415=0.5),9.25,IF(AND(L1415=2,M1415=0),9,IF(AND(L1415=1,M1415=3),5.5,IF(AND(L1415=1,M1415=2),5.25,IF(AND(L1415=1,M1415=1,E1415=1),5,IF(AND(L1415=1,M1415=1,E1415=0.5),3,IF(AND(L1415=0,M1415=2),1,IF(AND(L1415=1,M1415=1,E1415=0),1,IF(AND(L1415=0,M1415=1),0.5,IF(AND(L1415=1,M1415=0,E1415=0),0.5,0))))))))))))),0.9*IF(L1415+M1415=5,10,IF(AND(L1415=2,M1415=2),9.75,IF(AND(L1415=2,M1415=1),9.5,IF(AND(L1415=2,M1415=0.5),9.25,IF(AND(L1415=2,M1415=0),9,IF(AND(L1415=1,M1415=3),5.5,IF(AND(L1415=1,M1415=2),5.25,IF(AND(L1415=1,M1415=1,E1415=1),5,IF(AND(L1415=1,M1415=1,E1415=0.5),3,IF(AND(L1415=0,M1415=2),1,IF(AND(L1415=1,M1415=1,E1415=0),1,IF(AND(L1415=0,M1415=1),0.5,IF(AND(L1415=1,M1415=0,E1415=0),0.5,0)))))))))))))),0.5*IF(K1415=1,IF(L1415+M1415=5,10,IF(AND(L1415=2,M1415=2),9.75,IF(AND(L1415=2,M1415=1),9.5,IF(AND(L1415=2,M1415=0.5),9.25,IF(AND(L1415=2,M1415=0),9,IF(AND(L1415=1,M1415=3),5.5,IF(AND(L1415=1,M1415=2),5.25,IF(AND(L1415=1,M1415=1,E1415=1),5,IF(AND(L1415=1,M1415=1,E1415=0.5),3,IF(AND(L1415=0,M1415=2),1,IF(AND(L1415=1,M1415=1,E1415=0),1,IF(AND(L1415=0,M1415=1),0.5,IF(AND(L1415=1,M1415=0),4.5*(E1415*4+1)/5,0))))))))))))),0.9*IF(L1415+M1415=5,10,IF(AND(L1415=2,M1415=2),9.75,IF(AND(L1415=2,M1415=1),9.5,IF(AND(L1415=2,M1415=0.5),9.25,IF(AND(L1415=2,M1415=0),9,IF(AND(L1415=1,M1415=3),5.5,IF(AND(L1415=1,M1415=2),5.25,IF(AND(L1415=1,M1415=1,E1415=1),5,IF(AND(L1415=1,M1415=1,E1415=0.5),3,IF(AND(L1415=0,M1415=2),1,IF(AND(L1415=1,M1415=1,E1415=0),1,IF(AND(L1415=0,M1415=1),0.5,IF(AND(L1415=1,M1415=0),4.5*(E1415*4+1)/5,0))))))))))))))))</f>
        <v>0.22500000000000001</v>
      </c>
      <c r="Q1415" s="10">
        <v>7.2</v>
      </c>
      <c r="R1415" s="9">
        <v>0.5</v>
      </c>
      <c r="S1415" s="9">
        <v>0.5</v>
      </c>
      <c r="T1415" s="10">
        <v>0</v>
      </c>
      <c r="U1415" s="10">
        <v>0</v>
      </c>
      <c r="V1415" s="9">
        <v>1</v>
      </c>
      <c r="W1415" s="9">
        <v>1</v>
      </c>
      <c r="X1415" s="9">
        <v>1</v>
      </c>
      <c r="Y1415" s="9">
        <v>0</v>
      </c>
      <c r="Z1415" s="9">
        <v>0.5</v>
      </c>
      <c r="AA1415" s="9">
        <v>0</v>
      </c>
      <c r="AB1415" s="9">
        <v>0</v>
      </c>
      <c r="AC1415" s="9"/>
      <c r="AD1415" s="9">
        <v>1</v>
      </c>
      <c r="AE1415" s="9">
        <v>1</v>
      </c>
      <c r="AF1415" s="9">
        <v>1</v>
      </c>
      <c r="AG1415" s="9">
        <v>0</v>
      </c>
      <c r="AH1415" s="9">
        <f>AF1415*(AG1415+1)</f>
        <v>1</v>
      </c>
      <c r="AI1415" s="9">
        <v>0.25</v>
      </c>
      <c r="AJ1415" s="9">
        <v>1</v>
      </c>
      <c r="AK1415" s="9">
        <v>1</v>
      </c>
      <c r="AL1415" s="10">
        <v>1</v>
      </c>
      <c r="AM1415" s="10">
        <v>0</v>
      </c>
      <c r="AN1415" s="9">
        <v>0</v>
      </c>
      <c r="AO1415" s="10">
        <v>0.5</v>
      </c>
      <c r="AP1415" s="10">
        <v>0.5</v>
      </c>
      <c r="AQ1415" s="10">
        <v>0</v>
      </c>
      <c r="AR1415" s="9">
        <v>1</v>
      </c>
      <c r="AS1415" s="9">
        <v>0</v>
      </c>
      <c r="AT1415" s="9">
        <v>0</v>
      </c>
      <c r="AU1415" s="9">
        <v>0</v>
      </c>
      <c r="AV1415" s="9">
        <v>0</v>
      </c>
      <c r="AW1415" s="9">
        <v>1</v>
      </c>
    </row>
    <row r="1416" spans="1:49" x14ac:dyDescent="0.2">
      <c r="A1416" s="9" t="s">
        <v>67</v>
      </c>
      <c r="B1416" s="9">
        <v>2014</v>
      </c>
      <c r="C1416" s="9">
        <v>1</v>
      </c>
      <c r="D1416" s="9">
        <v>0.5</v>
      </c>
      <c r="E1416" s="9">
        <v>1</v>
      </c>
      <c r="F1416" s="9">
        <v>0</v>
      </c>
      <c r="G1416" s="9">
        <v>41.8</v>
      </c>
      <c r="H1416" s="9">
        <v>236.73599999999999</v>
      </c>
      <c r="I1416" s="9">
        <f>IF(G1416="n/a",828,G1416*201.6/H1416)</f>
        <v>35.59610705596107</v>
      </c>
      <c r="J1416" s="9">
        <v>4</v>
      </c>
      <c r="K1416" s="9">
        <v>0</v>
      </c>
      <c r="L1416" s="9">
        <v>1</v>
      </c>
      <c r="M1416" s="9">
        <v>1</v>
      </c>
      <c r="N1416" s="9">
        <v>1</v>
      </c>
      <c r="O1416" s="10">
        <v>1</v>
      </c>
      <c r="P1416" s="10">
        <f>IF(N1416=1,IF(K1416=1,IF(L1416+M1416=5,10,IF(AND(L1416=2,M1416=2),9.75,IF(AND(L1416=2,M1416=1),9.5,IF(AND(L1416=2,M1416=0.5),9.25,IF(AND(L1416=2,M1416=0),9,IF(AND(L1416=1,M1416=3),5.5,IF(AND(L1416=1,M1416=2),5.25,IF(AND(L1416=1,M1416=1,E1416=1),5,IF(AND(L1416=1,M1416=1,E1416=0.5),3,IF(AND(L1416=0,M1416=2),1,IF(AND(L1416=1,M1416=1,E1416=0),1,IF(AND(L1416=0,M1416=1),0.5,IF(AND(L1416=1,M1416=0),4.5*(E1416*4+1)/5,0))))))))))))),0.9*IF(L1416+M1416=5,10,IF(AND(L1416=2,M1416=2),9.75,IF(AND(L1416=2,M1416=1),9.5,IF(AND(L1416=2,M1416=0.5),9.25,IF(AND(L1416=2,M1416=0),9,IF(AND(L1416=1,M1416=3),5.5,IF(AND(L1416=1,M1416=2),5.25,IF(AND(L1416=1,M1416=1,E1416=1),5,IF(AND(L1416=1,M1416=1,E1416=0.5),3,IF(AND(L1416=0,M1416=2),1,IF(AND(L1416=1,M1416=1,E1416=0),1,IF(AND(L1416=0,M1416=1),0.5,IF(AND(L1416=1,M1416=0),4.5*(E1416*4+1)/5,0)))))))))))))),IF(N1416=0.5,0.75*IF(K1416=1,IF(L1416+M1416=5,10,IF(AND(L1416=2,M1416=2),9.75,IF(AND(L1416=2,M1416=1),9.5,IF(AND(L1416=2,M1416=0.5),9.25,IF(AND(L1416=2,M1416=0),9,IF(AND(L1416=1,M1416=3),5.5,IF(AND(L1416=1,M1416=2),5.25,IF(AND(L1416=1,M1416=1,E1416=1),5,IF(AND(L1416=1,M1416=1,E1416=0.5),3,IF(AND(L1416=0,M1416=2),1,IF(AND(L1416=1,M1416=1,E1416=0),1,IF(AND(L1416=0,M1416=1),0.5,IF(AND(L1416=1,M1416=0,E1416=0),0.5,0))))))))))))),0.9*IF(L1416+M1416=5,10,IF(AND(L1416=2,M1416=2),9.75,IF(AND(L1416=2,M1416=1),9.5,IF(AND(L1416=2,M1416=0.5),9.25,IF(AND(L1416=2,M1416=0),9,IF(AND(L1416=1,M1416=3),5.5,IF(AND(L1416=1,M1416=2),5.25,IF(AND(L1416=1,M1416=1,E1416=1),5,IF(AND(L1416=1,M1416=1,E1416=0.5),3,IF(AND(L1416=0,M1416=2),1,IF(AND(L1416=1,M1416=1,E1416=0),1,IF(AND(L1416=0,M1416=1),0.5,IF(AND(L1416=1,M1416=0,E1416=0),0.5,0)))))))))))))),0.5*IF(K1416=1,IF(L1416+M1416=5,10,IF(AND(L1416=2,M1416=2),9.75,IF(AND(L1416=2,M1416=1),9.5,IF(AND(L1416=2,M1416=0.5),9.25,IF(AND(L1416=2,M1416=0),9,IF(AND(L1416=1,M1416=3),5.5,IF(AND(L1416=1,M1416=2),5.25,IF(AND(L1416=1,M1416=1,E1416=1),5,IF(AND(L1416=1,M1416=1,E1416=0.5),3,IF(AND(L1416=0,M1416=2),1,IF(AND(L1416=1,M1416=1,E1416=0),1,IF(AND(L1416=0,M1416=1),0.5,IF(AND(L1416=1,M1416=0),4.5*(E1416*4+1)/5,0))))))))))))),0.9*IF(L1416+M1416=5,10,IF(AND(L1416=2,M1416=2),9.75,IF(AND(L1416=2,M1416=1),9.5,IF(AND(L1416=2,M1416=0.5),9.25,IF(AND(L1416=2,M1416=0),9,IF(AND(L1416=1,M1416=3),5.5,IF(AND(L1416=1,M1416=2),5.25,IF(AND(L1416=1,M1416=1,E1416=1),5,IF(AND(L1416=1,M1416=1,E1416=0.5),3,IF(AND(L1416=0,M1416=2),1,IF(AND(L1416=1,M1416=1,E1416=0),1,IF(AND(L1416=0,M1416=1),0.5,IF(AND(L1416=1,M1416=0),4.5*(E1416*4+1)/5,0))))))))))))))))</f>
        <v>4.5</v>
      </c>
      <c r="Q1416" s="10">
        <v>7.2</v>
      </c>
      <c r="R1416" s="9">
        <v>0</v>
      </c>
      <c r="S1416" s="9">
        <v>0</v>
      </c>
      <c r="T1416" s="10">
        <v>0</v>
      </c>
      <c r="U1416" s="10">
        <v>0</v>
      </c>
      <c r="V1416" s="9">
        <v>0</v>
      </c>
      <c r="W1416" s="9">
        <v>1</v>
      </c>
      <c r="X1416" s="9">
        <v>0</v>
      </c>
      <c r="Y1416" s="9">
        <v>0</v>
      </c>
      <c r="Z1416" s="9">
        <v>1</v>
      </c>
      <c r="AA1416" s="9">
        <v>0</v>
      </c>
      <c r="AB1416" s="9">
        <v>0</v>
      </c>
      <c r="AC1416" s="9"/>
      <c r="AD1416" s="9">
        <v>0</v>
      </c>
      <c r="AE1416" s="9">
        <v>0</v>
      </c>
      <c r="AF1416" s="9">
        <v>0</v>
      </c>
      <c r="AG1416" s="9">
        <v>0</v>
      </c>
      <c r="AH1416" s="9">
        <f>AF1416*(AG1416+1)</f>
        <v>0</v>
      </c>
      <c r="AI1416" s="9">
        <v>0</v>
      </c>
      <c r="AJ1416" s="9">
        <v>0</v>
      </c>
      <c r="AK1416" s="9">
        <v>0</v>
      </c>
      <c r="AL1416" s="10">
        <v>1</v>
      </c>
      <c r="AM1416" s="10">
        <v>0</v>
      </c>
      <c r="AN1416" s="9">
        <v>0</v>
      </c>
      <c r="AO1416" s="10">
        <v>1</v>
      </c>
      <c r="AP1416" s="10">
        <v>0</v>
      </c>
      <c r="AQ1416" s="10">
        <v>0</v>
      </c>
      <c r="AR1416" s="9">
        <v>1</v>
      </c>
      <c r="AS1416" s="9">
        <v>1</v>
      </c>
      <c r="AT1416" s="9">
        <v>1</v>
      </c>
      <c r="AU1416" s="9">
        <v>1</v>
      </c>
      <c r="AV1416" s="9">
        <v>0</v>
      </c>
      <c r="AW1416" s="9">
        <v>1</v>
      </c>
    </row>
    <row r="1417" spans="1:49" x14ac:dyDescent="0.2">
      <c r="A1417" s="9" t="s">
        <v>68</v>
      </c>
      <c r="B1417" s="9">
        <v>2014</v>
      </c>
      <c r="C1417" s="9">
        <v>1</v>
      </c>
      <c r="D1417" s="9">
        <v>0.5</v>
      </c>
      <c r="E1417" s="9">
        <v>1</v>
      </c>
      <c r="F1417" s="9">
        <v>1</v>
      </c>
      <c r="G1417" s="9">
        <v>50</v>
      </c>
      <c r="H1417" s="9">
        <v>236.73599999999999</v>
      </c>
      <c r="I1417" s="9">
        <f>IF(G1417="n/a",828,G1417*201.6/H1417)</f>
        <v>42.579075425790755</v>
      </c>
      <c r="J1417" s="9">
        <v>5</v>
      </c>
      <c r="K1417" s="9">
        <v>0</v>
      </c>
      <c r="L1417" s="9">
        <v>1</v>
      </c>
      <c r="M1417" s="9">
        <v>1</v>
      </c>
      <c r="N1417" s="9">
        <v>1</v>
      </c>
      <c r="O1417" s="9">
        <v>1</v>
      </c>
      <c r="P1417" s="10">
        <f>IF(N1417=1,IF(K1417=1,IF(L1417+M1417=5,10,IF(AND(L1417=2,M1417=2),9.75,IF(AND(L1417=2,M1417=1),9.5,IF(AND(L1417=2,M1417=0.5),9.25,IF(AND(L1417=2,M1417=0),9,IF(AND(L1417=1,M1417=3),5.5,IF(AND(L1417=1,M1417=2),5.25,IF(AND(L1417=1,M1417=1,E1417=1),5,IF(AND(L1417=1,M1417=1,E1417=0.5),3,IF(AND(L1417=0,M1417=2),1,IF(AND(L1417=1,M1417=1,E1417=0),1,IF(AND(L1417=0,M1417=1),0.5,IF(AND(L1417=1,M1417=0),4.5*(E1417*4+1)/5,0))))))))))))),0.9*IF(L1417+M1417=5,10,IF(AND(L1417=2,M1417=2),9.75,IF(AND(L1417=2,M1417=1),9.5,IF(AND(L1417=2,M1417=0.5),9.25,IF(AND(L1417=2,M1417=0),9,IF(AND(L1417=1,M1417=3),5.5,IF(AND(L1417=1,M1417=2),5.25,IF(AND(L1417=1,M1417=1,E1417=1),5,IF(AND(L1417=1,M1417=1,E1417=0.5),3,IF(AND(L1417=0,M1417=2),1,IF(AND(L1417=1,M1417=1,E1417=0),1,IF(AND(L1417=0,M1417=1),0.5,IF(AND(L1417=1,M1417=0),4.5*(E1417*4+1)/5,0)))))))))))))),IF(N1417=0.5,0.75*IF(K1417=1,IF(L1417+M1417=5,10,IF(AND(L1417=2,M1417=2),9.75,IF(AND(L1417=2,M1417=1),9.5,IF(AND(L1417=2,M1417=0.5),9.25,IF(AND(L1417=2,M1417=0),9,IF(AND(L1417=1,M1417=3),5.5,IF(AND(L1417=1,M1417=2),5.25,IF(AND(L1417=1,M1417=1,E1417=1),5,IF(AND(L1417=1,M1417=1,E1417=0.5),3,IF(AND(L1417=0,M1417=2),1,IF(AND(L1417=1,M1417=1,E1417=0),1,IF(AND(L1417=0,M1417=1),0.5,IF(AND(L1417=1,M1417=0,E1417=0),0.5,0))))))))))))),0.9*IF(L1417+M1417=5,10,IF(AND(L1417=2,M1417=2),9.75,IF(AND(L1417=2,M1417=1),9.5,IF(AND(L1417=2,M1417=0.5),9.25,IF(AND(L1417=2,M1417=0),9,IF(AND(L1417=1,M1417=3),5.5,IF(AND(L1417=1,M1417=2),5.25,IF(AND(L1417=1,M1417=1,E1417=1),5,IF(AND(L1417=1,M1417=1,E1417=0.5),3,IF(AND(L1417=0,M1417=2),1,IF(AND(L1417=1,M1417=1,E1417=0),1,IF(AND(L1417=0,M1417=1),0.5,IF(AND(L1417=1,M1417=0,E1417=0),0.5,0)))))))))))))),0.5*IF(K1417=1,IF(L1417+M1417=5,10,IF(AND(L1417=2,M1417=2),9.75,IF(AND(L1417=2,M1417=1),9.5,IF(AND(L1417=2,M1417=0.5),9.25,IF(AND(L1417=2,M1417=0),9,IF(AND(L1417=1,M1417=3),5.5,IF(AND(L1417=1,M1417=2),5.25,IF(AND(L1417=1,M1417=1,E1417=1),5,IF(AND(L1417=1,M1417=1,E1417=0.5),3,IF(AND(L1417=0,M1417=2),1,IF(AND(L1417=1,M1417=1,E1417=0),1,IF(AND(L1417=0,M1417=1),0.5,IF(AND(L1417=1,M1417=0),4.5*(E1417*4+1)/5,0))))))))))))),0.9*IF(L1417+M1417=5,10,IF(AND(L1417=2,M1417=2),9.75,IF(AND(L1417=2,M1417=1),9.5,IF(AND(L1417=2,M1417=0.5),9.25,IF(AND(L1417=2,M1417=0),9,IF(AND(L1417=1,M1417=3),5.5,IF(AND(L1417=1,M1417=2),5.25,IF(AND(L1417=1,M1417=1,E1417=1),5,IF(AND(L1417=1,M1417=1,E1417=0.5),3,IF(AND(L1417=0,M1417=2),1,IF(AND(L1417=1,M1417=1,E1417=0),1,IF(AND(L1417=0,M1417=1),0.5,IF(AND(L1417=1,M1417=0),4.5*(E1417*4+1)/5,0))))))))))))))))</f>
        <v>4.5</v>
      </c>
      <c r="Q1417" s="10">
        <v>7.2</v>
      </c>
      <c r="R1417" s="9">
        <v>0</v>
      </c>
      <c r="S1417" s="9">
        <v>0</v>
      </c>
      <c r="T1417" s="10">
        <v>0</v>
      </c>
      <c r="U1417" s="10">
        <v>0</v>
      </c>
      <c r="V1417" s="9">
        <v>0</v>
      </c>
      <c r="W1417" s="9">
        <v>1</v>
      </c>
      <c r="X1417" s="9">
        <v>0</v>
      </c>
      <c r="Y1417" s="9">
        <v>0</v>
      </c>
      <c r="Z1417" s="9">
        <v>0</v>
      </c>
      <c r="AA1417" s="9">
        <v>0</v>
      </c>
      <c r="AB1417" s="9">
        <v>0</v>
      </c>
      <c r="AC1417" s="9"/>
      <c r="AD1417" s="9">
        <v>0</v>
      </c>
      <c r="AE1417" s="9">
        <v>1</v>
      </c>
      <c r="AF1417" s="9">
        <v>0.5</v>
      </c>
      <c r="AG1417" s="9">
        <v>0</v>
      </c>
      <c r="AH1417" s="9">
        <f>AF1417*(AG1417+1)</f>
        <v>0.5</v>
      </c>
      <c r="AI1417" s="9">
        <v>0</v>
      </c>
      <c r="AJ1417" s="9">
        <v>0</v>
      </c>
      <c r="AK1417" s="9">
        <v>0</v>
      </c>
      <c r="AL1417" s="10">
        <v>1</v>
      </c>
      <c r="AM1417" s="10">
        <v>0</v>
      </c>
      <c r="AN1417" s="9">
        <v>0</v>
      </c>
      <c r="AO1417" s="10">
        <v>0.5</v>
      </c>
      <c r="AP1417" s="10">
        <v>0</v>
      </c>
      <c r="AQ1417" s="10">
        <v>0</v>
      </c>
      <c r="AR1417" s="9">
        <v>0</v>
      </c>
      <c r="AS1417" s="9">
        <v>0</v>
      </c>
      <c r="AT1417" s="9">
        <v>0</v>
      </c>
      <c r="AU1417" s="9">
        <v>0</v>
      </c>
      <c r="AV1417" s="9">
        <v>0</v>
      </c>
      <c r="AW1417" s="9">
        <v>0</v>
      </c>
    </row>
    <row r="1418" spans="1:49" x14ac:dyDescent="0.2">
      <c r="A1418" s="9" t="s">
        <v>69</v>
      </c>
      <c r="B1418" s="9">
        <v>2014</v>
      </c>
      <c r="C1418" s="9">
        <v>1</v>
      </c>
      <c r="D1418" s="9">
        <v>0</v>
      </c>
      <c r="E1418" s="9">
        <v>1</v>
      </c>
      <c r="F1418" s="9">
        <v>1</v>
      </c>
      <c r="G1418" s="9">
        <v>132.5</v>
      </c>
      <c r="H1418" s="9">
        <v>236.73599999999999</v>
      </c>
      <c r="I1418" s="9">
        <f>IF(G1418="n/a",828,G1418*201.6/H1418)</f>
        <v>112.8345498783455</v>
      </c>
      <c r="J1418" s="9">
        <v>4</v>
      </c>
      <c r="K1418" s="9">
        <v>1</v>
      </c>
      <c r="L1418" s="9">
        <v>2</v>
      </c>
      <c r="M1418" s="9">
        <v>2</v>
      </c>
      <c r="N1418" s="9">
        <v>1</v>
      </c>
      <c r="O1418" s="10">
        <v>1</v>
      </c>
      <c r="P1418" s="10">
        <f>IF(N1418=1,IF(K1418=1,IF(L1418+M1418=5,10,IF(AND(L1418=2,M1418=2),9.75,IF(AND(L1418=2,M1418=1),9.5,IF(AND(L1418=2,M1418=0.5),9.25,IF(AND(L1418=2,M1418=0),9,IF(AND(L1418=1,M1418=3),5.5,IF(AND(L1418=1,M1418=2),5.25,IF(AND(L1418=1,M1418=1,E1418=1),5,IF(AND(L1418=1,M1418=1,E1418=0.5),3,IF(AND(L1418=0,M1418=2),1,IF(AND(L1418=1,M1418=1,E1418=0),1,IF(AND(L1418=0,M1418=1),0.5,IF(AND(L1418=1,M1418=0),4.5*(E1418*4+1)/5,0))))))))))))),0.9*IF(L1418+M1418=5,10,IF(AND(L1418=2,M1418=2),9.75,IF(AND(L1418=2,M1418=1),9.5,IF(AND(L1418=2,M1418=0.5),9.25,IF(AND(L1418=2,M1418=0),9,IF(AND(L1418=1,M1418=3),5.5,IF(AND(L1418=1,M1418=2),5.25,IF(AND(L1418=1,M1418=1,E1418=1),5,IF(AND(L1418=1,M1418=1,E1418=0.5),3,IF(AND(L1418=0,M1418=2),1,IF(AND(L1418=1,M1418=1,E1418=0),1,IF(AND(L1418=0,M1418=1),0.5,IF(AND(L1418=1,M1418=0),4.5*(E1418*4+1)/5,0)))))))))))))),IF(N1418=0.5,0.75*IF(K1418=1,IF(L1418+M1418=5,10,IF(AND(L1418=2,M1418=2),9.75,IF(AND(L1418=2,M1418=1),9.5,IF(AND(L1418=2,M1418=0.5),9.25,IF(AND(L1418=2,M1418=0),9,IF(AND(L1418=1,M1418=3),5.5,IF(AND(L1418=1,M1418=2),5.25,IF(AND(L1418=1,M1418=1,E1418=1),5,IF(AND(L1418=1,M1418=1,E1418=0.5),3,IF(AND(L1418=0,M1418=2),1,IF(AND(L1418=1,M1418=1,E1418=0),1,IF(AND(L1418=0,M1418=1),0.5,IF(AND(L1418=1,M1418=0,E1418=0),0.5,0))))))))))))),0.9*IF(L1418+M1418=5,10,IF(AND(L1418=2,M1418=2),9.75,IF(AND(L1418=2,M1418=1),9.5,IF(AND(L1418=2,M1418=0.5),9.25,IF(AND(L1418=2,M1418=0),9,IF(AND(L1418=1,M1418=3),5.5,IF(AND(L1418=1,M1418=2),5.25,IF(AND(L1418=1,M1418=1,E1418=1),5,IF(AND(L1418=1,M1418=1,E1418=0.5),3,IF(AND(L1418=0,M1418=2),1,IF(AND(L1418=1,M1418=1,E1418=0),1,IF(AND(L1418=0,M1418=1),0.5,IF(AND(L1418=1,M1418=0,E1418=0),0.5,0)))))))))))))),0.5*IF(K1418=1,IF(L1418+M1418=5,10,IF(AND(L1418=2,M1418=2),9.75,IF(AND(L1418=2,M1418=1),9.5,IF(AND(L1418=2,M1418=0.5),9.25,IF(AND(L1418=2,M1418=0),9,IF(AND(L1418=1,M1418=3),5.5,IF(AND(L1418=1,M1418=2),5.25,IF(AND(L1418=1,M1418=1,E1418=1),5,IF(AND(L1418=1,M1418=1,E1418=0.5),3,IF(AND(L1418=0,M1418=2),1,IF(AND(L1418=1,M1418=1,E1418=0),1,IF(AND(L1418=0,M1418=1),0.5,IF(AND(L1418=1,M1418=0),4.5*(E1418*4+1)/5,0))))))))))))),0.9*IF(L1418+M1418=5,10,IF(AND(L1418=2,M1418=2),9.75,IF(AND(L1418=2,M1418=1),9.5,IF(AND(L1418=2,M1418=0.5),9.25,IF(AND(L1418=2,M1418=0),9,IF(AND(L1418=1,M1418=3),5.5,IF(AND(L1418=1,M1418=2),5.25,IF(AND(L1418=1,M1418=1,E1418=1),5,IF(AND(L1418=1,M1418=1,E1418=0.5),3,IF(AND(L1418=0,M1418=2),1,IF(AND(L1418=1,M1418=1,E1418=0),1,IF(AND(L1418=0,M1418=1),0.5,IF(AND(L1418=1,M1418=0),4.5*(E1418*4+1)/5,0))))))))))))))))</f>
        <v>9.75</v>
      </c>
      <c r="Q1418" s="10">
        <v>8</v>
      </c>
      <c r="R1418" s="9">
        <v>0</v>
      </c>
      <c r="S1418" s="9">
        <v>0</v>
      </c>
      <c r="T1418" s="10">
        <v>0</v>
      </c>
      <c r="U1418" s="10">
        <v>0</v>
      </c>
      <c r="V1418" s="9">
        <v>0</v>
      </c>
      <c r="W1418" s="9">
        <v>0</v>
      </c>
      <c r="X1418" s="9">
        <v>0</v>
      </c>
      <c r="Y1418" s="9">
        <v>0</v>
      </c>
      <c r="Z1418" s="9">
        <v>0</v>
      </c>
      <c r="AA1418" s="9">
        <v>0</v>
      </c>
      <c r="AB1418" s="9">
        <v>0</v>
      </c>
      <c r="AC1418" s="9"/>
      <c r="AD1418" s="9">
        <v>0</v>
      </c>
      <c r="AE1418" s="9">
        <v>0</v>
      </c>
      <c r="AF1418" s="9">
        <v>0</v>
      </c>
      <c r="AG1418" s="9">
        <v>0</v>
      </c>
      <c r="AH1418" s="9">
        <f>AF1418*(AG1418+1)</f>
        <v>0</v>
      </c>
      <c r="AI1418" s="9">
        <v>0</v>
      </c>
      <c r="AJ1418" s="9">
        <v>0</v>
      </c>
      <c r="AK1418" s="9">
        <v>0</v>
      </c>
      <c r="AL1418" s="10">
        <v>0</v>
      </c>
      <c r="AM1418" s="10">
        <v>0</v>
      </c>
      <c r="AN1418" s="9">
        <v>0</v>
      </c>
      <c r="AO1418" s="10">
        <v>1</v>
      </c>
      <c r="AP1418" s="10">
        <v>0</v>
      </c>
      <c r="AQ1418" s="10">
        <v>0</v>
      </c>
      <c r="AR1418" s="10">
        <v>1</v>
      </c>
      <c r="AS1418" s="9">
        <v>1</v>
      </c>
      <c r="AT1418" s="9">
        <v>1</v>
      </c>
      <c r="AU1418" s="9">
        <v>1</v>
      </c>
      <c r="AV1418" s="9">
        <v>1</v>
      </c>
      <c r="AW1418" s="9">
        <v>1</v>
      </c>
    </row>
    <row r="1419" spans="1:49" x14ac:dyDescent="0.2">
      <c r="A1419" s="9" t="s">
        <v>70</v>
      </c>
      <c r="B1419" s="9">
        <v>2014</v>
      </c>
      <c r="C1419" s="9">
        <v>1</v>
      </c>
      <c r="D1419" s="9">
        <v>0</v>
      </c>
      <c r="E1419" s="9">
        <v>1</v>
      </c>
      <c r="F1419" s="9">
        <v>1</v>
      </c>
      <c r="G1419" s="9">
        <v>60</v>
      </c>
      <c r="H1419" s="9">
        <v>236.73599999999999</v>
      </c>
      <c r="I1419" s="9">
        <f>IF(G1419="n/a",828,G1419*201.6/H1419)</f>
        <v>51.094890510948908</v>
      </c>
      <c r="J1419" s="9">
        <v>5</v>
      </c>
      <c r="K1419" s="9">
        <v>0</v>
      </c>
      <c r="L1419" s="9">
        <v>2</v>
      </c>
      <c r="M1419" s="9">
        <v>2</v>
      </c>
      <c r="N1419" s="9">
        <v>1</v>
      </c>
      <c r="O1419" s="10">
        <v>1</v>
      </c>
      <c r="P1419" s="10">
        <f>IF(N1419=1,IF(K1419=1,IF(L1419+M1419=5,10,IF(AND(L1419=2,M1419=2),9.75,IF(AND(L1419=2,M1419=1),9.5,IF(AND(L1419=2,M1419=0.5),9.25,IF(AND(L1419=2,M1419=0),9,IF(AND(L1419=1,M1419=3),5.5,IF(AND(L1419=1,M1419=2),5.25,IF(AND(L1419=1,M1419=1,E1419=1),5,IF(AND(L1419=1,M1419=1,E1419=0.5),3,IF(AND(L1419=0,M1419=2),1,IF(AND(L1419=1,M1419=1,E1419=0),1,IF(AND(L1419=0,M1419=1),0.5,IF(AND(L1419=1,M1419=0),4.5*(E1419*4+1)/5,0))))))))))))),0.9*IF(L1419+M1419=5,10,IF(AND(L1419=2,M1419=2),9.75,IF(AND(L1419=2,M1419=1),9.5,IF(AND(L1419=2,M1419=0.5),9.25,IF(AND(L1419=2,M1419=0),9,IF(AND(L1419=1,M1419=3),5.5,IF(AND(L1419=1,M1419=2),5.25,IF(AND(L1419=1,M1419=1,E1419=1),5,IF(AND(L1419=1,M1419=1,E1419=0.5),3,IF(AND(L1419=0,M1419=2),1,IF(AND(L1419=1,M1419=1,E1419=0),1,IF(AND(L1419=0,M1419=1),0.5,IF(AND(L1419=1,M1419=0),4.5*(E1419*4+1)/5,0)))))))))))))),IF(N1419=0.5,0.75*IF(K1419=1,IF(L1419+M1419=5,10,IF(AND(L1419=2,M1419=2),9.75,IF(AND(L1419=2,M1419=1),9.5,IF(AND(L1419=2,M1419=0.5),9.25,IF(AND(L1419=2,M1419=0),9,IF(AND(L1419=1,M1419=3),5.5,IF(AND(L1419=1,M1419=2),5.25,IF(AND(L1419=1,M1419=1,E1419=1),5,IF(AND(L1419=1,M1419=1,E1419=0.5),3,IF(AND(L1419=0,M1419=2),1,IF(AND(L1419=1,M1419=1,E1419=0),1,IF(AND(L1419=0,M1419=1),0.5,IF(AND(L1419=1,M1419=0,E1419=0),0.5,0))))))))))))),0.9*IF(L1419+M1419=5,10,IF(AND(L1419=2,M1419=2),9.75,IF(AND(L1419=2,M1419=1),9.5,IF(AND(L1419=2,M1419=0.5),9.25,IF(AND(L1419=2,M1419=0),9,IF(AND(L1419=1,M1419=3),5.5,IF(AND(L1419=1,M1419=2),5.25,IF(AND(L1419=1,M1419=1,E1419=1),5,IF(AND(L1419=1,M1419=1,E1419=0.5),3,IF(AND(L1419=0,M1419=2),1,IF(AND(L1419=1,M1419=1,E1419=0),1,IF(AND(L1419=0,M1419=1),0.5,IF(AND(L1419=1,M1419=0,E1419=0),0.5,0)))))))))))))),0.5*IF(K1419=1,IF(L1419+M1419=5,10,IF(AND(L1419=2,M1419=2),9.75,IF(AND(L1419=2,M1419=1),9.5,IF(AND(L1419=2,M1419=0.5),9.25,IF(AND(L1419=2,M1419=0),9,IF(AND(L1419=1,M1419=3),5.5,IF(AND(L1419=1,M1419=2),5.25,IF(AND(L1419=1,M1419=1,E1419=1),5,IF(AND(L1419=1,M1419=1,E1419=0.5),3,IF(AND(L1419=0,M1419=2),1,IF(AND(L1419=1,M1419=1,E1419=0),1,IF(AND(L1419=0,M1419=1),0.5,IF(AND(L1419=1,M1419=0),4.5*(E1419*4+1)/5,0))))))))))))),0.9*IF(L1419+M1419=5,10,IF(AND(L1419=2,M1419=2),9.75,IF(AND(L1419=2,M1419=1),9.5,IF(AND(L1419=2,M1419=0.5),9.25,IF(AND(L1419=2,M1419=0),9,IF(AND(L1419=1,M1419=3),5.5,IF(AND(L1419=1,M1419=2),5.25,IF(AND(L1419=1,M1419=1,E1419=1),5,IF(AND(L1419=1,M1419=1,E1419=0.5),3,IF(AND(L1419=0,M1419=2),1,IF(AND(L1419=1,M1419=1,E1419=0),1,IF(AND(L1419=0,M1419=1),0.5,IF(AND(L1419=1,M1419=0),4.5*(E1419*4+1)/5,0))))))))))))))))</f>
        <v>8.7750000000000004</v>
      </c>
      <c r="Q1419" s="10">
        <v>7.2</v>
      </c>
      <c r="R1419" s="9">
        <v>0</v>
      </c>
      <c r="S1419" s="9">
        <v>0</v>
      </c>
      <c r="T1419" s="10">
        <v>0</v>
      </c>
      <c r="U1419" s="10">
        <v>0</v>
      </c>
      <c r="V1419" s="9">
        <v>0</v>
      </c>
      <c r="W1419" s="9">
        <v>0</v>
      </c>
      <c r="X1419" s="9">
        <v>0</v>
      </c>
      <c r="Y1419" s="9">
        <v>0</v>
      </c>
      <c r="Z1419" s="9">
        <v>0</v>
      </c>
      <c r="AA1419" s="9">
        <v>0</v>
      </c>
      <c r="AB1419" s="9">
        <v>0</v>
      </c>
      <c r="AC1419" s="9"/>
      <c r="AD1419" s="9">
        <v>0</v>
      </c>
      <c r="AE1419" s="9">
        <v>0</v>
      </c>
      <c r="AF1419" s="9">
        <v>0</v>
      </c>
      <c r="AG1419" s="9">
        <v>0</v>
      </c>
      <c r="AH1419" s="9">
        <f>AF1419*(AG1419+1)</f>
        <v>0</v>
      </c>
      <c r="AI1419" s="9">
        <v>0</v>
      </c>
      <c r="AJ1419" s="9">
        <v>0</v>
      </c>
      <c r="AK1419" s="9">
        <v>0</v>
      </c>
      <c r="AL1419" s="10">
        <v>0.5</v>
      </c>
      <c r="AM1419" s="10">
        <v>0</v>
      </c>
      <c r="AN1419" s="9">
        <v>0</v>
      </c>
      <c r="AO1419" s="10">
        <v>1</v>
      </c>
      <c r="AP1419" s="10">
        <v>0</v>
      </c>
      <c r="AQ1419" s="10">
        <v>0</v>
      </c>
      <c r="AR1419" s="10">
        <v>1</v>
      </c>
      <c r="AS1419" s="9">
        <v>1</v>
      </c>
      <c r="AT1419" s="9">
        <v>1</v>
      </c>
      <c r="AU1419" s="9">
        <v>1</v>
      </c>
      <c r="AV1419" s="9">
        <v>1</v>
      </c>
      <c r="AW1419" s="9">
        <v>1</v>
      </c>
    </row>
    <row r="1420" spans="1:49" x14ac:dyDescent="0.2">
      <c r="A1420" s="9" t="s">
        <v>71</v>
      </c>
      <c r="B1420" s="9">
        <v>2014</v>
      </c>
      <c r="C1420" s="9">
        <v>1</v>
      </c>
      <c r="D1420" s="9">
        <v>0</v>
      </c>
      <c r="E1420" s="9">
        <v>1</v>
      </c>
      <c r="F1420" s="9">
        <v>1</v>
      </c>
      <c r="G1420" s="9">
        <v>135</v>
      </c>
      <c r="H1420" s="9">
        <v>236.73599999999999</v>
      </c>
      <c r="I1420" s="9">
        <f>IF(G1420="n/a",828,G1420*201.6/H1420)</f>
        <v>114.96350364963504</v>
      </c>
      <c r="J1420" s="9">
        <v>5</v>
      </c>
      <c r="K1420" s="9">
        <v>0</v>
      </c>
      <c r="L1420" s="9">
        <v>2</v>
      </c>
      <c r="M1420" s="9">
        <v>2</v>
      </c>
      <c r="N1420" s="9">
        <v>1</v>
      </c>
      <c r="O1420" s="9">
        <v>1</v>
      </c>
      <c r="P1420" s="10">
        <f>IF(N1420=1,IF(K1420=1,IF(L1420+M1420=5,10,IF(AND(L1420=2,M1420=2),9.75,IF(AND(L1420=2,M1420=1),9.5,IF(AND(L1420=2,M1420=0.5),9.25,IF(AND(L1420=2,M1420=0),9,IF(AND(L1420=1,M1420=3),5.5,IF(AND(L1420=1,M1420=2),5.25,IF(AND(L1420=1,M1420=1,E1420=1),5,IF(AND(L1420=1,M1420=1,E1420=0.5),3,IF(AND(L1420=0,M1420=2),1,IF(AND(L1420=1,M1420=1,E1420=0),1,IF(AND(L1420=0,M1420=1),0.5,IF(AND(L1420=1,M1420=0),4.5*(E1420*4+1)/5,0))))))))))))),0.9*IF(L1420+M1420=5,10,IF(AND(L1420=2,M1420=2),9.75,IF(AND(L1420=2,M1420=1),9.5,IF(AND(L1420=2,M1420=0.5),9.25,IF(AND(L1420=2,M1420=0),9,IF(AND(L1420=1,M1420=3),5.5,IF(AND(L1420=1,M1420=2),5.25,IF(AND(L1420=1,M1420=1,E1420=1),5,IF(AND(L1420=1,M1420=1,E1420=0.5),3,IF(AND(L1420=0,M1420=2),1,IF(AND(L1420=1,M1420=1,E1420=0),1,IF(AND(L1420=0,M1420=1),0.5,IF(AND(L1420=1,M1420=0),4.5*(E1420*4+1)/5,0)))))))))))))),IF(N1420=0.5,0.75*IF(K1420=1,IF(L1420+M1420=5,10,IF(AND(L1420=2,M1420=2),9.75,IF(AND(L1420=2,M1420=1),9.5,IF(AND(L1420=2,M1420=0.5),9.25,IF(AND(L1420=2,M1420=0),9,IF(AND(L1420=1,M1420=3),5.5,IF(AND(L1420=1,M1420=2),5.25,IF(AND(L1420=1,M1420=1,E1420=1),5,IF(AND(L1420=1,M1420=1,E1420=0.5),3,IF(AND(L1420=0,M1420=2),1,IF(AND(L1420=1,M1420=1,E1420=0),1,IF(AND(L1420=0,M1420=1),0.5,IF(AND(L1420=1,M1420=0,E1420=0),0.5,0))))))))))))),0.9*IF(L1420+M1420=5,10,IF(AND(L1420=2,M1420=2),9.75,IF(AND(L1420=2,M1420=1),9.5,IF(AND(L1420=2,M1420=0.5),9.25,IF(AND(L1420=2,M1420=0),9,IF(AND(L1420=1,M1420=3),5.5,IF(AND(L1420=1,M1420=2),5.25,IF(AND(L1420=1,M1420=1,E1420=1),5,IF(AND(L1420=1,M1420=1,E1420=0.5),3,IF(AND(L1420=0,M1420=2),1,IF(AND(L1420=1,M1420=1,E1420=0),1,IF(AND(L1420=0,M1420=1),0.5,IF(AND(L1420=1,M1420=0,E1420=0),0.5,0)))))))))))))),0.5*IF(K1420=1,IF(L1420+M1420=5,10,IF(AND(L1420=2,M1420=2),9.75,IF(AND(L1420=2,M1420=1),9.5,IF(AND(L1420=2,M1420=0.5),9.25,IF(AND(L1420=2,M1420=0),9,IF(AND(L1420=1,M1420=3),5.5,IF(AND(L1420=1,M1420=2),5.25,IF(AND(L1420=1,M1420=1,E1420=1),5,IF(AND(L1420=1,M1420=1,E1420=0.5),3,IF(AND(L1420=0,M1420=2),1,IF(AND(L1420=1,M1420=1,E1420=0),1,IF(AND(L1420=0,M1420=1),0.5,IF(AND(L1420=1,M1420=0),4.5*(E1420*4+1)/5,0))))))))))))),0.9*IF(L1420+M1420=5,10,IF(AND(L1420=2,M1420=2),9.75,IF(AND(L1420=2,M1420=1),9.5,IF(AND(L1420=2,M1420=0.5),9.25,IF(AND(L1420=2,M1420=0),9,IF(AND(L1420=1,M1420=3),5.5,IF(AND(L1420=1,M1420=2),5.25,IF(AND(L1420=1,M1420=1,E1420=1),5,IF(AND(L1420=1,M1420=1,E1420=0.5),3,IF(AND(L1420=0,M1420=2),1,IF(AND(L1420=1,M1420=1,E1420=0),1,IF(AND(L1420=0,M1420=1),0.5,IF(AND(L1420=1,M1420=0),4.5*(E1420*4+1)/5,0))))))))))))))))</f>
        <v>8.7750000000000004</v>
      </c>
      <c r="Q1420" s="10">
        <v>7.2</v>
      </c>
      <c r="R1420" s="9">
        <v>0</v>
      </c>
      <c r="S1420" s="9">
        <v>0</v>
      </c>
      <c r="T1420" s="10">
        <v>0</v>
      </c>
      <c r="U1420" s="10">
        <v>0</v>
      </c>
      <c r="V1420" s="9">
        <v>0</v>
      </c>
      <c r="W1420" s="9">
        <v>1</v>
      </c>
      <c r="X1420" s="9">
        <v>0</v>
      </c>
      <c r="Y1420" s="9">
        <v>0</v>
      </c>
      <c r="Z1420" s="9">
        <v>0</v>
      </c>
      <c r="AA1420" s="9">
        <v>0</v>
      </c>
      <c r="AB1420" s="9">
        <v>0</v>
      </c>
      <c r="AC1420" s="9"/>
      <c r="AD1420" s="9">
        <v>0</v>
      </c>
      <c r="AE1420" s="9">
        <v>0</v>
      </c>
      <c r="AF1420" s="9">
        <v>0</v>
      </c>
      <c r="AG1420" s="9">
        <v>0</v>
      </c>
      <c r="AH1420" s="9">
        <f>AF1420*(AG1420+1)</f>
        <v>0</v>
      </c>
      <c r="AI1420" s="9">
        <v>0</v>
      </c>
      <c r="AJ1420" s="9">
        <v>0</v>
      </c>
      <c r="AK1420" s="9">
        <v>0</v>
      </c>
      <c r="AL1420" s="10">
        <v>0</v>
      </c>
      <c r="AM1420" s="10">
        <v>0</v>
      </c>
      <c r="AN1420" s="9">
        <v>0</v>
      </c>
      <c r="AO1420" s="10">
        <v>1</v>
      </c>
      <c r="AP1420" s="10">
        <v>0</v>
      </c>
      <c r="AQ1420" s="9">
        <v>0</v>
      </c>
      <c r="AR1420" s="10">
        <v>1</v>
      </c>
      <c r="AS1420" s="9">
        <v>0.5</v>
      </c>
      <c r="AT1420" s="9">
        <v>0.5</v>
      </c>
      <c r="AU1420" s="9">
        <v>0.5</v>
      </c>
      <c r="AV1420" s="9">
        <v>0.5</v>
      </c>
      <c r="AW1420" s="9">
        <v>0.5</v>
      </c>
    </row>
    <row r="1421" spans="1:49" x14ac:dyDescent="0.2">
      <c r="A1421" s="9" t="s">
        <v>72</v>
      </c>
      <c r="B1421" s="9">
        <v>2014</v>
      </c>
      <c r="C1421" s="9">
        <v>1</v>
      </c>
      <c r="D1421" s="9">
        <v>1</v>
      </c>
      <c r="E1421" s="9">
        <v>1</v>
      </c>
      <c r="F1421" s="9">
        <v>0</v>
      </c>
      <c r="G1421" s="9">
        <v>55</v>
      </c>
      <c r="H1421" s="9">
        <v>236.73599999999999</v>
      </c>
      <c r="I1421" s="9">
        <f>IF(G1421="n/a",828,G1421*201.6/H1421)</f>
        <v>46.836982968369831</v>
      </c>
      <c r="J1421" s="9">
        <v>4</v>
      </c>
      <c r="K1421" s="9">
        <v>0</v>
      </c>
      <c r="L1421" s="9">
        <v>2</v>
      </c>
      <c r="M1421" s="9">
        <v>1</v>
      </c>
      <c r="N1421" s="9">
        <v>1</v>
      </c>
      <c r="O1421" s="10">
        <v>1</v>
      </c>
      <c r="P1421" s="10">
        <f>IF(N1421=1,IF(K1421=1,IF(L1421+M1421=5,10,IF(AND(L1421=2,M1421=2),9.75,IF(AND(L1421=2,M1421=1),9.5,IF(AND(L1421=2,M1421=0.5),9.25,IF(AND(L1421=2,M1421=0),9,IF(AND(L1421=1,M1421=3),5.5,IF(AND(L1421=1,M1421=2),5.25,IF(AND(L1421=1,M1421=1,E1421=1),5,IF(AND(L1421=1,M1421=1,E1421=0.5),3,IF(AND(L1421=0,M1421=2),1,IF(AND(L1421=1,M1421=1,E1421=0),1,IF(AND(L1421=0,M1421=1),0.5,IF(AND(L1421=1,M1421=0),4.5*(E1421*4+1)/5,0))))))))))))),0.9*IF(L1421+M1421=5,10,IF(AND(L1421=2,M1421=2),9.75,IF(AND(L1421=2,M1421=1),9.5,IF(AND(L1421=2,M1421=0.5),9.25,IF(AND(L1421=2,M1421=0),9,IF(AND(L1421=1,M1421=3),5.5,IF(AND(L1421=1,M1421=2),5.25,IF(AND(L1421=1,M1421=1,E1421=1),5,IF(AND(L1421=1,M1421=1,E1421=0.5),3,IF(AND(L1421=0,M1421=2),1,IF(AND(L1421=1,M1421=1,E1421=0),1,IF(AND(L1421=0,M1421=1),0.5,IF(AND(L1421=1,M1421=0),4.5*(E1421*4+1)/5,0)))))))))))))),IF(N1421=0.5,0.75*IF(K1421=1,IF(L1421+M1421=5,10,IF(AND(L1421=2,M1421=2),9.75,IF(AND(L1421=2,M1421=1),9.5,IF(AND(L1421=2,M1421=0.5),9.25,IF(AND(L1421=2,M1421=0),9,IF(AND(L1421=1,M1421=3),5.5,IF(AND(L1421=1,M1421=2),5.25,IF(AND(L1421=1,M1421=1,E1421=1),5,IF(AND(L1421=1,M1421=1,E1421=0.5),3,IF(AND(L1421=0,M1421=2),1,IF(AND(L1421=1,M1421=1,E1421=0),1,IF(AND(L1421=0,M1421=1),0.5,IF(AND(L1421=1,M1421=0,E1421=0),0.5,0))))))))))))),0.9*IF(L1421+M1421=5,10,IF(AND(L1421=2,M1421=2),9.75,IF(AND(L1421=2,M1421=1),9.5,IF(AND(L1421=2,M1421=0.5),9.25,IF(AND(L1421=2,M1421=0),9,IF(AND(L1421=1,M1421=3),5.5,IF(AND(L1421=1,M1421=2),5.25,IF(AND(L1421=1,M1421=1,E1421=1),5,IF(AND(L1421=1,M1421=1,E1421=0.5),3,IF(AND(L1421=0,M1421=2),1,IF(AND(L1421=1,M1421=1,E1421=0),1,IF(AND(L1421=0,M1421=1),0.5,IF(AND(L1421=1,M1421=0,E1421=0),0.5,0)))))))))))))),0.5*IF(K1421=1,IF(L1421+M1421=5,10,IF(AND(L1421=2,M1421=2),9.75,IF(AND(L1421=2,M1421=1),9.5,IF(AND(L1421=2,M1421=0.5),9.25,IF(AND(L1421=2,M1421=0),9,IF(AND(L1421=1,M1421=3),5.5,IF(AND(L1421=1,M1421=2),5.25,IF(AND(L1421=1,M1421=1,E1421=1),5,IF(AND(L1421=1,M1421=1,E1421=0.5),3,IF(AND(L1421=0,M1421=2),1,IF(AND(L1421=1,M1421=1,E1421=0),1,IF(AND(L1421=0,M1421=1),0.5,IF(AND(L1421=1,M1421=0),4.5*(E1421*4+1)/5,0))))))))))))),0.9*IF(L1421+M1421=5,10,IF(AND(L1421=2,M1421=2),9.75,IF(AND(L1421=2,M1421=1),9.5,IF(AND(L1421=2,M1421=0.5),9.25,IF(AND(L1421=2,M1421=0),9,IF(AND(L1421=1,M1421=3),5.5,IF(AND(L1421=1,M1421=2),5.25,IF(AND(L1421=1,M1421=1,E1421=1),5,IF(AND(L1421=1,M1421=1,E1421=0.5),3,IF(AND(L1421=0,M1421=2),1,IF(AND(L1421=1,M1421=1,E1421=0),1,IF(AND(L1421=0,M1421=1),0.5,IF(AND(L1421=1,M1421=0),4.5*(E1421*4+1)/5,0))))))))))))))))</f>
        <v>8.5500000000000007</v>
      </c>
      <c r="Q1421" s="10">
        <v>7.2</v>
      </c>
      <c r="R1421" s="9">
        <v>0</v>
      </c>
      <c r="S1421" s="9">
        <v>0</v>
      </c>
      <c r="T1421" s="10">
        <v>0</v>
      </c>
      <c r="U1421" s="10">
        <v>0</v>
      </c>
      <c r="V1421" s="9">
        <v>0</v>
      </c>
      <c r="W1421" s="9">
        <v>1</v>
      </c>
      <c r="X1421" s="9">
        <v>0</v>
      </c>
      <c r="Y1421" s="9">
        <v>0</v>
      </c>
      <c r="Z1421" s="9">
        <v>0.5</v>
      </c>
      <c r="AA1421" s="9">
        <v>0</v>
      </c>
      <c r="AB1421" s="9">
        <v>0</v>
      </c>
      <c r="AC1421" s="9"/>
      <c r="AD1421" s="9">
        <v>0</v>
      </c>
      <c r="AE1421" s="9">
        <v>0</v>
      </c>
      <c r="AF1421" s="9">
        <v>0</v>
      </c>
      <c r="AG1421" s="9">
        <v>0</v>
      </c>
      <c r="AH1421" s="9">
        <f>AF1421*(AG1421+1)</f>
        <v>0</v>
      </c>
      <c r="AI1421" s="9">
        <v>0</v>
      </c>
      <c r="AJ1421" s="9">
        <v>0</v>
      </c>
      <c r="AK1421" s="9">
        <v>0</v>
      </c>
      <c r="AL1421" s="10">
        <v>0</v>
      </c>
      <c r="AM1421" s="10">
        <v>0</v>
      </c>
      <c r="AN1421" s="9">
        <v>0</v>
      </c>
      <c r="AO1421" s="10">
        <v>0.5</v>
      </c>
      <c r="AP1421" s="10">
        <v>0.5</v>
      </c>
      <c r="AQ1421" s="10">
        <v>0</v>
      </c>
      <c r="AR1421" s="10">
        <v>1</v>
      </c>
      <c r="AS1421" s="9">
        <v>1</v>
      </c>
      <c r="AT1421" s="9">
        <v>1</v>
      </c>
      <c r="AU1421" s="9">
        <v>1</v>
      </c>
      <c r="AV1421" s="9">
        <v>1</v>
      </c>
      <c r="AW1421" s="9">
        <v>1</v>
      </c>
    </row>
    <row r="1422" spans="1:49" x14ac:dyDescent="0.2">
      <c r="A1422" s="9" t="s">
        <v>73</v>
      </c>
      <c r="B1422" s="9">
        <v>2014</v>
      </c>
      <c r="C1422" s="9">
        <v>1</v>
      </c>
      <c r="D1422" s="9">
        <v>1</v>
      </c>
      <c r="E1422" s="9">
        <v>0</v>
      </c>
      <c r="F1422" s="9">
        <v>1</v>
      </c>
      <c r="G1422" s="9">
        <v>112.25</v>
      </c>
      <c r="H1422" s="9">
        <v>236.73599999999999</v>
      </c>
      <c r="I1422" s="9">
        <f>IF(G1422="n/a",828,G1422*201.6/H1422)</f>
        <v>95.590024330900235</v>
      </c>
      <c r="J1422" s="9">
        <v>2</v>
      </c>
      <c r="K1422" s="9">
        <v>0</v>
      </c>
      <c r="L1422" s="9">
        <v>1</v>
      </c>
      <c r="M1422" s="9">
        <v>0</v>
      </c>
      <c r="N1422" s="9">
        <v>1</v>
      </c>
      <c r="O1422" s="10">
        <v>1</v>
      </c>
      <c r="P1422" s="10">
        <f>IF(N1422=1,IF(K1422=1,IF(L1422+M1422=5,10,IF(AND(L1422=2,M1422=2),9.75,IF(AND(L1422=2,M1422=1),9.5,IF(AND(L1422=2,M1422=0.5),9.25,IF(AND(L1422=2,M1422=0),9,IF(AND(L1422=1,M1422=3),5.5,IF(AND(L1422=1,M1422=2),5.25,IF(AND(L1422=1,M1422=1,E1422=1),5,IF(AND(L1422=1,M1422=1,E1422=0.5),3,IF(AND(L1422=0,M1422=2),1,IF(AND(L1422=1,M1422=1,E1422=0),1,IF(AND(L1422=0,M1422=1),0.5,IF(AND(L1422=1,M1422=0),4.5*(E1422*4+1)/5,0))))))))))))),0.9*IF(L1422+M1422=5,10,IF(AND(L1422=2,M1422=2),9.75,IF(AND(L1422=2,M1422=1),9.5,IF(AND(L1422=2,M1422=0.5),9.25,IF(AND(L1422=2,M1422=0),9,IF(AND(L1422=1,M1422=3),5.5,IF(AND(L1422=1,M1422=2),5.25,IF(AND(L1422=1,M1422=1,E1422=1),5,IF(AND(L1422=1,M1422=1,E1422=0.5),3,IF(AND(L1422=0,M1422=2),1,IF(AND(L1422=1,M1422=1,E1422=0),1,IF(AND(L1422=0,M1422=1),0.5,IF(AND(L1422=1,M1422=0),4.5*(E1422*4+1)/5,0)))))))))))))),IF(N1422=0.5,0.75*IF(K1422=1,IF(L1422+M1422=5,10,IF(AND(L1422=2,M1422=2),9.75,IF(AND(L1422=2,M1422=1),9.5,IF(AND(L1422=2,M1422=0.5),9.25,IF(AND(L1422=2,M1422=0),9,IF(AND(L1422=1,M1422=3),5.5,IF(AND(L1422=1,M1422=2),5.25,IF(AND(L1422=1,M1422=1,E1422=1),5,IF(AND(L1422=1,M1422=1,E1422=0.5),3,IF(AND(L1422=0,M1422=2),1,IF(AND(L1422=1,M1422=1,E1422=0),1,IF(AND(L1422=0,M1422=1),0.5,IF(AND(L1422=1,M1422=0,E1422=0),0.5,0))))))))))))),0.9*IF(L1422+M1422=5,10,IF(AND(L1422=2,M1422=2),9.75,IF(AND(L1422=2,M1422=1),9.5,IF(AND(L1422=2,M1422=0.5),9.25,IF(AND(L1422=2,M1422=0),9,IF(AND(L1422=1,M1422=3),5.5,IF(AND(L1422=1,M1422=2),5.25,IF(AND(L1422=1,M1422=1,E1422=1),5,IF(AND(L1422=1,M1422=1,E1422=0.5),3,IF(AND(L1422=0,M1422=2),1,IF(AND(L1422=1,M1422=1,E1422=0),1,IF(AND(L1422=0,M1422=1),0.5,IF(AND(L1422=1,M1422=0,E1422=0),0.5,0)))))))))))))),0.5*IF(K1422=1,IF(L1422+M1422=5,10,IF(AND(L1422=2,M1422=2),9.75,IF(AND(L1422=2,M1422=1),9.5,IF(AND(L1422=2,M1422=0.5),9.25,IF(AND(L1422=2,M1422=0),9,IF(AND(L1422=1,M1422=3),5.5,IF(AND(L1422=1,M1422=2),5.25,IF(AND(L1422=1,M1422=1,E1422=1),5,IF(AND(L1422=1,M1422=1,E1422=0.5),3,IF(AND(L1422=0,M1422=2),1,IF(AND(L1422=1,M1422=1,E1422=0),1,IF(AND(L1422=0,M1422=1),0.5,IF(AND(L1422=1,M1422=0),4.5*(E1422*4+1)/5,0))))))))))))),0.9*IF(L1422+M1422=5,10,IF(AND(L1422=2,M1422=2),9.75,IF(AND(L1422=2,M1422=1),9.5,IF(AND(L1422=2,M1422=0.5),9.25,IF(AND(L1422=2,M1422=0),9,IF(AND(L1422=1,M1422=3),5.5,IF(AND(L1422=1,M1422=2),5.25,IF(AND(L1422=1,M1422=1,E1422=1),5,IF(AND(L1422=1,M1422=1,E1422=0.5),3,IF(AND(L1422=0,M1422=2),1,IF(AND(L1422=1,M1422=1,E1422=0),1,IF(AND(L1422=0,M1422=1),0.5,IF(AND(L1422=1,M1422=0),4.5*(E1422*4+1)/5,0))))))))))))))))</f>
        <v>0.81</v>
      </c>
      <c r="Q1422" s="10">
        <v>1.8</v>
      </c>
      <c r="R1422" s="9">
        <v>1</v>
      </c>
      <c r="S1422" s="9">
        <v>1</v>
      </c>
      <c r="T1422" s="10">
        <v>0.5</v>
      </c>
      <c r="U1422" s="10">
        <v>0</v>
      </c>
      <c r="V1422" s="9">
        <v>0</v>
      </c>
      <c r="W1422" s="9">
        <v>1</v>
      </c>
      <c r="X1422" s="9">
        <v>0.5</v>
      </c>
      <c r="Y1422" s="9">
        <v>1</v>
      </c>
      <c r="Z1422">
        <v>1</v>
      </c>
      <c r="AA1422" s="9">
        <v>0</v>
      </c>
      <c r="AB1422" s="9">
        <v>0</v>
      </c>
      <c r="AC1422" s="9"/>
      <c r="AD1422" s="9">
        <v>0</v>
      </c>
      <c r="AE1422" s="9">
        <v>1</v>
      </c>
      <c r="AF1422" s="9">
        <v>0.5</v>
      </c>
      <c r="AG1422" s="9">
        <v>1</v>
      </c>
      <c r="AH1422" s="9">
        <f>AF1422*(AG1422+1)</f>
        <v>1</v>
      </c>
      <c r="AI1422" s="9">
        <v>0.5</v>
      </c>
      <c r="AJ1422" s="9">
        <v>1</v>
      </c>
      <c r="AK1422" s="9">
        <v>1</v>
      </c>
      <c r="AL1422" s="10">
        <v>2</v>
      </c>
      <c r="AM1422" s="10">
        <v>1</v>
      </c>
      <c r="AN1422" s="9">
        <v>1</v>
      </c>
      <c r="AO1422" s="10">
        <v>0</v>
      </c>
      <c r="AP1422" s="10">
        <v>1</v>
      </c>
      <c r="AQ1422" s="10">
        <v>0</v>
      </c>
      <c r="AR1422" s="10">
        <v>0</v>
      </c>
      <c r="AS1422" s="9">
        <v>0.5</v>
      </c>
      <c r="AT1422" s="9">
        <v>1</v>
      </c>
      <c r="AU1422" s="9">
        <v>1</v>
      </c>
      <c r="AV1422" s="9">
        <v>1</v>
      </c>
      <c r="AW1422" s="9">
        <v>1</v>
      </c>
    </row>
    <row r="1423" spans="1:49" x14ac:dyDescent="0.2">
      <c r="A1423" s="9" t="s">
        <v>74</v>
      </c>
      <c r="B1423" s="9">
        <v>2014</v>
      </c>
      <c r="C1423" s="9">
        <v>1</v>
      </c>
      <c r="D1423" s="9">
        <v>1</v>
      </c>
      <c r="E1423" s="9">
        <v>0</v>
      </c>
      <c r="F1423" s="9">
        <v>1</v>
      </c>
      <c r="G1423" s="9">
        <v>100</v>
      </c>
      <c r="H1423" s="9">
        <v>236.73599999999999</v>
      </c>
      <c r="I1423" s="9">
        <f>IF(G1423="n/a",828,G1423*201.6/H1423)</f>
        <v>85.15815085158151</v>
      </c>
      <c r="J1423" s="9">
        <v>6</v>
      </c>
      <c r="K1423" s="9">
        <v>0</v>
      </c>
      <c r="L1423" s="9">
        <v>1</v>
      </c>
      <c r="M1423" s="9">
        <v>1</v>
      </c>
      <c r="N1423" s="9">
        <v>0</v>
      </c>
      <c r="O1423" s="10">
        <v>0</v>
      </c>
      <c r="P1423" s="10">
        <f>IF(N1423=1,IF(K1423=1,IF(L1423+M1423=5,10,IF(AND(L1423=2,M1423=2),9.75,IF(AND(L1423=2,M1423=1),9.5,IF(AND(L1423=2,M1423=0.5),9.25,IF(AND(L1423=2,M1423=0),9,IF(AND(L1423=1,M1423=3),5.5,IF(AND(L1423=1,M1423=2),5.25,IF(AND(L1423=1,M1423=1,E1423=1),5,IF(AND(L1423=1,M1423=1,E1423=0.5),3,IF(AND(L1423=0,M1423=2),1,IF(AND(L1423=1,M1423=1,E1423=0),1,IF(AND(L1423=0,M1423=1),0.5,IF(AND(L1423=1,M1423=0),4.5*(E1423*4+1)/5,0))))))))))))),0.9*IF(L1423+M1423=5,10,IF(AND(L1423=2,M1423=2),9.75,IF(AND(L1423=2,M1423=1),9.5,IF(AND(L1423=2,M1423=0.5),9.25,IF(AND(L1423=2,M1423=0),9,IF(AND(L1423=1,M1423=3),5.5,IF(AND(L1423=1,M1423=2),5.25,IF(AND(L1423=1,M1423=1,E1423=1),5,IF(AND(L1423=1,M1423=1,E1423=0.5),3,IF(AND(L1423=0,M1423=2),1,IF(AND(L1423=1,M1423=1,E1423=0),1,IF(AND(L1423=0,M1423=1),0.5,IF(AND(L1423=1,M1423=0),4.5*(E1423*4+1)/5,0)))))))))))))),IF(N1423=0.5,0.75*IF(K1423=1,IF(L1423+M1423=5,10,IF(AND(L1423=2,M1423=2),9.75,IF(AND(L1423=2,M1423=1),9.5,IF(AND(L1423=2,M1423=0.5),9.25,IF(AND(L1423=2,M1423=0),9,IF(AND(L1423=1,M1423=3),5.5,IF(AND(L1423=1,M1423=2),5.25,IF(AND(L1423=1,M1423=1,E1423=1),5,IF(AND(L1423=1,M1423=1,E1423=0.5),3,IF(AND(L1423=0,M1423=2),1,IF(AND(L1423=1,M1423=1,E1423=0),1,IF(AND(L1423=0,M1423=1),0.5,IF(AND(L1423=1,M1423=0,E1423=0),0.5,0))))))))))))),0.9*IF(L1423+M1423=5,10,IF(AND(L1423=2,M1423=2),9.75,IF(AND(L1423=2,M1423=1),9.5,IF(AND(L1423=2,M1423=0.5),9.25,IF(AND(L1423=2,M1423=0),9,IF(AND(L1423=1,M1423=3),5.5,IF(AND(L1423=1,M1423=2),5.25,IF(AND(L1423=1,M1423=1,E1423=1),5,IF(AND(L1423=1,M1423=1,E1423=0.5),3,IF(AND(L1423=0,M1423=2),1,IF(AND(L1423=1,M1423=1,E1423=0),1,IF(AND(L1423=0,M1423=1),0.5,IF(AND(L1423=1,M1423=0,E1423=0),0.5,0)))))))))))))),0.5*IF(K1423=1,IF(L1423+M1423=5,10,IF(AND(L1423=2,M1423=2),9.75,IF(AND(L1423=2,M1423=1),9.5,IF(AND(L1423=2,M1423=0.5),9.25,IF(AND(L1423=2,M1423=0),9,IF(AND(L1423=1,M1423=3),5.5,IF(AND(L1423=1,M1423=2),5.25,IF(AND(L1423=1,M1423=1,E1423=1),5,IF(AND(L1423=1,M1423=1,E1423=0.5),3,IF(AND(L1423=0,M1423=2),1,IF(AND(L1423=1,M1423=1,E1423=0),1,IF(AND(L1423=0,M1423=1),0.5,IF(AND(L1423=1,M1423=0),4.5*(E1423*4+1)/5,0))))))))))))),0.9*IF(L1423+M1423=5,10,IF(AND(L1423=2,M1423=2),9.75,IF(AND(L1423=2,M1423=1),9.5,IF(AND(L1423=2,M1423=0.5),9.25,IF(AND(L1423=2,M1423=0),9,IF(AND(L1423=1,M1423=3),5.5,IF(AND(L1423=1,M1423=2),5.25,IF(AND(L1423=1,M1423=1,E1423=1),5,IF(AND(L1423=1,M1423=1,E1423=0.5),3,IF(AND(L1423=0,M1423=2),1,IF(AND(L1423=1,M1423=1,E1423=0),1,IF(AND(L1423=0,M1423=1),0.5,IF(AND(L1423=1,M1423=0),4.5*(E1423*4+1)/5,0))))))))))))))))</f>
        <v>0.45</v>
      </c>
      <c r="Q1423" s="10">
        <v>0.9</v>
      </c>
      <c r="R1423" s="9">
        <v>1</v>
      </c>
      <c r="S1423" s="9">
        <v>1</v>
      </c>
      <c r="T1423" s="10">
        <v>0</v>
      </c>
      <c r="U1423" s="9">
        <v>0</v>
      </c>
      <c r="V1423" s="9">
        <v>1</v>
      </c>
      <c r="W1423" s="9">
        <v>1</v>
      </c>
      <c r="X1423" s="9">
        <v>0</v>
      </c>
      <c r="Y1423" s="9">
        <v>0</v>
      </c>
      <c r="Z1423">
        <v>1</v>
      </c>
      <c r="AA1423" s="9">
        <v>1</v>
      </c>
      <c r="AB1423" s="9">
        <v>1</v>
      </c>
      <c r="AC1423" s="9"/>
      <c r="AD1423" s="9">
        <v>1</v>
      </c>
      <c r="AE1423" s="9">
        <v>1</v>
      </c>
      <c r="AF1423" s="9">
        <v>1</v>
      </c>
      <c r="AG1423" s="9">
        <v>1</v>
      </c>
      <c r="AH1423" s="9">
        <f>AF1423*(AG1423+1)</f>
        <v>2</v>
      </c>
      <c r="AI1423" s="9">
        <v>0</v>
      </c>
      <c r="AJ1423" s="9">
        <v>1</v>
      </c>
      <c r="AK1423" s="9">
        <v>2</v>
      </c>
      <c r="AL1423" s="10">
        <v>3</v>
      </c>
      <c r="AM1423" s="10">
        <v>0</v>
      </c>
      <c r="AN1423" s="9">
        <v>0</v>
      </c>
      <c r="AO1423" s="10">
        <v>0.5</v>
      </c>
      <c r="AP1423" s="10">
        <v>1</v>
      </c>
      <c r="AQ1423" s="10">
        <v>0</v>
      </c>
      <c r="AR1423" s="10">
        <v>0</v>
      </c>
      <c r="AS1423" s="9">
        <v>0.5</v>
      </c>
      <c r="AT1423" s="9">
        <v>0</v>
      </c>
      <c r="AU1423" s="9">
        <v>0.5</v>
      </c>
      <c r="AV1423" s="9">
        <v>0.5</v>
      </c>
      <c r="AW1423" s="9">
        <v>0.5</v>
      </c>
    </row>
    <row r="1424" spans="1:49" x14ac:dyDescent="0.2">
      <c r="A1424" s="9" t="s">
        <v>75</v>
      </c>
      <c r="B1424" s="9">
        <v>2014</v>
      </c>
      <c r="C1424" s="9">
        <v>1</v>
      </c>
      <c r="D1424" s="9">
        <v>0</v>
      </c>
      <c r="E1424" s="9">
        <v>1</v>
      </c>
      <c r="F1424" s="9">
        <v>1</v>
      </c>
      <c r="G1424" s="9">
        <v>120</v>
      </c>
      <c r="H1424" s="9">
        <v>236.73599999999999</v>
      </c>
      <c r="I1424" s="9">
        <f>IF(G1424="n/a",828,G1424*201.6/H1424)</f>
        <v>102.18978102189782</v>
      </c>
      <c r="J1424" s="9">
        <v>5</v>
      </c>
      <c r="K1424" s="9">
        <v>0</v>
      </c>
      <c r="L1424" s="9">
        <v>2</v>
      </c>
      <c r="M1424">
        <v>1</v>
      </c>
      <c r="N1424" s="9">
        <v>1</v>
      </c>
      <c r="O1424" s="10">
        <v>1</v>
      </c>
      <c r="P1424" s="10">
        <f>IF(N1424=1,IF(K1424=1,IF(L1424+M1424=5,10,IF(AND(L1424=2,M1424=2),9.75,IF(AND(L1424=2,M1424=1),9.5,IF(AND(L1424=2,M1424=0.5),9.25,IF(AND(L1424=2,M1424=0),9,IF(AND(L1424=1,M1424=3),5.5,IF(AND(L1424=1,M1424=2),5.25,IF(AND(L1424=1,M1424=1,E1424=1),5,IF(AND(L1424=1,M1424=1,E1424=0.5),3,IF(AND(L1424=0,M1424=2),1,IF(AND(L1424=1,M1424=1,E1424=0),1,IF(AND(L1424=0,M1424=1),0.5,IF(AND(L1424=1,M1424=0),4.5*(E1424*4+1)/5,0))))))))))))),0.9*IF(L1424+M1424=5,10,IF(AND(L1424=2,M1424=2),9.75,IF(AND(L1424=2,M1424=1),9.5,IF(AND(L1424=2,M1424=0.5),9.25,IF(AND(L1424=2,M1424=0),9,IF(AND(L1424=1,M1424=3),5.5,IF(AND(L1424=1,M1424=2),5.25,IF(AND(L1424=1,M1424=1,E1424=1),5,IF(AND(L1424=1,M1424=1,E1424=0.5),3,IF(AND(L1424=0,M1424=2),1,IF(AND(L1424=1,M1424=1,E1424=0),1,IF(AND(L1424=0,M1424=1),0.5,IF(AND(L1424=1,M1424=0),4.5*(E1424*4+1)/5,0)))))))))))))),IF(N1424=0.5,0.75*IF(K1424=1,IF(L1424+M1424=5,10,IF(AND(L1424=2,M1424=2),9.75,IF(AND(L1424=2,M1424=1),9.5,IF(AND(L1424=2,M1424=0.5),9.25,IF(AND(L1424=2,M1424=0),9,IF(AND(L1424=1,M1424=3),5.5,IF(AND(L1424=1,M1424=2),5.25,IF(AND(L1424=1,M1424=1,E1424=1),5,IF(AND(L1424=1,M1424=1,E1424=0.5),3,IF(AND(L1424=0,M1424=2),1,IF(AND(L1424=1,M1424=1,E1424=0),1,IF(AND(L1424=0,M1424=1),0.5,IF(AND(L1424=1,M1424=0,E1424=0),0.5,0))))))))))))),0.9*IF(L1424+M1424=5,10,IF(AND(L1424=2,M1424=2),9.75,IF(AND(L1424=2,M1424=1),9.5,IF(AND(L1424=2,M1424=0.5),9.25,IF(AND(L1424=2,M1424=0),9,IF(AND(L1424=1,M1424=3),5.5,IF(AND(L1424=1,M1424=2),5.25,IF(AND(L1424=1,M1424=1,E1424=1),5,IF(AND(L1424=1,M1424=1,E1424=0.5),3,IF(AND(L1424=0,M1424=2),1,IF(AND(L1424=1,M1424=1,E1424=0),1,IF(AND(L1424=0,M1424=1),0.5,IF(AND(L1424=1,M1424=0,E1424=0),0.5,0)))))))))))))),0.5*IF(K1424=1,IF(L1424+M1424=5,10,IF(AND(L1424=2,M1424=2),9.75,IF(AND(L1424=2,M1424=1),9.5,IF(AND(L1424=2,M1424=0.5),9.25,IF(AND(L1424=2,M1424=0),9,IF(AND(L1424=1,M1424=3),5.5,IF(AND(L1424=1,M1424=2),5.25,IF(AND(L1424=1,M1424=1,E1424=1),5,IF(AND(L1424=1,M1424=1,E1424=0.5),3,IF(AND(L1424=0,M1424=2),1,IF(AND(L1424=1,M1424=1,E1424=0),1,IF(AND(L1424=0,M1424=1),0.5,IF(AND(L1424=1,M1424=0),4.5*(E1424*4+1)/5,0))))))))))))),0.9*IF(L1424+M1424=5,10,IF(AND(L1424=2,M1424=2),9.75,IF(AND(L1424=2,M1424=1),9.5,IF(AND(L1424=2,M1424=0.5),9.25,IF(AND(L1424=2,M1424=0),9,IF(AND(L1424=1,M1424=3),5.5,IF(AND(L1424=1,M1424=2),5.25,IF(AND(L1424=1,M1424=1,E1424=1),5,IF(AND(L1424=1,M1424=1,E1424=0.5),3,IF(AND(L1424=0,M1424=2),1,IF(AND(L1424=1,M1424=1,E1424=0),1,IF(AND(L1424=0,M1424=1),0.5,IF(AND(L1424=1,M1424=0),4.5*(E1424*4+1)/5,0))))))))))))))))</f>
        <v>8.5500000000000007</v>
      </c>
      <c r="Q1424" s="10">
        <v>7.2</v>
      </c>
      <c r="R1424" s="9">
        <v>0</v>
      </c>
      <c r="S1424" s="9">
        <v>0</v>
      </c>
      <c r="T1424" s="10">
        <v>0</v>
      </c>
      <c r="U1424" s="9">
        <v>0</v>
      </c>
      <c r="V1424" s="9">
        <v>1</v>
      </c>
      <c r="W1424" s="9">
        <v>1</v>
      </c>
      <c r="X1424" s="9">
        <v>0</v>
      </c>
      <c r="Y1424" s="9">
        <v>0</v>
      </c>
      <c r="Z1424" s="9">
        <v>0.5</v>
      </c>
      <c r="AA1424" s="9">
        <v>0</v>
      </c>
      <c r="AB1424" s="9">
        <v>0</v>
      </c>
      <c r="AC1424" s="9"/>
      <c r="AD1424" s="9">
        <v>0</v>
      </c>
      <c r="AE1424" s="9">
        <v>0</v>
      </c>
      <c r="AF1424" s="9">
        <v>0</v>
      </c>
      <c r="AG1424" s="9">
        <v>0</v>
      </c>
      <c r="AH1424" s="9">
        <f>AF1424*(AG1424+1)</f>
        <v>0</v>
      </c>
      <c r="AI1424" s="9">
        <v>0.5</v>
      </c>
      <c r="AJ1424" s="9">
        <v>0</v>
      </c>
      <c r="AK1424" s="9">
        <v>1</v>
      </c>
      <c r="AL1424" s="10">
        <v>0</v>
      </c>
      <c r="AM1424" s="10">
        <v>0</v>
      </c>
      <c r="AN1424" s="9">
        <v>0</v>
      </c>
      <c r="AO1424" s="10">
        <v>1</v>
      </c>
      <c r="AP1424" s="9">
        <v>1</v>
      </c>
      <c r="AQ1424" s="10">
        <v>0</v>
      </c>
      <c r="AR1424" s="10">
        <v>1</v>
      </c>
      <c r="AS1424" s="9">
        <v>1</v>
      </c>
      <c r="AT1424" s="9">
        <v>1</v>
      </c>
      <c r="AU1424" s="9">
        <v>1</v>
      </c>
      <c r="AV1424" s="9">
        <v>1</v>
      </c>
      <c r="AW1424" s="9">
        <v>1</v>
      </c>
    </row>
    <row r="1425" spans="1:49" x14ac:dyDescent="0.2">
      <c r="A1425" s="9" t="s">
        <v>76</v>
      </c>
      <c r="B1425" s="9">
        <v>2014</v>
      </c>
      <c r="C1425" s="9">
        <v>1</v>
      </c>
      <c r="D1425" s="9">
        <v>1</v>
      </c>
      <c r="E1425" s="9">
        <v>1</v>
      </c>
      <c r="F1425" s="9">
        <v>1</v>
      </c>
      <c r="G1425" s="9">
        <v>100</v>
      </c>
      <c r="H1425" s="9">
        <v>236.73599999999999</v>
      </c>
      <c r="I1425" s="9">
        <f>IF(G1425="n/a",828,G1425*201.6/H1425)</f>
        <v>85.15815085158151</v>
      </c>
      <c r="J1425" s="9">
        <v>5</v>
      </c>
      <c r="K1425" s="9">
        <v>1</v>
      </c>
      <c r="L1425" s="9">
        <v>1</v>
      </c>
      <c r="M1425" s="9">
        <v>1</v>
      </c>
      <c r="N1425" s="9">
        <v>1</v>
      </c>
      <c r="O1425" s="10">
        <v>1</v>
      </c>
      <c r="P1425" s="10">
        <f>IF(N1425=1,IF(K1425=1,IF(L1425+M1425=5,10,IF(AND(L1425=2,M1425=2),9.75,IF(AND(L1425=2,M1425=1),9.5,IF(AND(L1425=2,M1425=0.5),9.25,IF(AND(L1425=2,M1425=0),9,IF(AND(L1425=1,M1425=3),5.5,IF(AND(L1425=1,M1425=2),5.25,IF(AND(L1425=1,M1425=1,E1425=1),5,IF(AND(L1425=1,M1425=1,E1425=0.5),3,IF(AND(L1425=0,M1425=2),1,IF(AND(L1425=1,M1425=1,E1425=0),1,IF(AND(L1425=0,M1425=1),0.5,IF(AND(L1425=1,M1425=0),4.5*(E1425*4+1)/5,0))))))))))))),0.9*IF(L1425+M1425=5,10,IF(AND(L1425=2,M1425=2),9.75,IF(AND(L1425=2,M1425=1),9.5,IF(AND(L1425=2,M1425=0.5),9.25,IF(AND(L1425=2,M1425=0),9,IF(AND(L1425=1,M1425=3),5.5,IF(AND(L1425=1,M1425=2),5.25,IF(AND(L1425=1,M1425=1,E1425=1),5,IF(AND(L1425=1,M1425=1,E1425=0.5),3,IF(AND(L1425=0,M1425=2),1,IF(AND(L1425=1,M1425=1,E1425=0),1,IF(AND(L1425=0,M1425=1),0.5,IF(AND(L1425=1,M1425=0),4.5*(E1425*4+1)/5,0)))))))))))))),IF(N1425=0.5,0.75*IF(K1425=1,IF(L1425+M1425=5,10,IF(AND(L1425=2,M1425=2),9.75,IF(AND(L1425=2,M1425=1),9.5,IF(AND(L1425=2,M1425=0.5),9.25,IF(AND(L1425=2,M1425=0),9,IF(AND(L1425=1,M1425=3),5.5,IF(AND(L1425=1,M1425=2),5.25,IF(AND(L1425=1,M1425=1,E1425=1),5,IF(AND(L1425=1,M1425=1,E1425=0.5),3,IF(AND(L1425=0,M1425=2),1,IF(AND(L1425=1,M1425=1,E1425=0),1,IF(AND(L1425=0,M1425=1),0.5,IF(AND(L1425=1,M1425=0,E1425=0),0.5,0))))))))))))),0.9*IF(L1425+M1425=5,10,IF(AND(L1425=2,M1425=2),9.75,IF(AND(L1425=2,M1425=1),9.5,IF(AND(L1425=2,M1425=0.5),9.25,IF(AND(L1425=2,M1425=0),9,IF(AND(L1425=1,M1425=3),5.5,IF(AND(L1425=1,M1425=2),5.25,IF(AND(L1425=1,M1425=1,E1425=1),5,IF(AND(L1425=1,M1425=1,E1425=0.5),3,IF(AND(L1425=0,M1425=2),1,IF(AND(L1425=1,M1425=1,E1425=0),1,IF(AND(L1425=0,M1425=1),0.5,IF(AND(L1425=1,M1425=0,E1425=0),0.5,0)))))))))))))),0.5*IF(K1425=1,IF(L1425+M1425=5,10,IF(AND(L1425=2,M1425=2),9.75,IF(AND(L1425=2,M1425=1),9.5,IF(AND(L1425=2,M1425=0.5),9.25,IF(AND(L1425=2,M1425=0),9,IF(AND(L1425=1,M1425=3),5.5,IF(AND(L1425=1,M1425=2),5.25,IF(AND(L1425=1,M1425=1,E1425=1),5,IF(AND(L1425=1,M1425=1,E1425=0.5),3,IF(AND(L1425=0,M1425=2),1,IF(AND(L1425=1,M1425=1,E1425=0),1,IF(AND(L1425=0,M1425=1),0.5,IF(AND(L1425=1,M1425=0),4.5*(E1425*4+1)/5,0))))))))))))),0.9*IF(L1425+M1425=5,10,IF(AND(L1425=2,M1425=2),9.75,IF(AND(L1425=2,M1425=1),9.5,IF(AND(L1425=2,M1425=0.5),9.25,IF(AND(L1425=2,M1425=0),9,IF(AND(L1425=1,M1425=3),5.5,IF(AND(L1425=1,M1425=2),5.25,IF(AND(L1425=1,M1425=1,E1425=1),5,IF(AND(L1425=1,M1425=1,E1425=0.5),3,IF(AND(L1425=0,M1425=2),1,IF(AND(L1425=1,M1425=1,E1425=0),1,IF(AND(L1425=0,M1425=1),0.5,IF(AND(L1425=1,M1425=0),4.5*(E1425*4+1)/5,0))))))))))))))))</f>
        <v>5</v>
      </c>
      <c r="Q1425" s="10">
        <v>8</v>
      </c>
      <c r="R1425" s="9">
        <v>0</v>
      </c>
      <c r="S1425" s="9">
        <v>0</v>
      </c>
      <c r="T1425" s="10">
        <v>0</v>
      </c>
      <c r="U1425" s="9">
        <v>0</v>
      </c>
      <c r="V1425" s="9">
        <v>1</v>
      </c>
      <c r="W1425" s="9">
        <v>1</v>
      </c>
      <c r="X1425" s="9">
        <v>0.5</v>
      </c>
      <c r="Y1425" s="9">
        <v>0</v>
      </c>
      <c r="Z1425" s="9">
        <v>0.5</v>
      </c>
      <c r="AA1425" s="9">
        <v>0</v>
      </c>
      <c r="AB1425" s="9">
        <v>1</v>
      </c>
      <c r="AC1425" s="9"/>
      <c r="AD1425" s="9">
        <v>0</v>
      </c>
      <c r="AE1425" s="9">
        <v>0</v>
      </c>
      <c r="AF1425" s="9">
        <v>0.5</v>
      </c>
      <c r="AG1425" s="9">
        <v>0</v>
      </c>
      <c r="AH1425" s="9">
        <f>AF1425*(AG1425+1)</f>
        <v>0.5</v>
      </c>
      <c r="AI1425" s="9">
        <v>0</v>
      </c>
      <c r="AJ1425" s="9">
        <v>1</v>
      </c>
      <c r="AK1425" s="9">
        <v>0</v>
      </c>
      <c r="AL1425" s="10">
        <v>3</v>
      </c>
      <c r="AM1425" s="10">
        <v>0</v>
      </c>
      <c r="AN1425" s="9">
        <v>0</v>
      </c>
      <c r="AO1425" s="10">
        <v>0.5</v>
      </c>
      <c r="AP1425" s="9">
        <v>0</v>
      </c>
      <c r="AQ1425" s="10">
        <v>0</v>
      </c>
      <c r="AR1425" s="10">
        <v>0</v>
      </c>
      <c r="AS1425" s="9">
        <v>0.5</v>
      </c>
      <c r="AT1425" s="9">
        <v>0</v>
      </c>
      <c r="AU1425" s="9">
        <v>1</v>
      </c>
      <c r="AV1425" s="9">
        <v>0.5</v>
      </c>
      <c r="AW1425" s="9">
        <v>1</v>
      </c>
    </row>
    <row r="1426" spans="1:49" x14ac:dyDescent="0.2">
      <c r="A1426" s="9" t="s">
        <v>77</v>
      </c>
      <c r="B1426" s="9">
        <v>2014</v>
      </c>
      <c r="C1426" s="9">
        <v>1</v>
      </c>
      <c r="D1426" s="9">
        <v>0</v>
      </c>
      <c r="E1426" s="9">
        <v>1</v>
      </c>
      <c r="F1426" s="9">
        <v>0</v>
      </c>
      <c r="G1426" s="9">
        <v>132</v>
      </c>
      <c r="H1426" s="9">
        <v>236.73599999999999</v>
      </c>
      <c r="I1426" s="9">
        <f>IF(G1426="n/a",828,G1426*201.6/H1426)</f>
        <v>112.4087591240876</v>
      </c>
      <c r="J1426" s="9">
        <v>5</v>
      </c>
      <c r="K1426">
        <v>0</v>
      </c>
      <c r="L1426" s="9">
        <v>2</v>
      </c>
      <c r="M1426" s="9">
        <v>3</v>
      </c>
      <c r="N1426" s="9">
        <v>1</v>
      </c>
      <c r="O1426" s="10">
        <v>1</v>
      </c>
      <c r="P1426" s="10">
        <f>IF(N1426=1,IF(K1426=1,IF(L1426+M1426=5,10,IF(AND(L1426=2,M1426=2),9.75,IF(AND(L1426=2,M1426=1),9.5,IF(AND(L1426=2,M1426=0.5),9.25,IF(AND(L1426=2,M1426=0),9,IF(AND(L1426=1,M1426=3),5.5,IF(AND(L1426=1,M1426=2),5.25,IF(AND(L1426=1,M1426=1,E1426=1),5,IF(AND(L1426=1,M1426=1,E1426=0.5),3,IF(AND(L1426=0,M1426=2),1,IF(AND(L1426=1,M1426=1,E1426=0),1,IF(AND(L1426=0,M1426=1),0.5,IF(AND(L1426=1,M1426=0),4.5*(E1426*4+1)/5,0))))))))))))),0.9*IF(L1426+M1426=5,10,IF(AND(L1426=2,M1426=2),9.75,IF(AND(L1426=2,M1426=1),9.5,IF(AND(L1426=2,M1426=0.5),9.25,IF(AND(L1426=2,M1426=0),9,IF(AND(L1426=1,M1426=3),5.5,IF(AND(L1426=1,M1426=2),5.25,IF(AND(L1426=1,M1426=1,E1426=1),5,IF(AND(L1426=1,M1426=1,E1426=0.5),3,IF(AND(L1426=0,M1426=2),1,IF(AND(L1426=1,M1426=1,E1426=0),1,IF(AND(L1426=0,M1426=1),0.5,IF(AND(L1426=1,M1426=0),4.5*(E1426*4+1)/5,0)))))))))))))),IF(N1426=0.5,0.75*IF(K1426=1,IF(L1426+M1426=5,10,IF(AND(L1426=2,M1426=2),9.75,IF(AND(L1426=2,M1426=1),9.5,IF(AND(L1426=2,M1426=0.5),9.25,IF(AND(L1426=2,M1426=0),9,IF(AND(L1426=1,M1426=3),5.5,IF(AND(L1426=1,M1426=2),5.25,IF(AND(L1426=1,M1426=1,E1426=1),5,IF(AND(L1426=1,M1426=1,E1426=0.5),3,IF(AND(L1426=0,M1426=2),1,IF(AND(L1426=1,M1426=1,E1426=0),1,IF(AND(L1426=0,M1426=1),0.5,IF(AND(L1426=1,M1426=0,E1426=0),0.5,0))))))))))))),0.9*IF(L1426+M1426=5,10,IF(AND(L1426=2,M1426=2),9.75,IF(AND(L1426=2,M1426=1),9.5,IF(AND(L1426=2,M1426=0.5),9.25,IF(AND(L1426=2,M1426=0),9,IF(AND(L1426=1,M1426=3),5.5,IF(AND(L1426=1,M1426=2),5.25,IF(AND(L1426=1,M1426=1,E1426=1),5,IF(AND(L1426=1,M1426=1,E1426=0.5),3,IF(AND(L1426=0,M1426=2),1,IF(AND(L1426=1,M1426=1,E1426=0),1,IF(AND(L1426=0,M1426=1),0.5,IF(AND(L1426=1,M1426=0,E1426=0),0.5,0)))))))))))))),0.5*IF(K1426=1,IF(L1426+M1426=5,10,IF(AND(L1426=2,M1426=2),9.75,IF(AND(L1426=2,M1426=1),9.5,IF(AND(L1426=2,M1426=0.5),9.25,IF(AND(L1426=2,M1426=0),9,IF(AND(L1426=1,M1426=3),5.5,IF(AND(L1426=1,M1426=2),5.25,IF(AND(L1426=1,M1426=1,E1426=1),5,IF(AND(L1426=1,M1426=1,E1426=0.5),3,IF(AND(L1426=0,M1426=2),1,IF(AND(L1426=1,M1426=1,E1426=0),1,IF(AND(L1426=0,M1426=1),0.5,IF(AND(L1426=1,M1426=0),4.5*(E1426*4+1)/5,0))))))))))))),0.9*IF(L1426+M1426=5,10,IF(AND(L1426=2,M1426=2),9.75,IF(AND(L1426=2,M1426=1),9.5,IF(AND(L1426=2,M1426=0.5),9.25,IF(AND(L1426=2,M1426=0),9,IF(AND(L1426=1,M1426=3),5.5,IF(AND(L1426=1,M1426=2),5.25,IF(AND(L1426=1,M1426=1,E1426=1),5,IF(AND(L1426=1,M1426=1,E1426=0.5),3,IF(AND(L1426=0,M1426=2),1,IF(AND(L1426=1,M1426=1,E1426=0),1,IF(AND(L1426=0,M1426=1),0.5,IF(AND(L1426=1,M1426=0),4.5*(E1426*4+1)/5,0))))))))))))))))</f>
        <v>9</v>
      </c>
      <c r="Q1426" s="10">
        <v>7.2</v>
      </c>
      <c r="R1426" s="9">
        <v>0</v>
      </c>
      <c r="S1426" s="9">
        <v>0</v>
      </c>
      <c r="T1426" s="10">
        <v>0</v>
      </c>
      <c r="U1426" s="9">
        <v>0</v>
      </c>
      <c r="V1426" s="9">
        <v>1</v>
      </c>
      <c r="W1426" s="9">
        <v>0</v>
      </c>
      <c r="X1426" s="9">
        <v>0</v>
      </c>
      <c r="Y1426" s="9">
        <v>0</v>
      </c>
      <c r="Z1426" s="9">
        <v>0</v>
      </c>
      <c r="AA1426" s="9">
        <v>0</v>
      </c>
      <c r="AB1426" s="9">
        <v>0</v>
      </c>
      <c r="AC1426" s="9"/>
      <c r="AD1426" s="9">
        <v>0</v>
      </c>
      <c r="AE1426" s="9">
        <v>0</v>
      </c>
      <c r="AF1426" s="9">
        <v>0</v>
      </c>
      <c r="AG1426" s="9">
        <v>0</v>
      </c>
      <c r="AH1426" s="9">
        <f>AF1426*(AG1426+1)</f>
        <v>0</v>
      </c>
      <c r="AI1426" s="9">
        <v>0</v>
      </c>
      <c r="AJ1426" s="9">
        <v>0</v>
      </c>
      <c r="AK1426" s="9">
        <v>0</v>
      </c>
      <c r="AL1426" s="10">
        <v>0.5</v>
      </c>
      <c r="AM1426" s="10">
        <v>0</v>
      </c>
      <c r="AN1426" s="9">
        <v>0</v>
      </c>
      <c r="AO1426" s="10">
        <v>1</v>
      </c>
      <c r="AP1426" s="9">
        <v>0</v>
      </c>
      <c r="AQ1426" s="10">
        <v>0</v>
      </c>
      <c r="AR1426" s="10">
        <v>1</v>
      </c>
      <c r="AS1426" s="9">
        <v>1</v>
      </c>
      <c r="AT1426" s="9">
        <v>0.5</v>
      </c>
      <c r="AU1426" s="9">
        <v>1</v>
      </c>
      <c r="AV1426" s="9">
        <v>1</v>
      </c>
      <c r="AW1426" s="9">
        <v>1</v>
      </c>
    </row>
    <row r="1427" spans="1:49" x14ac:dyDescent="0.2">
      <c r="A1427" s="9" t="s">
        <v>78</v>
      </c>
      <c r="B1427" s="9">
        <v>2014</v>
      </c>
      <c r="C1427" s="9">
        <v>1</v>
      </c>
      <c r="D1427" s="9">
        <v>0</v>
      </c>
      <c r="E1427" s="9">
        <v>1</v>
      </c>
      <c r="F1427" s="9">
        <v>1</v>
      </c>
      <c r="G1427" s="9">
        <v>100</v>
      </c>
      <c r="H1427" s="9">
        <v>236.73599999999999</v>
      </c>
      <c r="I1427" s="9">
        <f>IF(G1427="n/a",828,G1427*201.6/H1427)</f>
        <v>85.15815085158151</v>
      </c>
      <c r="J1427" s="9">
        <v>5</v>
      </c>
      <c r="K1427" s="9">
        <v>0</v>
      </c>
      <c r="L1427" s="9">
        <v>2</v>
      </c>
      <c r="M1427" s="9">
        <v>3</v>
      </c>
      <c r="N1427" s="9">
        <v>0.5</v>
      </c>
      <c r="O1427" s="9">
        <v>1</v>
      </c>
      <c r="P1427" s="10">
        <f>IF(N1427=1,IF(K1427=1,IF(L1427+M1427=5,10,IF(AND(L1427=2,M1427=2),9.75,IF(AND(L1427=2,M1427=1),9.5,IF(AND(L1427=2,M1427=0.5),9.25,IF(AND(L1427=2,M1427=0),9,IF(AND(L1427=1,M1427=3),5.5,IF(AND(L1427=1,M1427=2),5.25,IF(AND(L1427=1,M1427=1,E1427=1),5,IF(AND(L1427=1,M1427=1,E1427=0.5),3,IF(AND(L1427=0,M1427=2),1,IF(AND(L1427=1,M1427=1,E1427=0),1,IF(AND(L1427=0,M1427=1),0.5,IF(AND(L1427=1,M1427=0),4.5*(E1427*4+1)/5,0))))))))))))),0.9*IF(L1427+M1427=5,10,IF(AND(L1427=2,M1427=2),9.75,IF(AND(L1427=2,M1427=1),9.5,IF(AND(L1427=2,M1427=0.5),9.25,IF(AND(L1427=2,M1427=0),9,IF(AND(L1427=1,M1427=3),5.5,IF(AND(L1427=1,M1427=2),5.25,IF(AND(L1427=1,M1427=1,E1427=1),5,IF(AND(L1427=1,M1427=1,E1427=0.5),3,IF(AND(L1427=0,M1427=2),1,IF(AND(L1427=1,M1427=1,E1427=0),1,IF(AND(L1427=0,M1427=1),0.5,IF(AND(L1427=1,M1427=0),4.5*(E1427*4+1)/5,0)))))))))))))),IF(N1427=0.5,0.75*IF(K1427=1,IF(L1427+M1427=5,10,IF(AND(L1427=2,M1427=2),9.75,IF(AND(L1427=2,M1427=1),9.5,IF(AND(L1427=2,M1427=0.5),9.25,IF(AND(L1427=2,M1427=0),9,IF(AND(L1427=1,M1427=3),5.5,IF(AND(L1427=1,M1427=2),5.25,IF(AND(L1427=1,M1427=1,E1427=1),5,IF(AND(L1427=1,M1427=1,E1427=0.5),3,IF(AND(L1427=0,M1427=2),1,IF(AND(L1427=1,M1427=1,E1427=0),1,IF(AND(L1427=0,M1427=1),0.5,IF(AND(L1427=1,M1427=0,E1427=0),0.5,0))))))))))))),0.9*IF(L1427+M1427=5,10,IF(AND(L1427=2,M1427=2),9.75,IF(AND(L1427=2,M1427=1),9.5,IF(AND(L1427=2,M1427=0.5),9.25,IF(AND(L1427=2,M1427=0),9,IF(AND(L1427=1,M1427=3),5.5,IF(AND(L1427=1,M1427=2),5.25,IF(AND(L1427=1,M1427=1,E1427=1),5,IF(AND(L1427=1,M1427=1,E1427=0.5),3,IF(AND(L1427=0,M1427=2),1,IF(AND(L1427=1,M1427=1,E1427=0),1,IF(AND(L1427=0,M1427=1),0.5,IF(AND(L1427=1,M1427=0,E1427=0),0.5,0)))))))))))))),0.5*IF(K1427=1,IF(L1427+M1427=5,10,IF(AND(L1427=2,M1427=2),9.75,IF(AND(L1427=2,M1427=1),9.5,IF(AND(L1427=2,M1427=0.5),9.25,IF(AND(L1427=2,M1427=0),9,IF(AND(L1427=1,M1427=3),5.5,IF(AND(L1427=1,M1427=2),5.25,IF(AND(L1427=1,M1427=1,E1427=1),5,IF(AND(L1427=1,M1427=1,E1427=0.5),3,IF(AND(L1427=0,M1427=2),1,IF(AND(L1427=1,M1427=1,E1427=0),1,IF(AND(L1427=0,M1427=1),0.5,IF(AND(L1427=1,M1427=0),4.5*(E1427*4+1)/5,0))))))))))))),0.9*IF(L1427+M1427=5,10,IF(AND(L1427=2,M1427=2),9.75,IF(AND(L1427=2,M1427=1),9.5,IF(AND(L1427=2,M1427=0.5),9.25,IF(AND(L1427=2,M1427=0),9,IF(AND(L1427=1,M1427=3),5.5,IF(AND(L1427=1,M1427=2),5.25,IF(AND(L1427=1,M1427=1,E1427=1),5,IF(AND(L1427=1,M1427=1,E1427=0.5),3,IF(AND(L1427=0,M1427=2),1,IF(AND(L1427=1,M1427=1,E1427=0),1,IF(AND(L1427=0,M1427=1),0.5,IF(AND(L1427=1,M1427=0),4.5*(E1427*4+1)/5,0))))))))))))))))</f>
        <v>6.75</v>
      </c>
      <c r="Q1427" s="10">
        <v>7.2</v>
      </c>
      <c r="R1427" s="9">
        <v>0</v>
      </c>
      <c r="S1427" s="9">
        <v>0</v>
      </c>
      <c r="T1427" s="10">
        <v>0</v>
      </c>
      <c r="U1427" s="9">
        <v>0</v>
      </c>
      <c r="V1427" s="9">
        <v>0</v>
      </c>
      <c r="W1427" s="9">
        <v>0</v>
      </c>
      <c r="X1427" s="9">
        <v>0</v>
      </c>
      <c r="Y1427" s="9">
        <v>0</v>
      </c>
      <c r="Z1427" s="9">
        <v>0</v>
      </c>
      <c r="AA1427" s="9">
        <v>0</v>
      </c>
      <c r="AB1427" s="9">
        <v>0</v>
      </c>
      <c r="AC1427" s="9"/>
      <c r="AD1427" s="9">
        <v>0</v>
      </c>
      <c r="AE1427" s="9">
        <v>0</v>
      </c>
      <c r="AF1427" s="9">
        <v>0</v>
      </c>
      <c r="AG1427" s="9">
        <v>0</v>
      </c>
      <c r="AH1427" s="9">
        <f>AF1427*(AG1427+1)</f>
        <v>0</v>
      </c>
      <c r="AI1427" s="9">
        <v>0</v>
      </c>
      <c r="AJ1427" s="9">
        <v>0</v>
      </c>
      <c r="AK1427" s="9">
        <v>0</v>
      </c>
      <c r="AL1427" s="10">
        <v>1</v>
      </c>
      <c r="AM1427" s="10">
        <v>0</v>
      </c>
      <c r="AN1427" s="9">
        <v>0</v>
      </c>
      <c r="AO1427" s="10">
        <v>0.5</v>
      </c>
      <c r="AP1427" s="9">
        <v>0</v>
      </c>
      <c r="AQ1427" s="10">
        <v>0</v>
      </c>
      <c r="AR1427" s="10">
        <v>1</v>
      </c>
      <c r="AS1427" s="9">
        <v>0.5</v>
      </c>
      <c r="AT1427" s="9">
        <v>0.5</v>
      </c>
      <c r="AU1427" s="9">
        <v>0.5</v>
      </c>
      <c r="AV1427" s="9">
        <v>0.5</v>
      </c>
      <c r="AW1427" s="9">
        <v>1</v>
      </c>
    </row>
    <row r="1428" spans="1:49" x14ac:dyDescent="0.2">
      <c r="A1428" s="9" t="s">
        <v>79</v>
      </c>
      <c r="B1428" s="9">
        <v>2014</v>
      </c>
      <c r="C1428" s="9">
        <v>1</v>
      </c>
      <c r="D1428" s="9">
        <v>0</v>
      </c>
      <c r="E1428" s="9">
        <v>1</v>
      </c>
      <c r="F1428" s="9">
        <v>1</v>
      </c>
      <c r="G1428" s="9">
        <v>55</v>
      </c>
      <c r="H1428" s="9">
        <v>236.73599999999999</v>
      </c>
      <c r="I1428" s="9">
        <f>IF(G1428="n/a",828,G1428*201.6/H1428)</f>
        <v>46.836982968369831</v>
      </c>
      <c r="J1428" s="9">
        <v>4</v>
      </c>
      <c r="K1428" s="9">
        <v>0</v>
      </c>
      <c r="L1428" s="9">
        <v>2</v>
      </c>
      <c r="M1428" s="9">
        <v>3</v>
      </c>
      <c r="N1428" s="9">
        <v>1</v>
      </c>
      <c r="O1428" s="9">
        <v>1</v>
      </c>
      <c r="P1428" s="10">
        <f>IF(N1428=1,IF(K1428=1,IF(L1428+M1428=5,10,IF(AND(L1428=2,M1428=2),9.75,IF(AND(L1428=2,M1428=1),9.5,IF(AND(L1428=2,M1428=0.5),9.25,IF(AND(L1428=2,M1428=0),9,IF(AND(L1428=1,M1428=3),5.5,IF(AND(L1428=1,M1428=2),5.25,IF(AND(L1428=1,M1428=1,E1428=1),5,IF(AND(L1428=1,M1428=1,E1428=0.5),3,IF(AND(L1428=0,M1428=2),1,IF(AND(L1428=1,M1428=1,E1428=0),1,IF(AND(L1428=0,M1428=1),0.5,IF(AND(L1428=1,M1428=0),4.5*(E1428*4+1)/5,0))))))))))))),0.9*IF(L1428+M1428=5,10,IF(AND(L1428=2,M1428=2),9.75,IF(AND(L1428=2,M1428=1),9.5,IF(AND(L1428=2,M1428=0.5),9.25,IF(AND(L1428=2,M1428=0),9,IF(AND(L1428=1,M1428=3),5.5,IF(AND(L1428=1,M1428=2),5.25,IF(AND(L1428=1,M1428=1,E1428=1),5,IF(AND(L1428=1,M1428=1,E1428=0.5),3,IF(AND(L1428=0,M1428=2),1,IF(AND(L1428=1,M1428=1,E1428=0),1,IF(AND(L1428=0,M1428=1),0.5,IF(AND(L1428=1,M1428=0),4.5*(E1428*4+1)/5,0)))))))))))))),IF(N1428=0.5,0.75*IF(K1428=1,IF(L1428+M1428=5,10,IF(AND(L1428=2,M1428=2),9.75,IF(AND(L1428=2,M1428=1),9.5,IF(AND(L1428=2,M1428=0.5),9.25,IF(AND(L1428=2,M1428=0),9,IF(AND(L1428=1,M1428=3),5.5,IF(AND(L1428=1,M1428=2),5.25,IF(AND(L1428=1,M1428=1,E1428=1),5,IF(AND(L1428=1,M1428=1,E1428=0.5),3,IF(AND(L1428=0,M1428=2),1,IF(AND(L1428=1,M1428=1,E1428=0),1,IF(AND(L1428=0,M1428=1),0.5,IF(AND(L1428=1,M1428=0,E1428=0),0.5,0))))))))))))),0.9*IF(L1428+M1428=5,10,IF(AND(L1428=2,M1428=2),9.75,IF(AND(L1428=2,M1428=1),9.5,IF(AND(L1428=2,M1428=0.5),9.25,IF(AND(L1428=2,M1428=0),9,IF(AND(L1428=1,M1428=3),5.5,IF(AND(L1428=1,M1428=2),5.25,IF(AND(L1428=1,M1428=1,E1428=1),5,IF(AND(L1428=1,M1428=1,E1428=0.5),3,IF(AND(L1428=0,M1428=2),1,IF(AND(L1428=1,M1428=1,E1428=0),1,IF(AND(L1428=0,M1428=1),0.5,IF(AND(L1428=1,M1428=0,E1428=0),0.5,0)))))))))))))),0.5*IF(K1428=1,IF(L1428+M1428=5,10,IF(AND(L1428=2,M1428=2),9.75,IF(AND(L1428=2,M1428=1),9.5,IF(AND(L1428=2,M1428=0.5),9.25,IF(AND(L1428=2,M1428=0),9,IF(AND(L1428=1,M1428=3),5.5,IF(AND(L1428=1,M1428=2),5.25,IF(AND(L1428=1,M1428=1,E1428=1),5,IF(AND(L1428=1,M1428=1,E1428=0.5),3,IF(AND(L1428=0,M1428=2),1,IF(AND(L1428=1,M1428=1,E1428=0),1,IF(AND(L1428=0,M1428=1),0.5,IF(AND(L1428=1,M1428=0),4.5*(E1428*4+1)/5,0))))))))))))),0.9*IF(L1428+M1428=5,10,IF(AND(L1428=2,M1428=2),9.75,IF(AND(L1428=2,M1428=1),9.5,IF(AND(L1428=2,M1428=0.5),9.25,IF(AND(L1428=2,M1428=0),9,IF(AND(L1428=1,M1428=3),5.5,IF(AND(L1428=1,M1428=2),5.25,IF(AND(L1428=1,M1428=1,E1428=1),5,IF(AND(L1428=1,M1428=1,E1428=0.5),3,IF(AND(L1428=0,M1428=2),1,IF(AND(L1428=1,M1428=1,E1428=0),1,IF(AND(L1428=0,M1428=1),0.5,IF(AND(L1428=1,M1428=0),4.5*(E1428*4+1)/5,0))))))))))))))))</f>
        <v>9</v>
      </c>
      <c r="Q1428" s="10">
        <v>7.2</v>
      </c>
      <c r="R1428" s="9">
        <v>0</v>
      </c>
      <c r="S1428" s="9">
        <v>0</v>
      </c>
      <c r="T1428" s="10">
        <v>0</v>
      </c>
      <c r="U1428" s="9">
        <v>0</v>
      </c>
      <c r="V1428" s="9">
        <v>0</v>
      </c>
      <c r="W1428" s="9">
        <v>1</v>
      </c>
      <c r="X1428" s="9">
        <v>0</v>
      </c>
      <c r="Y1428" s="9">
        <v>0</v>
      </c>
      <c r="Z1428" s="9">
        <v>0</v>
      </c>
      <c r="AA1428" s="9">
        <v>0</v>
      </c>
      <c r="AB1428" s="9">
        <v>0</v>
      </c>
      <c r="AC1428" s="9"/>
      <c r="AD1428" s="9">
        <v>0</v>
      </c>
      <c r="AE1428" s="9">
        <v>0</v>
      </c>
      <c r="AF1428" s="9">
        <v>0</v>
      </c>
      <c r="AG1428" s="9">
        <v>0</v>
      </c>
      <c r="AH1428" s="9">
        <f>AF1428*(AG1428+1)</f>
        <v>0</v>
      </c>
      <c r="AI1428" s="9">
        <v>0</v>
      </c>
      <c r="AJ1428" s="9">
        <v>0</v>
      </c>
      <c r="AK1428" s="9">
        <v>0</v>
      </c>
      <c r="AL1428" s="10">
        <v>0</v>
      </c>
      <c r="AM1428" s="10">
        <v>0</v>
      </c>
      <c r="AN1428" s="9">
        <v>0</v>
      </c>
      <c r="AO1428" s="10">
        <v>1</v>
      </c>
      <c r="AP1428" s="9">
        <v>0</v>
      </c>
      <c r="AQ1428" s="10">
        <v>0</v>
      </c>
      <c r="AR1428" s="10">
        <v>1</v>
      </c>
      <c r="AS1428" s="9">
        <v>0.5</v>
      </c>
      <c r="AT1428" s="9">
        <v>1</v>
      </c>
      <c r="AU1428" s="9">
        <v>1</v>
      </c>
      <c r="AV1428" s="9">
        <v>1</v>
      </c>
      <c r="AW1428" s="9">
        <v>1</v>
      </c>
    </row>
    <row r="1429" spans="1:49" x14ac:dyDescent="0.2">
      <c r="A1429" s="9" t="s">
        <v>80</v>
      </c>
      <c r="B1429" s="9">
        <v>2014</v>
      </c>
      <c r="C1429" s="9">
        <v>1</v>
      </c>
      <c r="D1429" s="9">
        <v>0</v>
      </c>
      <c r="E1429" s="9">
        <v>1</v>
      </c>
      <c r="F1429" s="9">
        <v>1</v>
      </c>
      <c r="G1429" s="9">
        <v>100</v>
      </c>
      <c r="H1429" s="9">
        <v>236.73599999999999</v>
      </c>
      <c r="I1429" s="9">
        <f>IF(G1429="n/a",828,G1429*201.6/H1429)</f>
        <v>85.15815085158151</v>
      </c>
      <c r="J1429" s="9">
        <v>5</v>
      </c>
      <c r="K1429" s="9">
        <v>0</v>
      </c>
      <c r="L1429" s="9">
        <v>2</v>
      </c>
      <c r="M1429" s="9">
        <v>2</v>
      </c>
      <c r="N1429" s="9">
        <v>0.5</v>
      </c>
      <c r="O1429" s="10">
        <v>0.5</v>
      </c>
      <c r="P1429" s="10">
        <f>IF(N1429=1,IF(K1429=1,IF(L1429+M1429=5,10,IF(AND(L1429=2,M1429=2),9.75,IF(AND(L1429=2,M1429=1),9.5,IF(AND(L1429=2,M1429=0.5),9.25,IF(AND(L1429=2,M1429=0),9,IF(AND(L1429=1,M1429=3),5.5,IF(AND(L1429=1,M1429=2),5.25,IF(AND(L1429=1,M1429=1,E1429=1),5,IF(AND(L1429=1,M1429=1,E1429=0.5),3,IF(AND(L1429=0,M1429=2),1,IF(AND(L1429=1,M1429=1,E1429=0),1,IF(AND(L1429=0,M1429=1),0.5,IF(AND(L1429=1,M1429=0),4.5*(E1429*4+1)/5,0))))))))))))),0.9*IF(L1429+M1429=5,10,IF(AND(L1429=2,M1429=2),9.75,IF(AND(L1429=2,M1429=1),9.5,IF(AND(L1429=2,M1429=0.5),9.25,IF(AND(L1429=2,M1429=0),9,IF(AND(L1429=1,M1429=3),5.5,IF(AND(L1429=1,M1429=2),5.25,IF(AND(L1429=1,M1429=1,E1429=1),5,IF(AND(L1429=1,M1429=1,E1429=0.5),3,IF(AND(L1429=0,M1429=2),1,IF(AND(L1429=1,M1429=1,E1429=0),1,IF(AND(L1429=0,M1429=1),0.5,IF(AND(L1429=1,M1429=0),4.5*(E1429*4+1)/5,0)))))))))))))),IF(N1429=0.5,0.75*IF(K1429=1,IF(L1429+M1429=5,10,IF(AND(L1429=2,M1429=2),9.75,IF(AND(L1429=2,M1429=1),9.5,IF(AND(L1429=2,M1429=0.5),9.25,IF(AND(L1429=2,M1429=0),9,IF(AND(L1429=1,M1429=3),5.5,IF(AND(L1429=1,M1429=2),5.25,IF(AND(L1429=1,M1429=1,E1429=1),5,IF(AND(L1429=1,M1429=1,E1429=0.5),3,IF(AND(L1429=0,M1429=2),1,IF(AND(L1429=1,M1429=1,E1429=0),1,IF(AND(L1429=0,M1429=1),0.5,IF(AND(L1429=1,M1429=0,E1429=0),0.5,0))))))))))))),0.9*IF(L1429+M1429=5,10,IF(AND(L1429=2,M1429=2),9.75,IF(AND(L1429=2,M1429=1),9.5,IF(AND(L1429=2,M1429=0.5),9.25,IF(AND(L1429=2,M1429=0),9,IF(AND(L1429=1,M1429=3),5.5,IF(AND(L1429=1,M1429=2),5.25,IF(AND(L1429=1,M1429=1,E1429=1),5,IF(AND(L1429=1,M1429=1,E1429=0.5),3,IF(AND(L1429=0,M1429=2),1,IF(AND(L1429=1,M1429=1,E1429=0),1,IF(AND(L1429=0,M1429=1),0.5,IF(AND(L1429=1,M1429=0,E1429=0),0.5,0)))))))))))))),0.5*IF(K1429=1,IF(L1429+M1429=5,10,IF(AND(L1429=2,M1429=2),9.75,IF(AND(L1429=2,M1429=1),9.5,IF(AND(L1429=2,M1429=0.5),9.25,IF(AND(L1429=2,M1429=0),9,IF(AND(L1429=1,M1429=3),5.5,IF(AND(L1429=1,M1429=2),5.25,IF(AND(L1429=1,M1429=1,E1429=1),5,IF(AND(L1429=1,M1429=1,E1429=0.5),3,IF(AND(L1429=0,M1429=2),1,IF(AND(L1429=1,M1429=1,E1429=0),1,IF(AND(L1429=0,M1429=1),0.5,IF(AND(L1429=1,M1429=0),4.5*(E1429*4+1)/5,0))))))))))))),0.9*IF(L1429+M1429=5,10,IF(AND(L1429=2,M1429=2),9.75,IF(AND(L1429=2,M1429=1),9.5,IF(AND(L1429=2,M1429=0.5),9.25,IF(AND(L1429=2,M1429=0),9,IF(AND(L1429=1,M1429=3),5.5,IF(AND(L1429=1,M1429=2),5.25,IF(AND(L1429=1,M1429=1,E1429=1),5,IF(AND(L1429=1,M1429=1,E1429=0.5),3,IF(AND(L1429=0,M1429=2),1,IF(AND(L1429=1,M1429=1,E1429=0),1,IF(AND(L1429=0,M1429=1),0.5,IF(AND(L1429=1,M1429=0),4.5*(E1429*4+1)/5,0))))))))))))))))</f>
        <v>6.5812500000000007</v>
      </c>
      <c r="Q1429" s="10">
        <v>5.4</v>
      </c>
      <c r="R1429" s="9">
        <v>0</v>
      </c>
      <c r="S1429" s="9">
        <v>0</v>
      </c>
      <c r="T1429" s="10">
        <v>0</v>
      </c>
      <c r="U1429" s="9">
        <v>0</v>
      </c>
      <c r="V1429" s="9">
        <v>0</v>
      </c>
      <c r="W1429" s="10">
        <v>0</v>
      </c>
      <c r="X1429" s="9">
        <v>0</v>
      </c>
      <c r="Y1429" s="9">
        <v>0</v>
      </c>
      <c r="Z1429" s="9">
        <v>0.5</v>
      </c>
      <c r="AA1429" s="9">
        <v>0</v>
      </c>
      <c r="AB1429" s="9">
        <v>0</v>
      </c>
      <c r="AC1429" s="9"/>
      <c r="AD1429" s="9">
        <v>0</v>
      </c>
      <c r="AE1429" s="9">
        <v>0.5</v>
      </c>
      <c r="AF1429" s="9">
        <v>0.5</v>
      </c>
      <c r="AG1429" s="9">
        <v>0</v>
      </c>
      <c r="AH1429" s="9">
        <f>AF1429*(AG1429+1)</f>
        <v>0.5</v>
      </c>
      <c r="AI1429" s="9">
        <v>0</v>
      </c>
      <c r="AJ1429" s="9">
        <v>0</v>
      </c>
      <c r="AK1429" s="9">
        <v>0</v>
      </c>
      <c r="AL1429" s="10">
        <v>0</v>
      </c>
      <c r="AM1429" s="10">
        <v>0</v>
      </c>
      <c r="AN1429" s="9">
        <v>0</v>
      </c>
      <c r="AO1429" s="10">
        <v>0.5</v>
      </c>
      <c r="AP1429" s="9">
        <v>0.25</v>
      </c>
      <c r="AQ1429" s="10">
        <v>1</v>
      </c>
      <c r="AR1429" s="10">
        <v>1</v>
      </c>
      <c r="AS1429" s="9">
        <v>1</v>
      </c>
      <c r="AT1429" s="9">
        <v>1</v>
      </c>
      <c r="AU1429" s="9">
        <v>1</v>
      </c>
      <c r="AV1429" s="9">
        <v>1</v>
      </c>
      <c r="AW1429" s="9">
        <v>1</v>
      </c>
    </row>
    <row r="1430" spans="1:49" x14ac:dyDescent="0.2">
      <c r="A1430" s="9" t="s">
        <v>81</v>
      </c>
      <c r="B1430" s="9">
        <v>2014</v>
      </c>
      <c r="C1430" s="9">
        <v>1</v>
      </c>
      <c r="D1430" s="9">
        <v>1</v>
      </c>
      <c r="E1430" s="9">
        <v>1</v>
      </c>
      <c r="F1430" s="9">
        <v>1</v>
      </c>
      <c r="G1430">
        <v>96.25</v>
      </c>
      <c r="H1430" s="9">
        <v>236.73599999999999</v>
      </c>
      <c r="I1430" s="9">
        <f>IF(G1430="n/a",828,G1430*201.6/H1430)</f>
        <v>81.964720194647199</v>
      </c>
      <c r="J1430" s="9">
        <v>5</v>
      </c>
      <c r="K1430" s="9">
        <v>0</v>
      </c>
      <c r="L1430" s="9">
        <v>2</v>
      </c>
      <c r="M1430" s="9">
        <v>2</v>
      </c>
      <c r="N1430" s="9">
        <v>1</v>
      </c>
      <c r="O1430" s="10">
        <v>1</v>
      </c>
      <c r="P1430" s="10">
        <f>IF(N1430=1,IF(K1430=1,IF(L1430+M1430=5,10,IF(AND(L1430=2,M1430=2),9.75,IF(AND(L1430=2,M1430=1),9.5,IF(AND(L1430=2,M1430=0.5),9.25,IF(AND(L1430=2,M1430=0),9,IF(AND(L1430=1,M1430=3),5.5,IF(AND(L1430=1,M1430=2),5.25,IF(AND(L1430=1,M1430=1,E1430=1),5,IF(AND(L1430=1,M1430=1,E1430=0.5),3,IF(AND(L1430=0,M1430=2),1,IF(AND(L1430=1,M1430=1,E1430=0),1,IF(AND(L1430=0,M1430=1),0.5,IF(AND(L1430=1,M1430=0),4.5*(E1430*4+1)/5,0))))))))))))),0.9*IF(L1430+M1430=5,10,IF(AND(L1430=2,M1430=2),9.75,IF(AND(L1430=2,M1430=1),9.5,IF(AND(L1430=2,M1430=0.5),9.25,IF(AND(L1430=2,M1430=0),9,IF(AND(L1430=1,M1430=3),5.5,IF(AND(L1430=1,M1430=2),5.25,IF(AND(L1430=1,M1430=1,E1430=1),5,IF(AND(L1430=1,M1430=1,E1430=0.5),3,IF(AND(L1430=0,M1430=2),1,IF(AND(L1430=1,M1430=1,E1430=0),1,IF(AND(L1430=0,M1430=1),0.5,IF(AND(L1430=1,M1430=0),4.5*(E1430*4+1)/5,0)))))))))))))),IF(N1430=0.5,0.75*IF(K1430=1,IF(L1430+M1430=5,10,IF(AND(L1430=2,M1430=2),9.75,IF(AND(L1430=2,M1430=1),9.5,IF(AND(L1430=2,M1430=0.5),9.25,IF(AND(L1430=2,M1430=0),9,IF(AND(L1430=1,M1430=3),5.5,IF(AND(L1430=1,M1430=2),5.25,IF(AND(L1430=1,M1430=1,E1430=1),5,IF(AND(L1430=1,M1430=1,E1430=0.5),3,IF(AND(L1430=0,M1430=2),1,IF(AND(L1430=1,M1430=1,E1430=0),1,IF(AND(L1430=0,M1430=1),0.5,IF(AND(L1430=1,M1430=0,E1430=0),0.5,0))))))))))))),0.9*IF(L1430+M1430=5,10,IF(AND(L1430=2,M1430=2),9.75,IF(AND(L1430=2,M1430=1),9.5,IF(AND(L1430=2,M1430=0.5),9.25,IF(AND(L1430=2,M1430=0),9,IF(AND(L1430=1,M1430=3),5.5,IF(AND(L1430=1,M1430=2),5.25,IF(AND(L1430=1,M1430=1,E1430=1),5,IF(AND(L1430=1,M1430=1,E1430=0.5),3,IF(AND(L1430=0,M1430=2),1,IF(AND(L1430=1,M1430=1,E1430=0),1,IF(AND(L1430=0,M1430=1),0.5,IF(AND(L1430=1,M1430=0,E1430=0),0.5,0)))))))))))))),0.5*IF(K1430=1,IF(L1430+M1430=5,10,IF(AND(L1430=2,M1430=2),9.75,IF(AND(L1430=2,M1430=1),9.5,IF(AND(L1430=2,M1430=0.5),9.25,IF(AND(L1430=2,M1430=0),9,IF(AND(L1430=1,M1430=3),5.5,IF(AND(L1430=1,M1430=2),5.25,IF(AND(L1430=1,M1430=1,E1430=1),5,IF(AND(L1430=1,M1430=1,E1430=0.5),3,IF(AND(L1430=0,M1430=2),1,IF(AND(L1430=1,M1430=1,E1430=0),1,IF(AND(L1430=0,M1430=1),0.5,IF(AND(L1430=1,M1430=0),4.5*(E1430*4+1)/5,0))))))))))))),0.9*IF(L1430+M1430=5,10,IF(AND(L1430=2,M1430=2),9.75,IF(AND(L1430=2,M1430=1),9.5,IF(AND(L1430=2,M1430=0.5),9.25,IF(AND(L1430=2,M1430=0),9,IF(AND(L1430=1,M1430=3),5.5,IF(AND(L1430=1,M1430=2),5.25,IF(AND(L1430=1,M1430=1,E1430=1),5,IF(AND(L1430=1,M1430=1,E1430=0.5),3,IF(AND(L1430=0,M1430=2),1,IF(AND(L1430=1,M1430=1,E1430=0),1,IF(AND(L1430=0,M1430=1),0.5,IF(AND(L1430=1,M1430=0),4.5*(E1430*4+1)/5,0))))))))))))))))</f>
        <v>8.7750000000000004</v>
      </c>
      <c r="Q1430" s="10">
        <v>7.2</v>
      </c>
      <c r="R1430" s="9">
        <v>0</v>
      </c>
      <c r="S1430" s="9">
        <v>0</v>
      </c>
      <c r="T1430" s="10">
        <v>0</v>
      </c>
      <c r="U1430" s="9">
        <v>0</v>
      </c>
      <c r="V1430" s="9">
        <v>0</v>
      </c>
      <c r="W1430" s="10">
        <v>1</v>
      </c>
      <c r="X1430" s="9">
        <v>0</v>
      </c>
      <c r="Y1430" s="9">
        <v>0</v>
      </c>
      <c r="Z1430" s="9">
        <v>0</v>
      </c>
      <c r="AA1430" s="9">
        <v>0</v>
      </c>
      <c r="AB1430" s="9">
        <v>0</v>
      </c>
      <c r="AC1430" s="9"/>
      <c r="AD1430" s="9">
        <v>0</v>
      </c>
      <c r="AE1430" s="9">
        <v>0</v>
      </c>
      <c r="AF1430" s="9">
        <v>0</v>
      </c>
      <c r="AG1430" s="9">
        <v>0</v>
      </c>
      <c r="AH1430" s="9">
        <f>AF1430*(AG1430+1)</f>
        <v>0</v>
      </c>
      <c r="AI1430" s="9">
        <v>0</v>
      </c>
      <c r="AJ1430" s="9">
        <v>0</v>
      </c>
      <c r="AK1430" s="9">
        <v>0</v>
      </c>
      <c r="AL1430" s="10">
        <v>1</v>
      </c>
      <c r="AM1430" s="10">
        <v>0</v>
      </c>
      <c r="AN1430" s="9">
        <v>0</v>
      </c>
      <c r="AO1430" s="10">
        <v>1</v>
      </c>
      <c r="AP1430" s="9">
        <v>0</v>
      </c>
      <c r="AQ1430" s="10">
        <v>0</v>
      </c>
      <c r="AR1430" s="10">
        <v>1</v>
      </c>
      <c r="AS1430" s="9">
        <v>1</v>
      </c>
      <c r="AT1430" s="9">
        <v>1</v>
      </c>
      <c r="AU1430" s="9">
        <v>1</v>
      </c>
      <c r="AV1430" s="9">
        <v>1</v>
      </c>
      <c r="AW1430" s="9">
        <v>1</v>
      </c>
    </row>
    <row r="1431" spans="1:49" x14ac:dyDescent="0.2">
      <c r="A1431" s="9" t="s">
        <v>82</v>
      </c>
      <c r="B1431" s="9">
        <v>2014</v>
      </c>
      <c r="C1431" s="9">
        <v>1</v>
      </c>
      <c r="D1431" s="9">
        <v>1</v>
      </c>
      <c r="E1431" s="9">
        <v>1</v>
      </c>
      <c r="F1431" s="9">
        <v>0</v>
      </c>
      <c r="G1431" s="9">
        <v>10</v>
      </c>
      <c r="H1431" s="9">
        <v>236.73599999999999</v>
      </c>
      <c r="I1431" s="9">
        <f>IF(G1431="n/a",828,G1431*201.6/H1431)</f>
        <v>8.5158150851581507</v>
      </c>
      <c r="J1431" s="9">
        <v>4</v>
      </c>
      <c r="K1431" s="9">
        <v>1</v>
      </c>
      <c r="L1431" s="9">
        <v>2</v>
      </c>
      <c r="M1431" s="9">
        <v>1</v>
      </c>
      <c r="N1431" s="9">
        <v>1</v>
      </c>
      <c r="O1431" s="10">
        <v>1</v>
      </c>
      <c r="P1431" s="10">
        <f>IF(N1431=1,IF(K1431=1,IF(L1431+M1431=5,10,IF(AND(L1431=2,M1431=2),9.75,IF(AND(L1431=2,M1431=1),9.5,IF(AND(L1431=2,M1431=0.5),9.25,IF(AND(L1431=2,M1431=0),9,IF(AND(L1431=1,M1431=3),5.5,IF(AND(L1431=1,M1431=2),5.25,IF(AND(L1431=1,M1431=1,E1431=1),5,IF(AND(L1431=1,M1431=1,E1431=0.5),3,IF(AND(L1431=0,M1431=2),1,IF(AND(L1431=1,M1431=1,E1431=0),1,IF(AND(L1431=0,M1431=1),0.5,IF(AND(L1431=1,M1431=0),4.5*(E1431*4+1)/5,0))))))))))))),0.9*IF(L1431+M1431=5,10,IF(AND(L1431=2,M1431=2),9.75,IF(AND(L1431=2,M1431=1),9.5,IF(AND(L1431=2,M1431=0.5),9.25,IF(AND(L1431=2,M1431=0),9,IF(AND(L1431=1,M1431=3),5.5,IF(AND(L1431=1,M1431=2),5.25,IF(AND(L1431=1,M1431=1,E1431=1),5,IF(AND(L1431=1,M1431=1,E1431=0.5),3,IF(AND(L1431=0,M1431=2),1,IF(AND(L1431=1,M1431=1,E1431=0),1,IF(AND(L1431=0,M1431=1),0.5,IF(AND(L1431=1,M1431=0),4.5*(E1431*4+1)/5,0)))))))))))))),IF(N1431=0.5,0.75*IF(K1431=1,IF(L1431+M1431=5,10,IF(AND(L1431=2,M1431=2),9.75,IF(AND(L1431=2,M1431=1),9.5,IF(AND(L1431=2,M1431=0.5),9.25,IF(AND(L1431=2,M1431=0),9,IF(AND(L1431=1,M1431=3),5.5,IF(AND(L1431=1,M1431=2),5.25,IF(AND(L1431=1,M1431=1,E1431=1),5,IF(AND(L1431=1,M1431=1,E1431=0.5),3,IF(AND(L1431=0,M1431=2),1,IF(AND(L1431=1,M1431=1,E1431=0),1,IF(AND(L1431=0,M1431=1),0.5,IF(AND(L1431=1,M1431=0,E1431=0),0.5,0))))))))))))),0.9*IF(L1431+M1431=5,10,IF(AND(L1431=2,M1431=2),9.75,IF(AND(L1431=2,M1431=1),9.5,IF(AND(L1431=2,M1431=0.5),9.25,IF(AND(L1431=2,M1431=0),9,IF(AND(L1431=1,M1431=3),5.5,IF(AND(L1431=1,M1431=2),5.25,IF(AND(L1431=1,M1431=1,E1431=1),5,IF(AND(L1431=1,M1431=1,E1431=0.5),3,IF(AND(L1431=0,M1431=2),1,IF(AND(L1431=1,M1431=1,E1431=0),1,IF(AND(L1431=0,M1431=1),0.5,IF(AND(L1431=1,M1431=0,E1431=0),0.5,0)))))))))))))),0.5*IF(K1431=1,IF(L1431+M1431=5,10,IF(AND(L1431=2,M1431=2),9.75,IF(AND(L1431=2,M1431=1),9.5,IF(AND(L1431=2,M1431=0.5),9.25,IF(AND(L1431=2,M1431=0),9,IF(AND(L1431=1,M1431=3),5.5,IF(AND(L1431=1,M1431=2),5.25,IF(AND(L1431=1,M1431=1,E1431=1),5,IF(AND(L1431=1,M1431=1,E1431=0.5),3,IF(AND(L1431=0,M1431=2),1,IF(AND(L1431=1,M1431=1,E1431=0),1,IF(AND(L1431=0,M1431=1),0.5,IF(AND(L1431=1,M1431=0),4.5*(E1431*4+1)/5,0))))))))))))),0.9*IF(L1431+M1431=5,10,IF(AND(L1431=2,M1431=2),9.75,IF(AND(L1431=2,M1431=1),9.5,IF(AND(L1431=2,M1431=0.5),9.25,IF(AND(L1431=2,M1431=0),9,IF(AND(L1431=1,M1431=3),5.5,IF(AND(L1431=1,M1431=2),5.25,IF(AND(L1431=1,M1431=1,E1431=1),5,IF(AND(L1431=1,M1431=1,E1431=0.5),3,IF(AND(L1431=0,M1431=2),1,IF(AND(L1431=1,M1431=1,E1431=0),1,IF(AND(L1431=0,M1431=1),0.5,IF(AND(L1431=1,M1431=0),4.5*(E1431*4+1)/5,0))))))))))))))))</f>
        <v>9.5</v>
      </c>
      <c r="Q1431" s="10">
        <v>8</v>
      </c>
      <c r="R1431" s="9">
        <v>0</v>
      </c>
      <c r="S1431" s="9">
        <v>0</v>
      </c>
      <c r="T1431" s="10">
        <v>0</v>
      </c>
      <c r="U1431" s="9">
        <v>0</v>
      </c>
      <c r="V1431" s="9">
        <v>0</v>
      </c>
      <c r="W1431" s="10">
        <v>0</v>
      </c>
      <c r="X1431" s="9">
        <v>0</v>
      </c>
      <c r="Y1431" s="9">
        <v>0</v>
      </c>
      <c r="Z1431" s="9">
        <v>1</v>
      </c>
      <c r="AA1431" s="9">
        <v>0</v>
      </c>
      <c r="AB1431" s="9">
        <v>0</v>
      </c>
      <c r="AC1431" s="9"/>
      <c r="AD1431" s="9">
        <v>0</v>
      </c>
      <c r="AE1431" s="9">
        <v>0</v>
      </c>
      <c r="AF1431" s="9">
        <v>0</v>
      </c>
      <c r="AG1431" s="9">
        <v>0</v>
      </c>
      <c r="AH1431" s="9">
        <f>AF1431*(AG1431+1)</f>
        <v>0</v>
      </c>
      <c r="AI1431" s="9">
        <v>0</v>
      </c>
      <c r="AJ1431" s="9">
        <v>0</v>
      </c>
      <c r="AK1431" s="9">
        <v>0</v>
      </c>
      <c r="AL1431" s="10">
        <v>1</v>
      </c>
      <c r="AM1431" s="10">
        <v>0</v>
      </c>
      <c r="AN1431" s="9">
        <v>0</v>
      </c>
      <c r="AO1431" s="10">
        <v>1</v>
      </c>
      <c r="AP1431" s="9">
        <v>0</v>
      </c>
      <c r="AQ1431" s="10">
        <v>1</v>
      </c>
      <c r="AR1431" s="10">
        <v>1</v>
      </c>
      <c r="AS1431" s="9">
        <v>1</v>
      </c>
      <c r="AT1431" s="9">
        <v>1</v>
      </c>
      <c r="AU1431" s="9">
        <v>1</v>
      </c>
      <c r="AV1431" s="9">
        <v>1</v>
      </c>
      <c r="AW1431" s="9">
        <v>1</v>
      </c>
    </row>
    <row r="1432" spans="1:49" x14ac:dyDescent="0.2">
      <c r="A1432" s="9" t="s">
        <v>83</v>
      </c>
      <c r="B1432" s="9">
        <v>2014</v>
      </c>
      <c r="C1432" s="9">
        <v>1</v>
      </c>
      <c r="D1432" s="9">
        <v>1</v>
      </c>
      <c r="E1432" s="9">
        <v>0</v>
      </c>
      <c r="F1432" s="9">
        <v>1</v>
      </c>
      <c r="G1432">
        <v>20</v>
      </c>
      <c r="H1432" s="9">
        <v>236.73599999999999</v>
      </c>
      <c r="I1432" s="9">
        <f>IF(G1432="n/a",828,G1432*201.6/H1432)</f>
        <v>17.031630170316301</v>
      </c>
      <c r="J1432" s="9">
        <v>2</v>
      </c>
      <c r="K1432" s="9">
        <v>0</v>
      </c>
      <c r="L1432" s="9">
        <v>1</v>
      </c>
      <c r="M1432">
        <v>1</v>
      </c>
      <c r="N1432">
        <v>0</v>
      </c>
      <c r="O1432">
        <v>0</v>
      </c>
      <c r="P1432" s="10">
        <f>IF(N1432=1,IF(K1432=1,IF(L1432+M1432=5,10,IF(AND(L1432=2,M1432=2),9.75,IF(AND(L1432=2,M1432=1),9.5,IF(AND(L1432=2,M1432=0.5),9.25,IF(AND(L1432=2,M1432=0),9,IF(AND(L1432=1,M1432=3),5.5,IF(AND(L1432=1,M1432=2),5.25,IF(AND(L1432=1,M1432=1,E1432=1),5,IF(AND(L1432=1,M1432=1,E1432=0.5),3,IF(AND(L1432=0,M1432=2),1,IF(AND(L1432=1,M1432=1,E1432=0),1,IF(AND(L1432=0,M1432=1),0.5,IF(AND(L1432=1,M1432=0),4.5*(E1432*4+1)/5,0))))))))))))),0.9*IF(L1432+M1432=5,10,IF(AND(L1432=2,M1432=2),9.75,IF(AND(L1432=2,M1432=1),9.5,IF(AND(L1432=2,M1432=0.5),9.25,IF(AND(L1432=2,M1432=0),9,IF(AND(L1432=1,M1432=3),5.5,IF(AND(L1432=1,M1432=2),5.25,IF(AND(L1432=1,M1432=1,E1432=1),5,IF(AND(L1432=1,M1432=1,E1432=0.5),3,IF(AND(L1432=0,M1432=2),1,IF(AND(L1432=1,M1432=1,E1432=0),1,IF(AND(L1432=0,M1432=1),0.5,IF(AND(L1432=1,M1432=0),4.5*(E1432*4+1)/5,0)))))))))))))),IF(N1432=0.5,0.75*IF(K1432=1,IF(L1432+M1432=5,10,IF(AND(L1432=2,M1432=2),9.75,IF(AND(L1432=2,M1432=1),9.5,IF(AND(L1432=2,M1432=0.5),9.25,IF(AND(L1432=2,M1432=0),9,IF(AND(L1432=1,M1432=3),5.5,IF(AND(L1432=1,M1432=2),5.25,IF(AND(L1432=1,M1432=1,E1432=1),5,IF(AND(L1432=1,M1432=1,E1432=0.5),3,IF(AND(L1432=0,M1432=2),1,IF(AND(L1432=1,M1432=1,E1432=0),1,IF(AND(L1432=0,M1432=1),0.5,IF(AND(L1432=1,M1432=0,E1432=0),0.5,0))))))))))))),0.9*IF(L1432+M1432=5,10,IF(AND(L1432=2,M1432=2),9.75,IF(AND(L1432=2,M1432=1),9.5,IF(AND(L1432=2,M1432=0.5),9.25,IF(AND(L1432=2,M1432=0),9,IF(AND(L1432=1,M1432=3),5.5,IF(AND(L1432=1,M1432=2),5.25,IF(AND(L1432=1,M1432=1,E1432=1),5,IF(AND(L1432=1,M1432=1,E1432=0.5),3,IF(AND(L1432=0,M1432=2),1,IF(AND(L1432=1,M1432=1,E1432=0),1,IF(AND(L1432=0,M1432=1),0.5,IF(AND(L1432=1,M1432=0,E1432=0),0.5,0)))))))))))))),0.5*IF(K1432=1,IF(L1432+M1432=5,10,IF(AND(L1432=2,M1432=2),9.75,IF(AND(L1432=2,M1432=1),9.5,IF(AND(L1432=2,M1432=0.5),9.25,IF(AND(L1432=2,M1432=0),9,IF(AND(L1432=1,M1432=3),5.5,IF(AND(L1432=1,M1432=2),5.25,IF(AND(L1432=1,M1432=1,E1432=1),5,IF(AND(L1432=1,M1432=1,E1432=0.5),3,IF(AND(L1432=0,M1432=2),1,IF(AND(L1432=1,M1432=1,E1432=0),1,IF(AND(L1432=0,M1432=1),0.5,IF(AND(L1432=1,M1432=0),4.5*(E1432*4+1)/5,0))))))))))))),0.9*IF(L1432+M1432=5,10,IF(AND(L1432=2,M1432=2),9.75,IF(AND(L1432=2,M1432=1),9.5,IF(AND(L1432=2,M1432=0.5),9.25,IF(AND(L1432=2,M1432=0),9,IF(AND(L1432=1,M1432=3),5.5,IF(AND(L1432=1,M1432=2),5.25,IF(AND(L1432=1,M1432=1,E1432=1),5,IF(AND(L1432=1,M1432=1,E1432=0.5),3,IF(AND(L1432=0,M1432=2),1,IF(AND(L1432=1,M1432=1,E1432=0),1,IF(AND(L1432=0,M1432=1),0.5,IF(AND(L1432=1,M1432=0),4.5*(E1432*4+1)/5,0))))))))))))))))</f>
        <v>0.45</v>
      </c>
      <c r="Q1432" s="10">
        <v>0.9</v>
      </c>
      <c r="R1432" s="9">
        <v>1</v>
      </c>
      <c r="S1432" s="9">
        <v>1</v>
      </c>
      <c r="T1432" s="10">
        <v>0</v>
      </c>
      <c r="U1432" s="9">
        <v>0</v>
      </c>
      <c r="V1432" s="9">
        <v>1</v>
      </c>
      <c r="W1432" s="10">
        <v>1</v>
      </c>
      <c r="X1432" s="10">
        <v>0.5</v>
      </c>
      <c r="Y1432" s="9">
        <v>1</v>
      </c>
      <c r="Z1432" s="9">
        <v>1</v>
      </c>
      <c r="AA1432" s="9">
        <v>0</v>
      </c>
      <c r="AB1432" s="9">
        <v>1</v>
      </c>
      <c r="AC1432" s="9"/>
      <c r="AD1432" s="9">
        <v>1</v>
      </c>
      <c r="AE1432" s="9">
        <v>1</v>
      </c>
      <c r="AF1432" s="9">
        <v>1</v>
      </c>
      <c r="AG1432" s="9">
        <v>0</v>
      </c>
      <c r="AH1432" s="9">
        <f>AF1432*(AG1432+1)</f>
        <v>1</v>
      </c>
      <c r="AI1432" s="9">
        <v>0.5</v>
      </c>
      <c r="AJ1432" s="9">
        <v>0</v>
      </c>
      <c r="AK1432" s="9">
        <v>1</v>
      </c>
      <c r="AL1432" s="10">
        <v>2</v>
      </c>
      <c r="AM1432" s="10">
        <v>1</v>
      </c>
      <c r="AN1432" s="9">
        <v>0</v>
      </c>
      <c r="AO1432" s="10">
        <v>0.5</v>
      </c>
      <c r="AP1432" s="9">
        <v>1</v>
      </c>
      <c r="AQ1432" s="10">
        <v>0</v>
      </c>
      <c r="AR1432" s="10">
        <v>0</v>
      </c>
      <c r="AS1432" s="9">
        <v>0.5</v>
      </c>
      <c r="AT1432" s="9">
        <v>0</v>
      </c>
      <c r="AU1432" s="9">
        <v>0</v>
      </c>
      <c r="AV1432" s="9">
        <v>0</v>
      </c>
      <c r="AW1432" s="9">
        <v>0</v>
      </c>
    </row>
    <row r="1433" spans="1:49" x14ac:dyDescent="0.2">
      <c r="A1433" s="9" t="s">
        <v>84</v>
      </c>
      <c r="B1433" s="9">
        <v>2014</v>
      </c>
      <c r="C1433" s="9">
        <v>1</v>
      </c>
      <c r="D1433" s="9">
        <v>0</v>
      </c>
      <c r="E1433" s="9">
        <v>1</v>
      </c>
      <c r="F1433" s="9">
        <v>1</v>
      </c>
      <c r="G1433" s="9">
        <v>100</v>
      </c>
      <c r="H1433" s="9">
        <v>236.73599999999999</v>
      </c>
      <c r="I1433" s="9">
        <f>IF(G1433="n/a",828,G1433*201.6/H1433)</f>
        <v>85.15815085158151</v>
      </c>
      <c r="J1433" s="9">
        <v>4</v>
      </c>
      <c r="K1433" s="9">
        <v>0</v>
      </c>
      <c r="L1433" s="9">
        <v>2</v>
      </c>
      <c r="M1433" s="9">
        <v>3</v>
      </c>
      <c r="N1433" s="9">
        <v>1</v>
      </c>
      <c r="O1433" s="10">
        <v>1</v>
      </c>
      <c r="P1433" s="10">
        <f>IF(N1433=1,IF(K1433=1,IF(L1433+M1433=5,10,IF(AND(L1433=2,M1433=2),9.75,IF(AND(L1433=2,M1433=1),9.5,IF(AND(L1433=2,M1433=0.5),9.25,IF(AND(L1433=2,M1433=0),9,IF(AND(L1433=1,M1433=3),5.5,IF(AND(L1433=1,M1433=2),5.25,IF(AND(L1433=1,M1433=1,E1433=1),5,IF(AND(L1433=1,M1433=1,E1433=0.5),3,IF(AND(L1433=0,M1433=2),1,IF(AND(L1433=1,M1433=1,E1433=0),1,IF(AND(L1433=0,M1433=1),0.5,IF(AND(L1433=1,M1433=0),4.5*(E1433*4+1)/5,0))))))))))))),0.9*IF(L1433+M1433=5,10,IF(AND(L1433=2,M1433=2),9.75,IF(AND(L1433=2,M1433=1),9.5,IF(AND(L1433=2,M1433=0.5),9.25,IF(AND(L1433=2,M1433=0),9,IF(AND(L1433=1,M1433=3),5.5,IF(AND(L1433=1,M1433=2),5.25,IF(AND(L1433=1,M1433=1,E1433=1),5,IF(AND(L1433=1,M1433=1,E1433=0.5),3,IF(AND(L1433=0,M1433=2),1,IF(AND(L1433=1,M1433=1,E1433=0),1,IF(AND(L1433=0,M1433=1),0.5,IF(AND(L1433=1,M1433=0),4.5*(E1433*4+1)/5,0)))))))))))))),IF(N1433=0.5,0.75*IF(K1433=1,IF(L1433+M1433=5,10,IF(AND(L1433=2,M1433=2),9.75,IF(AND(L1433=2,M1433=1),9.5,IF(AND(L1433=2,M1433=0.5),9.25,IF(AND(L1433=2,M1433=0),9,IF(AND(L1433=1,M1433=3),5.5,IF(AND(L1433=1,M1433=2),5.25,IF(AND(L1433=1,M1433=1,E1433=1),5,IF(AND(L1433=1,M1433=1,E1433=0.5),3,IF(AND(L1433=0,M1433=2),1,IF(AND(L1433=1,M1433=1,E1433=0),1,IF(AND(L1433=0,M1433=1),0.5,IF(AND(L1433=1,M1433=0,E1433=0),0.5,0))))))))))))),0.9*IF(L1433+M1433=5,10,IF(AND(L1433=2,M1433=2),9.75,IF(AND(L1433=2,M1433=1),9.5,IF(AND(L1433=2,M1433=0.5),9.25,IF(AND(L1433=2,M1433=0),9,IF(AND(L1433=1,M1433=3),5.5,IF(AND(L1433=1,M1433=2),5.25,IF(AND(L1433=1,M1433=1,E1433=1),5,IF(AND(L1433=1,M1433=1,E1433=0.5),3,IF(AND(L1433=0,M1433=2),1,IF(AND(L1433=1,M1433=1,E1433=0),1,IF(AND(L1433=0,M1433=1),0.5,IF(AND(L1433=1,M1433=0,E1433=0),0.5,0)))))))))))))),0.5*IF(K1433=1,IF(L1433+M1433=5,10,IF(AND(L1433=2,M1433=2),9.75,IF(AND(L1433=2,M1433=1),9.5,IF(AND(L1433=2,M1433=0.5),9.25,IF(AND(L1433=2,M1433=0),9,IF(AND(L1433=1,M1433=3),5.5,IF(AND(L1433=1,M1433=2),5.25,IF(AND(L1433=1,M1433=1,E1433=1),5,IF(AND(L1433=1,M1433=1,E1433=0.5),3,IF(AND(L1433=0,M1433=2),1,IF(AND(L1433=1,M1433=1,E1433=0),1,IF(AND(L1433=0,M1433=1),0.5,IF(AND(L1433=1,M1433=0),4.5*(E1433*4+1)/5,0))))))))))))),0.9*IF(L1433+M1433=5,10,IF(AND(L1433=2,M1433=2),9.75,IF(AND(L1433=2,M1433=1),9.5,IF(AND(L1433=2,M1433=0.5),9.25,IF(AND(L1433=2,M1433=0),9,IF(AND(L1433=1,M1433=3),5.5,IF(AND(L1433=1,M1433=2),5.25,IF(AND(L1433=1,M1433=1,E1433=1),5,IF(AND(L1433=1,M1433=1,E1433=0.5),3,IF(AND(L1433=0,M1433=2),1,IF(AND(L1433=1,M1433=1,E1433=0),1,IF(AND(L1433=0,M1433=1),0.5,IF(AND(L1433=1,M1433=0),4.5*(E1433*4+1)/5,0))))))))))))))))</f>
        <v>9</v>
      </c>
      <c r="Q1433" s="10">
        <v>7.2</v>
      </c>
      <c r="R1433" s="9">
        <v>0</v>
      </c>
      <c r="S1433" s="9">
        <v>0</v>
      </c>
      <c r="T1433" s="10">
        <v>0</v>
      </c>
      <c r="U1433" s="9">
        <v>0</v>
      </c>
      <c r="V1433" s="9">
        <v>0</v>
      </c>
      <c r="W1433" s="9">
        <v>1</v>
      </c>
      <c r="X1433" s="10">
        <v>0</v>
      </c>
      <c r="Y1433" s="10">
        <v>0</v>
      </c>
      <c r="Z1433" s="9">
        <v>0</v>
      </c>
      <c r="AA1433" s="9">
        <v>0</v>
      </c>
      <c r="AB1433" s="9">
        <v>0</v>
      </c>
      <c r="AC1433" s="9"/>
      <c r="AD1433" s="9">
        <v>0</v>
      </c>
      <c r="AE1433" s="9">
        <v>0</v>
      </c>
      <c r="AF1433" s="9">
        <v>0</v>
      </c>
      <c r="AG1433" s="9">
        <v>0</v>
      </c>
      <c r="AH1433" s="9">
        <f>AF1433*(AG1433+1)</f>
        <v>0</v>
      </c>
      <c r="AI1433" s="9">
        <v>0</v>
      </c>
      <c r="AJ1433" s="9">
        <v>0</v>
      </c>
      <c r="AK1433" s="9">
        <v>0</v>
      </c>
      <c r="AL1433" s="9">
        <v>0</v>
      </c>
      <c r="AM1433" s="9">
        <v>0</v>
      </c>
      <c r="AN1433" s="9">
        <v>0</v>
      </c>
      <c r="AO1433" s="10">
        <v>0</v>
      </c>
      <c r="AP1433" s="9">
        <v>0</v>
      </c>
      <c r="AQ1433" s="9">
        <v>0</v>
      </c>
      <c r="AR1433" s="10">
        <v>1</v>
      </c>
      <c r="AS1433" s="9">
        <v>1</v>
      </c>
      <c r="AT1433" s="9">
        <v>1</v>
      </c>
      <c r="AU1433" s="9">
        <v>1</v>
      </c>
      <c r="AV1433" s="9">
        <v>1</v>
      </c>
      <c r="AW1433" s="9">
        <v>1</v>
      </c>
    </row>
    <row r="1434" spans="1:49" x14ac:dyDescent="0.2">
      <c r="A1434" s="9" t="s">
        <v>85</v>
      </c>
      <c r="B1434" s="9">
        <v>2014</v>
      </c>
      <c r="C1434" s="9">
        <v>1</v>
      </c>
      <c r="D1434" s="9">
        <v>0.5</v>
      </c>
      <c r="E1434" s="9">
        <v>0</v>
      </c>
      <c r="F1434" s="9">
        <v>1</v>
      </c>
      <c r="G1434" s="9">
        <v>20</v>
      </c>
      <c r="H1434" s="9">
        <v>236.73599999999999</v>
      </c>
      <c r="I1434" s="9">
        <f>IF(G1434="n/a",828,G1434*201.6/H1434)</f>
        <v>17.031630170316301</v>
      </c>
      <c r="J1434" s="9">
        <v>5</v>
      </c>
      <c r="K1434" s="9">
        <v>0</v>
      </c>
      <c r="L1434" s="9">
        <v>1</v>
      </c>
      <c r="M1434">
        <v>1</v>
      </c>
      <c r="N1434">
        <v>0.5</v>
      </c>
      <c r="O1434">
        <v>0.5</v>
      </c>
      <c r="P1434" s="10">
        <f>IF(N1434=1,IF(K1434=1,IF(L1434+M1434=5,10,IF(AND(L1434=2,M1434=2),9.75,IF(AND(L1434=2,M1434=1),9.5,IF(AND(L1434=2,M1434=0.5),9.25,IF(AND(L1434=2,M1434=0),9,IF(AND(L1434=1,M1434=3),5.5,IF(AND(L1434=1,M1434=2),5.25,IF(AND(L1434=1,M1434=1,E1434=1),5,IF(AND(L1434=1,M1434=1,E1434=0.5),3,IF(AND(L1434=0,M1434=2),1,IF(AND(L1434=1,M1434=1,E1434=0),1,IF(AND(L1434=0,M1434=1),0.5,IF(AND(L1434=1,M1434=0),4.5*(E1434*4+1)/5,0))))))))))))),0.9*IF(L1434+M1434=5,10,IF(AND(L1434=2,M1434=2),9.75,IF(AND(L1434=2,M1434=1),9.5,IF(AND(L1434=2,M1434=0.5),9.25,IF(AND(L1434=2,M1434=0),9,IF(AND(L1434=1,M1434=3),5.5,IF(AND(L1434=1,M1434=2),5.25,IF(AND(L1434=1,M1434=1,E1434=1),5,IF(AND(L1434=1,M1434=1,E1434=0.5),3,IF(AND(L1434=0,M1434=2),1,IF(AND(L1434=1,M1434=1,E1434=0),1,IF(AND(L1434=0,M1434=1),0.5,IF(AND(L1434=1,M1434=0),4.5*(E1434*4+1)/5,0)))))))))))))),IF(N1434=0.5,0.75*IF(K1434=1,IF(L1434+M1434=5,10,IF(AND(L1434=2,M1434=2),9.75,IF(AND(L1434=2,M1434=1),9.5,IF(AND(L1434=2,M1434=0.5),9.25,IF(AND(L1434=2,M1434=0),9,IF(AND(L1434=1,M1434=3),5.5,IF(AND(L1434=1,M1434=2),5.25,IF(AND(L1434=1,M1434=1,E1434=1),5,IF(AND(L1434=1,M1434=1,E1434=0.5),3,IF(AND(L1434=0,M1434=2),1,IF(AND(L1434=1,M1434=1,E1434=0),1,IF(AND(L1434=0,M1434=1),0.5,IF(AND(L1434=1,M1434=0,E1434=0),0.5,0))))))))))))),0.9*IF(L1434+M1434=5,10,IF(AND(L1434=2,M1434=2),9.75,IF(AND(L1434=2,M1434=1),9.5,IF(AND(L1434=2,M1434=0.5),9.25,IF(AND(L1434=2,M1434=0),9,IF(AND(L1434=1,M1434=3),5.5,IF(AND(L1434=1,M1434=2),5.25,IF(AND(L1434=1,M1434=1,E1434=1),5,IF(AND(L1434=1,M1434=1,E1434=0.5),3,IF(AND(L1434=0,M1434=2),1,IF(AND(L1434=1,M1434=1,E1434=0),1,IF(AND(L1434=0,M1434=1),0.5,IF(AND(L1434=1,M1434=0,E1434=0),0.5,0)))))))))))))),0.5*IF(K1434=1,IF(L1434+M1434=5,10,IF(AND(L1434=2,M1434=2),9.75,IF(AND(L1434=2,M1434=1),9.5,IF(AND(L1434=2,M1434=0.5),9.25,IF(AND(L1434=2,M1434=0),9,IF(AND(L1434=1,M1434=3),5.5,IF(AND(L1434=1,M1434=2),5.25,IF(AND(L1434=1,M1434=1,E1434=1),5,IF(AND(L1434=1,M1434=1,E1434=0.5),3,IF(AND(L1434=0,M1434=2),1,IF(AND(L1434=1,M1434=1,E1434=0),1,IF(AND(L1434=0,M1434=1),0.5,IF(AND(L1434=1,M1434=0),4.5*(E1434*4+1)/5,0))))))))))))),0.9*IF(L1434+M1434=5,10,IF(AND(L1434=2,M1434=2),9.75,IF(AND(L1434=2,M1434=1),9.5,IF(AND(L1434=2,M1434=0.5),9.25,IF(AND(L1434=2,M1434=0),9,IF(AND(L1434=1,M1434=3),5.5,IF(AND(L1434=1,M1434=2),5.25,IF(AND(L1434=1,M1434=1,E1434=1),5,IF(AND(L1434=1,M1434=1,E1434=0.5),3,IF(AND(L1434=0,M1434=2),1,IF(AND(L1434=1,M1434=1,E1434=0),1,IF(AND(L1434=0,M1434=1),0.5,IF(AND(L1434=1,M1434=0),4.5*(E1434*4+1)/5,0))))))))))))))))</f>
        <v>0.67500000000000004</v>
      </c>
      <c r="Q1434" s="10">
        <v>1.35</v>
      </c>
      <c r="R1434" s="9">
        <v>1</v>
      </c>
      <c r="S1434" s="9">
        <v>1</v>
      </c>
      <c r="T1434" s="10">
        <v>0</v>
      </c>
      <c r="U1434" s="9">
        <v>0</v>
      </c>
      <c r="V1434" s="9">
        <v>1</v>
      </c>
      <c r="W1434" s="9">
        <v>1</v>
      </c>
      <c r="X1434" s="10">
        <v>0</v>
      </c>
      <c r="Y1434" s="10">
        <v>0</v>
      </c>
      <c r="Z1434" s="9">
        <v>1</v>
      </c>
      <c r="AA1434" s="9">
        <v>0</v>
      </c>
      <c r="AB1434" s="9">
        <v>0</v>
      </c>
      <c r="AC1434" s="9"/>
      <c r="AD1434" s="8">
        <v>1</v>
      </c>
      <c r="AE1434" s="9">
        <v>1</v>
      </c>
      <c r="AF1434" s="9">
        <v>0.5</v>
      </c>
      <c r="AG1434" s="9">
        <v>0</v>
      </c>
      <c r="AH1434" s="9">
        <f>AF1434*(AG1434+1)</f>
        <v>0.5</v>
      </c>
      <c r="AI1434" s="9">
        <v>0.5</v>
      </c>
      <c r="AJ1434" s="9">
        <v>0</v>
      </c>
      <c r="AK1434" s="9">
        <v>1</v>
      </c>
      <c r="AL1434" s="9">
        <v>0</v>
      </c>
      <c r="AM1434" s="9">
        <v>0</v>
      </c>
      <c r="AN1434" s="9">
        <v>0</v>
      </c>
      <c r="AO1434" s="10">
        <v>0.5</v>
      </c>
      <c r="AP1434" s="9">
        <v>1</v>
      </c>
      <c r="AQ1434" s="9">
        <v>0</v>
      </c>
      <c r="AR1434" s="10">
        <v>0</v>
      </c>
      <c r="AS1434" s="9">
        <v>0</v>
      </c>
      <c r="AT1434" s="9">
        <v>0</v>
      </c>
      <c r="AU1434" s="9">
        <v>0</v>
      </c>
      <c r="AV1434" s="9">
        <v>0</v>
      </c>
      <c r="AW1434" s="9">
        <v>0.5</v>
      </c>
    </row>
    <row r="1435" spans="1:49" x14ac:dyDescent="0.2">
      <c r="A1435" s="9" t="s">
        <v>86</v>
      </c>
      <c r="B1435" s="9">
        <v>2014</v>
      </c>
      <c r="C1435" s="9">
        <v>1</v>
      </c>
      <c r="D1435" s="9">
        <v>0</v>
      </c>
      <c r="E1435" s="9">
        <v>1</v>
      </c>
      <c r="F1435" s="9">
        <v>1</v>
      </c>
      <c r="G1435" s="9">
        <v>90</v>
      </c>
      <c r="H1435" s="9">
        <v>236.73599999999999</v>
      </c>
      <c r="I1435" s="9">
        <f>IF(G1435="n/a",828,G1435*201.6/H1435)</f>
        <v>76.642335766423358</v>
      </c>
      <c r="J1435" s="9">
        <v>5</v>
      </c>
      <c r="K1435" s="9">
        <v>0</v>
      </c>
      <c r="L1435" s="9">
        <v>2</v>
      </c>
      <c r="M1435">
        <v>2</v>
      </c>
      <c r="N1435">
        <v>0.5</v>
      </c>
      <c r="O1435">
        <v>1</v>
      </c>
      <c r="P1435" s="10">
        <f>IF(N1435=1,IF(K1435=1,IF(L1435+M1435=5,10,IF(AND(L1435=2,M1435=2),9.75,IF(AND(L1435=2,M1435=1),9.5,IF(AND(L1435=2,M1435=0.5),9.25,IF(AND(L1435=2,M1435=0),9,IF(AND(L1435=1,M1435=3),5.5,IF(AND(L1435=1,M1435=2),5.25,IF(AND(L1435=1,M1435=1,E1435=1),5,IF(AND(L1435=1,M1435=1,E1435=0.5),3,IF(AND(L1435=0,M1435=2),1,IF(AND(L1435=1,M1435=1,E1435=0),1,IF(AND(L1435=0,M1435=1),0.5,IF(AND(L1435=1,M1435=0),4.5*(E1435*4+1)/5,0))))))))))))),0.9*IF(L1435+M1435=5,10,IF(AND(L1435=2,M1435=2),9.75,IF(AND(L1435=2,M1435=1),9.5,IF(AND(L1435=2,M1435=0.5),9.25,IF(AND(L1435=2,M1435=0),9,IF(AND(L1435=1,M1435=3),5.5,IF(AND(L1435=1,M1435=2),5.25,IF(AND(L1435=1,M1435=1,E1435=1),5,IF(AND(L1435=1,M1435=1,E1435=0.5),3,IF(AND(L1435=0,M1435=2),1,IF(AND(L1435=1,M1435=1,E1435=0),1,IF(AND(L1435=0,M1435=1),0.5,IF(AND(L1435=1,M1435=0),4.5*(E1435*4+1)/5,0)))))))))))))),IF(N1435=0.5,0.75*IF(K1435=1,IF(L1435+M1435=5,10,IF(AND(L1435=2,M1435=2),9.75,IF(AND(L1435=2,M1435=1),9.5,IF(AND(L1435=2,M1435=0.5),9.25,IF(AND(L1435=2,M1435=0),9,IF(AND(L1435=1,M1435=3),5.5,IF(AND(L1435=1,M1435=2),5.25,IF(AND(L1435=1,M1435=1,E1435=1),5,IF(AND(L1435=1,M1435=1,E1435=0.5),3,IF(AND(L1435=0,M1435=2),1,IF(AND(L1435=1,M1435=1,E1435=0),1,IF(AND(L1435=0,M1435=1),0.5,IF(AND(L1435=1,M1435=0,E1435=0),0.5,0))))))))))))),0.9*IF(L1435+M1435=5,10,IF(AND(L1435=2,M1435=2),9.75,IF(AND(L1435=2,M1435=1),9.5,IF(AND(L1435=2,M1435=0.5),9.25,IF(AND(L1435=2,M1435=0),9,IF(AND(L1435=1,M1435=3),5.5,IF(AND(L1435=1,M1435=2),5.25,IF(AND(L1435=1,M1435=1,E1435=1),5,IF(AND(L1435=1,M1435=1,E1435=0.5),3,IF(AND(L1435=0,M1435=2),1,IF(AND(L1435=1,M1435=1,E1435=0),1,IF(AND(L1435=0,M1435=1),0.5,IF(AND(L1435=1,M1435=0,E1435=0),0.5,0)))))))))))))),0.5*IF(K1435=1,IF(L1435+M1435=5,10,IF(AND(L1435=2,M1435=2),9.75,IF(AND(L1435=2,M1435=1),9.5,IF(AND(L1435=2,M1435=0.5),9.25,IF(AND(L1435=2,M1435=0),9,IF(AND(L1435=1,M1435=3),5.5,IF(AND(L1435=1,M1435=2),5.25,IF(AND(L1435=1,M1435=1,E1435=1),5,IF(AND(L1435=1,M1435=1,E1435=0.5),3,IF(AND(L1435=0,M1435=2),1,IF(AND(L1435=1,M1435=1,E1435=0),1,IF(AND(L1435=0,M1435=1),0.5,IF(AND(L1435=1,M1435=0),4.5*(E1435*4+1)/5,0))))))))))))),0.9*IF(L1435+M1435=5,10,IF(AND(L1435=2,M1435=2),9.75,IF(AND(L1435=2,M1435=1),9.5,IF(AND(L1435=2,M1435=0.5),9.25,IF(AND(L1435=2,M1435=0),9,IF(AND(L1435=1,M1435=3),5.5,IF(AND(L1435=1,M1435=2),5.25,IF(AND(L1435=1,M1435=1,E1435=1),5,IF(AND(L1435=1,M1435=1,E1435=0.5),3,IF(AND(L1435=0,M1435=2),1,IF(AND(L1435=1,M1435=1,E1435=0),1,IF(AND(L1435=0,M1435=1),0.5,IF(AND(L1435=1,M1435=0),4.5*(E1435*4+1)/5,0))))))))))))))))</f>
        <v>6.5812500000000007</v>
      </c>
      <c r="Q1435" s="10">
        <v>7.2</v>
      </c>
      <c r="R1435" s="9">
        <v>0</v>
      </c>
      <c r="S1435" s="9">
        <v>0</v>
      </c>
      <c r="T1435" s="10">
        <v>0</v>
      </c>
      <c r="U1435" s="9">
        <v>0</v>
      </c>
      <c r="V1435" s="9">
        <v>1</v>
      </c>
      <c r="W1435" s="9">
        <v>0</v>
      </c>
      <c r="X1435" s="10">
        <v>0</v>
      </c>
      <c r="Y1435" s="10">
        <v>0</v>
      </c>
      <c r="Z1435" s="9">
        <v>0.5</v>
      </c>
      <c r="AA1435" s="9">
        <v>0</v>
      </c>
      <c r="AB1435" s="9">
        <v>0</v>
      </c>
      <c r="AC1435" s="9"/>
      <c r="AD1435" s="8">
        <v>0</v>
      </c>
      <c r="AE1435" s="9">
        <v>1</v>
      </c>
      <c r="AF1435" s="9">
        <v>0.5</v>
      </c>
      <c r="AG1435" s="9">
        <v>0</v>
      </c>
      <c r="AH1435" s="9">
        <f>AF1435*(AG1435+1)</f>
        <v>0.5</v>
      </c>
      <c r="AI1435" s="9">
        <v>0</v>
      </c>
      <c r="AJ1435" s="9">
        <v>0</v>
      </c>
      <c r="AK1435" s="9">
        <v>0</v>
      </c>
      <c r="AL1435" s="10">
        <v>1</v>
      </c>
      <c r="AM1435" s="10">
        <v>0</v>
      </c>
      <c r="AN1435" s="9">
        <v>0</v>
      </c>
      <c r="AO1435" s="10">
        <v>1</v>
      </c>
      <c r="AP1435" s="9">
        <v>0.5</v>
      </c>
      <c r="AQ1435" s="10">
        <v>0</v>
      </c>
      <c r="AR1435" s="10">
        <v>1</v>
      </c>
      <c r="AS1435" s="9">
        <v>0.5</v>
      </c>
      <c r="AT1435" s="9">
        <v>1</v>
      </c>
      <c r="AU1435" s="9">
        <v>0.5</v>
      </c>
      <c r="AV1435" s="9">
        <v>0.5</v>
      </c>
      <c r="AW1435" s="9">
        <v>0.5</v>
      </c>
    </row>
    <row r="1436" spans="1:49" x14ac:dyDescent="0.2">
      <c r="A1436" s="9" t="s">
        <v>87</v>
      </c>
      <c r="B1436" s="9">
        <v>2014</v>
      </c>
      <c r="C1436" s="9">
        <v>1</v>
      </c>
      <c r="D1436" s="9">
        <v>1</v>
      </c>
      <c r="E1436" s="9">
        <v>1</v>
      </c>
      <c r="F1436" s="9">
        <v>1</v>
      </c>
      <c r="G1436" s="9">
        <v>85</v>
      </c>
      <c r="H1436" s="9">
        <v>236.73599999999999</v>
      </c>
      <c r="I1436" s="9">
        <f>IF(G1436="n/a",828,G1436*201.6/H1436)</f>
        <v>72.384428223844282</v>
      </c>
      <c r="J1436" s="9">
        <v>5</v>
      </c>
      <c r="K1436" s="9">
        <v>0</v>
      </c>
      <c r="L1436" s="9">
        <v>1</v>
      </c>
      <c r="M1436" s="9">
        <v>1</v>
      </c>
      <c r="N1436" s="9">
        <v>1</v>
      </c>
      <c r="O1436" s="9">
        <v>1</v>
      </c>
      <c r="P1436" s="10">
        <f>IF(N1436=1,IF(K1436=1,IF(L1436+M1436=5,10,IF(AND(L1436=2,M1436=2),9.75,IF(AND(L1436=2,M1436=1),9.5,IF(AND(L1436=2,M1436=0.5),9.25,IF(AND(L1436=2,M1436=0),9,IF(AND(L1436=1,M1436=3),5.5,IF(AND(L1436=1,M1436=2),5.25,IF(AND(L1436=1,M1436=1,E1436=1),5,IF(AND(L1436=1,M1436=1,E1436=0.5),3,IF(AND(L1436=0,M1436=2),1,IF(AND(L1436=1,M1436=1,E1436=0),1,IF(AND(L1436=0,M1436=1),0.5,IF(AND(L1436=1,M1436=0),4.5*(E1436*4+1)/5,0))))))))))))),0.9*IF(L1436+M1436=5,10,IF(AND(L1436=2,M1436=2),9.75,IF(AND(L1436=2,M1436=1),9.5,IF(AND(L1436=2,M1436=0.5),9.25,IF(AND(L1436=2,M1436=0),9,IF(AND(L1436=1,M1436=3),5.5,IF(AND(L1436=1,M1436=2),5.25,IF(AND(L1436=1,M1436=1,E1436=1),5,IF(AND(L1436=1,M1436=1,E1436=0.5),3,IF(AND(L1436=0,M1436=2),1,IF(AND(L1436=1,M1436=1,E1436=0),1,IF(AND(L1436=0,M1436=1),0.5,IF(AND(L1436=1,M1436=0),4.5*(E1436*4+1)/5,0)))))))))))))),IF(N1436=0.5,0.75*IF(K1436=1,IF(L1436+M1436=5,10,IF(AND(L1436=2,M1436=2),9.75,IF(AND(L1436=2,M1436=1),9.5,IF(AND(L1436=2,M1436=0.5),9.25,IF(AND(L1436=2,M1436=0),9,IF(AND(L1436=1,M1436=3),5.5,IF(AND(L1436=1,M1436=2),5.25,IF(AND(L1436=1,M1436=1,E1436=1),5,IF(AND(L1436=1,M1436=1,E1436=0.5),3,IF(AND(L1436=0,M1436=2),1,IF(AND(L1436=1,M1436=1,E1436=0),1,IF(AND(L1436=0,M1436=1),0.5,IF(AND(L1436=1,M1436=0,E1436=0),0.5,0))))))))))))),0.9*IF(L1436+M1436=5,10,IF(AND(L1436=2,M1436=2),9.75,IF(AND(L1436=2,M1436=1),9.5,IF(AND(L1436=2,M1436=0.5),9.25,IF(AND(L1436=2,M1436=0),9,IF(AND(L1436=1,M1436=3),5.5,IF(AND(L1436=1,M1436=2),5.25,IF(AND(L1436=1,M1436=1,E1436=1),5,IF(AND(L1436=1,M1436=1,E1436=0.5),3,IF(AND(L1436=0,M1436=2),1,IF(AND(L1436=1,M1436=1,E1436=0),1,IF(AND(L1436=0,M1436=1),0.5,IF(AND(L1436=1,M1436=0,E1436=0),0.5,0)))))))))))))),0.5*IF(K1436=1,IF(L1436+M1436=5,10,IF(AND(L1436=2,M1436=2),9.75,IF(AND(L1436=2,M1436=1),9.5,IF(AND(L1436=2,M1436=0.5),9.25,IF(AND(L1436=2,M1436=0),9,IF(AND(L1436=1,M1436=3),5.5,IF(AND(L1436=1,M1436=2),5.25,IF(AND(L1436=1,M1436=1,E1436=1),5,IF(AND(L1436=1,M1436=1,E1436=0.5),3,IF(AND(L1436=0,M1436=2),1,IF(AND(L1436=1,M1436=1,E1436=0),1,IF(AND(L1436=0,M1436=1),0.5,IF(AND(L1436=1,M1436=0),4.5*(E1436*4+1)/5,0))))))))))))),0.9*IF(L1436+M1436=5,10,IF(AND(L1436=2,M1436=2),9.75,IF(AND(L1436=2,M1436=1),9.5,IF(AND(L1436=2,M1436=0.5),9.25,IF(AND(L1436=2,M1436=0),9,IF(AND(L1436=1,M1436=3),5.5,IF(AND(L1436=1,M1436=2),5.25,IF(AND(L1436=1,M1436=1,E1436=1),5,IF(AND(L1436=1,M1436=1,E1436=0.5),3,IF(AND(L1436=0,M1436=2),1,IF(AND(L1436=1,M1436=1,E1436=0),1,IF(AND(L1436=0,M1436=1),0.5,IF(AND(L1436=1,M1436=0),4.5*(E1436*4+1)/5,0))))))))))))))))</f>
        <v>4.5</v>
      </c>
      <c r="Q1436" s="10">
        <v>7.2</v>
      </c>
      <c r="R1436" s="9">
        <v>0</v>
      </c>
      <c r="S1436" s="9">
        <v>0</v>
      </c>
      <c r="T1436" s="10">
        <v>0</v>
      </c>
      <c r="U1436" s="9">
        <v>0</v>
      </c>
      <c r="V1436" s="9">
        <v>1</v>
      </c>
      <c r="W1436" s="9">
        <v>0</v>
      </c>
      <c r="X1436" s="10">
        <v>0</v>
      </c>
      <c r="Y1436" s="10">
        <v>0</v>
      </c>
      <c r="Z1436" s="9">
        <v>0</v>
      </c>
      <c r="AA1436" s="9">
        <v>0</v>
      </c>
      <c r="AB1436" s="9">
        <v>0</v>
      </c>
      <c r="AC1436" s="9"/>
      <c r="AD1436" s="8">
        <v>0</v>
      </c>
      <c r="AE1436" s="9">
        <v>0</v>
      </c>
      <c r="AF1436" s="9">
        <v>0</v>
      </c>
      <c r="AG1436" s="9">
        <v>0</v>
      </c>
      <c r="AH1436" s="9">
        <f>AF1436*(AG1436+1)</f>
        <v>0</v>
      </c>
      <c r="AI1436" s="9">
        <v>0</v>
      </c>
      <c r="AJ1436" s="9">
        <v>0</v>
      </c>
      <c r="AK1436" s="9">
        <v>0</v>
      </c>
      <c r="AL1436" s="9">
        <v>0</v>
      </c>
      <c r="AM1436" s="10">
        <v>0</v>
      </c>
      <c r="AN1436" s="9">
        <v>0</v>
      </c>
      <c r="AO1436" s="10">
        <v>0.5</v>
      </c>
      <c r="AP1436" s="9">
        <v>0</v>
      </c>
      <c r="AQ1436" s="9">
        <v>0</v>
      </c>
      <c r="AR1436" s="10">
        <v>1</v>
      </c>
      <c r="AS1436" s="9">
        <v>0.5</v>
      </c>
      <c r="AT1436" s="9">
        <v>0.5</v>
      </c>
      <c r="AU1436" s="9">
        <v>1</v>
      </c>
      <c r="AV1436" s="9">
        <v>1</v>
      </c>
      <c r="AW1436" s="9">
        <v>1</v>
      </c>
    </row>
    <row r="1437" spans="1:49" x14ac:dyDescent="0.2">
      <c r="A1437" s="9" t="s">
        <v>88</v>
      </c>
      <c r="B1437" s="9">
        <v>2014</v>
      </c>
      <c r="C1437" s="9">
        <v>1</v>
      </c>
      <c r="D1437">
        <v>0.5</v>
      </c>
      <c r="E1437" s="9">
        <v>1</v>
      </c>
      <c r="F1437" s="9">
        <v>1</v>
      </c>
      <c r="G1437" s="9">
        <v>67</v>
      </c>
      <c r="H1437" s="9">
        <v>236.73599999999999</v>
      </c>
      <c r="I1437" s="9">
        <f>IF(G1437="n/a",828,G1437*201.6/H1437)</f>
        <v>57.055961070559611</v>
      </c>
      <c r="J1437" s="9">
        <v>5</v>
      </c>
      <c r="K1437" s="9">
        <v>0</v>
      </c>
      <c r="L1437" s="9">
        <v>2</v>
      </c>
      <c r="M1437" s="9">
        <v>1</v>
      </c>
      <c r="N1437">
        <v>1</v>
      </c>
      <c r="O1437">
        <v>1</v>
      </c>
      <c r="P1437" s="10">
        <f>IF(N1437=1,IF(K1437=1,IF(L1437+M1437=5,10,IF(AND(L1437=2,M1437=2),9.75,IF(AND(L1437=2,M1437=1),9.5,IF(AND(L1437=2,M1437=0.5),9.25,IF(AND(L1437=2,M1437=0),9,IF(AND(L1437=1,M1437=3),5.5,IF(AND(L1437=1,M1437=2),5.25,IF(AND(L1437=1,M1437=1,E1437=1),5,IF(AND(L1437=1,M1437=1,E1437=0.5),3,IF(AND(L1437=0,M1437=2),1,IF(AND(L1437=1,M1437=1,E1437=0),1,IF(AND(L1437=0,M1437=1),0.5,IF(AND(L1437=1,M1437=0),4.5*(E1437*4+1)/5,0))))))))))))),0.9*IF(L1437+M1437=5,10,IF(AND(L1437=2,M1437=2),9.75,IF(AND(L1437=2,M1437=1),9.5,IF(AND(L1437=2,M1437=0.5),9.25,IF(AND(L1437=2,M1437=0),9,IF(AND(L1437=1,M1437=3),5.5,IF(AND(L1437=1,M1437=2),5.25,IF(AND(L1437=1,M1437=1,E1437=1),5,IF(AND(L1437=1,M1437=1,E1437=0.5),3,IF(AND(L1437=0,M1437=2),1,IF(AND(L1437=1,M1437=1,E1437=0),1,IF(AND(L1437=0,M1437=1),0.5,IF(AND(L1437=1,M1437=0),4.5*(E1437*4+1)/5,0)))))))))))))),IF(N1437=0.5,0.75*IF(K1437=1,IF(L1437+M1437=5,10,IF(AND(L1437=2,M1437=2),9.75,IF(AND(L1437=2,M1437=1),9.5,IF(AND(L1437=2,M1437=0.5),9.25,IF(AND(L1437=2,M1437=0),9,IF(AND(L1437=1,M1437=3),5.5,IF(AND(L1437=1,M1437=2),5.25,IF(AND(L1437=1,M1437=1,E1437=1),5,IF(AND(L1437=1,M1437=1,E1437=0.5),3,IF(AND(L1437=0,M1437=2),1,IF(AND(L1437=1,M1437=1,E1437=0),1,IF(AND(L1437=0,M1437=1),0.5,IF(AND(L1437=1,M1437=0,E1437=0),0.5,0))))))))))))),0.9*IF(L1437+M1437=5,10,IF(AND(L1437=2,M1437=2),9.75,IF(AND(L1437=2,M1437=1),9.5,IF(AND(L1437=2,M1437=0.5),9.25,IF(AND(L1437=2,M1437=0),9,IF(AND(L1437=1,M1437=3),5.5,IF(AND(L1437=1,M1437=2),5.25,IF(AND(L1437=1,M1437=1,E1437=1),5,IF(AND(L1437=1,M1437=1,E1437=0.5),3,IF(AND(L1437=0,M1437=2),1,IF(AND(L1437=1,M1437=1,E1437=0),1,IF(AND(L1437=0,M1437=1),0.5,IF(AND(L1437=1,M1437=0,E1437=0),0.5,0)))))))))))))),0.5*IF(K1437=1,IF(L1437+M1437=5,10,IF(AND(L1437=2,M1437=2),9.75,IF(AND(L1437=2,M1437=1),9.5,IF(AND(L1437=2,M1437=0.5),9.25,IF(AND(L1437=2,M1437=0),9,IF(AND(L1437=1,M1437=3),5.5,IF(AND(L1437=1,M1437=2),5.25,IF(AND(L1437=1,M1437=1,E1437=1),5,IF(AND(L1437=1,M1437=1,E1437=0.5),3,IF(AND(L1437=0,M1437=2),1,IF(AND(L1437=1,M1437=1,E1437=0),1,IF(AND(L1437=0,M1437=1),0.5,IF(AND(L1437=1,M1437=0),4.5*(E1437*4+1)/5,0))))))))))))),0.9*IF(L1437+M1437=5,10,IF(AND(L1437=2,M1437=2),9.75,IF(AND(L1437=2,M1437=1),9.5,IF(AND(L1437=2,M1437=0.5),9.25,IF(AND(L1437=2,M1437=0),9,IF(AND(L1437=1,M1437=3),5.5,IF(AND(L1437=1,M1437=2),5.25,IF(AND(L1437=1,M1437=1,E1437=1),5,IF(AND(L1437=1,M1437=1,E1437=0.5),3,IF(AND(L1437=0,M1437=2),1,IF(AND(L1437=1,M1437=1,E1437=0),1,IF(AND(L1437=0,M1437=1),0.5,IF(AND(L1437=1,M1437=0),4.5*(E1437*4+1)/5,0))))))))))))))))</f>
        <v>8.5500000000000007</v>
      </c>
      <c r="Q1437" s="10">
        <v>7.2</v>
      </c>
      <c r="R1437" s="9">
        <v>0</v>
      </c>
      <c r="S1437" s="9">
        <v>0</v>
      </c>
      <c r="T1437" s="10">
        <v>0</v>
      </c>
      <c r="U1437" s="9">
        <v>0</v>
      </c>
      <c r="V1437" s="9">
        <v>0</v>
      </c>
      <c r="W1437" s="9">
        <v>1</v>
      </c>
      <c r="X1437" s="10">
        <v>0</v>
      </c>
      <c r="Y1437" s="10">
        <v>0</v>
      </c>
      <c r="Z1437" s="9">
        <v>0</v>
      </c>
      <c r="AA1437" s="9">
        <v>0</v>
      </c>
      <c r="AB1437" s="9">
        <v>0</v>
      </c>
      <c r="AC1437" s="9"/>
      <c r="AD1437" s="8">
        <v>1</v>
      </c>
      <c r="AE1437" s="9">
        <v>0</v>
      </c>
      <c r="AF1437" s="9">
        <v>0</v>
      </c>
      <c r="AG1437" s="9">
        <v>0</v>
      </c>
      <c r="AH1437" s="9">
        <f>AF1437*(AG1437+1)</f>
        <v>0</v>
      </c>
      <c r="AI1437" s="9">
        <v>0</v>
      </c>
      <c r="AJ1437" s="9">
        <v>0</v>
      </c>
      <c r="AK1437" s="9">
        <v>0</v>
      </c>
      <c r="AL1437" s="9">
        <v>0</v>
      </c>
      <c r="AM1437" s="9">
        <v>0</v>
      </c>
      <c r="AN1437" s="9">
        <v>0</v>
      </c>
      <c r="AO1437" s="10">
        <v>0.75</v>
      </c>
      <c r="AP1437" s="10">
        <v>0</v>
      </c>
      <c r="AQ1437" s="9">
        <v>0</v>
      </c>
      <c r="AR1437" s="10">
        <v>1</v>
      </c>
      <c r="AS1437" s="9">
        <v>1</v>
      </c>
      <c r="AT1437" s="9">
        <v>1</v>
      </c>
      <c r="AU1437" s="9">
        <v>1</v>
      </c>
      <c r="AV1437" s="9">
        <v>1</v>
      </c>
      <c r="AW1437" s="9">
        <v>1</v>
      </c>
    </row>
    <row r="1438" spans="1:49" x14ac:dyDescent="0.2">
      <c r="A1438" s="9" t="s">
        <v>89</v>
      </c>
      <c r="B1438" s="9">
        <v>2014</v>
      </c>
      <c r="C1438" s="9">
        <v>1</v>
      </c>
      <c r="D1438" s="9">
        <v>0</v>
      </c>
      <c r="E1438" s="9">
        <v>1</v>
      </c>
      <c r="F1438" s="9">
        <v>1</v>
      </c>
      <c r="G1438" s="9">
        <v>125</v>
      </c>
      <c r="H1438" s="9">
        <v>236.73599999999999</v>
      </c>
      <c r="I1438" s="9">
        <f>IF(G1438="n/a",828,G1438*201.6/H1438)</f>
        <v>106.44768856447689</v>
      </c>
      <c r="J1438" s="9">
        <v>5</v>
      </c>
      <c r="K1438" s="9">
        <v>0</v>
      </c>
      <c r="L1438" s="9">
        <v>1</v>
      </c>
      <c r="M1438" s="9">
        <v>1</v>
      </c>
      <c r="N1438" s="9">
        <v>1</v>
      </c>
      <c r="O1438" s="9">
        <v>1</v>
      </c>
      <c r="P1438" s="10">
        <f>IF(N1438=1,IF(K1438=1,IF(L1438+M1438=5,10,IF(AND(L1438=2,M1438=2),9.75,IF(AND(L1438=2,M1438=1),9.5,IF(AND(L1438=2,M1438=0.5),9.25,IF(AND(L1438=2,M1438=0),9,IF(AND(L1438=1,M1438=3),5.5,IF(AND(L1438=1,M1438=2),5.25,IF(AND(L1438=1,M1438=1,E1438=1),5,IF(AND(L1438=1,M1438=1,E1438=0.5),3,IF(AND(L1438=0,M1438=2),1,IF(AND(L1438=1,M1438=1,E1438=0),1,IF(AND(L1438=0,M1438=1),0.5,IF(AND(L1438=1,M1438=0),4.5*(E1438*4+1)/5,0))))))))))))),0.9*IF(L1438+M1438=5,10,IF(AND(L1438=2,M1438=2),9.75,IF(AND(L1438=2,M1438=1),9.5,IF(AND(L1438=2,M1438=0.5),9.25,IF(AND(L1438=2,M1438=0),9,IF(AND(L1438=1,M1438=3),5.5,IF(AND(L1438=1,M1438=2),5.25,IF(AND(L1438=1,M1438=1,E1438=1),5,IF(AND(L1438=1,M1438=1,E1438=0.5),3,IF(AND(L1438=0,M1438=2),1,IF(AND(L1438=1,M1438=1,E1438=0),1,IF(AND(L1438=0,M1438=1),0.5,IF(AND(L1438=1,M1438=0),4.5*(E1438*4+1)/5,0)))))))))))))),IF(N1438=0.5,0.75*IF(K1438=1,IF(L1438+M1438=5,10,IF(AND(L1438=2,M1438=2),9.75,IF(AND(L1438=2,M1438=1),9.5,IF(AND(L1438=2,M1438=0.5),9.25,IF(AND(L1438=2,M1438=0),9,IF(AND(L1438=1,M1438=3),5.5,IF(AND(L1438=1,M1438=2),5.25,IF(AND(L1438=1,M1438=1,E1438=1),5,IF(AND(L1438=1,M1438=1,E1438=0.5),3,IF(AND(L1438=0,M1438=2),1,IF(AND(L1438=1,M1438=1,E1438=0),1,IF(AND(L1438=0,M1438=1),0.5,IF(AND(L1438=1,M1438=0,E1438=0),0.5,0))))))))))))),0.9*IF(L1438+M1438=5,10,IF(AND(L1438=2,M1438=2),9.75,IF(AND(L1438=2,M1438=1),9.5,IF(AND(L1438=2,M1438=0.5),9.25,IF(AND(L1438=2,M1438=0),9,IF(AND(L1438=1,M1438=3),5.5,IF(AND(L1438=1,M1438=2),5.25,IF(AND(L1438=1,M1438=1,E1438=1),5,IF(AND(L1438=1,M1438=1,E1438=0.5),3,IF(AND(L1438=0,M1438=2),1,IF(AND(L1438=1,M1438=1,E1438=0),1,IF(AND(L1438=0,M1438=1),0.5,IF(AND(L1438=1,M1438=0,E1438=0),0.5,0)))))))))))))),0.5*IF(K1438=1,IF(L1438+M1438=5,10,IF(AND(L1438=2,M1438=2),9.75,IF(AND(L1438=2,M1438=1),9.5,IF(AND(L1438=2,M1438=0.5),9.25,IF(AND(L1438=2,M1438=0),9,IF(AND(L1438=1,M1438=3),5.5,IF(AND(L1438=1,M1438=2),5.25,IF(AND(L1438=1,M1438=1,E1438=1),5,IF(AND(L1438=1,M1438=1,E1438=0.5),3,IF(AND(L1438=0,M1438=2),1,IF(AND(L1438=1,M1438=1,E1438=0),1,IF(AND(L1438=0,M1438=1),0.5,IF(AND(L1438=1,M1438=0),4.5*(E1438*4+1)/5,0))))))))))))),0.9*IF(L1438+M1438=5,10,IF(AND(L1438=2,M1438=2),9.75,IF(AND(L1438=2,M1438=1),9.5,IF(AND(L1438=2,M1438=0.5),9.25,IF(AND(L1438=2,M1438=0),9,IF(AND(L1438=1,M1438=3),5.5,IF(AND(L1438=1,M1438=2),5.25,IF(AND(L1438=1,M1438=1,E1438=1),5,IF(AND(L1438=1,M1438=1,E1438=0.5),3,IF(AND(L1438=0,M1438=2),1,IF(AND(L1438=1,M1438=1,E1438=0),1,IF(AND(L1438=0,M1438=1),0.5,IF(AND(L1438=1,M1438=0),4.5*(E1438*4+1)/5,0))))))))))))))))</f>
        <v>4.5</v>
      </c>
      <c r="Q1438" s="10">
        <v>7.2</v>
      </c>
      <c r="R1438" s="9">
        <v>0</v>
      </c>
      <c r="S1438" s="9">
        <v>0</v>
      </c>
      <c r="T1438" s="10">
        <v>0</v>
      </c>
      <c r="U1438" s="9">
        <v>0</v>
      </c>
      <c r="V1438" s="9">
        <v>0</v>
      </c>
      <c r="W1438" s="9">
        <v>1</v>
      </c>
      <c r="X1438" s="10">
        <v>0</v>
      </c>
      <c r="Y1438" s="10">
        <v>0</v>
      </c>
      <c r="Z1438" s="9">
        <v>0</v>
      </c>
      <c r="AA1438" s="9">
        <v>0</v>
      </c>
      <c r="AB1438" s="9">
        <v>0</v>
      </c>
      <c r="AC1438" s="9"/>
      <c r="AD1438" s="8">
        <v>0</v>
      </c>
      <c r="AE1438" s="9">
        <v>0</v>
      </c>
      <c r="AF1438" s="9">
        <v>0</v>
      </c>
      <c r="AG1438" s="9">
        <v>0</v>
      </c>
      <c r="AH1438" s="9">
        <f>AF1438*(AG1438+1)</f>
        <v>0</v>
      </c>
      <c r="AI1438" s="9">
        <v>0</v>
      </c>
      <c r="AJ1438" s="9">
        <v>0</v>
      </c>
      <c r="AK1438" s="9">
        <v>0</v>
      </c>
      <c r="AL1438" s="10">
        <v>1</v>
      </c>
      <c r="AM1438" s="10">
        <v>0</v>
      </c>
      <c r="AN1438" s="9">
        <v>0</v>
      </c>
      <c r="AO1438" s="10">
        <v>1</v>
      </c>
      <c r="AP1438" s="10">
        <v>0</v>
      </c>
      <c r="AQ1438" s="10">
        <v>0</v>
      </c>
      <c r="AR1438" s="10">
        <v>1</v>
      </c>
      <c r="AS1438" s="9">
        <v>1</v>
      </c>
      <c r="AT1438" s="9">
        <v>1</v>
      </c>
      <c r="AU1438" s="9">
        <v>1</v>
      </c>
      <c r="AV1438" s="9">
        <v>1</v>
      </c>
      <c r="AW1438" s="9">
        <v>1</v>
      </c>
    </row>
    <row r="1439" spans="1:49" x14ac:dyDescent="0.2">
      <c r="A1439" s="9" t="s">
        <v>90</v>
      </c>
      <c r="B1439" s="9">
        <v>2014</v>
      </c>
      <c r="C1439" s="9">
        <v>1</v>
      </c>
      <c r="D1439" s="9">
        <v>0.5</v>
      </c>
      <c r="E1439" s="9">
        <v>1</v>
      </c>
      <c r="F1439" s="9">
        <v>1</v>
      </c>
      <c r="G1439" s="9">
        <v>65</v>
      </c>
      <c r="H1439" s="9">
        <v>236.73599999999999</v>
      </c>
      <c r="I1439" s="9">
        <f>IF(G1439="n/a",828,G1439*201.6/H1439)</f>
        <v>55.352798053527984</v>
      </c>
      <c r="J1439" s="9">
        <v>4</v>
      </c>
      <c r="K1439" s="9">
        <v>1</v>
      </c>
      <c r="L1439" s="9">
        <v>2</v>
      </c>
      <c r="M1439">
        <v>2</v>
      </c>
      <c r="N1439" s="9">
        <v>0</v>
      </c>
      <c r="O1439" s="10">
        <v>1</v>
      </c>
      <c r="P1439" s="10">
        <f>IF(N1439=1,IF(K1439=1,IF(L1439+M1439=5,10,IF(AND(L1439=2,M1439=2),9.75,IF(AND(L1439=2,M1439=1),9.5,IF(AND(L1439=2,M1439=0.5),9.25,IF(AND(L1439=2,M1439=0),9,IF(AND(L1439=1,M1439=3),5.5,IF(AND(L1439=1,M1439=2),5.25,IF(AND(L1439=1,M1439=1,E1439=1),5,IF(AND(L1439=1,M1439=1,E1439=0.5),3,IF(AND(L1439=0,M1439=2),1,IF(AND(L1439=1,M1439=1,E1439=0),1,IF(AND(L1439=0,M1439=1),0.5,IF(AND(L1439=1,M1439=0),4.5*(E1439*4+1)/5,0))))))))))))),0.9*IF(L1439+M1439=5,10,IF(AND(L1439=2,M1439=2),9.75,IF(AND(L1439=2,M1439=1),9.5,IF(AND(L1439=2,M1439=0.5),9.25,IF(AND(L1439=2,M1439=0),9,IF(AND(L1439=1,M1439=3),5.5,IF(AND(L1439=1,M1439=2),5.25,IF(AND(L1439=1,M1439=1,E1439=1),5,IF(AND(L1439=1,M1439=1,E1439=0.5),3,IF(AND(L1439=0,M1439=2),1,IF(AND(L1439=1,M1439=1,E1439=0),1,IF(AND(L1439=0,M1439=1),0.5,IF(AND(L1439=1,M1439=0),4.5*(E1439*4+1)/5,0)))))))))))))),IF(N1439=0.5,0.75*IF(K1439=1,IF(L1439+M1439=5,10,IF(AND(L1439=2,M1439=2),9.75,IF(AND(L1439=2,M1439=1),9.5,IF(AND(L1439=2,M1439=0.5),9.25,IF(AND(L1439=2,M1439=0),9,IF(AND(L1439=1,M1439=3),5.5,IF(AND(L1439=1,M1439=2),5.25,IF(AND(L1439=1,M1439=1,E1439=1),5,IF(AND(L1439=1,M1439=1,E1439=0.5),3,IF(AND(L1439=0,M1439=2),1,IF(AND(L1439=1,M1439=1,E1439=0),1,IF(AND(L1439=0,M1439=1),0.5,IF(AND(L1439=1,M1439=0,E1439=0),0.5,0))))))))))))),0.9*IF(L1439+M1439=5,10,IF(AND(L1439=2,M1439=2),9.75,IF(AND(L1439=2,M1439=1),9.5,IF(AND(L1439=2,M1439=0.5),9.25,IF(AND(L1439=2,M1439=0),9,IF(AND(L1439=1,M1439=3),5.5,IF(AND(L1439=1,M1439=2),5.25,IF(AND(L1439=1,M1439=1,E1439=1),5,IF(AND(L1439=1,M1439=1,E1439=0.5),3,IF(AND(L1439=0,M1439=2),1,IF(AND(L1439=1,M1439=1,E1439=0),1,IF(AND(L1439=0,M1439=1),0.5,IF(AND(L1439=1,M1439=0,E1439=0),0.5,0)))))))))))))),0.5*IF(K1439=1,IF(L1439+M1439=5,10,IF(AND(L1439=2,M1439=2),9.75,IF(AND(L1439=2,M1439=1),9.5,IF(AND(L1439=2,M1439=0.5),9.25,IF(AND(L1439=2,M1439=0),9,IF(AND(L1439=1,M1439=3),5.5,IF(AND(L1439=1,M1439=2),5.25,IF(AND(L1439=1,M1439=1,E1439=1),5,IF(AND(L1439=1,M1439=1,E1439=0.5),3,IF(AND(L1439=0,M1439=2),1,IF(AND(L1439=1,M1439=1,E1439=0),1,IF(AND(L1439=0,M1439=1),0.5,IF(AND(L1439=1,M1439=0),4.5*(E1439*4+1)/5,0))))))))))))),0.9*IF(L1439+M1439=5,10,IF(AND(L1439=2,M1439=2),9.75,IF(AND(L1439=2,M1439=1),9.5,IF(AND(L1439=2,M1439=0.5),9.25,IF(AND(L1439=2,M1439=0),9,IF(AND(L1439=1,M1439=3),5.5,IF(AND(L1439=1,M1439=2),5.25,IF(AND(L1439=1,M1439=1,E1439=1),5,IF(AND(L1439=1,M1439=1,E1439=0.5),3,IF(AND(L1439=0,M1439=2),1,IF(AND(L1439=1,M1439=1,E1439=0),1,IF(AND(L1439=0,M1439=1),0.5,IF(AND(L1439=1,M1439=0),4.5*(E1439*4+1)/5,0))))))))))))))))</f>
        <v>4.875</v>
      </c>
      <c r="Q1439" s="10">
        <v>8</v>
      </c>
      <c r="R1439" s="9">
        <v>0</v>
      </c>
      <c r="S1439" s="9">
        <v>0</v>
      </c>
      <c r="T1439" s="10">
        <v>0</v>
      </c>
      <c r="U1439" s="9">
        <v>0</v>
      </c>
      <c r="V1439" s="9">
        <v>0</v>
      </c>
      <c r="W1439" s="9">
        <v>1</v>
      </c>
      <c r="X1439" s="10">
        <v>0</v>
      </c>
      <c r="Y1439" s="10">
        <v>0</v>
      </c>
      <c r="Z1439" s="10">
        <v>0</v>
      </c>
      <c r="AA1439" s="9">
        <v>0</v>
      </c>
      <c r="AB1439" s="9">
        <v>0</v>
      </c>
      <c r="AC1439" s="9"/>
      <c r="AD1439" s="8">
        <v>0</v>
      </c>
      <c r="AE1439" s="9">
        <v>1</v>
      </c>
      <c r="AF1439" s="9">
        <v>0</v>
      </c>
      <c r="AG1439" s="9">
        <v>0</v>
      </c>
      <c r="AH1439" s="9">
        <f>AF1439*(AG1439+1)</f>
        <v>0</v>
      </c>
      <c r="AI1439" s="9">
        <v>0</v>
      </c>
      <c r="AJ1439" s="9">
        <v>0</v>
      </c>
      <c r="AK1439" s="9">
        <v>0</v>
      </c>
      <c r="AL1439" s="9">
        <v>0</v>
      </c>
      <c r="AM1439" s="9">
        <v>0</v>
      </c>
      <c r="AN1439" s="9">
        <v>0</v>
      </c>
      <c r="AO1439" s="10">
        <v>0</v>
      </c>
      <c r="AP1439" s="10">
        <v>0.5</v>
      </c>
      <c r="AQ1439" s="9">
        <v>0</v>
      </c>
      <c r="AR1439" s="10">
        <v>1</v>
      </c>
      <c r="AS1439" s="9">
        <v>1</v>
      </c>
      <c r="AT1439" s="9">
        <v>1</v>
      </c>
      <c r="AU1439" s="9">
        <v>1</v>
      </c>
      <c r="AV1439" s="9">
        <v>1</v>
      </c>
      <c r="AW1439" s="9">
        <v>1</v>
      </c>
    </row>
    <row r="1440" spans="1:49" x14ac:dyDescent="0.2">
      <c r="A1440" s="9" t="s">
        <v>91</v>
      </c>
      <c r="B1440" s="9">
        <v>2014</v>
      </c>
      <c r="C1440" s="9">
        <v>1</v>
      </c>
      <c r="D1440" s="9">
        <v>1</v>
      </c>
      <c r="E1440" s="9">
        <v>1</v>
      </c>
      <c r="F1440" s="9">
        <v>0</v>
      </c>
      <c r="G1440" s="9">
        <v>20</v>
      </c>
      <c r="H1440" s="9">
        <v>236.73599999999999</v>
      </c>
      <c r="I1440" s="9">
        <f>IF(G1440="n/a",828,G1440*201.6/H1440)</f>
        <v>17.031630170316301</v>
      </c>
      <c r="J1440" s="9">
        <v>5</v>
      </c>
      <c r="K1440" s="9">
        <v>1</v>
      </c>
      <c r="L1440" s="9">
        <v>2</v>
      </c>
      <c r="M1440" s="9">
        <v>1</v>
      </c>
      <c r="N1440" s="9">
        <v>0.5</v>
      </c>
      <c r="O1440">
        <v>1</v>
      </c>
      <c r="P1440" s="10">
        <f>IF(N1440=1,IF(K1440=1,IF(L1440+M1440=5,10,IF(AND(L1440=2,M1440=2),9.75,IF(AND(L1440=2,M1440=1),9.5,IF(AND(L1440=2,M1440=0.5),9.25,IF(AND(L1440=2,M1440=0),9,IF(AND(L1440=1,M1440=3),5.5,IF(AND(L1440=1,M1440=2),5.25,IF(AND(L1440=1,M1440=1,E1440=1),5,IF(AND(L1440=1,M1440=1,E1440=0.5),3,IF(AND(L1440=0,M1440=2),1,IF(AND(L1440=1,M1440=1,E1440=0),1,IF(AND(L1440=0,M1440=1),0.5,IF(AND(L1440=1,M1440=0),4.5*(E1440*4+1)/5,0))))))))))))),0.9*IF(L1440+M1440=5,10,IF(AND(L1440=2,M1440=2),9.75,IF(AND(L1440=2,M1440=1),9.5,IF(AND(L1440=2,M1440=0.5),9.25,IF(AND(L1440=2,M1440=0),9,IF(AND(L1440=1,M1440=3),5.5,IF(AND(L1440=1,M1440=2),5.25,IF(AND(L1440=1,M1440=1,E1440=1),5,IF(AND(L1440=1,M1440=1,E1440=0.5),3,IF(AND(L1440=0,M1440=2),1,IF(AND(L1440=1,M1440=1,E1440=0),1,IF(AND(L1440=0,M1440=1),0.5,IF(AND(L1440=1,M1440=0),4.5*(E1440*4+1)/5,0)))))))))))))),IF(N1440=0.5,0.75*IF(K1440=1,IF(L1440+M1440=5,10,IF(AND(L1440=2,M1440=2),9.75,IF(AND(L1440=2,M1440=1),9.5,IF(AND(L1440=2,M1440=0.5),9.25,IF(AND(L1440=2,M1440=0),9,IF(AND(L1440=1,M1440=3),5.5,IF(AND(L1440=1,M1440=2),5.25,IF(AND(L1440=1,M1440=1,E1440=1),5,IF(AND(L1440=1,M1440=1,E1440=0.5),3,IF(AND(L1440=0,M1440=2),1,IF(AND(L1440=1,M1440=1,E1440=0),1,IF(AND(L1440=0,M1440=1),0.5,IF(AND(L1440=1,M1440=0,E1440=0),0.5,0))))))))))))),0.9*IF(L1440+M1440=5,10,IF(AND(L1440=2,M1440=2),9.75,IF(AND(L1440=2,M1440=1),9.5,IF(AND(L1440=2,M1440=0.5),9.25,IF(AND(L1440=2,M1440=0),9,IF(AND(L1440=1,M1440=3),5.5,IF(AND(L1440=1,M1440=2),5.25,IF(AND(L1440=1,M1440=1,E1440=1),5,IF(AND(L1440=1,M1440=1,E1440=0.5),3,IF(AND(L1440=0,M1440=2),1,IF(AND(L1440=1,M1440=1,E1440=0),1,IF(AND(L1440=0,M1440=1),0.5,IF(AND(L1440=1,M1440=0,E1440=0),0.5,0)))))))))))))),0.5*IF(K1440=1,IF(L1440+M1440=5,10,IF(AND(L1440=2,M1440=2),9.75,IF(AND(L1440=2,M1440=1),9.5,IF(AND(L1440=2,M1440=0.5),9.25,IF(AND(L1440=2,M1440=0),9,IF(AND(L1440=1,M1440=3),5.5,IF(AND(L1440=1,M1440=2),5.25,IF(AND(L1440=1,M1440=1,E1440=1),5,IF(AND(L1440=1,M1440=1,E1440=0.5),3,IF(AND(L1440=0,M1440=2),1,IF(AND(L1440=1,M1440=1,E1440=0),1,IF(AND(L1440=0,M1440=1),0.5,IF(AND(L1440=1,M1440=0),4.5*(E1440*4+1)/5,0))))))))))))),0.9*IF(L1440+M1440=5,10,IF(AND(L1440=2,M1440=2),9.75,IF(AND(L1440=2,M1440=1),9.5,IF(AND(L1440=2,M1440=0.5),9.25,IF(AND(L1440=2,M1440=0),9,IF(AND(L1440=1,M1440=3),5.5,IF(AND(L1440=1,M1440=2),5.25,IF(AND(L1440=1,M1440=1,E1440=1),5,IF(AND(L1440=1,M1440=1,E1440=0.5),3,IF(AND(L1440=0,M1440=2),1,IF(AND(L1440=1,M1440=1,E1440=0),1,IF(AND(L1440=0,M1440=1),0.5,IF(AND(L1440=1,M1440=0),4.5*(E1440*4+1)/5,0))))))))))))))))</f>
        <v>7.125</v>
      </c>
      <c r="Q1440" s="10">
        <v>8</v>
      </c>
      <c r="R1440" s="9">
        <v>0</v>
      </c>
      <c r="S1440" s="9">
        <v>0</v>
      </c>
      <c r="T1440" s="10">
        <v>0</v>
      </c>
      <c r="U1440" s="9">
        <v>0</v>
      </c>
      <c r="V1440" s="9">
        <v>1</v>
      </c>
      <c r="W1440" s="9">
        <v>1</v>
      </c>
      <c r="X1440" s="10">
        <v>0</v>
      </c>
      <c r="Y1440" s="10">
        <v>0</v>
      </c>
      <c r="Z1440" s="10">
        <v>1</v>
      </c>
      <c r="AA1440" s="9">
        <v>0</v>
      </c>
      <c r="AB1440" s="9">
        <v>1</v>
      </c>
      <c r="AC1440" s="9"/>
      <c r="AD1440" s="8">
        <v>0</v>
      </c>
      <c r="AE1440" s="10">
        <v>0.5</v>
      </c>
      <c r="AF1440" s="9">
        <v>0</v>
      </c>
      <c r="AG1440" s="9">
        <v>0</v>
      </c>
      <c r="AH1440" s="9">
        <f>AF1440*(AG1440+1)</f>
        <v>0</v>
      </c>
      <c r="AI1440" s="9">
        <v>0</v>
      </c>
      <c r="AJ1440" s="9">
        <v>0</v>
      </c>
      <c r="AK1440" s="9">
        <v>1</v>
      </c>
      <c r="AL1440" s="9">
        <v>1</v>
      </c>
      <c r="AM1440" s="9">
        <v>0</v>
      </c>
      <c r="AN1440" s="9">
        <v>0</v>
      </c>
      <c r="AO1440" s="10">
        <v>1</v>
      </c>
      <c r="AP1440" s="10">
        <v>1</v>
      </c>
      <c r="AQ1440" s="9">
        <v>0.5</v>
      </c>
      <c r="AR1440" s="10">
        <v>1</v>
      </c>
      <c r="AS1440" s="9">
        <v>1</v>
      </c>
      <c r="AT1440" s="9">
        <v>1</v>
      </c>
      <c r="AU1440" s="9">
        <v>1</v>
      </c>
      <c r="AV1440" s="9">
        <v>1</v>
      </c>
      <c r="AW1440" s="9">
        <v>1</v>
      </c>
    </row>
    <row r="1441" spans="1:49" x14ac:dyDescent="0.2">
      <c r="A1441" s="9" t="s">
        <v>92</v>
      </c>
      <c r="B1441" s="9">
        <v>2014</v>
      </c>
      <c r="C1441" s="9">
        <v>1</v>
      </c>
      <c r="D1441" s="9">
        <v>0.5</v>
      </c>
      <c r="E1441" s="9">
        <v>0</v>
      </c>
      <c r="F1441" s="9">
        <v>1</v>
      </c>
      <c r="G1441" s="9">
        <v>40</v>
      </c>
      <c r="H1441" s="9">
        <v>236.73599999999999</v>
      </c>
      <c r="I1441" s="9">
        <f>IF(G1441="n/a",828,G1441*201.6/H1441)</f>
        <v>34.063260340632603</v>
      </c>
      <c r="J1441" s="9">
        <v>4</v>
      </c>
      <c r="K1441" s="9">
        <v>1</v>
      </c>
      <c r="L1441" s="9">
        <v>1</v>
      </c>
      <c r="M1441" s="9">
        <v>1</v>
      </c>
      <c r="N1441" s="9">
        <v>1</v>
      </c>
      <c r="O1441" s="9">
        <v>1</v>
      </c>
      <c r="P1441" s="10">
        <f>IF(N1441=1,IF(K1441=1,IF(L1441+M1441=5,10,IF(AND(L1441=2,M1441=2),9.75,IF(AND(L1441=2,M1441=1),9.5,IF(AND(L1441=2,M1441=0.5),9.25,IF(AND(L1441=2,M1441=0),9,IF(AND(L1441=1,M1441=3),5.5,IF(AND(L1441=1,M1441=2),5.25,IF(AND(L1441=1,M1441=1,E1441=1),5,IF(AND(L1441=1,M1441=1,E1441=0.5),3,IF(AND(L1441=0,M1441=2),1,IF(AND(L1441=1,M1441=1,E1441=0),1,IF(AND(L1441=0,M1441=1),0.5,IF(AND(L1441=1,M1441=0),4.5*(E1441*4+1)/5,0))))))))))))),0.9*IF(L1441+M1441=5,10,IF(AND(L1441=2,M1441=2),9.75,IF(AND(L1441=2,M1441=1),9.5,IF(AND(L1441=2,M1441=0.5),9.25,IF(AND(L1441=2,M1441=0),9,IF(AND(L1441=1,M1441=3),5.5,IF(AND(L1441=1,M1441=2),5.25,IF(AND(L1441=1,M1441=1,E1441=1),5,IF(AND(L1441=1,M1441=1,E1441=0.5),3,IF(AND(L1441=0,M1441=2),1,IF(AND(L1441=1,M1441=1,E1441=0),1,IF(AND(L1441=0,M1441=1),0.5,IF(AND(L1441=1,M1441=0),4.5*(E1441*4+1)/5,0)))))))))))))),IF(N1441=0.5,0.75*IF(K1441=1,IF(L1441+M1441=5,10,IF(AND(L1441=2,M1441=2),9.75,IF(AND(L1441=2,M1441=1),9.5,IF(AND(L1441=2,M1441=0.5),9.25,IF(AND(L1441=2,M1441=0),9,IF(AND(L1441=1,M1441=3),5.5,IF(AND(L1441=1,M1441=2),5.25,IF(AND(L1441=1,M1441=1,E1441=1),5,IF(AND(L1441=1,M1441=1,E1441=0.5),3,IF(AND(L1441=0,M1441=2),1,IF(AND(L1441=1,M1441=1,E1441=0),1,IF(AND(L1441=0,M1441=1),0.5,IF(AND(L1441=1,M1441=0,E1441=0),0.5,0))))))))))))),0.9*IF(L1441+M1441=5,10,IF(AND(L1441=2,M1441=2),9.75,IF(AND(L1441=2,M1441=1),9.5,IF(AND(L1441=2,M1441=0.5),9.25,IF(AND(L1441=2,M1441=0),9,IF(AND(L1441=1,M1441=3),5.5,IF(AND(L1441=1,M1441=2),5.25,IF(AND(L1441=1,M1441=1,E1441=1),5,IF(AND(L1441=1,M1441=1,E1441=0.5),3,IF(AND(L1441=0,M1441=2),1,IF(AND(L1441=1,M1441=1,E1441=0),1,IF(AND(L1441=0,M1441=1),0.5,IF(AND(L1441=1,M1441=0,E1441=0),0.5,0)))))))))))))),0.5*IF(K1441=1,IF(L1441+M1441=5,10,IF(AND(L1441=2,M1441=2),9.75,IF(AND(L1441=2,M1441=1),9.5,IF(AND(L1441=2,M1441=0.5),9.25,IF(AND(L1441=2,M1441=0),9,IF(AND(L1441=1,M1441=3),5.5,IF(AND(L1441=1,M1441=2),5.25,IF(AND(L1441=1,M1441=1,E1441=1),5,IF(AND(L1441=1,M1441=1,E1441=0.5),3,IF(AND(L1441=0,M1441=2),1,IF(AND(L1441=1,M1441=1,E1441=0),1,IF(AND(L1441=0,M1441=1),0.5,IF(AND(L1441=1,M1441=0),4.5*(E1441*4+1)/5,0))))))))))))),0.9*IF(L1441+M1441=5,10,IF(AND(L1441=2,M1441=2),9.75,IF(AND(L1441=2,M1441=1),9.5,IF(AND(L1441=2,M1441=0.5),9.25,IF(AND(L1441=2,M1441=0),9,IF(AND(L1441=1,M1441=3),5.5,IF(AND(L1441=1,M1441=2),5.25,IF(AND(L1441=1,M1441=1,E1441=1),5,IF(AND(L1441=1,M1441=1,E1441=0.5),3,IF(AND(L1441=0,M1441=2),1,IF(AND(L1441=1,M1441=1,E1441=0),1,IF(AND(L1441=0,M1441=1),0.5,IF(AND(L1441=1,M1441=0),4.5*(E1441*4+1)/5,0))))))))))))))))</f>
        <v>1</v>
      </c>
      <c r="Q1441" s="10">
        <v>2</v>
      </c>
      <c r="R1441" s="9">
        <v>0</v>
      </c>
      <c r="S1441" s="9">
        <v>0</v>
      </c>
      <c r="T1441" s="10">
        <v>0</v>
      </c>
      <c r="U1441" s="9">
        <v>0</v>
      </c>
      <c r="V1441" s="9">
        <v>1</v>
      </c>
      <c r="W1441" s="9">
        <v>1</v>
      </c>
      <c r="X1441" s="10">
        <v>1</v>
      </c>
      <c r="Y1441" s="10">
        <v>0</v>
      </c>
      <c r="Z1441" s="10">
        <v>1</v>
      </c>
      <c r="AA1441" s="9">
        <v>0</v>
      </c>
      <c r="AB1441" s="9">
        <v>1</v>
      </c>
      <c r="AC1441" s="9"/>
      <c r="AD1441" s="8">
        <v>1</v>
      </c>
      <c r="AE1441" s="10">
        <v>1</v>
      </c>
      <c r="AF1441" s="9">
        <v>0.5</v>
      </c>
      <c r="AG1441" s="9">
        <v>1</v>
      </c>
      <c r="AH1441" s="9">
        <f>AF1441*(AG1441+1)</f>
        <v>1</v>
      </c>
      <c r="AI1441" s="9">
        <v>0</v>
      </c>
      <c r="AJ1441" s="9">
        <v>0</v>
      </c>
      <c r="AK1441" s="9">
        <v>1</v>
      </c>
      <c r="AL1441" s="10">
        <v>1</v>
      </c>
      <c r="AM1441" s="10">
        <v>0</v>
      </c>
      <c r="AN1441" s="9">
        <v>0</v>
      </c>
      <c r="AO1441" s="10">
        <v>0.5</v>
      </c>
      <c r="AP1441" s="10">
        <v>0.5</v>
      </c>
      <c r="AQ1441" s="10">
        <v>1</v>
      </c>
      <c r="AR1441" s="10">
        <v>1</v>
      </c>
      <c r="AS1441" s="9">
        <v>0</v>
      </c>
      <c r="AT1441" s="9">
        <v>0</v>
      </c>
      <c r="AU1441" s="9">
        <v>0</v>
      </c>
      <c r="AV1441" s="9">
        <v>0</v>
      </c>
      <c r="AW1441" s="9">
        <v>0</v>
      </c>
    </row>
    <row r="1442" spans="1:49" x14ac:dyDescent="0.2">
      <c r="A1442" s="9" t="s">
        <v>93</v>
      </c>
      <c r="B1442" s="9">
        <v>2014</v>
      </c>
      <c r="C1442" s="9">
        <v>1</v>
      </c>
      <c r="D1442" s="9">
        <v>0.5</v>
      </c>
      <c r="E1442" s="9">
        <v>1</v>
      </c>
      <c r="F1442" s="9">
        <v>1</v>
      </c>
      <c r="G1442" s="9">
        <v>50</v>
      </c>
      <c r="H1442" s="9">
        <v>236.73599999999999</v>
      </c>
      <c r="I1442" s="9">
        <f>IF(G1442="n/a",828,G1442*201.6/H1442)</f>
        <v>42.579075425790755</v>
      </c>
      <c r="J1442" s="9">
        <v>5</v>
      </c>
      <c r="K1442" s="9">
        <v>0</v>
      </c>
      <c r="L1442" s="9">
        <v>0</v>
      </c>
      <c r="M1442" s="9">
        <v>1</v>
      </c>
      <c r="N1442" s="9">
        <v>1</v>
      </c>
      <c r="O1442" s="9">
        <v>1</v>
      </c>
      <c r="P1442" s="10">
        <f>IF(N1442=1,IF(K1442=1,IF(L1442+M1442=5,10,IF(AND(L1442=2,M1442=2),9.75,IF(AND(L1442=2,M1442=1),9.5,IF(AND(L1442=2,M1442=0.5),9.25,IF(AND(L1442=2,M1442=0),9,IF(AND(L1442=1,M1442=3),5.5,IF(AND(L1442=1,M1442=2),5.25,IF(AND(L1442=1,M1442=1,E1442=1),5,IF(AND(L1442=1,M1442=1,E1442=0.5),3,IF(AND(L1442=0,M1442=2),1,IF(AND(L1442=1,M1442=1,E1442=0),1,IF(AND(L1442=0,M1442=1),0.5,IF(AND(L1442=1,M1442=0),4.5*(E1442*4+1)/5,0))))))))))))),0.9*IF(L1442+M1442=5,10,IF(AND(L1442=2,M1442=2),9.75,IF(AND(L1442=2,M1442=1),9.5,IF(AND(L1442=2,M1442=0.5),9.25,IF(AND(L1442=2,M1442=0),9,IF(AND(L1442=1,M1442=3),5.5,IF(AND(L1442=1,M1442=2),5.25,IF(AND(L1442=1,M1442=1,E1442=1),5,IF(AND(L1442=1,M1442=1,E1442=0.5),3,IF(AND(L1442=0,M1442=2),1,IF(AND(L1442=1,M1442=1,E1442=0),1,IF(AND(L1442=0,M1442=1),0.5,IF(AND(L1442=1,M1442=0),4.5*(E1442*4+1)/5,0)))))))))))))),IF(N1442=0.5,0.75*IF(K1442=1,IF(L1442+M1442=5,10,IF(AND(L1442=2,M1442=2),9.75,IF(AND(L1442=2,M1442=1),9.5,IF(AND(L1442=2,M1442=0.5),9.25,IF(AND(L1442=2,M1442=0),9,IF(AND(L1442=1,M1442=3),5.5,IF(AND(L1442=1,M1442=2),5.25,IF(AND(L1442=1,M1442=1,E1442=1),5,IF(AND(L1442=1,M1442=1,E1442=0.5),3,IF(AND(L1442=0,M1442=2),1,IF(AND(L1442=1,M1442=1,E1442=0),1,IF(AND(L1442=0,M1442=1),0.5,IF(AND(L1442=1,M1442=0,E1442=0),0.5,0))))))))))))),0.9*IF(L1442+M1442=5,10,IF(AND(L1442=2,M1442=2),9.75,IF(AND(L1442=2,M1442=1),9.5,IF(AND(L1442=2,M1442=0.5),9.25,IF(AND(L1442=2,M1442=0),9,IF(AND(L1442=1,M1442=3),5.5,IF(AND(L1442=1,M1442=2),5.25,IF(AND(L1442=1,M1442=1,E1442=1),5,IF(AND(L1442=1,M1442=1,E1442=0.5),3,IF(AND(L1442=0,M1442=2),1,IF(AND(L1442=1,M1442=1,E1442=0),1,IF(AND(L1442=0,M1442=1),0.5,IF(AND(L1442=1,M1442=0,E1442=0),0.5,0)))))))))))))),0.5*IF(K1442=1,IF(L1442+M1442=5,10,IF(AND(L1442=2,M1442=2),9.75,IF(AND(L1442=2,M1442=1),9.5,IF(AND(L1442=2,M1442=0.5),9.25,IF(AND(L1442=2,M1442=0),9,IF(AND(L1442=1,M1442=3),5.5,IF(AND(L1442=1,M1442=2),5.25,IF(AND(L1442=1,M1442=1,E1442=1),5,IF(AND(L1442=1,M1442=1,E1442=0.5),3,IF(AND(L1442=0,M1442=2),1,IF(AND(L1442=1,M1442=1,E1442=0),1,IF(AND(L1442=0,M1442=1),0.5,IF(AND(L1442=1,M1442=0),4.5*(E1442*4+1)/5,0))))))))))))),0.9*IF(L1442+M1442=5,10,IF(AND(L1442=2,M1442=2),9.75,IF(AND(L1442=2,M1442=1),9.5,IF(AND(L1442=2,M1442=0.5),9.25,IF(AND(L1442=2,M1442=0),9,IF(AND(L1442=1,M1442=3),5.5,IF(AND(L1442=1,M1442=2),5.25,IF(AND(L1442=1,M1442=1,E1442=1),5,IF(AND(L1442=1,M1442=1,E1442=0.5),3,IF(AND(L1442=0,M1442=2),1,IF(AND(L1442=1,M1442=1,E1442=0),1,IF(AND(L1442=0,M1442=1),0.5,IF(AND(L1442=1,M1442=0),4.5*(E1442*4+1)/5,0))))))))))))))))</f>
        <v>0.45</v>
      </c>
      <c r="Q1442" s="10">
        <v>7.2</v>
      </c>
      <c r="R1442" s="9">
        <v>0</v>
      </c>
      <c r="S1442" s="9">
        <v>0</v>
      </c>
      <c r="T1442" s="10">
        <v>0</v>
      </c>
      <c r="U1442" s="9">
        <v>0</v>
      </c>
      <c r="V1442" s="9">
        <v>0</v>
      </c>
      <c r="W1442" s="9">
        <v>1</v>
      </c>
      <c r="X1442" s="10">
        <v>0</v>
      </c>
      <c r="Y1442" s="10">
        <v>0</v>
      </c>
      <c r="Z1442" s="10">
        <v>1</v>
      </c>
      <c r="AA1442" s="9">
        <v>0</v>
      </c>
      <c r="AB1442" s="9">
        <v>0</v>
      </c>
      <c r="AC1442" s="9"/>
      <c r="AD1442" s="8">
        <v>0</v>
      </c>
      <c r="AE1442" s="10">
        <v>0</v>
      </c>
      <c r="AF1442" s="9">
        <v>0</v>
      </c>
      <c r="AG1442" s="9">
        <v>0</v>
      </c>
      <c r="AH1442" s="9">
        <f>AF1442*(AG1442+1)</f>
        <v>0</v>
      </c>
      <c r="AI1442" s="9">
        <v>0</v>
      </c>
      <c r="AJ1442" s="9">
        <v>0</v>
      </c>
      <c r="AK1442" s="9">
        <v>0</v>
      </c>
      <c r="AL1442" s="9">
        <v>0</v>
      </c>
      <c r="AM1442" s="10">
        <v>0</v>
      </c>
      <c r="AN1442" s="9">
        <v>0</v>
      </c>
      <c r="AO1442" s="10">
        <v>1</v>
      </c>
      <c r="AP1442" s="10">
        <v>0</v>
      </c>
      <c r="AQ1442" s="9">
        <v>0</v>
      </c>
      <c r="AR1442" s="10">
        <v>1</v>
      </c>
      <c r="AS1442" s="9">
        <v>1</v>
      </c>
      <c r="AT1442" s="9">
        <v>1</v>
      </c>
      <c r="AU1442" s="9">
        <v>1</v>
      </c>
      <c r="AV1442" s="9">
        <v>1</v>
      </c>
      <c r="AW1442" s="9">
        <v>1</v>
      </c>
    </row>
    <row r="1443" spans="1:49" x14ac:dyDescent="0.2">
      <c r="A1443" s="9" t="s">
        <v>94</v>
      </c>
      <c r="B1443" s="9">
        <v>2014</v>
      </c>
      <c r="C1443" s="9">
        <v>1</v>
      </c>
      <c r="D1443" s="9">
        <v>0</v>
      </c>
      <c r="E1443" s="9">
        <v>1</v>
      </c>
      <c r="F1443" s="9">
        <v>0</v>
      </c>
      <c r="G1443" s="9">
        <v>10</v>
      </c>
      <c r="H1443" s="9">
        <v>236.73599999999999</v>
      </c>
      <c r="I1443" s="9">
        <f>IF(G1443="n/a",828,G1443*201.6/H1443)</f>
        <v>8.5158150851581507</v>
      </c>
      <c r="J1443" s="9">
        <v>5</v>
      </c>
      <c r="K1443" s="9">
        <v>0</v>
      </c>
      <c r="L1443" s="9">
        <v>2</v>
      </c>
      <c r="M1443" s="9">
        <v>2</v>
      </c>
      <c r="N1443" s="9">
        <v>1</v>
      </c>
      <c r="O1443" s="9">
        <v>1</v>
      </c>
      <c r="P1443" s="10">
        <f>IF(N1443=1,IF(K1443=1,IF(L1443+M1443=5,10,IF(AND(L1443=2,M1443=2),9.75,IF(AND(L1443=2,M1443=1),9.5,IF(AND(L1443=2,M1443=0.5),9.25,IF(AND(L1443=2,M1443=0),9,IF(AND(L1443=1,M1443=3),5.5,IF(AND(L1443=1,M1443=2),5.25,IF(AND(L1443=1,M1443=1,E1443=1),5,IF(AND(L1443=1,M1443=1,E1443=0.5),3,IF(AND(L1443=0,M1443=2),1,IF(AND(L1443=1,M1443=1,E1443=0),1,IF(AND(L1443=0,M1443=1),0.5,IF(AND(L1443=1,M1443=0),4.5*(E1443*4+1)/5,0))))))))))))),0.9*IF(L1443+M1443=5,10,IF(AND(L1443=2,M1443=2),9.75,IF(AND(L1443=2,M1443=1),9.5,IF(AND(L1443=2,M1443=0.5),9.25,IF(AND(L1443=2,M1443=0),9,IF(AND(L1443=1,M1443=3),5.5,IF(AND(L1443=1,M1443=2),5.25,IF(AND(L1443=1,M1443=1,E1443=1),5,IF(AND(L1443=1,M1443=1,E1443=0.5),3,IF(AND(L1443=0,M1443=2),1,IF(AND(L1443=1,M1443=1,E1443=0),1,IF(AND(L1443=0,M1443=1),0.5,IF(AND(L1443=1,M1443=0),4.5*(E1443*4+1)/5,0)))))))))))))),IF(N1443=0.5,0.75*IF(K1443=1,IF(L1443+M1443=5,10,IF(AND(L1443=2,M1443=2),9.75,IF(AND(L1443=2,M1443=1),9.5,IF(AND(L1443=2,M1443=0.5),9.25,IF(AND(L1443=2,M1443=0),9,IF(AND(L1443=1,M1443=3),5.5,IF(AND(L1443=1,M1443=2),5.25,IF(AND(L1443=1,M1443=1,E1443=1),5,IF(AND(L1443=1,M1443=1,E1443=0.5),3,IF(AND(L1443=0,M1443=2),1,IF(AND(L1443=1,M1443=1,E1443=0),1,IF(AND(L1443=0,M1443=1),0.5,IF(AND(L1443=1,M1443=0,E1443=0),0.5,0))))))))))))),0.9*IF(L1443+M1443=5,10,IF(AND(L1443=2,M1443=2),9.75,IF(AND(L1443=2,M1443=1),9.5,IF(AND(L1443=2,M1443=0.5),9.25,IF(AND(L1443=2,M1443=0),9,IF(AND(L1443=1,M1443=3),5.5,IF(AND(L1443=1,M1443=2),5.25,IF(AND(L1443=1,M1443=1,E1443=1),5,IF(AND(L1443=1,M1443=1,E1443=0.5),3,IF(AND(L1443=0,M1443=2),1,IF(AND(L1443=1,M1443=1,E1443=0),1,IF(AND(L1443=0,M1443=1),0.5,IF(AND(L1443=1,M1443=0,E1443=0),0.5,0)))))))))))))),0.5*IF(K1443=1,IF(L1443+M1443=5,10,IF(AND(L1443=2,M1443=2),9.75,IF(AND(L1443=2,M1443=1),9.5,IF(AND(L1443=2,M1443=0.5),9.25,IF(AND(L1443=2,M1443=0),9,IF(AND(L1443=1,M1443=3),5.5,IF(AND(L1443=1,M1443=2),5.25,IF(AND(L1443=1,M1443=1,E1443=1),5,IF(AND(L1443=1,M1443=1,E1443=0.5),3,IF(AND(L1443=0,M1443=2),1,IF(AND(L1443=1,M1443=1,E1443=0),1,IF(AND(L1443=0,M1443=1),0.5,IF(AND(L1443=1,M1443=0),4.5*(E1443*4+1)/5,0))))))))))))),0.9*IF(L1443+M1443=5,10,IF(AND(L1443=2,M1443=2),9.75,IF(AND(L1443=2,M1443=1),9.5,IF(AND(L1443=2,M1443=0.5),9.25,IF(AND(L1443=2,M1443=0),9,IF(AND(L1443=1,M1443=3),5.5,IF(AND(L1443=1,M1443=2),5.25,IF(AND(L1443=1,M1443=1,E1443=1),5,IF(AND(L1443=1,M1443=1,E1443=0.5),3,IF(AND(L1443=0,M1443=2),1,IF(AND(L1443=1,M1443=1,E1443=0),1,IF(AND(L1443=0,M1443=1),0.5,IF(AND(L1443=1,M1443=0),4.5*(E1443*4+1)/5,0))))))))))))))))</f>
        <v>8.7750000000000004</v>
      </c>
      <c r="Q1443" s="10">
        <v>7.2</v>
      </c>
      <c r="R1443" s="9">
        <v>0</v>
      </c>
      <c r="S1443" s="9">
        <v>0</v>
      </c>
      <c r="T1443" s="10">
        <v>0</v>
      </c>
      <c r="U1443" s="9">
        <v>0</v>
      </c>
      <c r="V1443" s="9">
        <v>0</v>
      </c>
      <c r="W1443" s="9">
        <v>0</v>
      </c>
      <c r="X1443" s="9">
        <v>0</v>
      </c>
      <c r="Y1443" s="10">
        <v>0</v>
      </c>
      <c r="Z1443" s="10">
        <v>0</v>
      </c>
      <c r="AA1443" s="9">
        <v>0</v>
      </c>
      <c r="AB1443" s="9">
        <v>0</v>
      </c>
      <c r="AC1443" s="9"/>
      <c r="AD1443" s="8">
        <v>0</v>
      </c>
      <c r="AE1443" s="10">
        <v>0</v>
      </c>
      <c r="AF1443" s="9">
        <v>0</v>
      </c>
      <c r="AG1443" s="9">
        <v>0</v>
      </c>
      <c r="AH1443" s="9">
        <f>AF1443*(AG1443+1)</f>
        <v>0</v>
      </c>
      <c r="AI1443" s="9">
        <v>0</v>
      </c>
      <c r="AJ1443" s="9">
        <v>0</v>
      </c>
      <c r="AK1443" s="9">
        <v>0</v>
      </c>
      <c r="AL1443" s="9">
        <v>0</v>
      </c>
      <c r="AM1443" s="9">
        <v>0</v>
      </c>
      <c r="AN1443" s="9">
        <v>0</v>
      </c>
      <c r="AO1443" s="10">
        <v>1</v>
      </c>
      <c r="AP1443" s="9">
        <v>0</v>
      </c>
      <c r="AQ1443" s="9">
        <v>0</v>
      </c>
      <c r="AR1443" s="10">
        <v>1</v>
      </c>
      <c r="AS1443" s="9">
        <v>1</v>
      </c>
      <c r="AT1443" s="9">
        <v>1</v>
      </c>
      <c r="AU1443" s="9">
        <v>1</v>
      </c>
      <c r="AV1443" s="9">
        <v>1</v>
      </c>
      <c r="AW1443" s="9">
        <v>1</v>
      </c>
    </row>
    <row r="1444" spans="1:49" x14ac:dyDescent="0.2">
      <c r="A1444" s="9" t="s">
        <v>95</v>
      </c>
      <c r="B1444" s="9">
        <v>2014</v>
      </c>
      <c r="C1444" s="9">
        <v>1</v>
      </c>
      <c r="D1444" s="9">
        <v>1</v>
      </c>
      <c r="E1444" s="9">
        <v>1</v>
      </c>
      <c r="F1444" s="9">
        <v>1</v>
      </c>
      <c r="G1444" s="9">
        <v>115</v>
      </c>
      <c r="H1444" s="9">
        <v>236.73599999999999</v>
      </c>
      <c r="I1444" s="9">
        <f>IF(G1444="n/a",828,G1444*201.6/H1444)</f>
        <v>97.931873479318739</v>
      </c>
      <c r="J1444" s="9">
        <v>4</v>
      </c>
      <c r="K1444" s="9">
        <v>0</v>
      </c>
      <c r="L1444" s="9">
        <v>1</v>
      </c>
      <c r="M1444" s="9">
        <v>1</v>
      </c>
      <c r="N1444" s="9">
        <v>1</v>
      </c>
      <c r="O1444" s="10">
        <v>1</v>
      </c>
      <c r="P1444" s="10">
        <f>IF(N1444=1,IF(K1444=1,IF(L1444+M1444=5,10,IF(AND(L1444=2,M1444=2),9.75,IF(AND(L1444=2,M1444=1),9.5,IF(AND(L1444=2,M1444=0.5),9.25,IF(AND(L1444=2,M1444=0),9,IF(AND(L1444=1,M1444=3),5.5,IF(AND(L1444=1,M1444=2),5.25,IF(AND(L1444=1,M1444=1,E1444=1),5,IF(AND(L1444=1,M1444=1,E1444=0.5),3,IF(AND(L1444=0,M1444=2),1,IF(AND(L1444=1,M1444=1,E1444=0),1,IF(AND(L1444=0,M1444=1),0.5,IF(AND(L1444=1,M1444=0),4.5*(E1444*4+1)/5,0))))))))))))),0.9*IF(L1444+M1444=5,10,IF(AND(L1444=2,M1444=2),9.75,IF(AND(L1444=2,M1444=1),9.5,IF(AND(L1444=2,M1444=0.5),9.25,IF(AND(L1444=2,M1444=0),9,IF(AND(L1444=1,M1444=3),5.5,IF(AND(L1444=1,M1444=2),5.25,IF(AND(L1444=1,M1444=1,E1444=1),5,IF(AND(L1444=1,M1444=1,E1444=0.5),3,IF(AND(L1444=0,M1444=2),1,IF(AND(L1444=1,M1444=1,E1444=0),1,IF(AND(L1444=0,M1444=1),0.5,IF(AND(L1444=1,M1444=0),4.5*(E1444*4+1)/5,0)))))))))))))),IF(N1444=0.5,0.75*IF(K1444=1,IF(L1444+M1444=5,10,IF(AND(L1444=2,M1444=2),9.75,IF(AND(L1444=2,M1444=1),9.5,IF(AND(L1444=2,M1444=0.5),9.25,IF(AND(L1444=2,M1444=0),9,IF(AND(L1444=1,M1444=3),5.5,IF(AND(L1444=1,M1444=2),5.25,IF(AND(L1444=1,M1444=1,E1444=1),5,IF(AND(L1444=1,M1444=1,E1444=0.5),3,IF(AND(L1444=0,M1444=2),1,IF(AND(L1444=1,M1444=1,E1444=0),1,IF(AND(L1444=0,M1444=1),0.5,IF(AND(L1444=1,M1444=0,E1444=0),0.5,0))))))))))))),0.9*IF(L1444+M1444=5,10,IF(AND(L1444=2,M1444=2),9.75,IF(AND(L1444=2,M1444=1),9.5,IF(AND(L1444=2,M1444=0.5),9.25,IF(AND(L1444=2,M1444=0),9,IF(AND(L1444=1,M1444=3),5.5,IF(AND(L1444=1,M1444=2),5.25,IF(AND(L1444=1,M1444=1,E1444=1),5,IF(AND(L1444=1,M1444=1,E1444=0.5),3,IF(AND(L1444=0,M1444=2),1,IF(AND(L1444=1,M1444=1,E1444=0),1,IF(AND(L1444=0,M1444=1),0.5,IF(AND(L1444=1,M1444=0,E1444=0),0.5,0)))))))))))))),0.5*IF(K1444=1,IF(L1444+M1444=5,10,IF(AND(L1444=2,M1444=2),9.75,IF(AND(L1444=2,M1444=1),9.5,IF(AND(L1444=2,M1444=0.5),9.25,IF(AND(L1444=2,M1444=0),9,IF(AND(L1444=1,M1444=3),5.5,IF(AND(L1444=1,M1444=2),5.25,IF(AND(L1444=1,M1444=1,E1444=1),5,IF(AND(L1444=1,M1444=1,E1444=0.5),3,IF(AND(L1444=0,M1444=2),1,IF(AND(L1444=1,M1444=1,E1444=0),1,IF(AND(L1444=0,M1444=1),0.5,IF(AND(L1444=1,M1444=0),4.5*(E1444*4+1)/5,0))))))))))))),0.9*IF(L1444+M1444=5,10,IF(AND(L1444=2,M1444=2),9.75,IF(AND(L1444=2,M1444=1),9.5,IF(AND(L1444=2,M1444=0.5),9.25,IF(AND(L1444=2,M1444=0),9,IF(AND(L1444=1,M1444=3),5.5,IF(AND(L1444=1,M1444=2),5.25,IF(AND(L1444=1,M1444=1,E1444=1),5,IF(AND(L1444=1,M1444=1,E1444=0.5),3,IF(AND(L1444=0,M1444=2),1,IF(AND(L1444=1,M1444=1,E1444=0),1,IF(AND(L1444=0,M1444=1),0.5,IF(AND(L1444=1,M1444=0),4.5*(E1444*4+1)/5,0))))))))))))))))</f>
        <v>4.5</v>
      </c>
      <c r="Q1444" s="10">
        <v>7.2</v>
      </c>
      <c r="R1444" s="9">
        <v>0</v>
      </c>
      <c r="S1444" s="9">
        <v>0</v>
      </c>
      <c r="T1444" s="10">
        <v>0</v>
      </c>
      <c r="U1444" s="9">
        <v>0</v>
      </c>
      <c r="V1444" s="9">
        <v>0</v>
      </c>
      <c r="W1444" s="9">
        <v>0</v>
      </c>
      <c r="X1444" s="9">
        <v>0</v>
      </c>
      <c r="Y1444" s="10">
        <v>0</v>
      </c>
      <c r="Z1444" s="10">
        <v>0</v>
      </c>
      <c r="AA1444" s="9">
        <v>0</v>
      </c>
      <c r="AB1444" s="9">
        <v>0</v>
      </c>
      <c r="AC1444" s="9"/>
      <c r="AD1444" s="8">
        <v>0</v>
      </c>
      <c r="AE1444" s="10">
        <v>0</v>
      </c>
      <c r="AF1444" s="9">
        <v>0</v>
      </c>
      <c r="AG1444" s="9">
        <v>0</v>
      </c>
      <c r="AH1444" s="9">
        <f>AF1444*(AG1444+1)</f>
        <v>0</v>
      </c>
      <c r="AI1444" s="9">
        <v>0</v>
      </c>
      <c r="AJ1444" s="9">
        <v>0</v>
      </c>
      <c r="AK1444" s="9">
        <v>0</v>
      </c>
      <c r="AL1444" s="10">
        <v>0.5</v>
      </c>
      <c r="AM1444" s="10">
        <v>0</v>
      </c>
      <c r="AN1444" s="9">
        <v>0</v>
      </c>
      <c r="AO1444" s="9">
        <v>1</v>
      </c>
      <c r="AP1444">
        <v>0</v>
      </c>
      <c r="AQ1444" s="10">
        <v>1</v>
      </c>
      <c r="AR1444" s="10">
        <v>1</v>
      </c>
      <c r="AS1444" s="9">
        <v>1</v>
      </c>
      <c r="AT1444" s="9">
        <v>1</v>
      </c>
      <c r="AU1444" s="9">
        <v>1</v>
      </c>
      <c r="AV1444" s="9">
        <v>1</v>
      </c>
      <c r="AW1444" s="9">
        <v>1</v>
      </c>
    </row>
    <row r="1445" spans="1:49" x14ac:dyDescent="0.2">
      <c r="A1445" s="9" t="s">
        <v>96</v>
      </c>
      <c r="B1445" s="9">
        <v>2014</v>
      </c>
      <c r="C1445" s="9">
        <v>1</v>
      </c>
      <c r="D1445" s="9">
        <v>1</v>
      </c>
      <c r="E1445" s="9">
        <v>1</v>
      </c>
      <c r="F1445" s="9">
        <v>1</v>
      </c>
      <c r="G1445" s="9">
        <v>40</v>
      </c>
      <c r="H1445" s="9">
        <v>236.73599999999999</v>
      </c>
      <c r="I1445" s="9">
        <f>IF(G1445="n/a",828,G1445*201.6/H1445)</f>
        <v>34.063260340632603</v>
      </c>
      <c r="J1445" s="9">
        <v>4</v>
      </c>
      <c r="K1445">
        <v>0</v>
      </c>
      <c r="L1445" s="9">
        <v>0</v>
      </c>
      <c r="M1445">
        <v>2</v>
      </c>
      <c r="N1445" s="9">
        <v>0.5</v>
      </c>
      <c r="O1445">
        <v>1</v>
      </c>
      <c r="P1445" s="10">
        <f>IF(N1445=1,IF(K1445=1,IF(L1445+M1445=5,10,IF(AND(L1445=2,M1445=2),9.75,IF(AND(L1445=2,M1445=1),9.5,IF(AND(L1445=2,M1445=0.5),9.25,IF(AND(L1445=2,M1445=0),9,IF(AND(L1445=1,M1445=3),5.5,IF(AND(L1445=1,M1445=2),5.25,IF(AND(L1445=1,M1445=1,E1445=1),5,IF(AND(L1445=1,M1445=1,E1445=0.5),3,IF(AND(L1445=0,M1445=2),1,IF(AND(L1445=1,M1445=1,E1445=0),1,IF(AND(L1445=0,M1445=1),0.5,IF(AND(L1445=1,M1445=0),4.5*(E1445*4+1)/5,0))))))))))))),0.9*IF(L1445+M1445=5,10,IF(AND(L1445=2,M1445=2),9.75,IF(AND(L1445=2,M1445=1),9.5,IF(AND(L1445=2,M1445=0.5),9.25,IF(AND(L1445=2,M1445=0),9,IF(AND(L1445=1,M1445=3),5.5,IF(AND(L1445=1,M1445=2),5.25,IF(AND(L1445=1,M1445=1,E1445=1),5,IF(AND(L1445=1,M1445=1,E1445=0.5),3,IF(AND(L1445=0,M1445=2),1,IF(AND(L1445=1,M1445=1,E1445=0),1,IF(AND(L1445=0,M1445=1),0.5,IF(AND(L1445=1,M1445=0),4.5*(E1445*4+1)/5,0)))))))))))))),IF(N1445=0.5,0.75*IF(K1445=1,IF(L1445+M1445=5,10,IF(AND(L1445=2,M1445=2),9.75,IF(AND(L1445=2,M1445=1),9.5,IF(AND(L1445=2,M1445=0.5),9.25,IF(AND(L1445=2,M1445=0),9,IF(AND(L1445=1,M1445=3),5.5,IF(AND(L1445=1,M1445=2),5.25,IF(AND(L1445=1,M1445=1,E1445=1),5,IF(AND(L1445=1,M1445=1,E1445=0.5),3,IF(AND(L1445=0,M1445=2),1,IF(AND(L1445=1,M1445=1,E1445=0),1,IF(AND(L1445=0,M1445=1),0.5,IF(AND(L1445=1,M1445=0,E1445=0),0.5,0))))))))))))),0.9*IF(L1445+M1445=5,10,IF(AND(L1445=2,M1445=2),9.75,IF(AND(L1445=2,M1445=1),9.5,IF(AND(L1445=2,M1445=0.5),9.25,IF(AND(L1445=2,M1445=0),9,IF(AND(L1445=1,M1445=3),5.5,IF(AND(L1445=1,M1445=2),5.25,IF(AND(L1445=1,M1445=1,E1445=1),5,IF(AND(L1445=1,M1445=1,E1445=0.5),3,IF(AND(L1445=0,M1445=2),1,IF(AND(L1445=1,M1445=1,E1445=0),1,IF(AND(L1445=0,M1445=1),0.5,IF(AND(L1445=1,M1445=0,E1445=0),0.5,0)))))))))))))),0.5*IF(K1445=1,IF(L1445+M1445=5,10,IF(AND(L1445=2,M1445=2),9.75,IF(AND(L1445=2,M1445=1),9.5,IF(AND(L1445=2,M1445=0.5),9.25,IF(AND(L1445=2,M1445=0),9,IF(AND(L1445=1,M1445=3),5.5,IF(AND(L1445=1,M1445=2),5.25,IF(AND(L1445=1,M1445=1,E1445=1),5,IF(AND(L1445=1,M1445=1,E1445=0.5),3,IF(AND(L1445=0,M1445=2),1,IF(AND(L1445=1,M1445=1,E1445=0),1,IF(AND(L1445=0,M1445=1),0.5,IF(AND(L1445=1,M1445=0),4.5*(E1445*4+1)/5,0))))))))))))),0.9*IF(L1445+M1445=5,10,IF(AND(L1445=2,M1445=2),9.75,IF(AND(L1445=2,M1445=1),9.5,IF(AND(L1445=2,M1445=0.5),9.25,IF(AND(L1445=2,M1445=0),9,IF(AND(L1445=1,M1445=3),5.5,IF(AND(L1445=1,M1445=2),5.25,IF(AND(L1445=1,M1445=1,E1445=1),5,IF(AND(L1445=1,M1445=1,E1445=0.5),3,IF(AND(L1445=0,M1445=2),1,IF(AND(L1445=1,M1445=1,E1445=0),1,IF(AND(L1445=0,M1445=1),0.5,IF(AND(L1445=1,M1445=0),4.5*(E1445*4+1)/5,0))))))))))))))))</f>
        <v>0.67500000000000004</v>
      </c>
      <c r="Q1445" s="10">
        <v>7.2</v>
      </c>
      <c r="R1445" s="9">
        <v>0</v>
      </c>
      <c r="S1445" s="9">
        <v>0</v>
      </c>
      <c r="T1445" s="10">
        <v>0</v>
      </c>
      <c r="U1445" s="9">
        <v>0</v>
      </c>
      <c r="V1445" s="9">
        <v>0</v>
      </c>
      <c r="W1445" s="9">
        <v>1</v>
      </c>
      <c r="X1445" s="9">
        <v>0</v>
      </c>
      <c r="Y1445" s="10">
        <v>0</v>
      </c>
      <c r="Z1445" s="10">
        <v>0.5</v>
      </c>
      <c r="AA1445" s="9">
        <v>0</v>
      </c>
      <c r="AB1445" s="9">
        <v>0</v>
      </c>
      <c r="AC1445" s="9"/>
      <c r="AD1445" s="8">
        <v>0</v>
      </c>
      <c r="AE1445" s="10">
        <v>0</v>
      </c>
      <c r="AF1445" s="9">
        <v>0</v>
      </c>
      <c r="AG1445" s="9">
        <v>0</v>
      </c>
      <c r="AH1445" s="9">
        <f>AF1445*(AG1445+1)</f>
        <v>0</v>
      </c>
      <c r="AI1445" s="9">
        <v>0</v>
      </c>
      <c r="AJ1445" s="9">
        <v>0</v>
      </c>
      <c r="AK1445" s="9">
        <v>0</v>
      </c>
      <c r="AL1445" s="9">
        <v>2</v>
      </c>
      <c r="AM1445" s="9">
        <v>0</v>
      </c>
      <c r="AN1445" s="9">
        <v>0</v>
      </c>
      <c r="AO1445" s="10">
        <v>1</v>
      </c>
      <c r="AP1445">
        <v>0</v>
      </c>
      <c r="AQ1445" s="9">
        <v>0</v>
      </c>
      <c r="AR1445" s="10">
        <v>1</v>
      </c>
      <c r="AS1445" s="9">
        <v>1</v>
      </c>
      <c r="AT1445" s="9">
        <v>1</v>
      </c>
      <c r="AU1445" s="9">
        <v>1</v>
      </c>
      <c r="AV1445" s="9">
        <v>1</v>
      </c>
      <c r="AW1445" s="9">
        <v>1</v>
      </c>
    </row>
    <row r="1446" spans="1:49" x14ac:dyDescent="0.2">
      <c r="A1446" s="9" t="s">
        <v>97</v>
      </c>
      <c r="B1446" s="9">
        <v>2014</v>
      </c>
      <c r="C1446" s="9">
        <v>1</v>
      </c>
      <c r="D1446" s="9">
        <v>1</v>
      </c>
      <c r="E1446" s="9">
        <v>1</v>
      </c>
      <c r="F1446" s="9">
        <v>1</v>
      </c>
      <c r="G1446" s="9">
        <v>59</v>
      </c>
      <c r="H1446" s="9">
        <v>236.73599999999999</v>
      </c>
      <c r="I1446" s="9">
        <f>IF(G1446="n/a",828,G1446*201.6/H1446)</f>
        <v>50.243309002433094</v>
      </c>
      <c r="J1446" s="9">
        <v>5</v>
      </c>
      <c r="K1446" s="9">
        <v>1</v>
      </c>
      <c r="L1446" s="9">
        <v>2</v>
      </c>
      <c r="M1446" s="9">
        <v>3</v>
      </c>
      <c r="N1446" s="9">
        <v>1</v>
      </c>
      <c r="O1446" s="9">
        <v>1</v>
      </c>
      <c r="P1446" s="10">
        <f>IF(N1446=1,IF(K1446=1,IF(L1446+M1446=5,10,IF(AND(L1446=2,M1446=2),9.75,IF(AND(L1446=2,M1446=1),9.5,IF(AND(L1446=2,M1446=0.5),9.25,IF(AND(L1446=2,M1446=0),9,IF(AND(L1446=1,M1446=3),5.5,IF(AND(L1446=1,M1446=2),5.25,IF(AND(L1446=1,M1446=1,E1446=1),5,IF(AND(L1446=1,M1446=1,E1446=0.5),3,IF(AND(L1446=0,M1446=2),1,IF(AND(L1446=1,M1446=1,E1446=0),1,IF(AND(L1446=0,M1446=1),0.5,IF(AND(L1446=1,M1446=0),4.5*(E1446*4+1)/5,0))))))))))))),0.9*IF(L1446+M1446=5,10,IF(AND(L1446=2,M1446=2),9.75,IF(AND(L1446=2,M1446=1),9.5,IF(AND(L1446=2,M1446=0.5),9.25,IF(AND(L1446=2,M1446=0),9,IF(AND(L1446=1,M1446=3),5.5,IF(AND(L1446=1,M1446=2),5.25,IF(AND(L1446=1,M1446=1,E1446=1),5,IF(AND(L1446=1,M1446=1,E1446=0.5),3,IF(AND(L1446=0,M1446=2),1,IF(AND(L1446=1,M1446=1,E1446=0),1,IF(AND(L1446=0,M1446=1),0.5,IF(AND(L1446=1,M1446=0),4.5*(E1446*4+1)/5,0)))))))))))))),IF(N1446=0.5,0.75*IF(K1446=1,IF(L1446+M1446=5,10,IF(AND(L1446=2,M1446=2),9.75,IF(AND(L1446=2,M1446=1),9.5,IF(AND(L1446=2,M1446=0.5),9.25,IF(AND(L1446=2,M1446=0),9,IF(AND(L1446=1,M1446=3),5.5,IF(AND(L1446=1,M1446=2),5.25,IF(AND(L1446=1,M1446=1,E1446=1),5,IF(AND(L1446=1,M1446=1,E1446=0.5),3,IF(AND(L1446=0,M1446=2),1,IF(AND(L1446=1,M1446=1,E1446=0),1,IF(AND(L1446=0,M1446=1),0.5,IF(AND(L1446=1,M1446=0,E1446=0),0.5,0))))))))))))),0.9*IF(L1446+M1446=5,10,IF(AND(L1446=2,M1446=2),9.75,IF(AND(L1446=2,M1446=1),9.5,IF(AND(L1446=2,M1446=0.5),9.25,IF(AND(L1446=2,M1446=0),9,IF(AND(L1446=1,M1446=3),5.5,IF(AND(L1446=1,M1446=2),5.25,IF(AND(L1446=1,M1446=1,E1446=1),5,IF(AND(L1446=1,M1446=1,E1446=0.5),3,IF(AND(L1446=0,M1446=2),1,IF(AND(L1446=1,M1446=1,E1446=0),1,IF(AND(L1446=0,M1446=1),0.5,IF(AND(L1446=1,M1446=0,E1446=0),0.5,0)))))))))))))),0.5*IF(K1446=1,IF(L1446+M1446=5,10,IF(AND(L1446=2,M1446=2),9.75,IF(AND(L1446=2,M1446=1),9.5,IF(AND(L1446=2,M1446=0.5),9.25,IF(AND(L1446=2,M1446=0),9,IF(AND(L1446=1,M1446=3),5.5,IF(AND(L1446=1,M1446=2),5.25,IF(AND(L1446=1,M1446=1,E1446=1),5,IF(AND(L1446=1,M1446=1,E1446=0.5),3,IF(AND(L1446=0,M1446=2),1,IF(AND(L1446=1,M1446=1,E1446=0),1,IF(AND(L1446=0,M1446=1),0.5,IF(AND(L1446=1,M1446=0),4.5*(E1446*4+1)/5,0))))))))))))),0.9*IF(L1446+M1446=5,10,IF(AND(L1446=2,M1446=2),9.75,IF(AND(L1446=2,M1446=1),9.5,IF(AND(L1446=2,M1446=0.5),9.25,IF(AND(L1446=2,M1446=0),9,IF(AND(L1446=1,M1446=3),5.5,IF(AND(L1446=1,M1446=2),5.25,IF(AND(L1446=1,M1446=1,E1446=1),5,IF(AND(L1446=1,M1446=1,E1446=0.5),3,IF(AND(L1446=0,M1446=2),1,IF(AND(L1446=1,M1446=1,E1446=0),1,IF(AND(L1446=0,M1446=1),0.5,IF(AND(L1446=1,M1446=0),4.5*(E1446*4+1)/5,0))))))))))))))))</f>
        <v>10</v>
      </c>
      <c r="Q1446" s="10">
        <v>8</v>
      </c>
      <c r="R1446" s="9">
        <v>0</v>
      </c>
      <c r="S1446" s="9">
        <v>0</v>
      </c>
      <c r="T1446" s="10">
        <v>0</v>
      </c>
      <c r="U1446" s="9">
        <v>0</v>
      </c>
      <c r="V1446" s="9">
        <v>0</v>
      </c>
      <c r="W1446" s="9">
        <v>1</v>
      </c>
      <c r="X1446" s="9">
        <v>0</v>
      </c>
      <c r="Y1446" s="10">
        <v>0</v>
      </c>
      <c r="Z1446" s="10">
        <v>0</v>
      </c>
      <c r="AA1446" s="9">
        <v>0</v>
      </c>
      <c r="AB1446" s="9">
        <v>0</v>
      </c>
      <c r="AC1446" s="9"/>
      <c r="AD1446" s="8">
        <v>0</v>
      </c>
      <c r="AE1446" s="10">
        <v>0</v>
      </c>
      <c r="AF1446" s="9">
        <v>0</v>
      </c>
      <c r="AG1446" s="9">
        <v>0</v>
      </c>
      <c r="AH1446" s="9">
        <f>AF1446*(AG1446+1)</f>
        <v>0</v>
      </c>
      <c r="AI1446" s="9">
        <v>0</v>
      </c>
      <c r="AJ1446" s="9">
        <v>0</v>
      </c>
      <c r="AK1446" s="9">
        <v>0</v>
      </c>
      <c r="AL1446" s="9">
        <v>1</v>
      </c>
      <c r="AM1446" s="9">
        <v>0</v>
      </c>
      <c r="AN1446" s="9">
        <v>0</v>
      </c>
      <c r="AO1446" s="10">
        <v>1</v>
      </c>
      <c r="AP1446">
        <v>0</v>
      </c>
      <c r="AQ1446" s="9">
        <v>1</v>
      </c>
      <c r="AR1446" s="10">
        <v>1</v>
      </c>
      <c r="AS1446" s="9">
        <v>1</v>
      </c>
      <c r="AT1446" s="9">
        <v>1</v>
      </c>
      <c r="AU1446" s="9">
        <v>1</v>
      </c>
      <c r="AV1446" s="9">
        <v>1</v>
      </c>
      <c r="AW1446" s="9">
        <v>1</v>
      </c>
    </row>
    <row r="1447" spans="1:49" x14ac:dyDescent="0.2">
      <c r="A1447" s="9" t="s">
        <v>98</v>
      </c>
      <c r="B1447" s="9">
        <v>2014</v>
      </c>
      <c r="C1447" s="9">
        <v>2</v>
      </c>
      <c r="D1447" s="9">
        <v>2</v>
      </c>
      <c r="E1447" s="9">
        <v>2</v>
      </c>
      <c r="F1447" s="9">
        <v>0</v>
      </c>
      <c r="G1447" s="9">
        <v>0</v>
      </c>
      <c r="H1447" s="9">
        <v>236.73599999999999</v>
      </c>
      <c r="I1447" s="9">
        <f>IF(G1447="n/a",828,G1447*201.6/H1447)</f>
        <v>0</v>
      </c>
      <c r="J1447" s="9">
        <v>25</v>
      </c>
      <c r="K1447" s="9">
        <v>1</v>
      </c>
      <c r="L1447" s="9">
        <v>2</v>
      </c>
      <c r="M1447" s="9">
        <v>3</v>
      </c>
      <c r="N1447" s="9">
        <v>1</v>
      </c>
      <c r="O1447" s="10">
        <v>1</v>
      </c>
      <c r="P1447" s="10">
        <f>IF(N1447=1,IF(K1447=1,IF(L1447+M1447=5,10,IF(AND(L1447=2,M1447=2),9.75,IF(AND(L1447=2,M1447=1),9.5,IF(AND(L1447=2,M1447=0.5),9.25,IF(AND(L1447=2,M1447=0),9,IF(AND(L1447=1,M1447=3),5.5,IF(AND(L1447=1,M1447=2),5.25,IF(AND(L1447=1,M1447=1,E1447=1),5,IF(AND(L1447=1,M1447=1,E1447=0.5),3,IF(AND(L1447=0,M1447=2),1,IF(AND(L1447=1,M1447=1,E1447=0),1,IF(AND(L1447=0,M1447=1),0.5,IF(AND(L1447=1,M1447=0),4.5*(E1447*4+1)/5,0))))))))))))),0.9*IF(L1447+M1447=5,10,IF(AND(L1447=2,M1447=2),9.75,IF(AND(L1447=2,M1447=1),9.5,IF(AND(L1447=2,M1447=0.5),9.25,IF(AND(L1447=2,M1447=0),9,IF(AND(L1447=1,M1447=3),5.5,IF(AND(L1447=1,M1447=2),5.25,IF(AND(L1447=1,M1447=1,E1447=1),5,IF(AND(L1447=1,M1447=1,E1447=0.5),3,IF(AND(L1447=0,M1447=2),1,IF(AND(L1447=1,M1447=1,E1447=0),1,IF(AND(L1447=0,M1447=1),0.5,IF(AND(L1447=1,M1447=0),4.5*(E1447*4+1)/5,0)))))))))))))),IF(N1447=0.5,0.75*IF(K1447=1,IF(L1447+M1447=5,10,IF(AND(L1447=2,M1447=2),9.75,IF(AND(L1447=2,M1447=1),9.5,IF(AND(L1447=2,M1447=0.5),9.25,IF(AND(L1447=2,M1447=0),9,IF(AND(L1447=1,M1447=3),5.5,IF(AND(L1447=1,M1447=2),5.25,IF(AND(L1447=1,M1447=1,E1447=1),5,IF(AND(L1447=1,M1447=1,E1447=0.5),3,IF(AND(L1447=0,M1447=2),1,IF(AND(L1447=1,M1447=1,E1447=0),1,IF(AND(L1447=0,M1447=1),0.5,IF(AND(L1447=1,M1447=0,E1447=0),0.5,0))))))))))))),0.9*IF(L1447+M1447=5,10,IF(AND(L1447=2,M1447=2),9.75,IF(AND(L1447=2,M1447=1),9.5,IF(AND(L1447=2,M1447=0.5),9.25,IF(AND(L1447=2,M1447=0),9,IF(AND(L1447=1,M1447=3),5.5,IF(AND(L1447=1,M1447=2),5.25,IF(AND(L1447=1,M1447=1,E1447=1),5,IF(AND(L1447=1,M1447=1,E1447=0.5),3,IF(AND(L1447=0,M1447=2),1,IF(AND(L1447=1,M1447=1,E1447=0),1,IF(AND(L1447=0,M1447=1),0.5,IF(AND(L1447=1,M1447=0,E1447=0),0.5,0)))))))))))))),0.5*IF(K1447=1,IF(L1447+M1447=5,10,IF(AND(L1447=2,M1447=2),9.75,IF(AND(L1447=2,M1447=1),9.5,IF(AND(L1447=2,M1447=0.5),9.25,IF(AND(L1447=2,M1447=0),9,IF(AND(L1447=1,M1447=3),5.5,IF(AND(L1447=1,M1447=2),5.25,IF(AND(L1447=1,M1447=1,E1447=1),5,IF(AND(L1447=1,M1447=1,E1447=0.5),3,IF(AND(L1447=0,M1447=2),1,IF(AND(L1447=1,M1447=1,E1447=0),1,IF(AND(L1447=0,M1447=1),0.5,IF(AND(L1447=1,M1447=0),4.5*(E1447*4+1)/5,0))))))))))))),0.9*IF(L1447+M1447=5,10,IF(AND(L1447=2,M1447=2),9.75,IF(AND(L1447=2,M1447=1),9.5,IF(AND(L1447=2,M1447=0.5),9.25,IF(AND(L1447=2,M1447=0),9,IF(AND(L1447=1,M1447=3),5.5,IF(AND(L1447=1,M1447=2),5.25,IF(AND(L1447=1,M1447=1,E1447=1),5,IF(AND(L1447=1,M1447=1,E1447=0.5),3,IF(AND(L1447=0,M1447=2),1,IF(AND(L1447=1,M1447=1,E1447=0),1,IF(AND(L1447=0,M1447=1),0.5,IF(AND(L1447=1,M1447=0),4.5*(E1447*4+1)/5,0))))))))))))))))</f>
        <v>10</v>
      </c>
      <c r="Q1447" s="10">
        <v>10</v>
      </c>
      <c r="R1447" s="9">
        <v>0</v>
      </c>
      <c r="S1447" s="9">
        <v>0</v>
      </c>
      <c r="T1447" s="10">
        <v>0</v>
      </c>
      <c r="U1447" s="9">
        <v>0</v>
      </c>
      <c r="V1447" s="9">
        <v>0</v>
      </c>
      <c r="W1447" s="9">
        <v>0</v>
      </c>
      <c r="X1447" s="9">
        <v>0</v>
      </c>
      <c r="Y1447" s="10">
        <v>0</v>
      </c>
      <c r="Z1447" s="10">
        <v>0</v>
      </c>
      <c r="AA1447" s="9">
        <v>0</v>
      </c>
      <c r="AB1447" s="9">
        <v>0</v>
      </c>
      <c r="AC1447" s="9"/>
      <c r="AD1447" s="8">
        <v>0</v>
      </c>
      <c r="AE1447" s="10">
        <v>0</v>
      </c>
      <c r="AF1447" s="9">
        <v>0</v>
      </c>
      <c r="AG1447" s="9">
        <v>0</v>
      </c>
      <c r="AH1447" s="9">
        <f>AF1447*(AG1447+1)</f>
        <v>0</v>
      </c>
      <c r="AI1447" s="9">
        <v>0</v>
      </c>
      <c r="AJ1447" s="9">
        <v>0</v>
      </c>
      <c r="AK1447" s="9">
        <v>0</v>
      </c>
      <c r="AL1447" s="10">
        <v>0</v>
      </c>
      <c r="AM1447" s="10">
        <v>0</v>
      </c>
      <c r="AN1447" s="9">
        <v>0</v>
      </c>
      <c r="AO1447" s="10">
        <v>0</v>
      </c>
      <c r="AP1447" s="9">
        <v>0.5</v>
      </c>
      <c r="AQ1447" s="10">
        <v>0</v>
      </c>
      <c r="AR1447" s="10">
        <v>1</v>
      </c>
      <c r="AS1447" s="9">
        <v>1</v>
      </c>
      <c r="AT1447" s="9">
        <v>0</v>
      </c>
      <c r="AU1447" s="9">
        <v>1</v>
      </c>
      <c r="AV1447" s="9">
        <v>1</v>
      </c>
      <c r="AW1447" s="9">
        <v>1</v>
      </c>
    </row>
    <row r="1448" spans="1:49" x14ac:dyDescent="0.2">
      <c r="A1448" s="9" t="s">
        <v>99</v>
      </c>
      <c r="B1448" s="9">
        <v>2014</v>
      </c>
      <c r="C1448" s="9">
        <v>1</v>
      </c>
      <c r="D1448" s="9">
        <v>1</v>
      </c>
      <c r="E1448" s="9">
        <v>1</v>
      </c>
      <c r="F1448" s="9">
        <v>1</v>
      </c>
      <c r="G1448">
        <v>50</v>
      </c>
      <c r="H1448" s="9">
        <v>236.73599999999999</v>
      </c>
      <c r="I1448" s="9">
        <f>IF(G1448="n/a",828,G1448*201.6/H1448)</f>
        <v>42.579075425790755</v>
      </c>
      <c r="J1448" s="9">
        <v>5</v>
      </c>
      <c r="K1448" s="9">
        <v>0</v>
      </c>
      <c r="L1448" s="9">
        <v>2</v>
      </c>
      <c r="M1448">
        <v>2</v>
      </c>
      <c r="N1448" s="9">
        <v>1</v>
      </c>
      <c r="O1448">
        <v>1</v>
      </c>
      <c r="P1448" s="10">
        <f>IF(N1448=1,IF(K1448=1,IF(L1448+M1448=5,10,IF(AND(L1448=2,M1448=2),9.75,IF(AND(L1448=2,M1448=1),9.5,IF(AND(L1448=2,M1448=0.5),9.25,IF(AND(L1448=2,M1448=0),9,IF(AND(L1448=1,M1448=3),5.5,IF(AND(L1448=1,M1448=2),5.25,IF(AND(L1448=1,M1448=1,E1448=1),5,IF(AND(L1448=1,M1448=1,E1448=0.5),3,IF(AND(L1448=0,M1448=2),1,IF(AND(L1448=1,M1448=1,E1448=0),1,IF(AND(L1448=0,M1448=1),0.5,IF(AND(L1448=1,M1448=0),4.5*(E1448*4+1)/5,0))))))))))))),0.9*IF(L1448+M1448=5,10,IF(AND(L1448=2,M1448=2),9.75,IF(AND(L1448=2,M1448=1),9.5,IF(AND(L1448=2,M1448=0.5),9.25,IF(AND(L1448=2,M1448=0),9,IF(AND(L1448=1,M1448=3),5.5,IF(AND(L1448=1,M1448=2),5.25,IF(AND(L1448=1,M1448=1,E1448=1),5,IF(AND(L1448=1,M1448=1,E1448=0.5),3,IF(AND(L1448=0,M1448=2),1,IF(AND(L1448=1,M1448=1,E1448=0),1,IF(AND(L1448=0,M1448=1),0.5,IF(AND(L1448=1,M1448=0),4.5*(E1448*4+1)/5,0)))))))))))))),IF(N1448=0.5,0.75*IF(K1448=1,IF(L1448+M1448=5,10,IF(AND(L1448=2,M1448=2),9.75,IF(AND(L1448=2,M1448=1),9.5,IF(AND(L1448=2,M1448=0.5),9.25,IF(AND(L1448=2,M1448=0),9,IF(AND(L1448=1,M1448=3),5.5,IF(AND(L1448=1,M1448=2),5.25,IF(AND(L1448=1,M1448=1,E1448=1),5,IF(AND(L1448=1,M1448=1,E1448=0.5),3,IF(AND(L1448=0,M1448=2),1,IF(AND(L1448=1,M1448=1,E1448=0),1,IF(AND(L1448=0,M1448=1),0.5,IF(AND(L1448=1,M1448=0,E1448=0),0.5,0))))))))))))),0.9*IF(L1448+M1448=5,10,IF(AND(L1448=2,M1448=2),9.75,IF(AND(L1448=2,M1448=1),9.5,IF(AND(L1448=2,M1448=0.5),9.25,IF(AND(L1448=2,M1448=0),9,IF(AND(L1448=1,M1448=3),5.5,IF(AND(L1448=1,M1448=2),5.25,IF(AND(L1448=1,M1448=1,E1448=1),5,IF(AND(L1448=1,M1448=1,E1448=0.5),3,IF(AND(L1448=0,M1448=2),1,IF(AND(L1448=1,M1448=1,E1448=0),1,IF(AND(L1448=0,M1448=1),0.5,IF(AND(L1448=1,M1448=0,E1448=0),0.5,0)))))))))))))),0.5*IF(K1448=1,IF(L1448+M1448=5,10,IF(AND(L1448=2,M1448=2),9.75,IF(AND(L1448=2,M1448=1),9.5,IF(AND(L1448=2,M1448=0.5),9.25,IF(AND(L1448=2,M1448=0),9,IF(AND(L1448=1,M1448=3),5.5,IF(AND(L1448=1,M1448=2),5.25,IF(AND(L1448=1,M1448=1,E1448=1),5,IF(AND(L1448=1,M1448=1,E1448=0.5),3,IF(AND(L1448=0,M1448=2),1,IF(AND(L1448=1,M1448=1,E1448=0),1,IF(AND(L1448=0,M1448=1),0.5,IF(AND(L1448=1,M1448=0),4.5*(E1448*4+1)/5,0))))))))))))),0.9*IF(L1448+M1448=5,10,IF(AND(L1448=2,M1448=2),9.75,IF(AND(L1448=2,M1448=1),9.5,IF(AND(L1448=2,M1448=0.5),9.25,IF(AND(L1448=2,M1448=0),9,IF(AND(L1448=1,M1448=3),5.5,IF(AND(L1448=1,M1448=2),5.25,IF(AND(L1448=1,M1448=1,E1448=1),5,IF(AND(L1448=1,M1448=1,E1448=0.5),3,IF(AND(L1448=0,M1448=2),1,IF(AND(L1448=1,M1448=1,E1448=0),1,IF(AND(L1448=0,M1448=1),0.5,IF(AND(L1448=1,M1448=0),4.5*(E1448*4+1)/5,0))))))))))))))))</f>
        <v>8.7750000000000004</v>
      </c>
      <c r="Q1448" s="10">
        <v>7.2</v>
      </c>
      <c r="R1448" s="9">
        <v>0</v>
      </c>
      <c r="S1448" s="9">
        <v>0</v>
      </c>
      <c r="T1448" s="10">
        <v>0</v>
      </c>
      <c r="U1448" s="9">
        <v>0</v>
      </c>
      <c r="V1448" s="9">
        <v>1</v>
      </c>
      <c r="W1448" s="9">
        <v>0</v>
      </c>
      <c r="X1448" s="9">
        <v>0</v>
      </c>
      <c r="Y1448" s="9">
        <v>0</v>
      </c>
      <c r="Z1448" s="10">
        <v>1</v>
      </c>
      <c r="AA1448" s="9">
        <v>0</v>
      </c>
      <c r="AB1448" s="9">
        <v>0</v>
      </c>
      <c r="AC1448" s="9"/>
      <c r="AD1448" s="8">
        <v>0</v>
      </c>
      <c r="AE1448" s="10">
        <v>0</v>
      </c>
      <c r="AF1448" s="9">
        <v>0</v>
      </c>
      <c r="AG1448" s="9">
        <v>0</v>
      </c>
      <c r="AH1448" s="9">
        <f>AF1448*(AG1448+1)</f>
        <v>0</v>
      </c>
      <c r="AI1448" s="9">
        <v>0</v>
      </c>
      <c r="AJ1448" s="9">
        <v>0</v>
      </c>
      <c r="AK1448" s="9">
        <v>0</v>
      </c>
      <c r="AL1448" s="9">
        <v>0.5</v>
      </c>
      <c r="AM1448" s="10">
        <v>0</v>
      </c>
      <c r="AN1448" s="9">
        <v>0</v>
      </c>
      <c r="AO1448" s="10">
        <v>0</v>
      </c>
      <c r="AP1448" s="9">
        <v>0.5</v>
      </c>
      <c r="AQ1448" s="9">
        <v>1</v>
      </c>
      <c r="AR1448" s="10">
        <v>1</v>
      </c>
      <c r="AS1448" s="9">
        <v>0.5</v>
      </c>
      <c r="AT1448" s="9">
        <v>1</v>
      </c>
      <c r="AU1448" s="9">
        <v>1</v>
      </c>
      <c r="AV1448" s="9">
        <v>1</v>
      </c>
      <c r="AW1448" s="9">
        <v>1</v>
      </c>
    </row>
    <row r="1449" spans="1:49" x14ac:dyDescent="0.2">
      <c r="A1449" s="9" t="s">
        <v>100</v>
      </c>
      <c r="B1449" s="9">
        <v>2014</v>
      </c>
      <c r="C1449" s="9">
        <v>1</v>
      </c>
      <c r="D1449" s="9">
        <v>1</v>
      </c>
      <c r="E1449" s="9">
        <v>1</v>
      </c>
      <c r="F1449" s="9">
        <v>0</v>
      </c>
      <c r="G1449" s="9">
        <v>60</v>
      </c>
      <c r="H1449" s="9">
        <v>236.73599999999999</v>
      </c>
      <c r="I1449" s="9">
        <f>IF(G1449="n/a",828,G1449*201.6/H1449)</f>
        <v>51.094890510948908</v>
      </c>
      <c r="J1449" s="9">
        <v>5</v>
      </c>
      <c r="K1449" s="9">
        <v>0</v>
      </c>
      <c r="L1449">
        <v>2</v>
      </c>
      <c r="M1449" s="9">
        <v>1</v>
      </c>
      <c r="N1449" s="9">
        <v>1</v>
      </c>
      <c r="O1449" s="10">
        <v>1</v>
      </c>
      <c r="P1449" s="10">
        <f>IF(N1449=1,IF(K1449=1,IF(L1449+M1449=5,10,IF(AND(L1449=2,M1449=2),9.75,IF(AND(L1449=2,M1449=1),9.5,IF(AND(L1449=2,M1449=0.5),9.25,IF(AND(L1449=2,M1449=0),9,IF(AND(L1449=1,M1449=3),5.5,IF(AND(L1449=1,M1449=2),5.25,IF(AND(L1449=1,M1449=1,E1449=1),5,IF(AND(L1449=1,M1449=1,E1449=0.5),3,IF(AND(L1449=0,M1449=2),1,IF(AND(L1449=1,M1449=1,E1449=0),1,IF(AND(L1449=0,M1449=1),0.5,IF(AND(L1449=1,M1449=0),4.5*(E1449*4+1)/5,0))))))))))))),0.9*IF(L1449+M1449=5,10,IF(AND(L1449=2,M1449=2),9.75,IF(AND(L1449=2,M1449=1),9.5,IF(AND(L1449=2,M1449=0.5),9.25,IF(AND(L1449=2,M1449=0),9,IF(AND(L1449=1,M1449=3),5.5,IF(AND(L1449=1,M1449=2),5.25,IF(AND(L1449=1,M1449=1,E1449=1),5,IF(AND(L1449=1,M1449=1,E1449=0.5),3,IF(AND(L1449=0,M1449=2),1,IF(AND(L1449=1,M1449=1,E1449=0),1,IF(AND(L1449=0,M1449=1),0.5,IF(AND(L1449=1,M1449=0),4.5*(E1449*4+1)/5,0)))))))))))))),IF(N1449=0.5,0.75*IF(K1449=1,IF(L1449+M1449=5,10,IF(AND(L1449=2,M1449=2),9.75,IF(AND(L1449=2,M1449=1),9.5,IF(AND(L1449=2,M1449=0.5),9.25,IF(AND(L1449=2,M1449=0),9,IF(AND(L1449=1,M1449=3),5.5,IF(AND(L1449=1,M1449=2),5.25,IF(AND(L1449=1,M1449=1,E1449=1),5,IF(AND(L1449=1,M1449=1,E1449=0.5),3,IF(AND(L1449=0,M1449=2),1,IF(AND(L1449=1,M1449=1,E1449=0),1,IF(AND(L1449=0,M1449=1),0.5,IF(AND(L1449=1,M1449=0,E1449=0),0.5,0))))))))))))),0.9*IF(L1449+M1449=5,10,IF(AND(L1449=2,M1449=2),9.75,IF(AND(L1449=2,M1449=1),9.5,IF(AND(L1449=2,M1449=0.5),9.25,IF(AND(L1449=2,M1449=0),9,IF(AND(L1449=1,M1449=3),5.5,IF(AND(L1449=1,M1449=2),5.25,IF(AND(L1449=1,M1449=1,E1449=1),5,IF(AND(L1449=1,M1449=1,E1449=0.5),3,IF(AND(L1449=0,M1449=2),1,IF(AND(L1449=1,M1449=1,E1449=0),1,IF(AND(L1449=0,M1449=1),0.5,IF(AND(L1449=1,M1449=0,E1449=0),0.5,0)))))))))))))),0.5*IF(K1449=1,IF(L1449+M1449=5,10,IF(AND(L1449=2,M1449=2),9.75,IF(AND(L1449=2,M1449=1),9.5,IF(AND(L1449=2,M1449=0.5),9.25,IF(AND(L1449=2,M1449=0),9,IF(AND(L1449=1,M1449=3),5.5,IF(AND(L1449=1,M1449=2),5.25,IF(AND(L1449=1,M1449=1,E1449=1),5,IF(AND(L1449=1,M1449=1,E1449=0.5),3,IF(AND(L1449=0,M1449=2),1,IF(AND(L1449=1,M1449=1,E1449=0),1,IF(AND(L1449=0,M1449=1),0.5,IF(AND(L1449=1,M1449=0),4.5*(E1449*4+1)/5,0))))))))))))),0.9*IF(L1449+M1449=5,10,IF(AND(L1449=2,M1449=2),9.75,IF(AND(L1449=2,M1449=1),9.5,IF(AND(L1449=2,M1449=0.5),9.25,IF(AND(L1449=2,M1449=0),9,IF(AND(L1449=1,M1449=3),5.5,IF(AND(L1449=1,M1449=2),5.25,IF(AND(L1449=1,M1449=1,E1449=1),5,IF(AND(L1449=1,M1449=1,E1449=0.5),3,IF(AND(L1449=0,M1449=2),1,IF(AND(L1449=1,M1449=1,E1449=0),1,IF(AND(L1449=0,M1449=1),0.5,IF(AND(L1449=1,M1449=0),4.5*(E1449*4+1)/5,0))))))))))))))))</f>
        <v>8.5500000000000007</v>
      </c>
      <c r="Q1449" s="10">
        <v>7.2</v>
      </c>
      <c r="R1449" s="9">
        <v>0</v>
      </c>
      <c r="S1449" s="9">
        <v>0</v>
      </c>
      <c r="T1449" s="10">
        <v>0</v>
      </c>
      <c r="U1449" s="9">
        <v>0</v>
      </c>
      <c r="V1449" s="9">
        <v>1</v>
      </c>
      <c r="W1449" s="9">
        <v>1</v>
      </c>
      <c r="X1449" s="9">
        <v>0</v>
      </c>
      <c r="Y1449" s="9">
        <v>0</v>
      </c>
      <c r="Z1449" s="10">
        <v>1</v>
      </c>
      <c r="AA1449" s="9">
        <v>0</v>
      </c>
      <c r="AB1449" s="9">
        <v>0</v>
      </c>
      <c r="AC1449" s="9"/>
      <c r="AD1449" s="8">
        <v>0</v>
      </c>
      <c r="AE1449" s="10">
        <v>0</v>
      </c>
      <c r="AF1449" s="9">
        <v>0</v>
      </c>
      <c r="AG1449" s="9">
        <v>0</v>
      </c>
      <c r="AH1449" s="9">
        <f>AF1449*(AG1449+1)</f>
        <v>0</v>
      </c>
      <c r="AI1449" s="9">
        <v>0</v>
      </c>
      <c r="AJ1449" s="9">
        <v>0</v>
      </c>
      <c r="AK1449" s="9">
        <v>0</v>
      </c>
      <c r="AL1449" s="9">
        <v>0</v>
      </c>
      <c r="AM1449" s="9">
        <v>0</v>
      </c>
      <c r="AN1449" s="9">
        <v>0</v>
      </c>
      <c r="AO1449" s="10">
        <v>0</v>
      </c>
      <c r="AP1449" s="9">
        <v>1</v>
      </c>
      <c r="AQ1449" s="9">
        <v>0</v>
      </c>
      <c r="AR1449" s="10">
        <v>1</v>
      </c>
      <c r="AS1449" s="9">
        <v>0</v>
      </c>
      <c r="AT1449" s="9">
        <v>1</v>
      </c>
      <c r="AU1449" s="9">
        <v>1</v>
      </c>
      <c r="AV1449" s="9">
        <v>0</v>
      </c>
      <c r="AW1449" s="9">
        <v>1</v>
      </c>
    </row>
    <row r="1450" spans="1:49" x14ac:dyDescent="0.2">
      <c r="A1450" s="9" t="s">
        <v>101</v>
      </c>
      <c r="B1450" s="9">
        <v>2014</v>
      </c>
      <c r="C1450" s="9">
        <v>1</v>
      </c>
      <c r="D1450" s="9">
        <v>0</v>
      </c>
      <c r="E1450" s="9">
        <v>1</v>
      </c>
      <c r="F1450" s="9">
        <v>1</v>
      </c>
      <c r="G1450" s="8">
        <v>105</v>
      </c>
      <c r="H1450" s="9">
        <v>236.73599999999999</v>
      </c>
      <c r="I1450" s="9">
        <f>IF(G1450="n/a",828,G1450*201.6/H1450)</f>
        <v>89.416058394160586</v>
      </c>
      <c r="J1450" s="9">
        <v>5</v>
      </c>
      <c r="K1450">
        <v>0</v>
      </c>
      <c r="L1450" s="9">
        <v>2</v>
      </c>
      <c r="M1450" s="9">
        <v>2</v>
      </c>
      <c r="N1450" s="9">
        <v>1</v>
      </c>
      <c r="O1450" s="9">
        <v>1</v>
      </c>
      <c r="P1450" s="10">
        <f>IF(N1450=1,IF(K1450=1,IF(L1450+M1450=5,10,IF(AND(L1450=2,M1450=2),9.75,IF(AND(L1450=2,M1450=1),9.5,IF(AND(L1450=2,M1450=0.5),9.25,IF(AND(L1450=2,M1450=0),9,IF(AND(L1450=1,M1450=3),5.5,IF(AND(L1450=1,M1450=2),5.25,IF(AND(L1450=1,M1450=1,E1450=1),5,IF(AND(L1450=1,M1450=1,E1450=0.5),3,IF(AND(L1450=0,M1450=2),1,IF(AND(L1450=1,M1450=1,E1450=0),1,IF(AND(L1450=0,M1450=1),0.5,IF(AND(L1450=1,M1450=0),4.5*(E1450*4+1)/5,0))))))))))))),0.9*IF(L1450+M1450=5,10,IF(AND(L1450=2,M1450=2),9.75,IF(AND(L1450=2,M1450=1),9.5,IF(AND(L1450=2,M1450=0.5),9.25,IF(AND(L1450=2,M1450=0),9,IF(AND(L1450=1,M1450=3),5.5,IF(AND(L1450=1,M1450=2),5.25,IF(AND(L1450=1,M1450=1,E1450=1),5,IF(AND(L1450=1,M1450=1,E1450=0.5),3,IF(AND(L1450=0,M1450=2),1,IF(AND(L1450=1,M1450=1,E1450=0),1,IF(AND(L1450=0,M1450=1),0.5,IF(AND(L1450=1,M1450=0),4.5*(E1450*4+1)/5,0)))))))))))))),IF(N1450=0.5,0.75*IF(K1450=1,IF(L1450+M1450=5,10,IF(AND(L1450=2,M1450=2),9.75,IF(AND(L1450=2,M1450=1),9.5,IF(AND(L1450=2,M1450=0.5),9.25,IF(AND(L1450=2,M1450=0),9,IF(AND(L1450=1,M1450=3),5.5,IF(AND(L1450=1,M1450=2),5.25,IF(AND(L1450=1,M1450=1,E1450=1),5,IF(AND(L1450=1,M1450=1,E1450=0.5),3,IF(AND(L1450=0,M1450=2),1,IF(AND(L1450=1,M1450=1,E1450=0),1,IF(AND(L1450=0,M1450=1),0.5,IF(AND(L1450=1,M1450=0,E1450=0),0.5,0))))))))))))),0.9*IF(L1450+M1450=5,10,IF(AND(L1450=2,M1450=2),9.75,IF(AND(L1450=2,M1450=1),9.5,IF(AND(L1450=2,M1450=0.5),9.25,IF(AND(L1450=2,M1450=0),9,IF(AND(L1450=1,M1450=3),5.5,IF(AND(L1450=1,M1450=2),5.25,IF(AND(L1450=1,M1450=1,E1450=1),5,IF(AND(L1450=1,M1450=1,E1450=0.5),3,IF(AND(L1450=0,M1450=2),1,IF(AND(L1450=1,M1450=1,E1450=0),1,IF(AND(L1450=0,M1450=1),0.5,IF(AND(L1450=1,M1450=0,E1450=0),0.5,0)))))))))))))),0.5*IF(K1450=1,IF(L1450+M1450=5,10,IF(AND(L1450=2,M1450=2),9.75,IF(AND(L1450=2,M1450=1),9.5,IF(AND(L1450=2,M1450=0.5),9.25,IF(AND(L1450=2,M1450=0),9,IF(AND(L1450=1,M1450=3),5.5,IF(AND(L1450=1,M1450=2),5.25,IF(AND(L1450=1,M1450=1,E1450=1),5,IF(AND(L1450=1,M1450=1,E1450=0.5),3,IF(AND(L1450=0,M1450=2),1,IF(AND(L1450=1,M1450=1,E1450=0),1,IF(AND(L1450=0,M1450=1),0.5,IF(AND(L1450=1,M1450=0),4.5*(E1450*4+1)/5,0))))))))))))),0.9*IF(L1450+M1450=5,10,IF(AND(L1450=2,M1450=2),9.75,IF(AND(L1450=2,M1450=1),9.5,IF(AND(L1450=2,M1450=0.5),9.25,IF(AND(L1450=2,M1450=0),9,IF(AND(L1450=1,M1450=3),5.5,IF(AND(L1450=1,M1450=2),5.25,IF(AND(L1450=1,M1450=1,E1450=1),5,IF(AND(L1450=1,M1450=1,E1450=0.5),3,IF(AND(L1450=0,M1450=2),1,IF(AND(L1450=1,M1450=1,E1450=0),1,IF(AND(L1450=0,M1450=1),0.5,IF(AND(L1450=1,M1450=0),4.5*(E1450*4+1)/5,0))))))))))))))))</f>
        <v>8.7750000000000004</v>
      </c>
      <c r="Q1450" s="10">
        <v>7.2</v>
      </c>
      <c r="R1450" s="9">
        <v>0</v>
      </c>
      <c r="S1450" s="9">
        <v>0</v>
      </c>
      <c r="T1450" s="10">
        <v>0</v>
      </c>
      <c r="U1450" s="9">
        <v>0</v>
      </c>
      <c r="V1450" s="9">
        <v>0</v>
      </c>
      <c r="W1450" s="9">
        <v>0</v>
      </c>
      <c r="X1450" s="9">
        <v>0</v>
      </c>
      <c r="Y1450" s="9">
        <v>0</v>
      </c>
      <c r="Z1450" s="10">
        <v>0</v>
      </c>
      <c r="AA1450" s="9">
        <v>0</v>
      </c>
      <c r="AB1450" s="9">
        <v>1</v>
      </c>
      <c r="AC1450" s="9"/>
      <c r="AD1450" s="8">
        <v>0</v>
      </c>
      <c r="AE1450" s="10">
        <v>0</v>
      </c>
      <c r="AF1450" s="9">
        <v>0</v>
      </c>
      <c r="AG1450" s="9">
        <v>0</v>
      </c>
      <c r="AH1450" s="9">
        <f>AF1450*(AG1450+1)</f>
        <v>0</v>
      </c>
      <c r="AI1450" s="9">
        <v>0</v>
      </c>
      <c r="AJ1450" s="9">
        <v>0</v>
      </c>
      <c r="AK1450" s="9">
        <v>0</v>
      </c>
      <c r="AL1450" s="10">
        <v>0</v>
      </c>
      <c r="AM1450" s="10">
        <v>0</v>
      </c>
      <c r="AN1450" s="9">
        <v>0</v>
      </c>
      <c r="AO1450" s="9">
        <v>1</v>
      </c>
      <c r="AP1450" s="9">
        <v>0</v>
      </c>
      <c r="AQ1450" s="10">
        <v>0</v>
      </c>
      <c r="AR1450" s="10">
        <v>1</v>
      </c>
      <c r="AS1450" s="9">
        <v>1</v>
      </c>
      <c r="AT1450" s="9">
        <v>1</v>
      </c>
      <c r="AU1450" s="9">
        <v>1</v>
      </c>
      <c r="AV1450" s="9">
        <v>1</v>
      </c>
      <c r="AW1450" s="9">
        <v>1</v>
      </c>
    </row>
    <row r="1451" spans="1:49" x14ac:dyDescent="0.2">
      <c r="A1451" s="9" t="s">
        <v>102</v>
      </c>
      <c r="B1451" s="9">
        <v>2014</v>
      </c>
      <c r="C1451" s="9">
        <v>1</v>
      </c>
      <c r="D1451" s="9">
        <v>0</v>
      </c>
      <c r="E1451" s="9">
        <v>1</v>
      </c>
      <c r="F1451" s="9">
        <v>1</v>
      </c>
      <c r="G1451" s="9">
        <v>115</v>
      </c>
      <c r="H1451" s="9">
        <v>236.73599999999999</v>
      </c>
      <c r="I1451" s="9">
        <f>IF(G1451="n/a",828,G1451*201.6/H1451)</f>
        <v>97.931873479318739</v>
      </c>
      <c r="J1451" s="9">
        <v>5</v>
      </c>
      <c r="K1451" s="9">
        <v>1</v>
      </c>
      <c r="L1451">
        <v>2</v>
      </c>
      <c r="M1451" s="9">
        <v>1</v>
      </c>
      <c r="N1451" s="9">
        <v>1</v>
      </c>
      <c r="O1451" s="9">
        <v>1</v>
      </c>
      <c r="P1451" s="10">
        <f>IF(N1451=1,IF(K1451=1,IF(L1451+M1451=5,10,IF(AND(L1451=2,M1451=2),9.75,IF(AND(L1451=2,M1451=1),9.5,IF(AND(L1451=2,M1451=0.5),9.25,IF(AND(L1451=2,M1451=0),9,IF(AND(L1451=1,M1451=3),5.5,IF(AND(L1451=1,M1451=2),5.25,IF(AND(L1451=1,M1451=1,E1451=1),5,IF(AND(L1451=1,M1451=1,E1451=0.5),3,IF(AND(L1451=0,M1451=2),1,IF(AND(L1451=1,M1451=1,E1451=0),1,IF(AND(L1451=0,M1451=1),0.5,IF(AND(L1451=1,M1451=0),4.5*(E1451*4+1)/5,0))))))))))))),0.9*IF(L1451+M1451=5,10,IF(AND(L1451=2,M1451=2),9.75,IF(AND(L1451=2,M1451=1),9.5,IF(AND(L1451=2,M1451=0.5),9.25,IF(AND(L1451=2,M1451=0),9,IF(AND(L1451=1,M1451=3),5.5,IF(AND(L1451=1,M1451=2),5.25,IF(AND(L1451=1,M1451=1,E1451=1),5,IF(AND(L1451=1,M1451=1,E1451=0.5),3,IF(AND(L1451=0,M1451=2),1,IF(AND(L1451=1,M1451=1,E1451=0),1,IF(AND(L1451=0,M1451=1),0.5,IF(AND(L1451=1,M1451=0),4.5*(E1451*4+1)/5,0)))))))))))))),IF(N1451=0.5,0.75*IF(K1451=1,IF(L1451+M1451=5,10,IF(AND(L1451=2,M1451=2),9.75,IF(AND(L1451=2,M1451=1),9.5,IF(AND(L1451=2,M1451=0.5),9.25,IF(AND(L1451=2,M1451=0),9,IF(AND(L1451=1,M1451=3),5.5,IF(AND(L1451=1,M1451=2),5.25,IF(AND(L1451=1,M1451=1,E1451=1),5,IF(AND(L1451=1,M1451=1,E1451=0.5),3,IF(AND(L1451=0,M1451=2),1,IF(AND(L1451=1,M1451=1,E1451=0),1,IF(AND(L1451=0,M1451=1),0.5,IF(AND(L1451=1,M1451=0,E1451=0),0.5,0))))))))))))),0.9*IF(L1451+M1451=5,10,IF(AND(L1451=2,M1451=2),9.75,IF(AND(L1451=2,M1451=1),9.5,IF(AND(L1451=2,M1451=0.5),9.25,IF(AND(L1451=2,M1451=0),9,IF(AND(L1451=1,M1451=3),5.5,IF(AND(L1451=1,M1451=2),5.25,IF(AND(L1451=1,M1451=1,E1451=1),5,IF(AND(L1451=1,M1451=1,E1451=0.5),3,IF(AND(L1451=0,M1451=2),1,IF(AND(L1451=1,M1451=1,E1451=0),1,IF(AND(L1451=0,M1451=1),0.5,IF(AND(L1451=1,M1451=0,E1451=0),0.5,0)))))))))))))),0.5*IF(K1451=1,IF(L1451+M1451=5,10,IF(AND(L1451=2,M1451=2),9.75,IF(AND(L1451=2,M1451=1),9.5,IF(AND(L1451=2,M1451=0.5),9.25,IF(AND(L1451=2,M1451=0),9,IF(AND(L1451=1,M1451=3),5.5,IF(AND(L1451=1,M1451=2),5.25,IF(AND(L1451=1,M1451=1,E1451=1),5,IF(AND(L1451=1,M1451=1,E1451=0.5),3,IF(AND(L1451=0,M1451=2),1,IF(AND(L1451=1,M1451=1,E1451=0),1,IF(AND(L1451=0,M1451=1),0.5,IF(AND(L1451=1,M1451=0),4.5*(E1451*4+1)/5,0))))))))))))),0.9*IF(L1451+M1451=5,10,IF(AND(L1451=2,M1451=2),9.75,IF(AND(L1451=2,M1451=1),9.5,IF(AND(L1451=2,M1451=0.5),9.25,IF(AND(L1451=2,M1451=0),9,IF(AND(L1451=1,M1451=3),5.5,IF(AND(L1451=1,M1451=2),5.25,IF(AND(L1451=1,M1451=1,E1451=1),5,IF(AND(L1451=1,M1451=1,E1451=0.5),3,IF(AND(L1451=0,M1451=2),1,IF(AND(L1451=1,M1451=1,E1451=0),1,IF(AND(L1451=0,M1451=1),0.5,IF(AND(L1451=1,M1451=0),4.5*(E1451*4+1)/5,0))))))))))))))))</f>
        <v>9.5</v>
      </c>
      <c r="Q1451" s="10">
        <v>8</v>
      </c>
      <c r="R1451" s="9">
        <v>0</v>
      </c>
      <c r="S1451" s="9">
        <v>0</v>
      </c>
      <c r="T1451" s="10">
        <v>0</v>
      </c>
      <c r="U1451" s="9">
        <v>0</v>
      </c>
      <c r="V1451" s="9">
        <v>1</v>
      </c>
      <c r="W1451" s="9">
        <v>1</v>
      </c>
      <c r="X1451" s="9">
        <v>0.5</v>
      </c>
      <c r="Y1451" s="9">
        <v>0</v>
      </c>
      <c r="Z1451" s="10">
        <v>1</v>
      </c>
      <c r="AA1451" s="9">
        <v>0</v>
      </c>
      <c r="AB1451" s="9">
        <v>0</v>
      </c>
      <c r="AC1451" s="9"/>
      <c r="AD1451" s="8">
        <v>0</v>
      </c>
      <c r="AE1451" s="10">
        <v>0</v>
      </c>
      <c r="AF1451" s="9">
        <v>0</v>
      </c>
      <c r="AG1451" s="9">
        <v>0</v>
      </c>
      <c r="AH1451" s="9">
        <f>AF1451*(AG1451+1)</f>
        <v>0</v>
      </c>
      <c r="AI1451" s="9">
        <v>0</v>
      </c>
      <c r="AJ1451" s="9">
        <v>0</v>
      </c>
      <c r="AK1451" s="9">
        <v>0</v>
      </c>
      <c r="AL1451" s="9">
        <v>0.5</v>
      </c>
      <c r="AM1451" s="9">
        <v>0</v>
      </c>
      <c r="AN1451" s="9">
        <v>0</v>
      </c>
      <c r="AO1451" s="10">
        <v>0.5</v>
      </c>
      <c r="AP1451" s="9">
        <v>0.5</v>
      </c>
      <c r="AQ1451" s="9">
        <v>1</v>
      </c>
      <c r="AR1451" s="10">
        <v>1</v>
      </c>
      <c r="AS1451" s="9">
        <v>0.5</v>
      </c>
      <c r="AT1451" s="9">
        <v>1</v>
      </c>
      <c r="AU1451" s="9">
        <v>1</v>
      </c>
      <c r="AV1451" s="9">
        <v>1</v>
      </c>
      <c r="AW1451" s="9">
        <v>1</v>
      </c>
    </row>
    <row r="1452" spans="1:49" x14ac:dyDescent="0.2">
      <c r="A1452" s="9" t="s">
        <v>103</v>
      </c>
      <c r="B1452" s="9">
        <v>2014</v>
      </c>
      <c r="C1452" s="9">
        <v>2</v>
      </c>
      <c r="D1452" s="9">
        <v>0</v>
      </c>
      <c r="E1452" s="9">
        <v>2</v>
      </c>
      <c r="F1452" s="9">
        <v>0</v>
      </c>
      <c r="G1452" s="9">
        <v>0</v>
      </c>
      <c r="H1452" s="9">
        <v>236.73599999999999</v>
      </c>
      <c r="I1452" s="9">
        <f>IF(G1452="n/a",828,G1452*201.6/H1452)</f>
        <v>0</v>
      </c>
      <c r="J1452" s="9">
        <v>25</v>
      </c>
      <c r="K1452">
        <v>0</v>
      </c>
      <c r="L1452" s="9">
        <v>2</v>
      </c>
      <c r="M1452" s="9">
        <v>3</v>
      </c>
      <c r="N1452" s="9">
        <v>1</v>
      </c>
      <c r="O1452" s="9">
        <v>1</v>
      </c>
      <c r="P1452" s="10">
        <f>IF(N1452=1,IF(K1452=1,IF(L1452+M1452=5,10,IF(AND(L1452=2,M1452=2),9.75,IF(AND(L1452=2,M1452=1),9.5,IF(AND(L1452=2,M1452=0.5),9.25,IF(AND(L1452=2,M1452=0),9,IF(AND(L1452=1,M1452=3),5.5,IF(AND(L1452=1,M1452=2),5.25,IF(AND(L1452=1,M1452=1,E1452=1),5,IF(AND(L1452=1,M1452=1,E1452=0.5),3,IF(AND(L1452=0,M1452=2),1,IF(AND(L1452=1,M1452=1,E1452=0),1,IF(AND(L1452=0,M1452=1),0.5,IF(AND(L1452=1,M1452=0),4.5*(E1452*4+1)/5,0))))))))))))),0.9*IF(L1452+M1452=5,10,IF(AND(L1452=2,M1452=2),9.75,IF(AND(L1452=2,M1452=1),9.5,IF(AND(L1452=2,M1452=0.5),9.25,IF(AND(L1452=2,M1452=0),9,IF(AND(L1452=1,M1452=3),5.5,IF(AND(L1452=1,M1452=2),5.25,IF(AND(L1452=1,M1452=1,E1452=1),5,IF(AND(L1452=1,M1452=1,E1452=0.5),3,IF(AND(L1452=0,M1452=2),1,IF(AND(L1452=1,M1452=1,E1452=0),1,IF(AND(L1452=0,M1452=1),0.5,IF(AND(L1452=1,M1452=0),4.5*(E1452*4+1)/5,0)))))))))))))),IF(N1452=0.5,0.75*IF(K1452=1,IF(L1452+M1452=5,10,IF(AND(L1452=2,M1452=2),9.75,IF(AND(L1452=2,M1452=1),9.5,IF(AND(L1452=2,M1452=0.5),9.25,IF(AND(L1452=2,M1452=0),9,IF(AND(L1452=1,M1452=3),5.5,IF(AND(L1452=1,M1452=2),5.25,IF(AND(L1452=1,M1452=1,E1452=1),5,IF(AND(L1452=1,M1452=1,E1452=0.5),3,IF(AND(L1452=0,M1452=2),1,IF(AND(L1452=1,M1452=1,E1452=0),1,IF(AND(L1452=0,M1452=1),0.5,IF(AND(L1452=1,M1452=0,E1452=0),0.5,0))))))))))))),0.9*IF(L1452+M1452=5,10,IF(AND(L1452=2,M1452=2),9.75,IF(AND(L1452=2,M1452=1),9.5,IF(AND(L1452=2,M1452=0.5),9.25,IF(AND(L1452=2,M1452=0),9,IF(AND(L1452=1,M1452=3),5.5,IF(AND(L1452=1,M1452=2),5.25,IF(AND(L1452=1,M1452=1,E1452=1),5,IF(AND(L1452=1,M1452=1,E1452=0.5),3,IF(AND(L1452=0,M1452=2),1,IF(AND(L1452=1,M1452=1,E1452=0),1,IF(AND(L1452=0,M1452=1),0.5,IF(AND(L1452=1,M1452=0,E1452=0),0.5,0)))))))))))))),0.5*IF(K1452=1,IF(L1452+M1452=5,10,IF(AND(L1452=2,M1452=2),9.75,IF(AND(L1452=2,M1452=1),9.5,IF(AND(L1452=2,M1452=0.5),9.25,IF(AND(L1452=2,M1452=0),9,IF(AND(L1452=1,M1452=3),5.5,IF(AND(L1452=1,M1452=2),5.25,IF(AND(L1452=1,M1452=1,E1452=1),5,IF(AND(L1452=1,M1452=1,E1452=0.5),3,IF(AND(L1452=0,M1452=2),1,IF(AND(L1452=1,M1452=1,E1452=0),1,IF(AND(L1452=0,M1452=1),0.5,IF(AND(L1452=1,M1452=0),4.5*(E1452*4+1)/5,0))))))))))))),0.9*IF(L1452+M1452=5,10,IF(AND(L1452=2,M1452=2),9.75,IF(AND(L1452=2,M1452=1),9.5,IF(AND(L1452=2,M1452=0.5),9.25,IF(AND(L1452=2,M1452=0),9,IF(AND(L1452=1,M1452=3),5.5,IF(AND(L1452=1,M1452=2),5.25,IF(AND(L1452=1,M1452=1,E1452=1),5,IF(AND(L1452=1,M1452=1,E1452=0.5),3,IF(AND(L1452=0,M1452=2),1,IF(AND(L1452=1,M1452=1,E1452=0),1,IF(AND(L1452=0,M1452=1),0.5,IF(AND(L1452=1,M1452=0),4.5*(E1452*4+1)/5,0))))))))))))))))</f>
        <v>9</v>
      </c>
      <c r="Q1452" s="10">
        <v>9</v>
      </c>
      <c r="R1452" s="9">
        <v>0</v>
      </c>
      <c r="S1452" s="9">
        <v>0</v>
      </c>
      <c r="T1452" s="10">
        <v>0</v>
      </c>
      <c r="U1452" s="9">
        <v>0</v>
      </c>
      <c r="V1452" s="9">
        <v>0</v>
      </c>
      <c r="W1452" s="9">
        <v>0</v>
      </c>
      <c r="X1452" s="9">
        <v>0</v>
      </c>
      <c r="Y1452" s="9">
        <v>0</v>
      </c>
      <c r="Z1452" s="10">
        <v>0</v>
      </c>
      <c r="AA1452" s="9">
        <v>0</v>
      </c>
      <c r="AB1452" s="9">
        <v>0</v>
      </c>
      <c r="AC1452" s="9"/>
      <c r="AD1452" s="8">
        <v>0</v>
      </c>
      <c r="AE1452" s="10">
        <v>0</v>
      </c>
      <c r="AF1452" s="9">
        <v>0</v>
      </c>
      <c r="AG1452" s="9">
        <v>0</v>
      </c>
      <c r="AH1452" s="9">
        <f>AF1452*(AG1452+1)</f>
        <v>0</v>
      </c>
      <c r="AI1452" s="9">
        <v>0</v>
      </c>
      <c r="AJ1452" s="9">
        <v>0</v>
      </c>
      <c r="AK1452" s="9">
        <v>0</v>
      </c>
      <c r="AL1452" s="9">
        <v>0</v>
      </c>
      <c r="AM1452" s="9">
        <v>0</v>
      </c>
      <c r="AN1452" s="9">
        <v>0</v>
      </c>
      <c r="AO1452" s="10">
        <v>0.5</v>
      </c>
      <c r="AP1452" s="9">
        <v>0</v>
      </c>
      <c r="AQ1452" s="9">
        <v>0</v>
      </c>
      <c r="AR1452" s="10">
        <v>1</v>
      </c>
      <c r="AS1452" s="9">
        <v>1</v>
      </c>
      <c r="AT1452" s="9">
        <v>1</v>
      </c>
      <c r="AU1452" s="9">
        <v>1</v>
      </c>
      <c r="AV1452" s="9">
        <v>1</v>
      </c>
      <c r="AW1452" s="9">
        <v>1</v>
      </c>
    </row>
    <row r="1453" spans="1:49" x14ac:dyDescent="0.2">
      <c r="A1453" s="9" t="s">
        <v>53</v>
      </c>
      <c r="B1453" s="9">
        <v>2015</v>
      </c>
      <c r="C1453" s="9">
        <v>1</v>
      </c>
      <c r="D1453" s="9">
        <v>0</v>
      </c>
      <c r="E1453" s="9">
        <v>1</v>
      </c>
      <c r="F1453" s="9">
        <v>0</v>
      </c>
      <c r="G1453" s="9">
        <v>20</v>
      </c>
      <c r="H1453">
        <v>237.01700000000002</v>
      </c>
      <c r="I1453" s="9">
        <f>IF(G1453="n/a",828,G1453*201.6/H1453)</f>
        <v>17.011437998118275</v>
      </c>
      <c r="J1453" s="9">
        <v>1</v>
      </c>
      <c r="K1453" s="9">
        <v>0</v>
      </c>
      <c r="L1453" s="9">
        <v>2</v>
      </c>
      <c r="M1453" s="9">
        <v>1</v>
      </c>
      <c r="N1453" s="9">
        <v>1</v>
      </c>
      <c r="O1453" s="10">
        <v>1</v>
      </c>
      <c r="P1453" s="10">
        <f>IF(N1453=1,IF(K1453=1,IF(L1453+M1453=5,10,IF(AND(L1453=2,M1453=2),9.75,IF(AND(L1453=2,M1453=1),9.5,IF(AND(L1453=2,M1453=0.5),9.25,IF(AND(L1453=2,M1453=0),9,IF(AND(L1453=1,M1453=3),5.5,IF(AND(L1453=1,M1453=2),5.25,IF(AND(L1453=1,M1453=1,E1453=1),5,IF(AND(L1453=1,M1453=1,E1453=0.5),3,IF(AND(L1453=0,M1453=2),1,IF(AND(L1453=1,M1453=1,E1453=0),1,IF(AND(L1453=0,M1453=1),0.5,IF(AND(L1453=1,M1453=0),4.5*(E1453*4+1)/5,0))))))))))))),0.9*IF(L1453+M1453=5,10,IF(AND(L1453=2,M1453=2),9.75,IF(AND(L1453=2,M1453=1),9.5,IF(AND(L1453=2,M1453=0.5),9.25,IF(AND(L1453=2,M1453=0),9,IF(AND(L1453=1,M1453=3),5.5,IF(AND(L1453=1,M1453=2),5.25,IF(AND(L1453=1,M1453=1,E1453=1),5,IF(AND(L1453=1,M1453=1,E1453=0.5),3,IF(AND(L1453=0,M1453=2),1,IF(AND(L1453=1,M1453=1,E1453=0),1,IF(AND(L1453=0,M1453=1),0.5,IF(AND(L1453=1,M1453=0),4.5*(E1453*4+1)/5,0)))))))))))))),IF(N1453=0.5,0.75*IF(K1453=1,IF(L1453+M1453=5,10,IF(AND(L1453=2,M1453=2),9.75,IF(AND(L1453=2,M1453=1),9.5,IF(AND(L1453=2,M1453=0.5),9.25,IF(AND(L1453=2,M1453=0),9,IF(AND(L1453=1,M1453=3),5.5,IF(AND(L1453=1,M1453=2),5.25,IF(AND(L1453=1,M1453=1,E1453=1),5,IF(AND(L1453=1,M1453=1,E1453=0.5),3,IF(AND(L1453=0,M1453=2),1,IF(AND(L1453=1,M1453=1,E1453=0),1,IF(AND(L1453=0,M1453=1),0.5,IF(AND(L1453=1,M1453=0,E1453=0),0.5,0))))))))))))),0.9*IF(L1453+M1453=5,10,IF(AND(L1453=2,M1453=2),9.75,IF(AND(L1453=2,M1453=1),9.5,IF(AND(L1453=2,M1453=0.5),9.25,IF(AND(L1453=2,M1453=0),9,IF(AND(L1453=1,M1453=3),5.5,IF(AND(L1453=1,M1453=2),5.25,IF(AND(L1453=1,M1453=1,E1453=1),5,IF(AND(L1453=1,M1453=1,E1453=0.5),3,IF(AND(L1453=0,M1453=2),1,IF(AND(L1453=1,M1453=1,E1453=0),1,IF(AND(L1453=0,M1453=1),0.5,IF(AND(L1453=1,M1453=0,E1453=0),0.5,0)))))))))))))),0.5*IF(K1453=1,IF(L1453+M1453=5,10,IF(AND(L1453=2,M1453=2),9.75,IF(AND(L1453=2,M1453=1),9.5,IF(AND(L1453=2,M1453=0.5),9.25,IF(AND(L1453=2,M1453=0),9,IF(AND(L1453=1,M1453=3),5.5,IF(AND(L1453=1,M1453=2),5.25,IF(AND(L1453=1,M1453=1,E1453=1),5,IF(AND(L1453=1,M1453=1,E1453=0.5),3,IF(AND(L1453=0,M1453=2),1,IF(AND(L1453=1,M1453=1,E1453=0),1,IF(AND(L1453=0,M1453=1),0.5,IF(AND(L1453=1,M1453=0),4.5*(E1453*4+1)/5,0))))))))))))),0.9*IF(L1453+M1453=5,10,IF(AND(L1453=2,M1453=2),9.75,IF(AND(L1453=2,M1453=1),9.5,IF(AND(L1453=2,M1453=0.5),9.25,IF(AND(L1453=2,M1453=0),9,IF(AND(L1453=1,M1453=3),5.5,IF(AND(L1453=1,M1453=2),5.25,IF(AND(L1453=1,M1453=1,E1453=1),5,IF(AND(L1453=1,M1453=1,E1453=0.5),3,IF(AND(L1453=0,M1453=2),1,IF(AND(L1453=1,M1453=1,E1453=0),1,IF(AND(L1453=0,M1453=1),0.5,IF(AND(L1453=1,M1453=0),4.5*(E1453*4+1)/5,0))))))))))))))))</f>
        <v>8.5500000000000007</v>
      </c>
      <c r="Q1453" s="10">
        <v>7.2</v>
      </c>
      <c r="R1453" s="9">
        <v>0</v>
      </c>
      <c r="S1453" s="9">
        <v>0</v>
      </c>
      <c r="T1453" s="9">
        <v>0</v>
      </c>
      <c r="U1453" s="9">
        <v>0</v>
      </c>
      <c r="W1453" s="9">
        <v>0</v>
      </c>
      <c r="X1453" s="9">
        <v>0</v>
      </c>
      <c r="Y1453" s="9">
        <v>0</v>
      </c>
      <c r="Z1453" s="9">
        <v>1</v>
      </c>
      <c r="AA1453" s="9">
        <v>0</v>
      </c>
      <c r="AB1453" s="9">
        <v>0</v>
      </c>
      <c r="AD1453" s="9">
        <v>0</v>
      </c>
      <c r="AE1453" s="9">
        <v>0</v>
      </c>
      <c r="AF1453" s="9">
        <v>0</v>
      </c>
      <c r="AG1453" s="9">
        <v>0</v>
      </c>
      <c r="AH1453" s="9">
        <f>AF1453*(AG1453+1)</f>
        <v>0</v>
      </c>
      <c r="AI1453" s="9">
        <v>0</v>
      </c>
      <c r="AJ1453" s="9">
        <v>0</v>
      </c>
      <c r="AK1453" s="9">
        <v>0</v>
      </c>
      <c r="AN1453" s="9">
        <v>0</v>
      </c>
      <c r="AO1453" s="10">
        <v>1</v>
      </c>
      <c r="AP1453" s="9">
        <v>1</v>
      </c>
      <c r="AR1453" s="9">
        <v>1</v>
      </c>
      <c r="AS1453" s="9">
        <v>1</v>
      </c>
      <c r="AT1453" s="9">
        <v>1</v>
      </c>
      <c r="AU1453" s="9">
        <v>1</v>
      </c>
      <c r="AV1453" s="9">
        <v>1</v>
      </c>
      <c r="AW1453" s="9">
        <v>1</v>
      </c>
    </row>
    <row r="1454" spans="1:49" x14ac:dyDescent="0.2">
      <c r="A1454" s="9" t="s">
        <v>54</v>
      </c>
      <c r="B1454" s="9">
        <v>2015</v>
      </c>
      <c r="C1454" s="9">
        <v>2</v>
      </c>
      <c r="D1454" s="9">
        <v>2</v>
      </c>
      <c r="E1454" s="9">
        <v>2</v>
      </c>
      <c r="F1454" s="9">
        <v>0</v>
      </c>
      <c r="G1454" s="9">
        <v>0</v>
      </c>
      <c r="H1454">
        <v>237.01700000000002</v>
      </c>
      <c r="I1454" s="9">
        <f>IF(G1454="n/a",828,G1454*201.6/H1454)</f>
        <v>0</v>
      </c>
      <c r="J1454" s="9">
        <v>25</v>
      </c>
      <c r="K1454" s="9">
        <v>0</v>
      </c>
      <c r="L1454" s="9">
        <v>2</v>
      </c>
      <c r="M1454" s="9">
        <v>3</v>
      </c>
      <c r="N1454" s="9">
        <v>1</v>
      </c>
      <c r="O1454" s="10">
        <v>1</v>
      </c>
      <c r="P1454" s="10">
        <f>IF(N1454=1,IF(K1454=1,IF(L1454+M1454=5,10,IF(AND(L1454=2,M1454=2),9.75,IF(AND(L1454=2,M1454=1),9.5,IF(AND(L1454=2,M1454=0.5),9.25,IF(AND(L1454=2,M1454=0),9,IF(AND(L1454=1,M1454=3),5.5,IF(AND(L1454=1,M1454=2),5.25,IF(AND(L1454=1,M1454=1,E1454=1),5,IF(AND(L1454=1,M1454=1,E1454=0.5),3,IF(AND(L1454=0,M1454=2),1,IF(AND(L1454=1,M1454=1,E1454=0),1,IF(AND(L1454=0,M1454=1),0.5,IF(AND(L1454=1,M1454=0),4.5*(E1454*4+1)/5,0))))))))))))),0.9*IF(L1454+M1454=5,10,IF(AND(L1454=2,M1454=2),9.75,IF(AND(L1454=2,M1454=1),9.5,IF(AND(L1454=2,M1454=0.5),9.25,IF(AND(L1454=2,M1454=0),9,IF(AND(L1454=1,M1454=3),5.5,IF(AND(L1454=1,M1454=2),5.25,IF(AND(L1454=1,M1454=1,E1454=1),5,IF(AND(L1454=1,M1454=1,E1454=0.5),3,IF(AND(L1454=0,M1454=2),1,IF(AND(L1454=1,M1454=1,E1454=0),1,IF(AND(L1454=0,M1454=1),0.5,IF(AND(L1454=1,M1454=0),4.5*(E1454*4+1)/5,0)))))))))))))),IF(N1454=0.5,0.75*IF(K1454=1,IF(L1454+M1454=5,10,IF(AND(L1454=2,M1454=2),9.75,IF(AND(L1454=2,M1454=1),9.5,IF(AND(L1454=2,M1454=0.5),9.25,IF(AND(L1454=2,M1454=0),9,IF(AND(L1454=1,M1454=3),5.5,IF(AND(L1454=1,M1454=2),5.25,IF(AND(L1454=1,M1454=1,E1454=1),5,IF(AND(L1454=1,M1454=1,E1454=0.5),3,IF(AND(L1454=0,M1454=2),1,IF(AND(L1454=1,M1454=1,E1454=0),1,IF(AND(L1454=0,M1454=1),0.5,IF(AND(L1454=1,M1454=0,E1454=0),0.5,0))))))))))))),0.9*IF(L1454+M1454=5,10,IF(AND(L1454=2,M1454=2),9.75,IF(AND(L1454=2,M1454=1),9.5,IF(AND(L1454=2,M1454=0.5),9.25,IF(AND(L1454=2,M1454=0),9,IF(AND(L1454=1,M1454=3),5.5,IF(AND(L1454=1,M1454=2),5.25,IF(AND(L1454=1,M1454=1,E1454=1),5,IF(AND(L1454=1,M1454=1,E1454=0.5),3,IF(AND(L1454=0,M1454=2),1,IF(AND(L1454=1,M1454=1,E1454=0),1,IF(AND(L1454=0,M1454=1),0.5,IF(AND(L1454=1,M1454=0,E1454=0),0.5,0)))))))))))))),0.5*IF(K1454=1,IF(L1454+M1454=5,10,IF(AND(L1454=2,M1454=2),9.75,IF(AND(L1454=2,M1454=1),9.5,IF(AND(L1454=2,M1454=0.5),9.25,IF(AND(L1454=2,M1454=0),9,IF(AND(L1454=1,M1454=3),5.5,IF(AND(L1454=1,M1454=2),5.25,IF(AND(L1454=1,M1454=1,E1454=1),5,IF(AND(L1454=1,M1454=1,E1454=0.5),3,IF(AND(L1454=0,M1454=2),1,IF(AND(L1454=1,M1454=1,E1454=0),1,IF(AND(L1454=0,M1454=1),0.5,IF(AND(L1454=1,M1454=0),4.5*(E1454*4+1)/5,0))))))))))))),0.9*IF(L1454+M1454=5,10,IF(AND(L1454=2,M1454=2),9.75,IF(AND(L1454=2,M1454=1),9.5,IF(AND(L1454=2,M1454=0.5),9.25,IF(AND(L1454=2,M1454=0),9,IF(AND(L1454=1,M1454=3),5.5,IF(AND(L1454=1,M1454=2),5.25,IF(AND(L1454=1,M1454=1,E1454=1),5,IF(AND(L1454=1,M1454=1,E1454=0.5),3,IF(AND(L1454=0,M1454=2),1,IF(AND(L1454=1,M1454=1,E1454=0),1,IF(AND(L1454=0,M1454=1),0.5,IF(AND(L1454=1,M1454=0),4.5*(E1454*4+1)/5,0))))))))))))))))</f>
        <v>9</v>
      </c>
      <c r="Q1454" s="10">
        <v>9</v>
      </c>
      <c r="R1454" s="9">
        <v>0</v>
      </c>
      <c r="S1454" s="9">
        <v>0</v>
      </c>
      <c r="T1454" s="9">
        <v>0</v>
      </c>
      <c r="U1454" s="9">
        <v>0</v>
      </c>
      <c r="W1454" s="9">
        <v>1</v>
      </c>
      <c r="X1454" s="9">
        <v>0</v>
      </c>
      <c r="Y1454" s="9">
        <v>0</v>
      </c>
      <c r="Z1454" s="9">
        <v>0</v>
      </c>
      <c r="AA1454" s="9">
        <v>0</v>
      </c>
      <c r="AB1454" s="9">
        <v>0</v>
      </c>
      <c r="AD1454" s="9">
        <v>0</v>
      </c>
      <c r="AE1454" s="9">
        <v>0</v>
      </c>
      <c r="AF1454" s="9">
        <v>0</v>
      </c>
      <c r="AG1454" s="9">
        <v>0</v>
      </c>
      <c r="AH1454" s="9">
        <f>AF1454*(AG1454+1)</f>
        <v>0</v>
      </c>
      <c r="AI1454" s="9">
        <v>0</v>
      </c>
      <c r="AJ1454" s="9">
        <v>0</v>
      </c>
      <c r="AK1454" s="9">
        <v>0</v>
      </c>
      <c r="AN1454" s="9">
        <v>0</v>
      </c>
      <c r="AO1454" s="10">
        <v>1</v>
      </c>
      <c r="AP1454" s="10">
        <v>0</v>
      </c>
      <c r="AR1454" s="9">
        <v>1</v>
      </c>
      <c r="AS1454" s="9">
        <v>1</v>
      </c>
      <c r="AT1454" s="9">
        <v>1</v>
      </c>
      <c r="AU1454" s="9">
        <v>1</v>
      </c>
      <c r="AV1454" s="9">
        <v>1</v>
      </c>
      <c r="AW1454" s="9">
        <v>1</v>
      </c>
    </row>
    <row r="1455" spans="1:49" x14ac:dyDescent="0.2">
      <c r="A1455" s="9" t="s">
        <v>55</v>
      </c>
      <c r="B1455" s="9">
        <v>2015</v>
      </c>
      <c r="C1455" s="9">
        <v>2</v>
      </c>
      <c r="D1455" s="9">
        <v>2</v>
      </c>
      <c r="E1455" s="9">
        <v>2</v>
      </c>
      <c r="F1455" s="9">
        <v>0</v>
      </c>
      <c r="G1455" s="9">
        <v>0</v>
      </c>
      <c r="H1455">
        <v>237.01700000000002</v>
      </c>
      <c r="I1455" s="9">
        <f>IF(G1455="n/a",828,G1455*201.6/H1455)</f>
        <v>0</v>
      </c>
      <c r="J1455" s="9">
        <v>25</v>
      </c>
      <c r="K1455" s="9">
        <v>1</v>
      </c>
      <c r="L1455" s="9">
        <v>2</v>
      </c>
      <c r="M1455" s="9">
        <v>3</v>
      </c>
      <c r="N1455" s="9">
        <v>1</v>
      </c>
      <c r="O1455" s="10">
        <v>1</v>
      </c>
      <c r="P1455" s="10">
        <f>IF(N1455=1,IF(K1455=1,IF(L1455+M1455=5,10,IF(AND(L1455=2,M1455=2),9.75,IF(AND(L1455=2,M1455=1),9.5,IF(AND(L1455=2,M1455=0.5),9.25,IF(AND(L1455=2,M1455=0),9,IF(AND(L1455=1,M1455=3),5.5,IF(AND(L1455=1,M1455=2),5.25,IF(AND(L1455=1,M1455=1,E1455=1),5,IF(AND(L1455=1,M1455=1,E1455=0.5),3,IF(AND(L1455=0,M1455=2),1,IF(AND(L1455=1,M1455=1,E1455=0),1,IF(AND(L1455=0,M1455=1),0.5,IF(AND(L1455=1,M1455=0),4.5*(E1455*4+1)/5,0))))))))))))),0.9*IF(L1455+M1455=5,10,IF(AND(L1455=2,M1455=2),9.75,IF(AND(L1455=2,M1455=1),9.5,IF(AND(L1455=2,M1455=0.5),9.25,IF(AND(L1455=2,M1455=0),9,IF(AND(L1455=1,M1455=3),5.5,IF(AND(L1455=1,M1455=2),5.25,IF(AND(L1455=1,M1455=1,E1455=1),5,IF(AND(L1455=1,M1455=1,E1455=0.5),3,IF(AND(L1455=0,M1455=2),1,IF(AND(L1455=1,M1455=1,E1455=0),1,IF(AND(L1455=0,M1455=1),0.5,IF(AND(L1455=1,M1455=0),4.5*(E1455*4+1)/5,0)))))))))))))),IF(N1455=0.5,0.75*IF(K1455=1,IF(L1455+M1455=5,10,IF(AND(L1455=2,M1455=2),9.75,IF(AND(L1455=2,M1455=1),9.5,IF(AND(L1455=2,M1455=0.5),9.25,IF(AND(L1455=2,M1455=0),9,IF(AND(L1455=1,M1455=3),5.5,IF(AND(L1455=1,M1455=2),5.25,IF(AND(L1455=1,M1455=1,E1455=1),5,IF(AND(L1455=1,M1455=1,E1455=0.5),3,IF(AND(L1455=0,M1455=2),1,IF(AND(L1455=1,M1455=1,E1455=0),1,IF(AND(L1455=0,M1455=1),0.5,IF(AND(L1455=1,M1455=0,E1455=0),0.5,0))))))))))))),0.9*IF(L1455+M1455=5,10,IF(AND(L1455=2,M1455=2),9.75,IF(AND(L1455=2,M1455=1),9.5,IF(AND(L1455=2,M1455=0.5),9.25,IF(AND(L1455=2,M1455=0),9,IF(AND(L1455=1,M1455=3),5.5,IF(AND(L1455=1,M1455=2),5.25,IF(AND(L1455=1,M1455=1,E1455=1),5,IF(AND(L1455=1,M1455=1,E1455=0.5),3,IF(AND(L1455=0,M1455=2),1,IF(AND(L1455=1,M1455=1,E1455=0),1,IF(AND(L1455=0,M1455=1),0.5,IF(AND(L1455=1,M1455=0,E1455=0),0.5,0)))))))))))))),0.5*IF(K1455=1,IF(L1455+M1455=5,10,IF(AND(L1455=2,M1455=2),9.75,IF(AND(L1455=2,M1455=1),9.5,IF(AND(L1455=2,M1455=0.5),9.25,IF(AND(L1455=2,M1455=0),9,IF(AND(L1455=1,M1455=3),5.5,IF(AND(L1455=1,M1455=2),5.25,IF(AND(L1455=1,M1455=1,E1455=1),5,IF(AND(L1455=1,M1455=1,E1455=0.5),3,IF(AND(L1455=0,M1455=2),1,IF(AND(L1455=1,M1455=1,E1455=0),1,IF(AND(L1455=0,M1455=1),0.5,IF(AND(L1455=1,M1455=0),4.5*(E1455*4+1)/5,0))))))))))))),0.9*IF(L1455+M1455=5,10,IF(AND(L1455=2,M1455=2),9.75,IF(AND(L1455=2,M1455=1),9.5,IF(AND(L1455=2,M1455=0.5),9.25,IF(AND(L1455=2,M1455=0),9,IF(AND(L1455=1,M1455=3),5.5,IF(AND(L1455=1,M1455=2),5.25,IF(AND(L1455=1,M1455=1,E1455=1),5,IF(AND(L1455=1,M1455=1,E1455=0.5),3,IF(AND(L1455=0,M1455=2),1,IF(AND(L1455=1,M1455=1,E1455=0),1,IF(AND(L1455=0,M1455=1),0.5,IF(AND(L1455=1,M1455=0),4.5*(E1455*4+1)/5,0))))))))))))))))</f>
        <v>10</v>
      </c>
      <c r="Q1455" s="10">
        <v>10</v>
      </c>
      <c r="R1455" s="9">
        <v>0</v>
      </c>
      <c r="S1455" s="9">
        <v>0</v>
      </c>
      <c r="T1455" s="9">
        <v>0</v>
      </c>
      <c r="U1455" s="9">
        <v>0</v>
      </c>
      <c r="W1455" s="9">
        <v>1</v>
      </c>
      <c r="X1455" s="9">
        <v>0</v>
      </c>
      <c r="Y1455" s="9">
        <v>0</v>
      </c>
      <c r="Z1455" s="9">
        <v>0</v>
      </c>
      <c r="AA1455" s="9">
        <v>0</v>
      </c>
      <c r="AB1455" s="9">
        <v>0</v>
      </c>
      <c r="AD1455" s="9">
        <v>0</v>
      </c>
      <c r="AE1455" s="9">
        <v>0</v>
      </c>
      <c r="AF1455" s="9">
        <v>0</v>
      </c>
      <c r="AG1455" s="9">
        <v>0</v>
      </c>
      <c r="AH1455" s="9">
        <f>AF1455*(AG1455+1)</f>
        <v>0</v>
      </c>
      <c r="AI1455" s="9">
        <v>0</v>
      </c>
      <c r="AJ1455" s="9">
        <v>0</v>
      </c>
      <c r="AK1455" s="9">
        <v>0</v>
      </c>
      <c r="AN1455" s="9">
        <v>0</v>
      </c>
      <c r="AO1455" s="10">
        <v>1</v>
      </c>
      <c r="AP1455" s="10">
        <v>0</v>
      </c>
      <c r="AR1455" s="9">
        <v>1</v>
      </c>
      <c r="AS1455" s="9">
        <v>1</v>
      </c>
      <c r="AT1455" s="9">
        <v>1</v>
      </c>
      <c r="AU1455" s="9">
        <v>1</v>
      </c>
      <c r="AV1455" s="9">
        <v>1</v>
      </c>
      <c r="AW1455" s="9">
        <v>1</v>
      </c>
    </row>
    <row r="1456" spans="1:49" x14ac:dyDescent="0.2">
      <c r="A1456" s="9" t="s">
        <v>56</v>
      </c>
      <c r="B1456" s="9">
        <v>2015</v>
      </c>
      <c r="C1456" s="9">
        <v>1</v>
      </c>
      <c r="E1456" s="9">
        <v>1</v>
      </c>
      <c r="F1456" s="9">
        <v>1</v>
      </c>
      <c r="G1456" s="9">
        <v>144.94</v>
      </c>
      <c r="H1456">
        <v>237.01700000000002</v>
      </c>
      <c r="I1456" s="9">
        <f>IF(G1456="n/a",828,G1456*201.6/H1456)</f>
        <v>123.28189117236315</v>
      </c>
      <c r="J1456" s="9">
        <v>5</v>
      </c>
      <c r="K1456" s="9">
        <v>0</v>
      </c>
      <c r="L1456" s="9">
        <v>1</v>
      </c>
      <c r="M1456" s="9">
        <v>1</v>
      </c>
      <c r="N1456" s="9">
        <v>1</v>
      </c>
      <c r="O1456" s="9">
        <v>1</v>
      </c>
      <c r="P1456" s="10">
        <f>IF(N1456=1,IF(K1456=1,IF(L1456+M1456=5,10,IF(AND(L1456=2,M1456=2),9.75,IF(AND(L1456=2,M1456=1),9.5,IF(AND(L1456=2,M1456=0.5),9.25,IF(AND(L1456=2,M1456=0),9,IF(AND(L1456=1,M1456=3),5.5,IF(AND(L1456=1,M1456=2),5.25,IF(AND(L1456=1,M1456=1,E1456=1),5,IF(AND(L1456=1,M1456=1,E1456=0.5),3,IF(AND(L1456=0,M1456=2),1,IF(AND(L1456=1,M1456=1,E1456=0),1,IF(AND(L1456=0,M1456=1),0.5,IF(AND(L1456=1,M1456=0),4.5*(E1456*4+1)/5,0))))))))))))),0.9*IF(L1456+M1456=5,10,IF(AND(L1456=2,M1456=2),9.75,IF(AND(L1456=2,M1456=1),9.5,IF(AND(L1456=2,M1456=0.5),9.25,IF(AND(L1456=2,M1456=0),9,IF(AND(L1456=1,M1456=3),5.5,IF(AND(L1456=1,M1456=2),5.25,IF(AND(L1456=1,M1456=1,E1456=1),5,IF(AND(L1456=1,M1456=1,E1456=0.5),3,IF(AND(L1456=0,M1456=2),1,IF(AND(L1456=1,M1456=1,E1456=0),1,IF(AND(L1456=0,M1456=1),0.5,IF(AND(L1456=1,M1456=0),4.5*(E1456*4+1)/5,0)))))))))))))),IF(N1456=0.5,0.75*IF(K1456=1,IF(L1456+M1456=5,10,IF(AND(L1456=2,M1456=2),9.75,IF(AND(L1456=2,M1456=1),9.5,IF(AND(L1456=2,M1456=0.5),9.25,IF(AND(L1456=2,M1456=0),9,IF(AND(L1456=1,M1456=3),5.5,IF(AND(L1456=1,M1456=2),5.25,IF(AND(L1456=1,M1456=1,E1456=1),5,IF(AND(L1456=1,M1456=1,E1456=0.5),3,IF(AND(L1456=0,M1456=2),1,IF(AND(L1456=1,M1456=1,E1456=0),1,IF(AND(L1456=0,M1456=1),0.5,IF(AND(L1456=1,M1456=0,E1456=0),0.5,0))))))))))))),0.9*IF(L1456+M1456=5,10,IF(AND(L1456=2,M1456=2),9.75,IF(AND(L1456=2,M1456=1),9.5,IF(AND(L1456=2,M1456=0.5),9.25,IF(AND(L1456=2,M1456=0),9,IF(AND(L1456=1,M1456=3),5.5,IF(AND(L1456=1,M1456=2),5.25,IF(AND(L1456=1,M1456=1,E1456=1),5,IF(AND(L1456=1,M1456=1,E1456=0.5),3,IF(AND(L1456=0,M1456=2),1,IF(AND(L1456=1,M1456=1,E1456=0),1,IF(AND(L1456=0,M1456=1),0.5,IF(AND(L1456=1,M1456=0,E1456=0),0.5,0)))))))))))))),0.5*IF(K1456=1,IF(L1456+M1456=5,10,IF(AND(L1456=2,M1456=2),9.75,IF(AND(L1456=2,M1456=1),9.5,IF(AND(L1456=2,M1456=0.5),9.25,IF(AND(L1456=2,M1456=0),9,IF(AND(L1456=1,M1456=3),5.5,IF(AND(L1456=1,M1456=2),5.25,IF(AND(L1456=1,M1456=1,E1456=1),5,IF(AND(L1456=1,M1456=1,E1456=0.5),3,IF(AND(L1456=0,M1456=2),1,IF(AND(L1456=1,M1456=1,E1456=0),1,IF(AND(L1456=0,M1456=1),0.5,IF(AND(L1456=1,M1456=0),4.5*(E1456*4+1)/5,0))))))))))))),0.9*IF(L1456+M1456=5,10,IF(AND(L1456=2,M1456=2),9.75,IF(AND(L1456=2,M1456=1),9.5,IF(AND(L1456=2,M1456=0.5),9.25,IF(AND(L1456=2,M1456=0),9,IF(AND(L1456=1,M1456=3),5.5,IF(AND(L1456=1,M1456=2),5.25,IF(AND(L1456=1,M1456=1,E1456=1),5,IF(AND(L1456=1,M1456=1,E1456=0.5),3,IF(AND(L1456=0,M1456=2),1,IF(AND(L1456=1,M1456=1,E1456=0),1,IF(AND(L1456=0,M1456=1),0.5,IF(AND(L1456=1,M1456=0),4.5*(E1456*4+1)/5,0))))))))))))))))</f>
        <v>4.5</v>
      </c>
      <c r="Q1456" s="10">
        <v>7.2</v>
      </c>
      <c r="R1456" s="9">
        <v>0</v>
      </c>
      <c r="S1456" s="9">
        <v>0</v>
      </c>
      <c r="T1456" s="9">
        <v>0</v>
      </c>
      <c r="U1456" s="9">
        <v>0</v>
      </c>
      <c r="W1456" s="9">
        <v>1</v>
      </c>
      <c r="X1456" s="9">
        <v>0</v>
      </c>
      <c r="Y1456" s="9">
        <v>0</v>
      </c>
      <c r="Z1456" s="9">
        <v>0</v>
      </c>
      <c r="AA1456" s="9">
        <v>0</v>
      </c>
      <c r="AB1456" s="9">
        <v>0</v>
      </c>
      <c r="AD1456" s="9">
        <v>0</v>
      </c>
      <c r="AE1456" s="9">
        <v>0</v>
      </c>
      <c r="AF1456" s="9">
        <v>0</v>
      </c>
      <c r="AG1456" s="9">
        <v>0</v>
      </c>
      <c r="AH1456" s="9">
        <f>AF1456*(AG1456+1)</f>
        <v>0</v>
      </c>
      <c r="AI1456" s="9">
        <v>0</v>
      </c>
      <c r="AJ1456" s="9">
        <v>0</v>
      </c>
      <c r="AK1456" s="9">
        <v>0</v>
      </c>
      <c r="AN1456" s="9">
        <v>0</v>
      </c>
      <c r="AO1456" s="10">
        <v>0</v>
      </c>
      <c r="AP1456" s="10">
        <v>0</v>
      </c>
      <c r="AR1456" s="9">
        <v>1</v>
      </c>
      <c r="AS1456" s="9">
        <v>0.5</v>
      </c>
      <c r="AT1456" s="9">
        <v>1</v>
      </c>
      <c r="AU1456" s="9">
        <v>1</v>
      </c>
      <c r="AV1456" s="9">
        <v>1</v>
      </c>
      <c r="AW1456" s="9">
        <v>1</v>
      </c>
    </row>
    <row r="1457" spans="1:49" x14ac:dyDescent="0.2">
      <c r="A1457" s="9" t="s">
        <v>57</v>
      </c>
      <c r="B1457" s="9">
        <v>2015</v>
      </c>
      <c r="C1457" s="9">
        <v>1</v>
      </c>
      <c r="E1457" s="9">
        <v>0</v>
      </c>
      <c r="F1457" s="9">
        <v>1</v>
      </c>
      <c r="G1457" s="9">
        <v>219.5</v>
      </c>
      <c r="H1457">
        <v>237.01700000000002</v>
      </c>
      <c r="I1457" s="9">
        <f>IF(G1457="n/a",828,G1457*201.6/H1457)</f>
        <v>186.70053202934807</v>
      </c>
      <c r="J1457" s="9">
        <v>2</v>
      </c>
      <c r="K1457" s="9">
        <v>0</v>
      </c>
      <c r="L1457" s="9">
        <v>0</v>
      </c>
      <c r="M1457" s="9">
        <v>1</v>
      </c>
      <c r="N1457" s="9">
        <v>1</v>
      </c>
      <c r="O1457" s="10">
        <v>1</v>
      </c>
      <c r="P1457" s="10">
        <f>IF(N1457=1,IF(K1457=1,IF(L1457+M1457=5,10,IF(AND(L1457=2,M1457=2),9.75,IF(AND(L1457=2,M1457=1),9.5,IF(AND(L1457=2,M1457=0.5),9.25,IF(AND(L1457=2,M1457=0),9,IF(AND(L1457=1,M1457=3),5.5,IF(AND(L1457=1,M1457=2),5.25,IF(AND(L1457=1,M1457=1,E1457=1),5,IF(AND(L1457=1,M1457=1,E1457=0.5),3,IF(AND(L1457=0,M1457=2),1,IF(AND(L1457=1,M1457=1,E1457=0),1,IF(AND(L1457=0,M1457=1),0.5,IF(AND(L1457=1,M1457=0),4.5*(E1457*4+1)/5,0))))))))))))),0.9*IF(L1457+M1457=5,10,IF(AND(L1457=2,M1457=2),9.75,IF(AND(L1457=2,M1457=1),9.5,IF(AND(L1457=2,M1457=0.5),9.25,IF(AND(L1457=2,M1457=0),9,IF(AND(L1457=1,M1457=3),5.5,IF(AND(L1457=1,M1457=2),5.25,IF(AND(L1457=1,M1457=1,E1457=1),5,IF(AND(L1457=1,M1457=1,E1457=0.5),3,IF(AND(L1457=0,M1457=2),1,IF(AND(L1457=1,M1457=1,E1457=0),1,IF(AND(L1457=0,M1457=1),0.5,IF(AND(L1457=1,M1457=0),4.5*(E1457*4+1)/5,0)))))))))))))),IF(N1457=0.5,0.75*IF(K1457=1,IF(L1457+M1457=5,10,IF(AND(L1457=2,M1457=2),9.75,IF(AND(L1457=2,M1457=1),9.5,IF(AND(L1457=2,M1457=0.5),9.25,IF(AND(L1457=2,M1457=0),9,IF(AND(L1457=1,M1457=3),5.5,IF(AND(L1457=1,M1457=2),5.25,IF(AND(L1457=1,M1457=1,E1457=1),5,IF(AND(L1457=1,M1457=1,E1457=0.5),3,IF(AND(L1457=0,M1457=2),1,IF(AND(L1457=1,M1457=1,E1457=0),1,IF(AND(L1457=0,M1457=1),0.5,IF(AND(L1457=1,M1457=0,E1457=0),0.5,0))))))))))))),0.9*IF(L1457+M1457=5,10,IF(AND(L1457=2,M1457=2),9.75,IF(AND(L1457=2,M1457=1),9.5,IF(AND(L1457=2,M1457=0.5),9.25,IF(AND(L1457=2,M1457=0),9,IF(AND(L1457=1,M1457=3),5.5,IF(AND(L1457=1,M1457=2),5.25,IF(AND(L1457=1,M1457=1,E1457=1),5,IF(AND(L1457=1,M1457=1,E1457=0.5),3,IF(AND(L1457=0,M1457=2),1,IF(AND(L1457=1,M1457=1,E1457=0),1,IF(AND(L1457=0,M1457=1),0.5,IF(AND(L1457=1,M1457=0,E1457=0),0.5,0)))))))))))))),0.5*IF(K1457=1,IF(L1457+M1457=5,10,IF(AND(L1457=2,M1457=2),9.75,IF(AND(L1457=2,M1457=1),9.5,IF(AND(L1457=2,M1457=0.5),9.25,IF(AND(L1457=2,M1457=0),9,IF(AND(L1457=1,M1457=3),5.5,IF(AND(L1457=1,M1457=2),5.25,IF(AND(L1457=1,M1457=1,E1457=1),5,IF(AND(L1457=1,M1457=1,E1457=0.5),3,IF(AND(L1457=0,M1457=2),1,IF(AND(L1457=1,M1457=1,E1457=0),1,IF(AND(L1457=0,M1457=1),0.5,IF(AND(L1457=1,M1457=0),4.5*(E1457*4+1)/5,0))))))))))))),0.9*IF(L1457+M1457=5,10,IF(AND(L1457=2,M1457=2),9.75,IF(AND(L1457=2,M1457=1),9.5,IF(AND(L1457=2,M1457=0.5),9.25,IF(AND(L1457=2,M1457=0),9,IF(AND(L1457=1,M1457=3),5.5,IF(AND(L1457=1,M1457=2),5.25,IF(AND(L1457=1,M1457=1,E1457=1),5,IF(AND(L1457=1,M1457=1,E1457=0.5),3,IF(AND(L1457=0,M1457=2),1,IF(AND(L1457=1,M1457=1,E1457=0),1,IF(AND(L1457=0,M1457=1),0.5,IF(AND(L1457=1,M1457=0),4.5*(E1457*4+1)/5,0))))))))))))))))</f>
        <v>0.45</v>
      </c>
      <c r="Q1457" s="10">
        <v>1.8</v>
      </c>
      <c r="R1457" s="9">
        <v>1</v>
      </c>
      <c r="S1457" s="9">
        <v>1</v>
      </c>
      <c r="T1457" s="10">
        <v>1</v>
      </c>
      <c r="U1457" s="9">
        <v>0</v>
      </c>
      <c r="W1457" s="9">
        <v>1</v>
      </c>
      <c r="X1457" s="9">
        <v>1</v>
      </c>
      <c r="Y1457" s="9">
        <v>1</v>
      </c>
      <c r="Z1457" s="9">
        <v>1</v>
      </c>
      <c r="AA1457" s="9">
        <v>1</v>
      </c>
      <c r="AB1457" s="9">
        <v>1</v>
      </c>
      <c r="AD1457" s="9">
        <v>0</v>
      </c>
      <c r="AE1457" s="9">
        <v>1</v>
      </c>
      <c r="AF1457" s="9">
        <v>1</v>
      </c>
      <c r="AG1457" s="9">
        <v>0.5</v>
      </c>
      <c r="AH1457" s="9">
        <f>AF1457*(AG1457+1)</f>
        <v>1.5</v>
      </c>
      <c r="AI1457" s="9">
        <v>1</v>
      </c>
      <c r="AJ1457" s="9">
        <v>1</v>
      </c>
      <c r="AK1457" s="9">
        <v>1</v>
      </c>
      <c r="AN1457" s="9">
        <v>1</v>
      </c>
      <c r="AO1457" s="10">
        <v>0.5</v>
      </c>
      <c r="AP1457" s="10">
        <v>1</v>
      </c>
      <c r="AR1457" s="9">
        <v>0</v>
      </c>
      <c r="AS1457" s="9">
        <v>0</v>
      </c>
      <c r="AT1457" s="9">
        <v>0</v>
      </c>
      <c r="AU1457" s="9">
        <v>0</v>
      </c>
      <c r="AV1457" s="9">
        <v>0</v>
      </c>
      <c r="AW1457" s="9">
        <v>0</v>
      </c>
    </row>
    <row r="1458" spans="1:49" x14ac:dyDescent="0.2">
      <c r="A1458" s="9" t="s">
        <v>58</v>
      </c>
      <c r="B1458" s="9">
        <v>2015</v>
      </c>
      <c r="C1458" s="9">
        <v>1</v>
      </c>
      <c r="E1458" s="9">
        <v>1</v>
      </c>
      <c r="F1458" s="9">
        <v>1</v>
      </c>
      <c r="G1458" s="9">
        <v>152.5</v>
      </c>
      <c r="H1458">
        <v>237.01700000000002</v>
      </c>
      <c r="I1458" s="9">
        <f>IF(G1458="n/a",828,G1458*201.6/H1458)</f>
        <v>129.71221473565186</v>
      </c>
      <c r="J1458" s="9">
        <v>5</v>
      </c>
      <c r="K1458" s="9">
        <v>1</v>
      </c>
      <c r="L1458" s="9">
        <v>2</v>
      </c>
      <c r="M1458" s="9">
        <v>3</v>
      </c>
      <c r="N1458" s="9">
        <v>0.5</v>
      </c>
      <c r="O1458" s="10">
        <v>1</v>
      </c>
      <c r="P1458" s="10">
        <f>IF(N1458=1,IF(K1458=1,IF(L1458+M1458=5,10,IF(AND(L1458=2,M1458=2),9.75,IF(AND(L1458=2,M1458=1),9.5,IF(AND(L1458=2,M1458=0.5),9.25,IF(AND(L1458=2,M1458=0),9,IF(AND(L1458=1,M1458=3),5.5,IF(AND(L1458=1,M1458=2),5.25,IF(AND(L1458=1,M1458=1,E1458=1),5,IF(AND(L1458=1,M1458=1,E1458=0.5),3,IF(AND(L1458=0,M1458=2),1,IF(AND(L1458=1,M1458=1,E1458=0),1,IF(AND(L1458=0,M1458=1),0.5,IF(AND(L1458=1,M1458=0),4.5*(E1458*4+1)/5,0))))))))))))),0.9*IF(L1458+M1458=5,10,IF(AND(L1458=2,M1458=2),9.75,IF(AND(L1458=2,M1458=1),9.5,IF(AND(L1458=2,M1458=0.5),9.25,IF(AND(L1458=2,M1458=0),9,IF(AND(L1458=1,M1458=3),5.5,IF(AND(L1458=1,M1458=2),5.25,IF(AND(L1458=1,M1458=1,E1458=1),5,IF(AND(L1458=1,M1458=1,E1458=0.5),3,IF(AND(L1458=0,M1458=2),1,IF(AND(L1458=1,M1458=1,E1458=0),1,IF(AND(L1458=0,M1458=1),0.5,IF(AND(L1458=1,M1458=0),4.5*(E1458*4+1)/5,0)))))))))))))),IF(N1458=0.5,0.75*IF(K1458=1,IF(L1458+M1458=5,10,IF(AND(L1458=2,M1458=2),9.75,IF(AND(L1458=2,M1458=1),9.5,IF(AND(L1458=2,M1458=0.5),9.25,IF(AND(L1458=2,M1458=0),9,IF(AND(L1458=1,M1458=3),5.5,IF(AND(L1458=1,M1458=2),5.25,IF(AND(L1458=1,M1458=1,E1458=1),5,IF(AND(L1458=1,M1458=1,E1458=0.5),3,IF(AND(L1458=0,M1458=2),1,IF(AND(L1458=1,M1458=1,E1458=0),1,IF(AND(L1458=0,M1458=1),0.5,IF(AND(L1458=1,M1458=0,E1458=0),0.5,0))))))))))))),0.9*IF(L1458+M1458=5,10,IF(AND(L1458=2,M1458=2),9.75,IF(AND(L1458=2,M1458=1),9.5,IF(AND(L1458=2,M1458=0.5),9.25,IF(AND(L1458=2,M1458=0),9,IF(AND(L1458=1,M1458=3),5.5,IF(AND(L1458=1,M1458=2),5.25,IF(AND(L1458=1,M1458=1,E1458=1),5,IF(AND(L1458=1,M1458=1,E1458=0.5),3,IF(AND(L1458=0,M1458=2),1,IF(AND(L1458=1,M1458=1,E1458=0),1,IF(AND(L1458=0,M1458=1),0.5,IF(AND(L1458=1,M1458=0,E1458=0),0.5,0)))))))))))))),0.5*IF(K1458=1,IF(L1458+M1458=5,10,IF(AND(L1458=2,M1458=2),9.75,IF(AND(L1458=2,M1458=1),9.5,IF(AND(L1458=2,M1458=0.5),9.25,IF(AND(L1458=2,M1458=0),9,IF(AND(L1458=1,M1458=3),5.5,IF(AND(L1458=1,M1458=2),5.25,IF(AND(L1458=1,M1458=1,E1458=1),5,IF(AND(L1458=1,M1458=1,E1458=0.5),3,IF(AND(L1458=0,M1458=2),1,IF(AND(L1458=1,M1458=1,E1458=0),1,IF(AND(L1458=0,M1458=1),0.5,IF(AND(L1458=1,M1458=0),4.5*(E1458*4+1)/5,0))))))))))))),0.9*IF(L1458+M1458=5,10,IF(AND(L1458=2,M1458=2),9.75,IF(AND(L1458=2,M1458=1),9.5,IF(AND(L1458=2,M1458=0.5),9.25,IF(AND(L1458=2,M1458=0),9,IF(AND(L1458=1,M1458=3),5.5,IF(AND(L1458=1,M1458=2),5.25,IF(AND(L1458=1,M1458=1,E1458=1),5,IF(AND(L1458=1,M1458=1,E1458=0.5),3,IF(AND(L1458=0,M1458=2),1,IF(AND(L1458=1,M1458=1,E1458=0),1,IF(AND(L1458=0,M1458=1),0.5,IF(AND(L1458=1,M1458=0),4.5*(E1458*4+1)/5,0))))))))))))))))</f>
        <v>7.5</v>
      </c>
      <c r="Q1458" s="10">
        <v>8</v>
      </c>
      <c r="R1458" s="9">
        <v>0.5</v>
      </c>
      <c r="S1458" s="9">
        <v>1</v>
      </c>
      <c r="T1458" s="10">
        <v>0</v>
      </c>
      <c r="U1458" s="9">
        <v>0</v>
      </c>
      <c r="W1458" s="9">
        <v>0</v>
      </c>
      <c r="X1458" s="9">
        <v>0</v>
      </c>
      <c r="Y1458" s="9">
        <v>0</v>
      </c>
      <c r="Z1458" s="9">
        <v>0</v>
      </c>
      <c r="AA1458" s="9">
        <v>0</v>
      </c>
      <c r="AB1458" s="9">
        <v>0</v>
      </c>
      <c r="AD1458" s="9">
        <v>0</v>
      </c>
      <c r="AE1458" s="9">
        <v>1</v>
      </c>
      <c r="AF1458" s="9">
        <v>0</v>
      </c>
      <c r="AG1458" s="9">
        <v>0</v>
      </c>
      <c r="AH1458" s="9">
        <f>AF1458*(AG1458+1)</f>
        <v>0</v>
      </c>
      <c r="AI1458" s="9">
        <v>0</v>
      </c>
      <c r="AJ1458" s="9">
        <v>0</v>
      </c>
      <c r="AK1458" s="9">
        <v>0</v>
      </c>
      <c r="AN1458" s="9">
        <v>0</v>
      </c>
      <c r="AO1458" s="10">
        <v>0</v>
      </c>
      <c r="AP1458" s="10">
        <v>0.5</v>
      </c>
      <c r="AR1458" s="9">
        <v>1</v>
      </c>
      <c r="AS1458" s="9">
        <v>1</v>
      </c>
      <c r="AT1458" s="9">
        <v>1</v>
      </c>
      <c r="AU1458" s="9">
        <v>1</v>
      </c>
      <c r="AV1458" s="9">
        <v>1</v>
      </c>
      <c r="AW1458" s="9">
        <v>1</v>
      </c>
    </row>
    <row r="1459" spans="1:49" x14ac:dyDescent="0.2">
      <c r="A1459" s="9" t="s">
        <v>59</v>
      </c>
      <c r="B1459" s="9">
        <v>2015</v>
      </c>
      <c r="C1459" s="9">
        <v>1</v>
      </c>
      <c r="D1459" s="9">
        <v>1</v>
      </c>
      <c r="E1459" s="9">
        <v>0.5</v>
      </c>
      <c r="F1459" s="9">
        <v>1</v>
      </c>
      <c r="G1459" s="9">
        <v>140</v>
      </c>
      <c r="H1459">
        <v>237.01700000000002</v>
      </c>
      <c r="I1459" s="9">
        <f>IF(G1459="n/a",828,G1459*201.6/H1459)</f>
        <v>119.08006598682793</v>
      </c>
      <c r="J1459" s="9">
        <v>5</v>
      </c>
      <c r="K1459" s="9">
        <v>0</v>
      </c>
      <c r="L1459" s="9">
        <v>1</v>
      </c>
      <c r="M1459" s="9">
        <v>1</v>
      </c>
      <c r="N1459" s="9">
        <v>0</v>
      </c>
      <c r="O1459" s="10">
        <v>0</v>
      </c>
      <c r="P1459" s="10">
        <f>IF(N1459=1,IF(K1459=1,IF(L1459+M1459=5,10,IF(AND(L1459=2,M1459=2),9.75,IF(AND(L1459=2,M1459=1),9.5,IF(AND(L1459=2,M1459=0.5),9.25,IF(AND(L1459=2,M1459=0),9,IF(AND(L1459=1,M1459=3),5.5,IF(AND(L1459=1,M1459=2),5.25,IF(AND(L1459=1,M1459=1,E1459=1),5,IF(AND(L1459=1,M1459=1,E1459=0.5),3,IF(AND(L1459=0,M1459=2),1,IF(AND(L1459=1,M1459=1,E1459=0),1,IF(AND(L1459=0,M1459=1),0.5,IF(AND(L1459=1,M1459=0),4.5*(E1459*4+1)/5,0))))))))))))),0.9*IF(L1459+M1459=5,10,IF(AND(L1459=2,M1459=2),9.75,IF(AND(L1459=2,M1459=1),9.5,IF(AND(L1459=2,M1459=0.5),9.25,IF(AND(L1459=2,M1459=0),9,IF(AND(L1459=1,M1459=3),5.5,IF(AND(L1459=1,M1459=2),5.25,IF(AND(L1459=1,M1459=1,E1459=1),5,IF(AND(L1459=1,M1459=1,E1459=0.5),3,IF(AND(L1459=0,M1459=2),1,IF(AND(L1459=1,M1459=1,E1459=0),1,IF(AND(L1459=0,M1459=1),0.5,IF(AND(L1459=1,M1459=0),4.5*(E1459*4+1)/5,0)))))))))))))),IF(N1459=0.5,0.75*IF(K1459=1,IF(L1459+M1459=5,10,IF(AND(L1459=2,M1459=2),9.75,IF(AND(L1459=2,M1459=1),9.5,IF(AND(L1459=2,M1459=0.5),9.25,IF(AND(L1459=2,M1459=0),9,IF(AND(L1459=1,M1459=3),5.5,IF(AND(L1459=1,M1459=2),5.25,IF(AND(L1459=1,M1459=1,E1459=1),5,IF(AND(L1459=1,M1459=1,E1459=0.5),3,IF(AND(L1459=0,M1459=2),1,IF(AND(L1459=1,M1459=1,E1459=0),1,IF(AND(L1459=0,M1459=1),0.5,IF(AND(L1459=1,M1459=0,E1459=0),0.5,0))))))))))))),0.9*IF(L1459+M1459=5,10,IF(AND(L1459=2,M1459=2),9.75,IF(AND(L1459=2,M1459=1),9.5,IF(AND(L1459=2,M1459=0.5),9.25,IF(AND(L1459=2,M1459=0),9,IF(AND(L1459=1,M1459=3),5.5,IF(AND(L1459=1,M1459=2),5.25,IF(AND(L1459=1,M1459=1,E1459=1),5,IF(AND(L1459=1,M1459=1,E1459=0.5),3,IF(AND(L1459=0,M1459=2),1,IF(AND(L1459=1,M1459=1,E1459=0),1,IF(AND(L1459=0,M1459=1),0.5,IF(AND(L1459=1,M1459=0,E1459=0),0.5,0)))))))))))))),0.5*IF(K1459=1,IF(L1459+M1459=5,10,IF(AND(L1459=2,M1459=2),9.75,IF(AND(L1459=2,M1459=1),9.5,IF(AND(L1459=2,M1459=0.5),9.25,IF(AND(L1459=2,M1459=0),9,IF(AND(L1459=1,M1459=3),5.5,IF(AND(L1459=1,M1459=2),5.25,IF(AND(L1459=1,M1459=1,E1459=1),5,IF(AND(L1459=1,M1459=1,E1459=0.5),3,IF(AND(L1459=0,M1459=2),1,IF(AND(L1459=1,M1459=1,E1459=0),1,IF(AND(L1459=0,M1459=1),0.5,IF(AND(L1459=1,M1459=0),4.5*(E1459*4+1)/5,0))))))))))))),0.9*IF(L1459+M1459=5,10,IF(AND(L1459=2,M1459=2),9.75,IF(AND(L1459=2,M1459=1),9.5,IF(AND(L1459=2,M1459=0.5),9.25,IF(AND(L1459=2,M1459=0),9,IF(AND(L1459=1,M1459=3),5.5,IF(AND(L1459=1,M1459=2),5.25,IF(AND(L1459=1,M1459=1,E1459=1),5,IF(AND(L1459=1,M1459=1,E1459=0.5),3,IF(AND(L1459=0,M1459=2),1,IF(AND(L1459=1,M1459=1,E1459=0),1,IF(AND(L1459=0,M1459=1),0.5,IF(AND(L1459=1,M1459=0),4.5*(E1459*4+1)/5,0))))))))))))))))</f>
        <v>1.35</v>
      </c>
      <c r="Q1459" s="10">
        <v>2.25</v>
      </c>
      <c r="R1459" s="9">
        <v>1</v>
      </c>
      <c r="S1459" s="9">
        <v>1</v>
      </c>
      <c r="T1459" s="10">
        <v>0.5</v>
      </c>
      <c r="U1459" s="9">
        <v>0</v>
      </c>
      <c r="W1459" s="9">
        <v>1</v>
      </c>
      <c r="X1459" s="9">
        <v>0</v>
      </c>
      <c r="Y1459" s="9">
        <v>0</v>
      </c>
      <c r="Z1459" s="9">
        <v>1</v>
      </c>
      <c r="AA1459" s="9">
        <v>0</v>
      </c>
      <c r="AB1459" s="9">
        <v>1</v>
      </c>
      <c r="AD1459" s="9">
        <v>1</v>
      </c>
      <c r="AE1459" s="9">
        <v>1</v>
      </c>
      <c r="AF1459" s="9">
        <v>1</v>
      </c>
      <c r="AG1459" s="9">
        <v>1</v>
      </c>
      <c r="AH1459" s="9">
        <f>AF1459*(AG1459+1)</f>
        <v>2</v>
      </c>
      <c r="AI1459" s="9">
        <v>0.5</v>
      </c>
      <c r="AJ1459" s="9">
        <v>0</v>
      </c>
      <c r="AK1459" s="9">
        <v>1</v>
      </c>
      <c r="AN1459" s="9">
        <v>0</v>
      </c>
      <c r="AO1459" s="10">
        <v>0.5</v>
      </c>
      <c r="AP1459" s="10">
        <v>1</v>
      </c>
      <c r="AR1459" s="9">
        <v>1</v>
      </c>
      <c r="AS1459" s="9">
        <v>0.5</v>
      </c>
      <c r="AT1459" s="9">
        <v>1</v>
      </c>
      <c r="AU1459" s="9">
        <v>1</v>
      </c>
      <c r="AV1459" s="9">
        <v>1</v>
      </c>
      <c r="AW1459" s="9">
        <v>1</v>
      </c>
    </row>
    <row r="1460" spans="1:49" x14ac:dyDescent="0.2">
      <c r="A1460" s="9" t="s">
        <v>60</v>
      </c>
      <c r="B1460" s="9">
        <v>2015</v>
      </c>
      <c r="C1460" s="9">
        <v>1</v>
      </c>
      <c r="D1460" s="9">
        <v>0</v>
      </c>
      <c r="E1460" s="9">
        <v>0</v>
      </c>
      <c r="F1460" s="9">
        <v>1</v>
      </c>
      <c r="G1460" s="9">
        <f>65+75</f>
        <v>140</v>
      </c>
      <c r="H1460">
        <v>237.01700000000002</v>
      </c>
      <c r="I1460" s="9">
        <f>IF(G1460="n/a",828,G1460*201.6/H1460)</f>
        <v>119.08006598682793</v>
      </c>
      <c r="J1460" s="9">
        <v>3</v>
      </c>
      <c r="K1460" s="9">
        <v>0</v>
      </c>
      <c r="L1460" s="9">
        <v>2</v>
      </c>
      <c r="M1460" s="9">
        <v>2</v>
      </c>
      <c r="N1460" s="9">
        <v>0.5</v>
      </c>
      <c r="O1460" s="10">
        <v>1</v>
      </c>
      <c r="P1460" s="10">
        <f>IF(N1460=1,IF(K1460=1,IF(L1460+M1460=5,10,IF(AND(L1460=2,M1460=2),9.75,IF(AND(L1460=2,M1460=1),9.5,IF(AND(L1460=2,M1460=0.5),9.25,IF(AND(L1460=2,M1460=0),9,IF(AND(L1460=1,M1460=3),5.5,IF(AND(L1460=1,M1460=2),5.25,IF(AND(L1460=1,M1460=1,E1460=1),5,IF(AND(L1460=1,M1460=1,E1460=0.5),3,IF(AND(L1460=0,M1460=2),1,IF(AND(L1460=1,M1460=1,E1460=0),1,IF(AND(L1460=0,M1460=1),0.5,IF(AND(L1460=1,M1460=0),4.5*(E1460*4+1)/5,0))))))))))))),0.9*IF(L1460+M1460=5,10,IF(AND(L1460=2,M1460=2),9.75,IF(AND(L1460=2,M1460=1),9.5,IF(AND(L1460=2,M1460=0.5),9.25,IF(AND(L1460=2,M1460=0),9,IF(AND(L1460=1,M1460=3),5.5,IF(AND(L1460=1,M1460=2),5.25,IF(AND(L1460=1,M1460=1,E1460=1),5,IF(AND(L1460=1,M1460=1,E1460=0.5),3,IF(AND(L1460=0,M1460=2),1,IF(AND(L1460=1,M1460=1,E1460=0),1,IF(AND(L1460=0,M1460=1),0.5,IF(AND(L1460=1,M1460=0),4.5*(E1460*4+1)/5,0)))))))))))))),IF(N1460=0.5,0.75*IF(K1460=1,IF(L1460+M1460=5,10,IF(AND(L1460=2,M1460=2),9.75,IF(AND(L1460=2,M1460=1),9.5,IF(AND(L1460=2,M1460=0.5),9.25,IF(AND(L1460=2,M1460=0),9,IF(AND(L1460=1,M1460=3),5.5,IF(AND(L1460=1,M1460=2),5.25,IF(AND(L1460=1,M1460=1,E1460=1),5,IF(AND(L1460=1,M1460=1,E1460=0.5),3,IF(AND(L1460=0,M1460=2),1,IF(AND(L1460=1,M1460=1,E1460=0),1,IF(AND(L1460=0,M1460=1),0.5,IF(AND(L1460=1,M1460=0,E1460=0),0.5,0))))))))))))),0.9*IF(L1460+M1460=5,10,IF(AND(L1460=2,M1460=2),9.75,IF(AND(L1460=2,M1460=1),9.5,IF(AND(L1460=2,M1460=0.5),9.25,IF(AND(L1460=2,M1460=0),9,IF(AND(L1460=1,M1460=3),5.5,IF(AND(L1460=1,M1460=2),5.25,IF(AND(L1460=1,M1460=1,E1460=1),5,IF(AND(L1460=1,M1460=1,E1460=0.5),3,IF(AND(L1460=0,M1460=2),1,IF(AND(L1460=1,M1460=1,E1460=0),1,IF(AND(L1460=0,M1460=1),0.5,IF(AND(L1460=1,M1460=0,E1460=0),0.5,0)))))))))))))),0.5*IF(K1460=1,IF(L1460+M1460=5,10,IF(AND(L1460=2,M1460=2),9.75,IF(AND(L1460=2,M1460=1),9.5,IF(AND(L1460=2,M1460=0.5),9.25,IF(AND(L1460=2,M1460=0),9,IF(AND(L1460=1,M1460=3),5.5,IF(AND(L1460=1,M1460=2),5.25,IF(AND(L1460=1,M1460=1,E1460=1),5,IF(AND(L1460=1,M1460=1,E1460=0.5),3,IF(AND(L1460=0,M1460=2),1,IF(AND(L1460=1,M1460=1,E1460=0),1,IF(AND(L1460=0,M1460=1),0.5,IF(AND(L1460=1,M1460=0),4.5*(E1460*4+1)/5,0))))))))))))),0.9*IF(L1460+M1460=5,10,IF(AND(L1460=2,M1460=2),9.75,IF(AND(L1460=2,M1460=1),9.5,IF(AND(L1460=2,M1460=0.5),9.25,IF(AND(L1460=2,M1460=0),9,IF(AND(L1460=1,M1460=3),5.5,IF(AND(L1460=1,M1460=2),5.25,IF(AND(L1460=1,M1460=1,E1460=1),5,IF(AND(L1460=1,M1460=1,E1460=0.5),3,IF(AND(L1460=0,M1460=2),1,IF(AND(L1460=1,M1460=1,E1460=0),1,IF(AND(L1460=0,M1460=1),0.5,IF(AND(L1460=1,M1460=0),4.5*(E1460*4+1)/5,0))))))))))))))))</f>
        <v>6.5812500000000007</v>
      </c>
      <c r="Q1460" s="10">
        <v>1.8</v>
      </c>
      <c r="R1460" s="9">
        <v>0</v>
      </c>
      <c r="S1460" s="9">
        <v>0</v>
      </c>
      <c r="T1460" s="10">
        <v>0</v>
      </c>
      <c r="U1460" s="9">
        <v>0</v>
      </c>
      <c r="W1460" s="9">
        <v>1</v>
      </c>
      <c r="X1460" s="9">
        <v>0</v>
      </c>
      <c r="Y1460" s="9">
        <v>0</v>
      </c>
      <c r="Z1460" s="9">
        <v>1</v>
      </c>
      <c r="AA1460" s="9">
        <v>0</v>
      </c>
      <c r="AB1460" s="9">
        <v>0</v>
      </c>
      <c r="AD1460" s="9">
        <v>1</v>
      </c>
      <c r="AE1460" s="9">
        <v>1</v>
      </c>
      <c r="AF1460" s="9">
        <v>0</v>
      </c>
      <c r="AG1460" s="9">
        <v>0</v>
      </c>
      <c r="AH1460" s="9">
        <f>AF1460*(AG1460+1)</f>
        <v>0</v>
      </c>
      <c r="AI1460" s="9">
        <v>0</v>
      </c>
      <c r="AJ1460" s="9">
        <v>0</v>
      </c>
      <c r="AK1460" s="9">
        <v>0</v>
      </c>
      <c r="AN1460" s="9">
        <v>0</v>
      </c>
      <c r="AO1460" s="10">
        <v>0.5</v>
      </c>
      <c r="AP1460" s="10">
        <v>0.5</v>
      </c>
      <c r="AR1460" s="9">
        <v>1</v>
      </c>
      <c r="AS1460" s="10">
        <v>0</v>
      </c>
      <c r="AT1460" s="10">
        <v>0</v>
      </c>
      <c r="AU1460" s="10">
        <v>1</v>
      </c>
      <c r="AV1460" s="10">
        <v>0</v>
      </c>
      <c r="AW1460" s="10">
        <v>0.5</v>
      </c>
    </row>
    <row r="1461" spans="1:49" x14ac:dyDescent="0.2">
      <c r="A1461" s="9" t="s">
        <v>61</v>
      </c>
      <c r="B1461" s="9">
        <v>2015</v>
      </c>
      <c r="C1461" s="9">
        <v>1</v>
      </c>
      <c r="D1461" s="9">
        <v>1</v>
      </c>
      <c r="E1461" s="9">
        <v>1</v>
      </c>
      <c r="F1461" s="9">
        <v>1</v>
      </c>
      <c r="G1461" s="9">
        <v>115</v>
      </c>
      <c r="H1461">
        <v>237.01700000000002</v>
      </c>
      <c r="I1461" s="9">
        <f>IF(G1461="n/a",828,G1461*201.6/H1461)</f>
        <v>97.815768489180087</v>
      </c>
      <c r="J1461" s="9">
        <v>7</v>
      </c>
      <c r="K1461" s="9">
        <v>0</v>
      </c>
      <c r="L1461" s="9">
        <v>0</v>
      </c>
      <c r="M1461" s="9">
        <v>1</v>
      </c>
      <c r="N1461" s="9">
        <v>1</v>
      </c>
      <c r="O1461" s="10">
        <v>1</v>
      </c>
      <c r="P1461" s="10">
        <f>IF(N1461=1,IF(K1461=1,IF(L1461+M1461=5,10,IF(AND(L1461=2,M1461=2),9.75,IF(AND(L1461=2,M1461=1),9.5,IF(AND(L1461=2,M1461=0.5),9.25,IF(AND(L1461=2,M1461=0),9,IF(AND(L1461=1,M1461=3),5.5,IF(AND(L1461=1,M1461=2),5.25,IF(AND(L1461=1,M1461=1,E1461=1),5,IF(AND(L1461=1,M1461=1,E1461=0.5),3,IF(AND(L1461=0,M1461=2),1,IF(AND(L1461=1,M1461=1,E1461=0),1,IF(AND(L1461=0,M1461=1),0.5,IF(AND(L1461=1,M1461=0),4.5*(E1461*4+1)/5,0))))))))))))),0.9*IF(L1461+M1461=5,10,IF(AND(L1461=2,M1461=2),9.75,IF(AND(L1461=2,M1461=1),9.5,IF(AND(L1461=2,M1461=0.5),9.25,IF(AND(L1461=2,M1461=0),9,IF(AND(L1461=1,M1461=3),5.5,IF(AND(L1461=1,M1461=2),5.25,IF(AND(L1461=1,M1461=1,E1461=1),5,IF(AND(L1461=1,M1461=1,E1461=0.5),3,IF(AND(L1461=0,M1461=2),1,IF(AND(L1461=1,M1461=1,E1461=0),1,IF(AND(L1461=0,M1461=1),0.5,IF(AND(L1461=1,M1461=0),4.5*(E1461*4+1)/5,0)))))))))))))),IF(N1461=0.5,0.75*IF(K1461=1,IF(L1461+M1461=5,10,IF(AND(L1461=2,M1461=2),9.75,IF(AND(L1461=2,M1461=1),9.5,IF(AND(L1461=2,M1461=0.5),9.25,IF(AND(L1461=2,M1461=0),9,IF(AND(L1461=1,M1461=3),5.5,IF(AND(L1461=1,M1461=2),5.25,IF(AND(L1461=1,M1461=1,E1461=1),5,IF(AND(L1461=1,M1461=1,E1461=0.5),3,IF(AND(L1461=0,M1461=2),1,IF(AND(L1461=1,M1461=1,E1461=0),1,IF(AND(L1461=0,M1461=1),0.5,IF(AND(L1461=1,M1461=0,E1461=0),0.5,0))))))))))))),0.9*IF(L1461+M1461=5,10,IF(AND(L1461=2,M1461=2),9.75,IF(AND(L1461=2,M1461=1),9.5,IF(AND(L1461=2,M1461=0.5),9.25,IF(AND(L1461=2,M1461=0),9,IF(AND(L1461=1,M1461=3),5.5,IF(AND(L1461=1,M1461=2),5.25,IF(AND(L1461=1,M1461=1,E1461=1),5,IF(AND(L1461=1,M1461=1,E1461=0.5),3,IF(AND(L1461=0,M1461=2),1,IF(AND(L1461=1,M1461=1,E1461=0),1,IF(AND(L1461=0,M1461=1),0.5,IF(AND(L1461=1,M1461=0,E1461=0),0.5,0)))))))))))))),0.5*IF(K1461=1,IF(L1461+M1461=5,10,IF(AND(L1461=2,M1461=2),9.75,IF(AND(L1461=2,M1461=1),9.5,IF(AND(L1461=2,M1461=0.5),9.25,IF(AND(L1461=2,M1461=0),9,IF(AND(L1461=1,M1461=3),5.5,IF(AND(L1461=1,M1461=2),5.25,IF(AND(L1461=1,M1461=1,E1461=1),5,IF(AND(L1461=1,M1461=1,E1461=0.5),3,IF(AND(L1461=0,M1461=2),1,IF(AND(L1461=1,M1461=1,E1461=0),1,IF(AND(L1461=0,M1461=1),0.5,IF(AND(L1461=1,M1461=0),4.5*(E1461*4+1)/5,0))))))))))))),0.9*IF(L1461+M1461=5,10,IF(AND(L1461=2,M1461=2),9.75,IF(AND(L1461=2,M1461=1),9.5,IF(AND(L1461=2,M1461=0.5),9.25,IF(AND(L1461=2,M1461=0),9,IF(AND(L1461=1,M1461=3),5.5,IF(AND(L1461=1,M1461=2),5.25,IF(AND(L1461=1,M1461=1,E1461=1),5,IF(AND(L1461=1,M1461=1,E1461=0.5),3,IF(AND(L1461=0,M1461=2),1,IF(AND(L1461=1,M1461=1,E1461=0),1,IF(AND(L1461=0,M1461=1),0.5,IF(AND(L1461=1,M1461=0),4.5*(E1461*4+1)/5,0))))))))))))))))</f>
        <v>0.45</v>
      </c>
      <c r="Q1461" s="10">
        <v>7.2</v>
      </c>
      <c r="R1461" s="9">
        <v>0</v>
      </c>
      <c r="S1461" s="9">
        <v>0</v>
      </c>
      <c r="T1461" s="10">
        <v>0</v>
      </c>
      <c r="U1461" s="9">
        <v>0</v>
      </c>
      <c r="W1461" s="9">
        <v>1</v>
      </c>
      <c r="X1461">
        <v>0.5</v>
      </c>
      <c r="Y1461" s="9">
        <v>0</v>
      </c>
      <c r="Z1461" s="9">
        <v>0.5</v>
      </c>
      <c r="AA1461" s="9">
        <v>0</v>
      </c>
      <c r="AB1461" s="9">
        <v>0</v>
      </c>
      <c r="AD1461" s="9">
        <v>0</v>
      </c>
      <c r="AE1461" s="9">
        <v>0</v>
      </c>
      <c r="AF1461" s="9">
        <v>0</v>
      </c>
      <c r="AG1461" s="9">
        <v>0</v>
      </c>
      <c r="AH1461" s="9">
        <f>AF1461*(AG1461+1)</f>
        <v>0</v>
      </c>
      <c r="AI1461" s="9">
        <v>0</v>
      </c>
      <c r="AJ1461" s="9">
        <v>0</v>
      </c>
      <c r="AK1461" s="9">
        <v>0</v>
      </c>
      <c r="AN1461" s="9">
        <v>0</v>
      </c>
      <c r="AO1461" s="10">
        <v>1</v>
      </c>
      <c r="AP1461" s="10">
        <v>0</v>
      </c>
      <c r="AR1461" s="9">
        <v>1</v>
      </c>
      <c r="AS1461" s="10">
        <v>1</v>
      </c>
      <c r="AT1461" s="10">
        <v>1</v>
      </c>
      <c r="AU1461" s="10">
        <v>1</v>
      </c>
      <c r="AV1461" s="10">
        <v>1</v>
      </c>
      <c r="AW1461" s="10">
        <v>1</v>
      </c>
    </row>
    <row r="1462" spans="1:49" x14ac:dyDescent="0.2">
      <c r="A1462" s="9" t="s">
        <v>62</v>
      </c>
      <c r="B1462" s="9">
        <v>2015</v>
      </c>
      <c r="C1462" s="9">
        <v>1</v>
      </c>
      <c r="E1462" s="9">
        <v>1</v>
      </c>
      <c r="F1462" s="9">
        <v>0</v>
      </c>
      <c r="G1462">
        <v>80</v>
      </c>
      <c r="H1462">
        <v>237.01700000000002</v>
      </c>
      <c r="I1462" s="9">
        <f>IF(G1462="n/a",828,G1462*201.6/H1462)</f>
        <v>68.0457519924731</v>
      </c>
      <c r="J1462" s="9">
        <v>5</v>
      </c>
      <c r="K1462" s="9">
        <v>0</v>
      </c>
      <c r="L1462" s="9">
        <v>1</v>
      </c>
      <c r="M1462" s="9">
        <v>3</v>
      </c>
      <c r="N1462" s="9">
        <v>1</v>
      </c>
      <c r="O1462" s="10">
        <v>1</v>
      </c>
      <c r="P1462" s="10">
        <f>IF(N1462=1,IF(K1462=1,IF(L1462+M1462=5,10,IF(AND(L1462=2,M1462=2),9.75,IF(AND(L1462=2,M1462=1),9.5,IF(AND(L1462=2,M1462=0.5),9.25,IF(AND(L1462=2,M1462=0),9,IF(AND(L1462=1,M1462=3),5.5,IF(AND(L1462=1,M1462=2),5.25,IF(AND(L1462=1,M1462=1,E1462=1),5,IF(AND(L1462=1,M1462=1,E1462=0.5),3,IF(AND(L1462=0,M1462=2),1,IF(AND(L1462=1,M1462=1,E1462=0),1,IF(AND(L1462=0,M1462=1),0.5,IF(AND(L1462=1,M1462=0),4.5*(E1462*4+1)/5,0))))))))))))),0.9*IF(L1462+M1462=5,10,IF(AND(L1462=2,M1462=2),9.75,IF(AND(L1462=2,M1462=1),9.5,IF(AND(L1462=2,M1462=0.5),9.25,IF(AND(L1462=2,M1462=0),9,IF(AND(L1462=1,M1462=3),5.5,IF(AND(L1462=1,M1462=2),5.25,IF(AND(L1462=1,M1462=1,E1462=1),5,IF(AND(L1462=1,M1462=1,E1462=0.5),3,IF(AND(L1462=0,M1462=2),1,IF(AND(L1462=1,M1462=1,E1462=0),1,IF(AND(L1462=0,M1462=1),0.5,IF(AND(L1462=1,M1462=0),4.5*(E1462*4+1)/5,0)))))))))))))),IF(N1462=0.5,0.75*IF(K1462=1,IF(L1462+M1462=5,10,IF(AND(L1462=2,M1462=2),9.75,IF(AND(L1462=2,M1462=1),9.5,IF(AND(L1462=2,M1462=0.5),9.25,IF(AND(L1462=2,M1462=0),9,IF(AND(L1462=1,M1462=3),5.5,IF(AND(L1462=1,M1462=2),5.25,IF(AND(L1462=1,M1462=1,E1462=1),5,IF(AND(L1462=1,M1462=1,E1462=0.5),3,IF(AND(L1462=0,M1462=2),1,IF(AND(L1462=1,M1462=1,E1462=0),1,IF(AND(L1462=0,M1462=1),0.5,IF(AND(L1462=1,M1462=0,E1462=0),0.5,0))))))))))))),0.9*IF(L1462+M1462=5,10,IF(AND(L1462=2,M1462=2),9.75,IF(AND(L1462=2,M1462=1),9.5,IF(AND(L1462=2,M1462=0.5),9.25,IF(AND(L1462=2,M1462=0),9,IF(AND(L1462=1,M1462=3),5.5,IF(AND(L1462=1,M1462=2),5.25,IF(AND(L1462=1,M1462=1,E1462=1),5,IF(AND(L1462=1,M1462=1,E1462=0.5),3,IF(AND(L1462=0,M1462=2),1,IF(AND(L1462=1,M1462=1,E1462=0),1,IF(AND(L1462=0,M1462=1),0.5,IF(AND(L1462=1,M1462=0,E1462=0),0.5,0)))))))))))))),0.5*IF(K1462=1,IF(L1462+M1462=5,10,IF(AND(L1462=2,M1462=2),9.75,IF(AND(L1462=2,M1462=1),9.5,IF(AND(L1462=2,M1462=0.5),9.25,IF(AND(L1462=2,M1462=0),9,IF(AND(L1462=1,M1462=3),5.5,IF(AND(L1462=1,M1462=2),5.25,IF(AND(L1462=1,M1462=1,E1462=1),5,IF(AND(L1462=1,M1462=1,E1462=0.5),3,IF(AND(L1462=0,M1462=2),1,IF(AND(L1462=1,M1462=1,E1462=0),1,IF(AND(L1462=0,M1462=1),0.5,IF(AND(L1462=1,M1462=0),4.5*(E1462*4+1)/5,0))))))))))))),0.9*IF(L1462+M1462=5,10,IF(AND(L1462=2,M1462=2),9.75,IF(AND(L1462=2,M1462=1),9.5,IF(AND(L1462=2,M1462=0.5),9.25,IF(AND(L1462=2,M1462=0),9,IF(AND(L1462=1,M1462=3),5.5,IF(AND(L1462=1,M1462=2),5.25,IF(AND(L1462=1,M1462=1,E1462=1),5,IF(AND(L1462=1,M1462=1,E1462=0.5),3,IF(AND(L1462=0,M1462=2),1,IF(AND(L1462=1,M1462=1,E1462=0),1,IF(AND(L1462=0,M1462=1),0.5,IF(AND(L1462=1,M1462=0),4.5*(E1462*4+1)/5,0))))))))))))))))</f>
        <v>4.95</v>
      </c>
      <c r="Q1462" s="10">
        <v>7.2</v>
      </c>
      <c r="R1462" s="9">
        <v>0</v>
      </c>
      <c r="S1462" s="9">
        <v>0</v>
      </c>
      <c r="T1462" s="10">
        <v>0</v>
      </c>
      <c r="U1462" s="9">
        <v>0</v>
      </c>
      <c r="W1462" s="9">
        <v>0</v>
      </c>
      <c r="X1462" s="9">
        <v>0</v>
      </c>
      <c r="Y1462" s="9">
        <v>0</v>
      </c>
      <c r="Z1462" s="9">
        <v>0</v>
      </c>
      <c r="AA1462" s="9">
        <v>0</v>
      </c>
      <c r="AB1462" s="9">
        <v>0</v>
      </c>
      <c r="AD1462" s="9">
        <v>0</v>
      </c>
      <c r="AE1462" s="9">
        <v>0</v>
      </c>
      <c r="AF1462" s="9">
        <v>0</v>
      </c>
      <c r="AG1462" s="9">
        <v>0</v>
      </c>
      <c r="AH1462" s="9">
        <f>AF1462*(AG1462+1)</f>
        <v>0</v>
      </c>
      <c r="AI1462" s="9">
        <v>0</v>
      </c>
      <c r="AJ1462" s="9">
        <v>0</v>
      </c>
      <c r="AK1462" s="9">
        <v>0</v>
      </c>
      <c r="AN1462" s="9">
        <v>0</v>
      </c>
      <c r="AO1462" s="10">
        <v>1</v>
      </c>
      <c r="AP1462" s="10">
        <v>0</v>
      </c>
      <c r="AR1462" s="9">
        <v>1</v>
      </c>
      <c r="AS1462" s="9">
        <v>1</v>
      </c>
      <c r="AT1462" s="9">
        <v>1</v>
      </c>
      <c r="AU1462" s="9">
        <v>1</v>
      </c>
      <c r="AV1462" s="9">
        <v>1</v>
      </c>
      <c r="AW1462" s="9">
        <v>1</v>
      </c>
    </row>
    <row r="1463" spans="1:49" x14ac:dyDescent="0.2">
      <c r="A1463" s="9" t="s">
        <v>63</v>
      </c>
      <c r="B1463" s="9">
        <v>2015</v>
      </c>
      <c r="C1463" s="9">
        <v>1</v>
      </c>
      <c r="E1463" s="9">
        <v>0</v>
      </c>
      <c r="F1463" s="9">
        <v>1</v>
      </c>
      <c r="G1463" s="9" t="s">
        <v>64</v>
      </c>
      <c r="H1463">
        <v>237.01700000000002</v>
      </c>
      <c r="I1463" s="9">
        <f>IF(G1463="n/a",828,G1463*201.6/H1463)</f>
        <v>828</v>
      </c>
      <c r="J1463" s="9">
        <v>0</v>
      </c>
      <c r="K1463" s="9">
        <v>0</v>
      </c>
      <c r="L1463" s="9">
        <v>0</v>
      </c>
      <c r="M1463" s="9">
        <v>0</v>
      </c>
      <c r="N1463" s="9">
        <v>0</v>
      </c>
      <c r="O1463" s="9">
        <v>0</v>
      </c>
      <c r="P1463" s="10">
        <f>IF(N1463=1,IF(K1463=1,IF(L1463+M1463=5,10,IF(AND(L1463=2,M1463=2),9.75,IF(AND(L1463=2,M1463=1),9.5,IF(AND(L1463=2,M1463=0.5),9.25,IF(AND(L1463=2,M1463=0),9,IF(AND(L1463=1,M1463=3),5.5,IF(AND(L1463=1,M1463=2),5.25,IF(AND(L1463=1,M1463=1,E1463=1),5,IF(AND(L1463=1,M1463=1,E1463=0.5),3,IF(AND(L1463=0,M1463=2),1,IF(AND(L1463=1,M1463=1,E1463=0),1,IF(AND(L1463=0,M1463=1),0.5,IF(AND(L1463=1,M1463=0),4.5*(E1463*4+1)/5,0))))))))))))),0.9*IF(L1463+M1463=5,10,IF(AND(L1463=2,M1463=2),9.75,IF(AND(L1463=2,M1463=1),9.5,IF(AND(L1463=2,M1463=0.5),9.25,IF(AND(L1463=2,M1463=0),9,IF(AND(L1463=1,M1463=3),5.5,IF(AND(L1463=1,M1463=2),5.25,IF(AND(L1463=1,M1463=1,E1463=1),5,IF(AND(L1463=1,M1463=1,E1463=0.5),3,IF(AND(L1463=0,M1463=2),1,IF(AND(L1463=1,M1463=1,E1463=0),1,IF(AND(L1463=0,M1463=1),0.5,IF(AND(L1463=1,M1463=0),4.5*(E1463*4+1)/5,0)))))))))))))),IF(N1463=0.5,0.75*IF(K1463=1,IF(L1463+M1463=5,10,IF(AND(L1463=2,M1463=2),9.75,IF(AND(L1463=2,M1463=1),9.5,IF(AND(L1463=2,M1463=0.5),9.25,IF(AND(L1463=2,M1463=0),9,IF(AND(L1463=1,M1463=3),5.5,IF(AND(L1463=1,M1463=2),5.25,IF(AND(L1463=1,M1463=1,E1463=1),5,IF(AND(L1463=1,M1463=1,E1463=0.5),3,IF(AND(L1463=0,M1463=2),1,IF(AND(L1463=1,M1463=1,E1463=0),1,IF(AND(L1463=0,M1463=1),0.5,IF(AND(L1463=1,M1463=0,E1463=0),0.5,0))))))))))))),0.9*IF(L1463+M1463=5,10,IF(AND(L1463=2,M1463=2),9.75,IF(AND(L1463=2,M1463=1),9.5,IF(AND(L1463=2,M1463=0.5),9.25,IF(AND(L1463=2,M1463=0),9,IF(AND(L1463=1,M1463=3),5.5,IF(AND(L1463=1,M1463=2),5.25,IF(AND(L1463=1,M1463=1,E1463=1),5,IF(AND(L1463=1,M1463=1,E1463=0.5),3,IF(AND(L1463=0,M1463=2),1,IF(AND(L1463=1,M1463=1,E1463=0),1,IF(AND(L1463=0,M1463=1),0.5,IF(AND(L1463=1,M1463=0,E1463=0),0.5,0)))))))))))))),0.5*IF(K1463=1,IF(L1463+M1463=5,10,IF(AND(L1463=2,M1463=2),9.75,IF(AND(L1463=2,M1463=1),9.5,IF(AND(L1463=2,M1463=0.5),9.25,IF(AND(L1463=2,M1463=0),9,IF(AND(L1463=1,M1463=3),5.5,IF(AND(L1463=1,M1463=2),5.25,IF(AND(L1463=1,M1463=1,E1463=1),5,IF(AND(L1463=1,M1463=1,E1463=0.5),3,IF(AND(L1463=0,M1463=2),1,IF(AND(L1463=1,M1463=1,E1463=0),1,IF(AND(L1463=0,M1463=1),0.5,IF(AND(L1463=1,M1463=0),4.5*(E1463*4+1)/5,0))))))))))))),0.9*IF(L1463+M1463=5,10,IF(AND(L1463=2,M1463=2),9.75,IF(AND(L1463=2,M1463=1),9.5,IF(AND(L1463=2,M1463=0.5),9.25,IF(AND(L1463=2,M1463=0),9,IF(AND(L1463=1,M1463=3),5.5,IF(AND(L1463=1,M1463=2),5.25,IF(AND(L1463=1,M1463=1,E1463=1),5,IF(AND(L1463=1,M1463=1,E1463=0.5),3,IF(AND(L1463=0,M1463=2),1,IF(AND(L1463=1,M1463=1,E1463=0),1,IF(AND(L1463=0,M1463=1),0.5,IF(AND(L1463=1,M1463=0),4.5*(E1463*4+1)/5,0))))))))))))))))</f>
        <v>0</v>
      </c>
      <c r="Q1463" s="10">
        <v>0.9</v>
      </c>
      <c r="R1463" s="9">
        <v>1</v>
      </c>
      <c r="S1463" s="9">
        <v>1</v>
      </c>
      <c r="T1463" s="10">
        <v>0</v>
      </c>
      <c r="U1463" s="9">
        <v>0</v>
      </c>
      <c r="W1463" s="9">
        <v>1</v>
      </c>
      <c r="X1463" s="9">
        <v>1</v>
      </c>
      <c r="Y1463" s="9">
        <v>0</v>
      </c>
      <c r="Z1463" s="9">
        <v>1</v>
      </c>
      <c r="AA1463" s="9">
        <v>0</v>
      </c>
      <c r="AB1463" s="9">
        <v>0</v>
      </c>
      <c r="AD1463" s="9">
        <v>0</v>
      </c>
      <c r="AE1463" s="9">
        <v>1</v>
      </c>
      <c r="AF1463" s="9">
        <v>1</v>
      </c>
      <c r="AG1463" s="9">
        <v>1</v>
      </c>
      <c r="AH1463" s="9">
        <f>AF1463*(AG1463+1)</f>
        <v>2</v>
      </c>
      <c r="AI1463" s="9">
        <v>1</v>
      </c>
      <c r="AJ1463" s="9">
        <v>1</v>
      </c>
      <c r="AK1463" s="9">
        <v>0</v>
      </c>
      <c r="AN1463" s="9">
        <v>0</v>
      </c>
      <c r="AO1463" s="10">
        <v>0.5</v>
      </c>
      <c r="AP1463" s="10">
        <v>0</v>
      </c>
      <c r="AR1463" s="9">
        <v>1</v>
      </c>
      <c r="AS1463" s="9">
        <v>0</v>
      </c>
      <c r="AT1463" s="9">
        <v>0</v>
      </c>
      <c r="AU1463" s="9">
        <v>0</v>
      </c>
      <c r="AV1463" s="9">
        <v>0</v>
      </c>
      <c r="AW1463" s="9">
        <v>0</v>
      </c>
    </row>
    <row r="1464" spans="1:49" x14ac:dyDescent="0.2">
      <c r="A1464" s="9" t="s">
        <v>65</v>
      </c>
      <c r="B1464" s="9">
        <v>2015</v>
      </c>
      <c r="C1464" s="9">
        <v>2</v>
      </c>
      <c r="D1464" s="9">
        <v>1</v>
      </c>
      <c r="E1464" s="9">
        <v>2</v>
      </c>
      <c r="F1464" s="9">
        <v>0</v>
      </c>
      <c r="G1464" s="9">
        <v>0</v>
      </c>
      <c r="H1464">
        <v>237.01700000000002</v>
      </c>
      <c r="I1464" s="9">
        <f>IF(G1464="n/a",828,G1464*201.6/H1464)</f>
        <v>0</v>
      </c>
      <c r="J1464" s="9">
        <v>25</v>
      </c>
      <c r="K1464" s="9">
        <v>1</v>
      </c>
      <c r="L1464" s="9">
        <v>2</v>
      </c>
      <c r="M1464" s="9">
        <v>3</v>
      </c>
      <c r="N1464" s="9">
        <v>1</v>
      </c>
      <c r="O1464" s="10">
        <v>1</v>
      </c>
      <c r="P1464" s="10">
        <f>IF(N1464=1,IF(K1464=1,IF(L1464+M1464=5,10,IF(AND(L1464=2,M1464=2),9.75,IF(AND(L1464=2,M1464=1),9.5,IF(AND(L1464=2,M1464=0.5),9.25,IF(AND(L1464=2,M1464=0),9,IF(AND(L1464=1,M1464=3),5.5,IF(AND(L1464=1,M1464=2),5.25,IF(AND(L1464=1,M1464=1,E1464=1),5,IF(AND(L1464=1,M1464=1,E1464=0.5),3,IF(AND(L1464=0,M1464=2),1,IF(AND(L1464=1,M1464=1,E1464=0),1,IF(AND(L1464=0,M1464=1),0.5,IF(AND(L1464=1,M1464=0),4.5*(E1464*4+1)/5,0))))))))))))),0.9*IF(L1464+M1464=5,10,IF(AND(L1464=2,M1464=2),9.75,IF(AND(L1464=2,M1464=1),9.5,IF(AND(L1464=2,M1464=0.5),9.25,IF(AND(L1464=2,M1464=0),9,IF(AND(L1464=1,M1464=3),5.5,IF(AND(L1464=1,M1464=2),5.25,IF(AND(L1464=1,M1464=1,E1464=1),5,IF(AND(L1464=1,M1464=1,E1464=0.5),3,IF(AND(L1464=0,M1464=2),1,IF(AND(L1464=1,M1464=1,E1464=0),1,IF(AND(L1464=0,M1464=1),0.5,IF(AND(L1464=1,M1464=0),4.5*(E1464*4+1)/5,0)))))))))))))),IF(N1464=0.5,0.75*IF(K1464=1,IF(L1464+M1464=5,10,IF(AND(L1464=2,M1464=2),9.75,IF(AND(L1464=2,M1464=1),9.5,IF(AND(L1464=2,M1464=0.5),9.25,IF(AND(L1464=2,M1464=0),9,IF(AND(L1464=1,M1464=3),5.5,IF(AND(L1464=1,M1464=2),5.25,IF(AND(L1464=1,M1464=1,E1464=1),5,IF(AND(L1464=1,M1464=1,E1464=0.5),3,IF(AND(L1464=0,M1464=2),1,IF(AND(L1464=1,M1464=1,E1464=0),1,IF(AND(L1464=0,M1464=1),0.5,IF(AND(L1464=1,M1464=0,E1464=0),0.5,0))))))))))))),0.9*IF(L1464+M1464=5,10,IF(AND(L1464=2,M1464=2),9.75,IF(AND(L1464=2,M1464=1),9.5,IF(AND(L1464=2,M1464=0.5),9.25,IF(AND(L1464=2,M1464=0),9,IF(AND(L1464=1,M1464=3),5.5,IF(AND(L1464=1,M1464=2),5.25,IF(AND(L1464=1,M1464=1,E1464=1),5,IF(AND(L1464=1,M1464=1,E1464=0.5),3,IF(AND(L1464=0,M1464=2),1,IF(AND(L1464=1,M1464=1,E1464=0),1,IF(AND(L1464=0,M1464=1),0.5,IF(AND(L1464=1,M1464=0,E1464=0),0.5,0)))))))))))))),0.5*IF(K1464=1,IF(L1464+M1464=5,10,IF(AND(L1464=2,M1464=2),9.75,IF(AND(L1464=2,M1464=1),9.5,IF(AND(L1464=2,M1464=0.5),9.25,IF(AND(L1464=2,M1464=0),9,IF(AND(L1464=1,M1464=3),5.5,IF(AND(L1464=1,M1464=2),5.25,IF(AND(L1464=1,M1464=1,E1464=1),5,IF(AND(L1464=1,M1464=1,E1464=0.5),3,IF(AND(L1464=0,M1464=2),1,IF(AND(L1464=1,M1464=1,E1464=0),1,IF(AND(L1464=0,M1464=1),0.5,IF(AND(L1464=1,M1464=0),4.5*(E1464*4+1)/5,0))))))))))))),0.9*IF(L1464+M1464=5,10,IF(AND(L1464=2,M1464=2),9.75,IF(AND(L1464=2,M1464=1),9.5,IF(AND(L1464=2,M1464=0.5),9.25,IF(AND(L1464=2,M1464=0),9,IF(AND(L1464=1,M1464=3),5.5,IF(AND(L1464=1,M1464=2),5.25,IF(AND(L1464=1,M1464=1,E1464=1),5,IF(AND(L1464=1,M1464=1,E1464=0.5),3,IF(AND(L1464=0,M1464=2),1,IF(AND(L1464=1,M1464=1,E1464=0),1,IF(AND(L1464=0,M1464=1),0.5,IF(AND(L1464=1,M1464=0),4.5*(E1464*4+1)/5,0))))))))))))))))</f>
        <v>10</v>
      </c>
      <c r="Q1464" s="10">
        <v>10</v>
      </c>
      <c r="R1464" s="9">
        <v>0</v>
      </c>
      <c r="S1464" s="9">
        <v>0</v>
      </c>
      <c r="T1464" s="10">
        <v>0</v>
      </c>
      <c r="U1464" s="9">
        <v>0</v>
      </c>
      <c r="W1464" s="9">
        <v>1</v>
      </c>
      <c r="X1464" s="9">
        <v>0</v>
      </c>
      <c r="Y1464" s="9">
        <v>0</v>
      </c>
      <c r="Z1464" s="9">
        <v>0</v>
      </c>
      <c r="AA1464" s="9">
        <v>0</v>
      </c>
      <c r="AB1464" s="9">
        <v>0</v>
      </c>
      <c r="AD1464" s="9">
        <v>0</v>
      </c>
      <c r="AE1464" s="9">
        <v>0</v>
      </c>
      <c r="AF1464" s="9">
        <v>0</v>
      </c>
      <c r="AG1464" s="9">
        <v>0</v>
      </c>
      <c r="AH1464" s="9">
        <f>AF1464*(AG1464+1)</f>
        <v>0</v>
      </c>
      <c r="AI1464" s="9">
        <v>0</v>
      </c>
      <c r="AJ1464" s="9">
        <v>0</v>
      </c>
      <c r="AK1464" s="9">
        <v>0</v>
      </c>
      <c r="AN1464" s="9">
        <v>0</v>
      </c>
      <c r="AO1464" s="10">
        <v>0.5</v>
      </c>
      <c r="AP1464" s="10">
        <v>0</v>
      </c>
      <c r="AR1464" s="9">
        <v>1</v>
      </c>
      <c r="AS1464" s="10">
        <v>1</v>
      </c>
      <c r="AT1464" s="10">
        <v>1</v>
      </c>
      <c r="AU1464" s="10">
        <v>1</v>
      </c>
      <c r="AV1464" s="10">
        <v>1</v>
      </c>
      <c r="AW1464" s="10">
        <v>1</v>
      </c>
    </row>
    <row r="1465" spans="1:49" x14ac:dyDescent="0.2">
      <c r="A1465" s="9" t="s">
        <v>66</v>
      </c>
      <c r="B1465" s="9">
        <v>2015</v>
      </c>
      <c r="C1465" s="9">
        <v>1</v>
      </c>
      <c r="D1465" s="9">
        <v>1</v>
      </c>
      <c r="E1465" s="9">
        <v>1</v>
      </c>
      <c r="F1465" s="9">
        <v>1</v>
      </c>
      <c r="G1465" s="9">
        <v>150</v>
      </c>
      <c r="H1465">
        <v>237.01700000000002</v>
      </c>
      <c r="I1465" s="9">
        <f>IF(G1465="n/a",828,G1465*201.6/H1465)</f>
        <v>127.58578498588707</v>
      </c>
      <c r="J1465" s="9">
        <v>5</v>
      </c>
      <c r="K1465" s="9">
        <v>0</v>
      </c>
      <c r="L1465" s="9">
        <v>0</v>
      </c>
      <c r="M1465" s="9">
        <v>1</v>
      </c>
      <c r="N1465" s="9">
        <v>0</v>
      </c>
      <c r="O1465" s="10">
        <v>1</v>
      </c>
      <c r="P1465" s="10">
        <f>IF(N1465=1,IF(K1465=1,IF(L1465+M1465=5,10,IF(AND(L1465=2,M1465=2),9.75,IF(AND(L1465=2,M1465=1),9.5,IF(AND(L1465=2,M1465=0.5),9.25,IF(AND(L1465=2,M1465=0),9,IF(AND(L1465=1,M1465=3),5.5,IF(AND(L1465=1,M1465=2),5.25,IF(AND(L1465=1,M1465=1,E1465=1),5,IF(AND(L1465=1,M1465=1,E1465=0.5),3,IF(AND(L1465=0,M1465=2),1,IF(AND(L1465=1,M1465=1,E1465=0),1,IF(AND(L1465=0,M1465=1),0.5,IF(AND(L1465=1,M1465=0),4.5*(E1465*4+1)/5,0))))))))))))),0.9*IF(L1465+M1465=5,10,IF(AND(L1465=2,M1465=2),9.75,IF(AND(L1465=2,M1465=1),9.5,IF(AND(L1465=2,M1465=0.5),9.25,IF(AND(L1465=2,M1465=0),9,IF(AND(L1465=1,M1465=3),5.5,IF(AND(L1465=1,M1465=2),5.25,IF(AND(L1465=1,M1465=1,E1465=1),5,IF(AND(L1465=1,M1465=1,E1465=0.5),3,IF(AND(L1465=0,M1465=2),1,IF(AND(L1465=1,M1465=1,E1465=0),1,IF(AND(L1465=0,M1465=1),0.5,IF(AND(L1465=1,M1465=0),4.5*(E1465*4+1)/5,0)))))))))))))),IF(N1465=0.5,0.75*IF(K1465=1,IF(L1465+M1465=5,10,IF(AND(L1465=2,M1465=2),9.75,IF(AND(L1465=2,M1465=1),9.5,IF(AND(L1465=2,M1465=0.5),9.25,IF(AND(L1465=2,M1465=0),9,IF(AND(L1465=1,M1465=3),5.5,IF(AND(L1465=1,M1465=2),5.25,IF(AND(L1465=1,M1465=1,E1465=1),5,IF(AND(L1465=1,M1465=1,E1465=0.5),3,IF(AND(L1465=0,M1465=2),1,IF(AND(L1465=1,M1465=1,E1465=0),1,IF(AND(L1465=0,M1465=1),0.5,IF(AND(L1465=1,M1465=0,E1465=0),0.5,0))))))))))))),0.9*IF(L1465+M1465=5,10,IF(AND(L1465=2,M1465=2),9.75,IF(AND(L1465=2,M1465=1),9.5,IF(AND(L1465=2,M1465=0.5),9.25,IF(AND(L1465=2,M1465=0),9,IF(AND(L1465=1,M1465=3),5.5,IF(AND(L1465=1,M1465=2),5.25,IF(AND(L1465=1,M1465=1,E1465=1),5,IF(AND(L1465=1,M1465=1,E1465=0.5),3,IF(AND(L1465=0,M1465=2),1,IF(AND(L1465=1,M1465=1,E1465=0),1,IF(AND(L1465=0,M1465=1),0.5,IF(AND(L1465=1,M1465=0,E1465=0),0.5,0)))))))))))))),0.5*IF(K1465=1,IF(L1465+M1465=5,10,IF(AND(L1465=2,M1465=2),9.75,IF(AND(L1465=2,M1465=1),9.5,IF(AND(L1465=2,M1465=0.5),9.25,IF(AND(L1465=2,M1465=0),9,IF(AND(L1465=1,M1465=3),5.5,IF(AND(L1465=1,M1465=2),5.25,IF(AND(L1465=1,M1465=1,E1465=1),5,IF(AND(L1465=1,M1465=1,E1465=0.5),3,IF(AND(L1465=0,M1465=2),1,IF(AND(L1465=1,M1465=1,E1465=0),1,IF(AND(L1465=0,M1465=1),0.5,IF(AND(L1465=1,M1465=0),4.5*(E1465*4+1)/5,0))))))))))))),0.9*IF(L1465+M1465=5,10,IF(AND(L1465=2,M1465=2),9.75,IF(AND(L1465=2,M1465=1),9.5,IF(AND(L1465=2,M1465=0.5),9.25,IF(AND(L1465=2,M1465=0),9,IF(AND(L1465=1,M1465=3),5.5,IF(AND(L1465=1,M1465=2),5.25,IF(AND(L1465=1,M1465=1,E1465=1),5,IF(AND(L1465=1,M1465=1,E1465=0.5),3,IF(AND(L1465=0,M1465=2),1,IF(AND(L1465=1,M1465=1,E1465=0),1,IF(AND(L1465=0,M1465=1),0.5,IF(AND(L1465=1,M1465=0),4.5*(E1465*4+1)/5,0))))))))))))))))</f>
        <v>0.22500000000000001</v>
      </c>
      <c r="Q1465" s="10">
        <v>7.2</v>
      </c>
      <c r="R1465" s="9">
        <v>0.5</v>
      </c>
      <c r="S1465" s="9">
        <v>0.5</v>
      </c>
      <c r="T1465" s="10">
        <v>0</v>
      </c>
      <c r="U1465" s="10">
        <v>0</v>
      </c>
      <c r="W1465" s="9">
        <v>1</v>
      </c>
      <c r="X1465" s="9">
        <v>1</v>
      </c>
      <c r="Y1465" s="9">
        <v>0</v>
      </c>
      <c r="Z1465" s="9">
        <v>0.5</v>
      </c>
      <c r="AA1465" s="9">
        <v>0</v>
      </c>
      <c r="AB1465" s="9">
        <v>0</v>
      </c>
      <c r="AD1465" s="9">
        <v>1</v>
      </c>
      <c r="AE1465" s="9">
        <v>1</v>
      </c>
      <c r="AF1465" s="9">
        <v>1</v>
      </c>
      <c r="AG1465" s="9">
        <v>0</v>
      </c>
      <c r="AH1465" s="9">
        <f>AF1465*(AG1465+1)</f>
        <v>1</v>
      </c>
      <c r="AI1465" s="9">
        <v>0.25</v>
      </c>
      <c r="AJ1465" s="9">
        <v>1</v>
      </c>
      <c r="AK1465" s="9">
        <v>1</v>
      </c>
      <c r="AN1465" s="9">
        <v>0</v>
      </c>
      <c r="AO1465" s="10">
        <v>0.5</v>
      </c>
      <c r="AP1465" s="10">
        <v>0.5</v>
      </c>
      <c r="AR1465" s="9">
        <v>1</v>
      </c>
      <c r="AS1465" s="10">
        <v>0</v>
      </c>
      <c r="AT1465" s="10">
        <v>0</v>
      </c>
      <c r="AU1465" s="10">
        <v>0</v>
      </c>
      <c r="AV1465" s="10">
        <v>0</v>
      </c>
      <c r="AW1465" s="10">
        <v>1</v>
      </c>
    </row>
    <row r="1466" spans="1:49" x14ac:dyDescent="0.2">
      <c r="A1466" s="9" t="s">
        <v>67</v>
      </c>
      <c r="B1466" s="9">
        <v>2015</v>
      </c>
      <c r="C1466" s="9">
        <v>1</v>
      </c>
      <c r="D1466" s="9">
        <v>0.5</v>
      </c>
      <c r="E1466" s="9">
        <v>1</v>
      </c>
      <c r="F1466" s="9">
        <v>0</v>
      </c>
      <c r="G1466" s="9">
        <v>41.8</v>
      </c>
      <c r="H1466">
        <v>237.01700000000002</v>
      </c>
      <c r="I1466" s="9">
        <f>IF(G1466="n/a",828,G1466*201.6/H1466)</f>
        <v>35.553905416067195</v>
      </c>
      <c r="J1466" s="9">
        <v>4</v>
      </c>
      <c r="K1466" s="9">
        <v>0</v>
      </c>
      <c r="L1466" s="9">
        <v>1</v>
      </c>
      <c r="M1466" s="9">
        <v>1</v>
      </c>
      <c r="N1466" s="9">
        <v>1</v>
      </c>
      <c r="O1466" s="10">
        <v>1</v>
      </c>
      <c r="P1466" s="10">
        <f>IF(N1466=1,IF(K1466=1,IF(L1466+M1466=5,10,IF(AND(L1466=2,M1466=2),9.75,IF(AND(L1466=2,M1466=1),9.5,IF(AND(L1466=2,M1466=0.5),9.25,IF(AND(L1466=2,M1466=0),9,IF(AND(L1466=1,M1466=3),5.5,IF(AND(L1466=1,M1466=2),5.25,IF(AND(L1466=1,M1466=1,E1466=1),5,IF(AND(L1466=1,M1466=1,E1466=0.5),3,IF(AND(L1466=0,M1466=2),1,IF(AND(L1466=1,M1466=1,E1466=0),1,IF(AND(L1466=0,M1466=1),0.5,IF(AND(L1466=1,M1466=0),4.5*(E1466*4+1)/5,0))))))))))))),0.9*IF(L1466+M1466=5,10,IF(AND(L1466=2,M1466=2),9.75,IF(AND(L1466=2,M1466=1),9.5,IF(AND(L1466=2,M1466=0.5),9.25,IF(AND(L1466=2,M1466=0),9,IF(AND(L1466=1,M1466=3),5.5,IF(AND(L1466=1,M1466=2),5.25,IF(AND(L1466=1,M1466=1,E1466=1),5,IF(AND(L1466=1,M1466=1,E1466=0.5),3,IF(AND(L1466=0,M1466=2),1,IF(AND(L1466=1,M1466=1,E1466=0),1,IF(AND(L1466=0,M1466=1),0.5,IF(AND(L1466=1,M1466=0),4.5*(E1466*4+1)/5,0)))))))))))))),IF(N1466=0.5,0.75*IF(K1466=1,IF(L1466+M1466=5,10,IF(AND(L1466=2,M1466=2),9.75,IF(AND(L1466=2,M1466=1),9.5,IF(AND(L1466=2,M1466=0.5),9.25,IF(AND(L1466=2,M1466=0),9,IF(AND(L1466=1,M1466=3),5.5,IF(AND(L1466=1,M1466=2),5.25,IF(AND(L1466=1,M1466=1,E1466=1),5,IF(AND(L1466=1,M1466=1,E1466=0.5),3,IF(AND(L1466=0,M1466=2),1,IF(AND(L1466=1,M1466=1,E1466=0),1,IF(AND(L1466=0,M1466=1),0.5,IF(AND(L1466=1,M1466=0,E1466=0),0.5,0))))))))))))),0.9*IF(L1466+M1466=5,10,IF(AND(L1466=2,M1466=2),9.75,IF(AND(L1466=2,M1466=1),9.5,IF(AND(L1466=2,M1466=0.5),9.25,IF(AND(L1466=2,M1466=0),9,IF(AND(L1466=1,M1466=3),5.5,IF(AND(L1466=1,M1466=2),5.25,IF(AND(L1466=1,M1466=1,E1466=1),5,IF(AND(L1466=1,M1466=1,E1466=0.5),3,IF(AND(L1466=0,M1466=2),1,IF(AND(L1466=1,M1466=1,E1466=0),1,IF(AND(L1466=0,M1466=1),0.5,IF(AND(L1466=1,M1466=0,E1466=0),0.5,0)))))))))))))),0.5*IF(K1466=1,IF(L1466+M1466=5,10,IF(AND(L1466=2,M1466=2),9.75,IF(AND(L1466=2,M1466=1),9.5,IF(AND(L1466=2,M1466=0.5),9.25,IF(AND(L1466=2,M1466=0),9,IF(AND(L1466=1,M1466=3),5.5,IF(AND(L1466=1,M1466=2),5.25,IF(AND(L1466=1,M1466=1,E1466=1),5,IF(AND(L1466=1,M1466=1,E1466=0.5),3,IF(AND(L1466=0,M1466=2),1,IF(AND(L1466=1,M1466=1,E1466=0),1,IF(AND(L1466=0,M1466=1),0.5,IF(AND(L1466=1,M1466=0),4.5*(E1466*4+1)/5,0))))))))))))),0.9*IF(L1466+M1466=5,10,IF(AND(L1466=2,M1466=2),9.75,IF(AND(L1466=2,M1466=1),9.5,IF(AND(L1466=2,M1466=0.5),9.25,IF(AND(L1466=2,M1466=0),9,IF(AND(L1466=1,M1466=3),5.5,IF(AND(L1466=1,M1466=2),5.25,IF(AND(L1466=1,M1466=1,E1466=1),5,IF(AND(L1466=1,M1466=1,E1466=0.5),3,IF(AND(L1466=0,M1466=2),1,IF(AND(L1466=1,M1466=1,E1466=0),1,IF(AND(L1466=0,M1466=1),0.5,IF(AND(L1466=1,M1466=0),4.5*(E1466*4+1)/5,0))))))))))))))))</f>
        <v>4.5</v>
      </c>
      <c r="Q1466" s="10">
        <v>7.2</v>
      </c>
      <c r="R1466" s="9">
        <v>0</v>
      </c>
      <c r="S1466" s="9">
        <v>0</v>
      </c>
      <c r="T1466" s="10">
        <v>0</v>
      </c>
      <c r="U1466" s="10">
        <v>0</v>
      </c>
      <c r="W1466" s="9">
        <v>1</v>
      </c>
      <c r="X1466" s="9">
        <v>0</v>
      </c>
      <c r="Y1466" s="9">
        <v>0</v>
      </c>
      <c r="Z1466" s="9">
        <v>1</v>
      </c>
      <c r="AA1466" s="9">
        <v>0</v>
      </c>
      <c r="AB1466" s="9">
        <v>0</v>
      </c>
      <c r="AD1466" s="9">
        <v>0</v>
      </c>
      <c r="AE1466" s="9">
        <v>0</v>
      </c>
      <c r="AF1466" s="9">
        <v>0</v>
      </c>
      <c r="AG1466" s="9">
        <v>0</v>
      </c>
      <c r="AH1466" s="9">
        <f>AF1466*(AG1466+1)</f>
        <v>0</v>
      </c>
      <c r="AI1466" s="9">
        <v>0</v>
      </c>
      <c r="AJ1466" s="9">
        <v>0</v>
      </c>
      <c r="AK1466" s="9">
        <v>0</v>
      </c>
      <c r="AN1466" s="9">
        <v>0</v>
      </c>
      <c r="AO1466" s="10">
        <v>1</v>
      </c>
      <c r="AP1466" s="10">
        <v>0</v>
      </c>
      <c r="AR1466" s="9">
        <v>1</v>
      </c>
      <c r="AS1466" s="10">
        <v>1</v>
      </c>
      <c r="AT1466" s="10">
        <v>1</v>
      </c>
      <c r="AU1466" s="10">
        <v>1</v>
      </c>
      <c r="AV1466" s="10">
        <v>1</v>
      </c>
      <c r="AW1466" s="10">
        <v>1</v>
      </c>
    </row>
    <row r="1467" spans="1:49" x14ac:dyDescent="0.2">
      <c r="A1467" s="9" t="s">
        <v>68</v>
      </c>
      <c r="B1467" s="9">
        <v>2015</v>
      </c>
      <c r="C1467" s="9">
        <v>1</v>
      </c>
      <c r="D1467" s="9">
        <v>0.5</v>
      </c>
      <c r="E1467" s="9">
        <v>1</v>
      </c>
      <c r="F1467" s="9">
        <v>1</v>
      </c>
      <c r="G1467" s="9">
        <v>50</v>
      </c>
      <c r="H1467">
        <v>237.01700000000002</v>
      </c>
      <c r="I1467" s="9">
        <f>IF(G1467="n/a",828,G1467*201.6/H1467)</f>
        <v>42.528594995295691</v>
      </c>
      <c r="J1467" s="9">
        <v>5</v>
      </c>
      <c r="K1467" s="9">
        <v>0</v>
      </c>
      <c r="L1467" s="9">
        <v>1</v>
      </c>
      <c r="M1467" s="9">
        <v>1</v>
      </c>
      <c r="N1467" s="9">
        <v>1</v>
      </c>
      <c r="O1467" s="9">
        <v>1</v>
      </c>
      <c r="P1467" s="10">
        <f>IF(N1467=1,IF(K1467=1,IF(L1467+M1467=5,10,IF(AND(L1467=2,M1467=2),9.75,IF(AND(L1467=2,M1467=1),9.5,IF(AND(L1467=2,M1467=0.5),9.25,IF(AND(L1467=2,M1467=0),9,IF(AND(L1467=1,M1467=3),5.5,IF(AND(L1467=1,M1467=2),5.25,IF(AND(L1467=1,M1467=1,E1467=1),5,IF(AND(L1467=1,M1467=1,E1467=0.5),3,IF(AND(L1467=0,M1467=2),1,IF(AND(L1467=1,M1467=1,E1467=0),1,IF(AND(L1467=0,M1467=1),0.5,IF(AND(L1467=1,M1467=0),4.5*(E1467*4+1)/5,0))))))))))))),0.9*IF(L1467+M1467=5,10,IF(AND(L1467=2,M1467=2),9.75,IF(AND(L1467=2,M1467=1),9.5,IF(AND(L1467=2,M1467=0.5),9.25,IF(AND(L1467=2,M1467=0),9,IF(AND(L1467=1,M1467=3),5.5,IF(AND(L1467=1,M1467=2),5.25,IF(AND(L1467=1,M1467=1,E1467=1),5,IF(AND(L1467=1,M1467=1,E1467=0.5),3,IF(AND(L1467=0,M1467=2),1,IF(AND(L1467=1,M1467=1,E1467=0),1,IF(AND(L1467=0,M1467=1),0.5,IF(AND(L1467=1,M1467=0),4.5*(E1467*4+1)/5,0)))))))))))))),IF(N1467=0.5,0.75*IF(K1467=1,IF(L1467+M1467=5,10,IF(AND(L1467=2,M1467=2),9.75,IF(AND(L1467=2,M1467=1),9.5,IF(AND(L1467=2,M1467=0.5),9.25,IF(AND(L1467=2,M1467=0),9,IF(AND(L1467=1,M1467=3),5.5,IF(AND(L1467=1,M1467=2),5.25,IF(AND(L1467=1,M1467=1,E1467=1),5,IF(AND(L1467=1,M1467=1,E1467=0.5),3,IF(AND(L1467=0,M1467=2),1,IF(AND(L1467=1,M1467=1,E1467=0),1,IF(AND(L1467=0,M1467=1),0.5,IF(AND(L1467=1,M1467=0,E1467=0),0.5,0))))))))))))),0.9*IF(L1467+M1467=5,10,IF(AND(L1467=2,M1467=2),9.75,IF(AND(L1467=2,M1467=1),9.5,IF(AND(L1467=2,M1467=0.5),9.25,IF(AND(L1467=2,M1467=0),9,IF(AND(L1467=1,M1467=3),5.5,IF(AND(L1467=1,M1467=2),5.25,IF(AND(L1467=1,M1467=1,E1467=1),5,IF(AND(L1467=1,M1467=1,E1467=0.5),3,IF(AND(L1467=0,M1467=2),1,IF(AND(L1467=1,M1467=1,E1467=0),1,IF(AND(L1467=0,M1467=1),0.5,IF(AND(L1467=1,M1467=0,E1467=0),0.5,0)))))))))))))),0.5*IF(K1467=1,IF(L1467+M1467=5,10,IF(AND(L1467=2,M1467=2),9.75,IF(AND(L1467=2,M1467=1),9.5,IF(AND(L1467=2,M1467=0.5),9.25,IF(AND(L1467=2,M1467=0),9,IF(AND(L1467=1,M1467=3),5.5,IF(AND(L1467=1,M1467=2),5.25,IF(AND(L1467=1,M1467=1,E1467=1),5,IF(AND(L1467=1,M1467=1,E1467=0.5),3,IF(AND(L1467=0,M1467=2),1,IF(AND(L1467=1,M1467=1,E1467=0),1,IF(AND(L1467=0,M1467=1),0.5,IF(AND(L1467=1,M1467=0),4.5*(E1467*4+1)/5,0))))))))))))),0.9*IF(L1467+M1467=5,10,IF(AND(L1467=2,M1467=2),9.75,IF(AND(L1467=2,M1467=1),9.5,IF(AND(L1467=2,M1467=0.5),9.25,IF(AND(L1467=2,M1467=0),9,IF(AND(L1467=1,M1467=3),5.5,IF(AND(L1467=1,M1467=2),5.25,IF(AND(L1467=1,M1467=1,E1467=1),5,IF(AND(L1467=1,M1467=1,E1467=0.5),3,IF(AND(L1467=0,M1467=2),1,IF(AND(L1467=1,M1467=1,E1467=0),1,IF(AND(L1467=0,M1467=1),0.5,IF(AND(L1467=1,M1467=0),4.5*(E1467*4+1)/5,0))))))))))))))))</f>
        <v>4.5</v>
      </c>
      <c r="Q1467" s="10">
        <v>7.2</v>
      </c>
      <c r="R1467" s="9">
        <v>0</v>
      </c>
      <c r="S1467" s="9">
        <v>0</v>
      </c>
      <c r="T1467" s="10">
        <v>0</v>
      </c>
      <c r="U1467" s="10">
        <v>0</v>
      </c>
      <c r="W1467" s="9">
        <v>1</v>
      </c>
      <c r="X1467" s="9">
        <v>0</v>
      </c>
      <c r="Y1467" s="9">
        <v>0</v>
      </c>
      <c r="Z1467" s="9">
        <v>0</v>
      </c>
      <c r="AA1467" s="9">
        <v>0</v>
      </c>
      <c r="AB1467" s="9">
        <v>0</v>
      </c>
      <c r="AD1467" s="9">
        <v>0</v>
      </c>
      <c r="AE1467" s="9">
        <v>1</v>
      </c>
      <c r="AF1467" s="9">
        <v>0.5</v>
      </c>
      <c r="AG1467" s="9">
        <v>0</v>
      </c>
      <c r="AH1467" s="9">
        <f>AF1467*(AG1467+1)</f>
        <v>0.5</v>
      </c>
      <c r="AI1467" s="9">
        <v>0</v>
      </c>
      <c r="AJ1467" s="9">
        <v>0</v>
      </c>
      <c r="AK1467" s="9">
        <v>0</v>
      </c>
      <c r="AN1467" s="9">
        <v>0</v>
      </c>
      <c r="AO1467" s="10">
        <v>0.5</v>
      </c>
      <c r="AP1467" s="10">
        <v>0</v>
      </c>
      <c r="AR1467" s="9">
        <v>0</v>
      </c>
      <c r="AS1467" s="10">
        <v>0</v>
      </c>
      <c r="AT1467" s="10">
        <v>0</v>
      </c>
      <c r="AU1467" s="10">
        <v>0</v>
      </c>
      <c r="AV1467" s="10">
        <v>0</v>
      </c>
      <c r="AW1467" s="10">
        <v>0</v>
      </c>
    </row>
    <row r="1468" spans="1:49" x14ac:dyDescent="0.2">
      <c r="A1468" s="9" t="s">
        <v>69</v>
      </c>
      <c r="B1468" s="9">
        <v>2015</v>
      </c>
      <c r="C1468" s="9">
        <v>2</v>
      </c>
      <c r="D1468" s="9">
        <v>2</v>
      </c>
      <c r="E1468" s="9">
        <v>2</v>
      </c>
      <c r="F1468" s="9">
        <v>0</v>
      </c>
      <c r="G1468" s="9">
        <v>0</v>
      </c>
      <c r="H1468">
        <v>237.01700000000002</v>
      </c>
      <c r="I1468" s="9">
        <f>IF(G1468="n/a",828,G1468*201.6/H1468)</f>
        <v>0</v>
      </c>
      <c r="J1468" s="9">
        <v>25</v>
      </c>
      <c r="K1468" s="9">
        <v>1</v>
      </c>
      <c r="L1468" s="9">
        <v>2</v>
      </c>
      <c r="M1468" s="9">
        <v>2</v>
      </c>
      <c r="N1468" s="9">
        <v>1</v>
      </c>
      <c r="O1468" s="10">
        <v>1</v>
      </c>
      <c r="P1468" s="10">
        <f>IF(N1468=1,IF(K1468=1,IF(L1468+M1468=5,10,IF(AND(L1468=2,M1468=2),9.75,IF(AND(L1468=2,M1468=1),9.5,IF(AND(L1468=2,M1468=0.5),9.25,IF(AND(L1468=2,M1468=0),9,IF(AND(L1468=1,M1468=3),5.5,IF(AND(L1468=1,M1468=2),5.25,IF(AND(L1468=1,M1468=1,E1468=1),5,IF(AND(L1468=1,M1468=1,E1468=0.5),3,IF(AND(L1468=0,M1468=2),1,IF(AND(L1468=1,M1468=1,E1468=0),1,IF(AND(L1468=0,M1468=1),0.5,IF(AND(L1468=1,M1468=0),4.5*(E1468*4+1)/5,0))))))))))))),0.9*IF(L1468+M1468=5,10,IF(AND(L1468=2,M1468=2),9.75,IF(AND(L1468=2,M1468=1),9.5,IF(AND(L1468=2,M1468=0.5),9.25,IF(AND(L1468=2,M1468=0),9,IF(AND(L1468=1,M1468=3),5.5,IF(AND(L1468=1,M1468=2),5.25,IF(AND(L1468=1,M1468=1,E1468=1),5,IF(AND(L1468=1,M1468=1,E1468=0.5),3,IF(AND(L1468=0,M1468=2),1,IF(AND(L1468=1,M1468=1,E1468=0),1,IF(AND(L1468=0,M1468=1),0.5,IF(AND(L1468=1,M1468=0),4.5*(E1468*4+1)/5,0)))))))))))))),IF(N1468=0.5,0.75*IF(K1468=1,IF(L1468+M1468=5,10,IF(AND(L1468=2,M1468=2),9.75,IF(AND(L1468=2,M1468=1),9.5,IF(AND(L1468=2,M1468=0.5),9.25,IF(AND(L1468=2,M1468=0),9,IF(AND(L1468=1,M1468=3),5.5,IF(AND(L1468=1,M1468=2),5.25,IF(AND(L1468=1,M1468=1,E1468=1),5,IF(AND(L1468=1,M1468=1,E1468=0.5),3,IF(AND(L1468=0,M1468=2),1,IF(AND(L1468=1,M1468=1,E1468=0),1,IF(AND(L1468=0,M1468=1),0.5,IF(AND(L1468=1,M1468=0,E1468=0),0.5,0))))))))))))),0.9*IF(L1468+M1468=5,10,IF(AND(L1468=2,M1468=2),9.75,IF(AND(L1468=2,M1468=1),9.5,IF(AND(L1468=2,M1468=0.5),9.25,IF(AND(L1468=2,M1468=0),9,IF(AND(L1468=1,M1468=3),5.5,IF(AND(L1468=1,M1468=2),5.25,IF(AND(L1468=1,M1468=1,E1468=1),5,IF(AND(L1468=1,M1468=1,E1468=0.5),3,IF(AND(L1468=0,M1468=2),1,IF(AND(L1468=1,M1468=1,E1468=0),1,IF(AND(L1468=0,M1468=1),0.5,IF(AND(L1468=1,M1468=0,E1468=0),0.5,0)))))))))))))),0.5*IF(K1468=1,IF(L1468+M1468=5,10,IF(AND(L1468=2,M1468=2),9.75,IF(AND(L1468=2,M1468=1),9.5,IF(AND(L1468=2,M1468=0.5),9.25,IF(AND(L1468=2,M1468=0),9,IF(AND(L1468=1,M1468=3),5.5,IF(AND(L1468=1,M1468=2),5.25,IF(AND(L1468=1,M1468=1,E1468=1),5,IF(AND(L1468=1,M1468=1,E1468=0.5),3,IF(AND(L1468=0,M1468=2),1,IF(AND(L1468=1,M1468=1,E1468=0),1,IF(AND(L1468=0,M1468=1),0.5,IF(AND(L1468=1,M1468=0),4.5*(E1468*4+1)/5,0))))))))))))),0.9*IF(L1468+M1468=5,10,IF(AND(L1468=2,M1468=2),9.75,IF(AND(L1468=2,M1468=1),9.5,IF(AND(L1468=2,M1468=0.5),9.25,IF(AND(L1468=2,M1468=0),9,IF(AND(L1468=1,M1468=3),5.5,IF(AND(L1468=1,M1468=2),5.25,IF(AND(L1468=1,M1468=1,E1468=1),5,IF(AND(L1468=1,M1468=1,E1468=0.5),3,IF(AND(L1468=0,M1468=2),1,IF(AND(L1468=1,M1468=1,E1468=0),1,IF(AND(L1468=0,M1468=1),0.5,IF(AND(L1468=1,M1468=0),4.5*(E1468*4+1)/5,0))))))))))))))))</f>
        <v>9.75</v>
      </c>
      <c r="Q1468" s="10">
        <v>10</v>
      </c>
      <c r="R1468" s="9">
        <v>0</v>
      </c>
      <c r="S1468" s="9">
        <v>0</v>
      </c>
      <c r="T1468" s="10">
        <v>0</v>
      </c>
      <c r="U1468" s="10">
        <v>0</v>
      </c>
      <c r="W1468" s="9">
        <v>0</v>
      </c>
      <c r="X1468" s="9">
        <v>0</v>
      </c>
      <c r="Y1468" s="9">
        <v>0</v>
      </c>
      <c r="Z1468" s="9">
        <v>0</v>
      </c>
      <c r="AA1468" s="9">
        <v>0</v>
      </c>
      <c r="AB1468" s="9">
        <v>0</v>
      </c>
      <c r="AD1468" s="9">
        <v>0</v>
      </c>
      <c r="AE1468" s="9">
        <v>0</v>
      </c>
      <c r="AF1468" s="9">
        <v>0</v>
      </c>
      <c r="AG1468" s="9">
        <v>0</v>
      </c>
      <c r="AH1468" s="9">
        <f>AF1468*(AG1468+1)</f>
        <v>0</v>
      </c>
      <c r="AI1468" s="9">
        <v>0</v>
      </c>
      <c r="AJ1468" s="9">
        <v>0</v>
      </c>
      <c r="AK1468" s="9">
        <v>0</v>
      </c>
      <c r="AN1468" s="9">
        <v>0</v>
      </c>
      <c r="AO1468" s="10">
        <v>1</v>
      </c>
      <c r="AP1468" s="10">
        <v>0</v>
      </c>
      <c r="AR1468" s="10">
        <v>1</v>
      </c>
      <c r="AS1468" s="9">
        <v>1</v>
      </c>
      <c r="AT1468" s="9">
        <v>1</v>
      </c>
      <c r="AU1468" s="9">
        <v>1</v>
      </c>
      <c r="AV1468" s="9">
        <v>1</v>
      </c>
      <c r="AW1468" s="9">
        <v>1</v>
      </c>
    </row>
    <row r="1469" spans="1:49" x14ac:dyDescent="0.2">
      <c r="A1469" s="9" t="s">
        <v>70</v>
      </c>
      <c r="B1469" s="9">
        <v>2015</v>
      </c>
      <c r="C1469" s="9">
        <v>1</v>
      </c>
      <c r="D1469" s="9">
        <v>0</v>
      </c>
      <c r="E1469" s="9">
        <v>1</v>
      </c>
      <c r="F1469" s="9">
        <v>1</v>
      </c>
      <c r="G1469" s="9">
        <v>60</v>
      </c>
      <c r="H1469">
        <v>237.01700000000002</v>
      </c>
      <c r="I1469" s="9">
        <f>IF(G1469="n/a",828,G1469*201.6/H1469)</f>
        <v>51.034313994354832</v>
      </c>
      <c r="J1469" s="9">
        <v>5</v>
      </c>
      <c r="K1469" s="9">
        <v>0</v>
      </c>
      <c r="L1469" s="9">
        <v>2</v>
      </c>
      <c r="M1469" s="9">
        <v>2</v>
      </c>
      <c r="N1469" s="9">
        <v>1</v>
      </c>
      <c r="O1469" s="10">
        <v>1</v>
      </c>
      <c r="P1469" s="10">
        <f>IF(N1469=1,IF(K1469=1,IF(L1469+M1469=5,10,IF(AND(L1469=2,M1469=2),9.75,IF(AND(L1469=2,M1469=1),9.5,IF(AND(L1469=2,M1469=0.5),9.25,IF(AND(L1469=2,M1469=0),9,IF(AND(L1469=1,M1469=3),5.5,IF(AND(L1469=1,M1469=2),5.25,IF(AND(L1469=1,M1469=1,E1469=1),5,IF(AND(L1469=1,M1469=1,E1469=0.5),3,IF(AND(L1469=0,M1469=2),1,IF(AND(L1469=1,M1469=1,E1469=0),1,IF(AND(L1469=0,M1469=1),0.5,IF(AND(L1469=1,M1469=0),4.5*(E1469*4+1)/5,0))))))))))))),0.9*IF(L1469+M1469=5,10,IF(AND(L1469=2,M1469=2),9.75,IF(AND(L1469=2,M1469=1),9.5,IF(AND(L1469=2,M1469=0.5),9.25,IF(AND(L1469=2,M1469=0),9,IF(AND(L1469=1,M1469=3),5.5,IF(AND(L1469=1,M1469=2),5.25,IF(AND(L1469=1,M1469=1,E1469=1),5,IF(AND(L1469=1,M1469=1,E1469=0.5),3,IF(AND(L1469=0,M1469=2),1,IF(AND(L1469=1,M1469=1,E1469=0),1,IF(AND(L1469=0,M1469=1),0.5,IF(AND(L1469=1,M1469=0),4.5*(E1469*4+1)/5,0)))))))))))))),IF(N1469=0.5,0.75*IF(K1469=1,IF(L1469+M1469=5,10,IF(AND(L1469=2,M1469=2),9.75,IF(AND(L1469=2,M1469=1),9.5,IF(AND(L1469=2,M1469=0.5),9.25,IF(AND(L1469=2,M1469=0),9,IF(AND(L1469=1,M1469=3),5.5,IF(AND(L1469=1,M1469=2),5.25,IF(AND(L1469=1,M1469=1,E1469=1),5,IF(AND(L1469=1,M1469=1,E1469=0.5),3,IF(AND(L1469=0,M1469=2),1,IF(AND(L1469=1,M1469=1,E1469=0),1,IF(AND(L1469=0,M1469=1),0.5,IF(AND(L1469=1,M1469=0,E1469=0),0.5,0))))))))))))),0.9*IF(L1469+M1469=5,10,IF(AND(L1469=2,M1469=2),9.75,IF(AND(L1469=2,M1469=1),9.5,IF(AND(L1469=2,M1469=0.5),9.25,IF(AND(L1469=2,M1469=0),9,IF(AND(L1469=1,M1469=3),5.5,IF(AND(L1469=1,M1469=2),5.25,IF(AND(L1469=1,M1469=1,E1469=1),5,IF(AND(L1469=1,M1469=1,E1469=0.5),3,IF(AND(L1469=0,M1469=2),1,IF(AND(L1469=1,M1469=1,E1469=0),1,IF(AND(L1469=0,M1469=1),0.5,IF(AND(L1469=1,M1469=0,E1469=0),0.5,0)))))))))))))),0.5*IF(K1469=1,IF(L1469+M1469=5,10,IF(AND(L1469=2,M1469=2),9.75,IF(AND(L1469=2,M1469=1),9.5,IF(AND(L1469=2,M1469=0.5),9.25,IF(AND(L1469=2,M1469=0),9,IF(AND(L1469=1,M1469=3),5.5,IF(AND(L1469=1,M1469=2),5.25,IF(AND(L1469=1,M1469=1,E1469=1),5,IF(AND(L1469=1,M1469=1,E1469=0.5),3,IF(AND(L1469=0,M1469=2),1,IF(AND(L1469=1,M1469=1,E1469=0),1,IF(AND(L1469=0,M1469=1),0.5,IF(AND(L1469=1,M1469=0),4.5*(E1469*4+1)/5,0))))))))))))),0.9*IF(L1469+M1469=5,10,IF(AND(L1469=2,M1469=2),9.75,IF(AND(L1469=2,M1469=1),9.5,IF(AND(L1469=2,M1469=0.5),9.25,IF(AND(L1469=2,M1469=0),9,IF(AND(L1469=1,M1469=3),5.5,IF(AND(L1469=1,M1469=2),5.25,IF(AND(L1469=1,M1469=1,E1469=1),5,IF(AND(L1469=1,M1469=1,E1469=0.5),3,IF(AND(L1469=0,M1469=2),1,IF(AND(L1469=1,M1469=1,E1469=0),1,IF(AND(L1469=0,M1469=1),0.5,IF(AND(L1469=1,M1469=0),4.5*(E1469*4+1)/5,0))))))))))))))))</f>
        <v>8.7750000000000004</v>
      </c>
      <c r="Q1469" s="10">
        <v>7.2</v>
      </c>
      <c r="R1469" s="9">
        <v>0</v>
      </c>
      <c r="S1469" s="9">
        <v>0</v>
      </c>
      <c r="T1469" s="10">
        <v>0</v>
      </c>
      <c r="U1469" s="10">
        <v>0</v>
      </c>
      <c r="W1469" s="9">
        <v>0</v>
      </c>
      <c r="X1469" s="9">
        <v>0</v>
      </c>
      <c r="Y1469" s="9">
        <v>0</v>
      </c>
      <c r="Z1469" s="9">
        <v>0</v>
      </c>
      <c r="AA1469" s="9">
        <v>0</v>
      </c>
      <c r="AB1469" s="9">
        <v>0</v>
      </c>
      <c r="AD1469" s="9">
        <v>0</v>
      </c>
      <c r="AE1469" s="9">
        <v>0</v>
      </c>
      <c r="AF1469" s="9">
        <v>0</v>
      </c>
      <c r="AG1469" s="9">
        <v>0</v>
      </c>
      <c r="AH1469" s="9">
        <f>AF1469*(AG1469+1)</f>
        <v>0</v>
      </c>
      <c r="AI1469" s="9">
        <v>0</v>
      </c>
      <c r="AJ1469" s="9">
        <v>0</v>
      </c>
      <c r="AK1469" s="9">
        <v>0</v>
      </c>
      <c r="AN1469" s="9">
        <v>0</v>
      </c>
      <c r="AO1469" s="10">
        <v>1</v>
      </c>
      <c r="AP1469" s="10">
        <v>0</v>
      </c>
      <c r="AR1469" s="10">
        <v>1</v>
      </c>
      <c r="AS1469" s="9">
        <v>1</v>
      </c>
      <c r="AT1469" s="9">
        <v>1</v>
      </c>
      <c r="AU1469" s="9">
        <v>1</v>
      </c>
      <c r="AV1469" s="9">
        <v>1</v>
      </c>
      <c r="AW1469" s="9">
        <v>1</v>
      </c>
    </row>
    <row r="1470" spans="1:49" x14ac:dyDescent="0.2">
      <c r="A1470" s="9" t="s">
        <v>71</v>
      </c>
      <c r="B1470" s="9">
        <v>2015</v>
      </c>
      <c r="C1470" s="9">
        <v>1</v>
      </c>
      <c r="D1470" s="9">
        <v>0</v>
      </c>
      <c r="E1470" s="9">
        <v>1</v>
      </c>
      <c r="F1470" s="9">
        <v>1</v>
      </c>
      <c r="G1470" s="9">
        <v>135</v>
      </c>
      <c r="H1470">
        <v>237.01700000000002</v>
      </c>
      <c r="I1470" s="9">
        <f>IF(G1470="n/a",828,G1470*201.6/H1470)</f>
        <v>114.82720648729837</v>
      </c>
      <c r="J1470" s="9">
        <v>5</v>
      </c>
      <c r="K1470" s="9">
        <v>0</v>
      </c>
      <c r="L1470" s="9">
        <v>2</v>
      </c>
      <c r="M1470" s="9">
        <v>2</v>
      </c>
      <c r="N1470" s="9">
        <v>1</v>
      </c>
      <c r="O1470" s="9">
        <v>1</v>
      </c>
      <c r="P1470" s="10">
        <f>IF(N1470=1,IF(K1470=1,IF(L1470+M1470=5,10,IF(AND(L1470=2,M1470=2),9.75,IF(AND(L1470=2,M1470=1),9.5,IF(AND(L1470=2,M1470=0.5),9.25,IF(AND(L1470=2,M1470=0),9,IF(AND(L1470=1,M1470=3),5.5,IF(AND(L1470=1,M1470=2),5.25,IF(AND(L1470=1,M1470=1,E1470=1),5,IF(AND(L1470=1,M1470=1,E1470=0.5),3,IF(AND(L1470=0,M1470=2),1,IF(AND(L1470=1,M1470=1,E1470=0),1,IF(AND(L1470=0,M1470=1),0.5,IF(AND(L1470=1,M1470=0),4.5*(E1470*4+1)/5,0))))))))))))),0.9*IF(L1470+M1470=5,10,IF(AND(L1470=2,M1470=2),9.75,IF(AND(L1470=2,M1470=1),9.5,IF(AND(L1470=2,M1470=0.5),9.25,IF(AND(L1470=2,M1470=0),9,IF(AND(L1470=1,M1470=3),5.5,IF(AND(L1470=1,M1470=2),5.25,IF(AND(L1470=1,M1470=1,E1470=1),5,IF(AND(L1470=1,M1470=1,E1470=0.5),3,IF(AND(L1470=0,M1470=2),1,IF(AND(L1470=1,M1470=1,E1470=0),1,IF(AND(L1470=0,M1470=1),0.5,IF(AND(L1470=1,M1470=0),4.5*(E1470*4+1)/5,0)))))))))))))),IF(N1470=0.5,0.75*IF(K1470=1,IF(L1470+M1470=5,10,IF(AND(L1470=2,M1470=2),9.75,IF(AND(L1470=2,M1470=1),9.5,IF(AND(L1470=2,M1470=0.5),9.25,IF(AND(L1470=2,M1470=0),9,IF(AND(L1470=1,M1470=3),5.5,IF(AND(L1470=1,M1470=2),5.25,IF(AND(L1470=1,M1470=1,E1470=1),5,IF(AND(L1470=1,M1470=1,E1470=0.5),3,IF(AND(L1470=0,M1470=2),1,IF(AND(L1470=1,M1470=1,E1470=0),1,IF(AND(L1470=0,M1470=1),0.5,IF(AND(L1470=1,M1470=0,E1470=0),0.5,0))))))))))))),0.9*IF(L1470+M1470=5,10,IF(AND(L1470=2,M1470=2),9.75,IF(AND(L1470=2,M1470=1),9.5,IF(AND(L1470=2,M1470=0.5),9.25,IF(AND(L1470=2,M1470=0),9,IF(AND(L1470=1,M1470=3),5.5,IF(AND(L1470=1,M1470=2),5.25,IF(AND(L1470=1,M1470=1,E1470=1),5,IF(AND(L1470=1,M1470=1,E1470=0.5),3,IF(AND(L1470=0,M1470=2),1,IF(AND(L1470=1,M1470=1,E1470=0),1,IF(AND(L1470=0,M1470=1),0.5,IF(AND(L1470=1,M1470=0,E1470=0),0.5,0)))))))))))))),0.5*IF(K1470=1,IF(L1470+M1470=5,10,IF(AND(L1470=2,M1470=2),9.75,IF(AND(L1470=2,M1470=1),9.5,IF(AND(L1470=2,M1470=0.5),9.25,IF(AND(L1470=2,M1470=0),9,IF(AND(L1470=1,M1470=3),5.5,IF(AND(L1470=1,M1470=2),5.25,IF(AND(L1470=1,M1470=1,E1470=1),5,IF(AND(L1470=1,M1470=1,E1470=0.5),3,IF(AND(L1470=0,M1470=2),1,IF(AND(L1470=1,M1470=1,E1470=0),1,IF(AND(L1470=0,M1470=1),0.5,IF(AND(L1470=1,M1470=0),4.5*(E1470*4+1)/5,0))))))))))))),0.9*IF(L1470+M1470=5,10,IF(AND(L1470=2,M1470=2),9.75,IF(AND(L1470=2,M1470=1),9.5,IF(AND(L1470=2,M1470=0.5),9.25,IF(AND(L1470=2,M1470=0),9,IF(AND(L1470=1,M1470=3),5.5,IF(AND(L1470=1,M1470=2),5.25,IF(AND(L1470=1,M1470=1,E1470=1),5,IF(AND(L1470=1,M1470=1,E1470=0.5),3,IF(AND(L1470=0,M1470=2),1,IF(AND(L1470=1,M1470=1,E1470=0),1,IF(AND(L1470=0,M1470=1),0.5,IF(AND(L1470=1,M1470=0),4.5*(E1470*4+1)/5,0))))))))))))))))</f>
        <v>8.7750000000000004</v>
      </c>
      <c r="Q1470" s="10">
        <v>7.2</v>
      </c>
      <c r="R1470" s="9">
        <v>0</v>
      </c>
      <c r="S1470" s="9">
        <v>0</v>
      </c>
      <c r="T1470" s="10">
        <v>0</v>
      </c>
      <c r="U1470" s="10">
        <v>0</v>
      </c>
      <c r="W1470" s="9">
        <v>1</v>
      </c>
      <c r="X1470" s="9">
        <v>0</v>
      </c>
      <c r="Y1470" s="9">
        <v>0</v>
      </c>
      <c r="Z1470" s="9">
        <v>0</v>
      </c>
      <c r="AA1470" s="9">
        <v>0</v>
      </c>
      <c r="AB1470" s="9">
        <v>0</v>
      </c>
      <c r="AD1470" s="9">
        <v>0</v>
      </c>
      <c r="AE1470" s="9">
        <v>0</v>
      </c>
      <c r="AF1470" s="9">
        <v>0</v>
      </c>
      <c r="AG1470" s="9">
        <v>0</v>
      </c>
      <c r="AH1470" s="9">
        <f>AF1470*(AG1470+1)</f>
        <v>0</v>
      </c>
      <c r="AI1470" s="9">
        <v>0</v>
      </c>
      <c r="AJ1470" s="9">
        <v>0</v>
      </c>
      <c r="AK1470" s="9">
        <v>0</v>
      </c>
      <c r="AN1470" s="9">
        <v>0</v>
      </c>
      <c r="AO1470" s="10">
        <v>1</v>
      </c>
      <c r="AP1470" s="10">
        <v>0</v>
      </c>
      <c r="AQ1470" s="9"/>
      <c r="AR1470" s="10">
        <v>1</v>
      </c>
      <c r="AS1470" s="9">
        <v>0.5</v>
      </c>
      <c r="AT1470" s="9">
        <v>0.5</v>
      </c>
      <c r="AU1470" s="9">
        <v>0.5</v>
      </c>
      <c r="AV1470" s="9">
        <v>0.5</v>
      </c>
      <c r="AW1470" s="9">
        <v>0.5</v>
      </c>
    </row>
    <row r="1471" spans="1:49" x14ac:dyDescent="0.2">
      <c r="A1471" s="9" t="s">
        <v>72</v>
      </c>
      <c r="B1471" s="9">
        <v>2015</v>
      </c>
      <c r="C1471" s="9">
        <v>2</v>
      </c>
      <c r="D1471" s="9">
        <v>2</v>
      </c>
      <c r="E1471" s="9">
        <v>2</v>
      </c>
      <c r="F1471" s="9">
        <v>0</v>
      </c>
      <c r="G1471" s="9">
        <v>0</v>
      </c>
      <c r="H1471">
        <v>237.01700000000002</v>
      </c>
      <c r="I1471" s="9">
        <f>IF(G1471="n/a",828,G1471*201.6/H1471)</f>
        <v>0</v>
      </c>
      <c r="J1471" s="9">
        <v>25</v>
      </c>
      <c r="K1471" s="9">
        <v>0</v>
      </c>
      <c r="L1471" s="9">
        <v>2</v>
      </c>
      <c r="M1471" s="9">
        <v>3</v>
      </c>
      <c r="N1471" s="9">
        <v>1</v>
      </c>
      <c r="O1471" s="10">
        <v>1</v>
      </c>
      <c r="P1471" s="10">
        <f>IF(N1471=1,IF(K1471=1,IF(L1471+M1471=5,10,IF(AND(L1471=2,M1471=2),9.75,IF(AND(L1471=2,M1471=1),9.5,IF(AND(L1471=2,M1471=0.5),9.25,IF(AND(L1471=2,M1471=0),9,IF(AND(L1471=1,M1471=3),5.5,IF(AND(L1471=1,M1471=2),5.25,IF(AND(L1471=1,M1471=1,E1471=1),5,IF(AND(L1471=1,M1471=1,E1471=0.5),3,IF(AND(L1471=0,M1471=2),1,IF(AND(L1471=1,M1471=1,E1471=0),1,IF(AND(L1471=0,M1471=1),0.5,IF(AND(L1471=1,M1471=0),4.5*(E1471*4+1)/5,0))))))))))))),0.9*IF(L1471+M1471=5,10,IF(AND(L1471=2,M1471=2),9.75,IF(AND(L1471=2,M1471=1),9.5,IF(AND(L1471=2,M1471=0.5),9.25,IF(AND(L1471=2,M1471=0),9,IF(AND(L1471=1,M1471=3),5.5,IF(AND(L1471=1,M1471=2),5.25,IF(AND(L1471=1,M1471=1,E1471=1),5,IF(AND(L1471=1,M1471=1,E1471=0.5),3,IF(AND(L1471=0,M1471=2),1,IF(AND(L1471=1,M1471=1,E1471=0),1,IF(AND(L1471=0,M1471=1),0.5,IF(AND(L1471=1,M1471=0),4.5*(E1471*4+1)/5,0)))))))))))))),IF(N1471=0.5,0.75*IF(K1471=1,IF(L1471+M1471=5,10,IF(AND(L1471=2,M1471=2),9.75,IF(AND(L1471=2,M1471=1),9.5,IF(AND(L1471=2,M1471=0.5),9.25,IF(AND(L1471=2,M1471=0),9,IF(AND(L1471=1,M1471=3),5.5,IF(AND(L1471=1,M1471=2),5.25,IF(AND(L1471=1,M1471=1,E1471=1),5,IF(AND(L1471=1,M1471=1,E1471=0.5),3,IF(AND(L1471=0,M1471=2),1,IF(AND(L1471=1,M1471=1,E1471=0),1,IF(AND(L1471=0,M1471=1),0.5,IF(AND(L1471=1,M1471=0,E1471=0),0.5,0))))))))))))),0.9*IF(L1471+M1471=5,10,IF(AND(L1471=2,M1471=2),9.75,IF(AND(L1471=2,M1471=1),9.5,IF(AND(L1471=2,M1471=0.5),9.25,IF(AND(L1471=2,M1471=0),9,IF(AND(L1471=1,M1471=3),5.5,IF(AND(L1471=1,M1471=2),5.25,IF(AND(L1471=1,M1471=1,E1471=1),5,IF(AND(L1471=1,M1471=1,E1471=0.5),3,IF(AND(L1471=0,M1471=2),1,IF(AND(L1471=1,M1471=1,E1471=0),1,IF(AND(L1471=0,M1471=1),0.5,IF(AND(L1471=1,M1471=0,E1471=0),0.5,0)))))))))))))),0.5*IF(K1471=1,IF(L1471+M1471=5,10,IF(AND(L1471=2,M1471=2),9.75,IF(AND(L1471=2,M1471=1),9.5,IF(AND(L1471=2,M1471=0.5),9.25,IF(AND(L1471=2,M1471=0),9,IF(AND(L1471=1,M1471=3),5.5,IF(AND(L1471=1,M1471=2),5.25,IF(AND(L1471=1,M1471=1,E1471=1),5,IF(AND(L1471=1,M1471=1,E1471=0.5),3,IF(AND(L1471=0,M1471=2),1,IF(AND(L1471=1,M1471=1,E1471=0),1,IF(AND(L1471=0,M1471=1),0.5,IF(AND(L1471=1,M1471=0),4.5*(E1471*4+1)/5,0))))))))))))),0.9*IF(L1471+M1471=5,10,IF(AND(L1471=2,M1471=2),9.75,IF(AND(L1471=2,M1471=1),9.5,IF(AND(L1471=2,M1471=0.5),9.25,IF(AND(L1471=2,M1471=0),9,IF(AND(L1471=1,M1471=3),5.5,IF(AND(L1471=1,M1471=2),5.25,IF(AND(L1471=1,M1471=1,E1471=1),5,IF(AND(L1471=1,M1471=1,E1471=0.5),3,IF(AND(L1471=0,M1471=2),1,IF(AND(L1471=1,M1471=1,E1471=0),1,IF(AND(L1471=0,M1471=1),0.5,IF(AND(L1471=1,M1471=0),4.5*(E1471*4+1)/5,0))))))))))))))))</f>
        <v>9</v>
      </c>
      <c r="Q1471" s="10">
        <v>9</v>
      </c>
      <c r="R1471" s="9">
        <v>0</v>
      </c>
      <c r="S1471" s="9">
        <v>0</v>
      </c>
      <c r="T1471" s="10">
        <v>0</v>
      </c>
      <c r="U1471" s="10">
        <v>0</v>
      </c>
      <c r="W1471" s="9">
        <v>1</v>
      </c>
      <c r="X1471" s="9">
        <v>0</v>
      </c>
      <c r="Y1471" s="9">
        <v>0</v>
      </c>
      <c r="Z1471" s="9">
        <v>0.5</v>
      </c>
      <c r="AA1471" s="9">
        <v>0</v>
      </c>
      <c r="AB1471" s="9">
        <v>0</v>
      </c>
      <c r="AD1471" s="9">
        <v>0</v>
      </c>
      <c r="AE1471" s="9">
        <v>0</v>
      </c>
      <c r="AF1471" s="9">
        <v>0</v>
      </c>
      <c r="AG1471" s="9">
        <v>0</v>
      </c>
      <c r="AH1471" s="9">
        <f>AF1471*(AG1471+1)</f>
        <v>0</v>
      </c>
      <c r="AI1471" s="9">
        <v>0</v>
      </c>
      <c r="AJ1471" s="9">
        <v>0</v>
      </c>
      <c r="AK1471" s="9">
        <v>0</v>
      </c>
      <c r="AN1471" s="9">
        <v>0</v>
      </c>
      <c r="AO1471" s="10">
        <v>0.5</v>
      </c>
      <c r="AP1471" s="10">
        <v>0.5</v>
      </c>
      <c r="AR1471" s="10">
        <v>1</v>
      </c>
      <c r="AS1471" s="10">
        <v>1</v>
      </c>
      <c r="AT1471" s="10">
        <v>1</v>
      </c>
      <c r="AU1471" s="10">
        <v>1</v>
      </c>
      <c r="AV1471" s="10">
        <v>1</v>
      </c>
      <c r="AW1471" s="10">
        <v>1</v>
      </c>
    </row>
    <row r="1472" spans="1:49" x14ac:dyDescent="0.2">
      <c r="A1472" s="9" t="s">
        <v>73</v>
      </c>
      <c r="B1472" s="9">
        <v>2015</v>
      </c>
      <c r="C1472" s="9">
        <v>1</v>
      </c>
      <c r="D1472" s="9">
        <v>1</v>
      </c>
      <c r="E1472" s="9">
        <v>0</v>
      </c>
      <c r="F1472" s="9">
        <v>1</v>
      </c>
      <c r="G1472" s="9">
        <v>112.25</v>
      </c>
      <c r="H1472">
        <v>237.01700000000002</v>
      </c>
      <c r="I1472" s="9">
        <f>IF(G1472="n/a",828,G1472*201.6/H1472)</f>
        <v>95.476695764438816</v>
      </c>
      <c r="J1472" s="9">
        <v>2</v>
      </c>
      <c r="K1472" s="9">
        <v>0</v>
      </c>
      <c r="L1472" s="9">
        <v>1</v>
      </c>
      <c r="M1472" s="9">
        <v>0</v>
      </c>
      <c r="N1472" s="9">
        <v>1</v>
      </c>
      <c r="O1472" s="10">
        <v>1</v>
      </c>
      <c r="P1472" s="10">
        <f>IF(N1472=1,IF(K1472=1,IF(L1472+M1472=5,10,IF(AND(L1472=2,M1472=2),9.75,IF(AND(L1472=2,M1472=1),9.5,IF(AND(L1472=2,M1472=0.5),9.25,IF(AND(L1472=2,M1472=0),9,IF(AND(L1472=1,M1472=3),5.5,IF(AND(L1472=1,M1472=2),5.25,IF(AND(L1472=1,M1472=1,E1472=1),5,IF(AND(L1472=1,M1472=1,E1472=0.5),3,IF(AND(L1472=0,M1472=2),1,IF(AND(L1472=1,M1472=1,E1472=0),1,IF(AND(L1472=0,M1472=1),0.5,IF(AND(L1472=1,M1472=0),4.5*(E1472*4+1)/5,0))))))))))))),0.9*IF(L1472+M1472=5,10,IF(AND(L1472=2,M1472=2),9.75,IF(AND(L1472=2,M1472=1),9.5,IF(AND(L1472=2,M1472=0.5),9.25,IF(AND(L1472=2,M1472=0),9,IF(AND(L1472=1,M1472=3),5.5,IF(AND(L1472=1,M1472=2),5.25,IF(AND(L1472=1,M1472=1,E1472=1),5,IF(AND(L1472=1,M1472=1,E1472=0.5),3,IF(AND(L1472=0,M1472=2),1,IF(AND(L1472=1,M1472=1,E1472=0),1,IF(AND(L1472=0,M1472=1),0.5,IF(AND(L1472=1,M1472=0),4.5*(E1472*4+1)/5,0)))))))))))))),IF(N1472=0.5,0.75*IF(K1472=1,IF(L1472+M1472=5,10,IF(AND(L1472=2,M1472=2),9.75,IF(AND(L1472=2,M1472=1),9.5,IF(AND(L1472=2,M1472=0.5),9.25,IF(AND(L1472=2,M1472=0),9,IF(AND(L1472=1,M1472=3),5.5,IF(AND(L1472=1,M1472=2),5.25,IF(AND(L1472=1,M1472=1,E1472=1),5,IF(AND(L1472=1,M1472=1,E1472=0.5),3,IF(AND(L1472=0,M1472=2),1,IF(AND(L1472=1,M1472=1,E1472=0),1,IF(AND(L1472=0,M1472=1),0.5,IF(AND(L1472=1,M1472=0,E1472=0),0.5,0))))))))))))),0.9*IF(L1472+M1472=5,10,IF(AND(L1472=2,M1472=2),9.75,IF(AND(L1472=2,M1472=1),9.5,IF(AND(L1472=2,M1472=0.5),9.25,IF(AND(L1472=2,M1472=0),9,IF(AND(L1472=1,M1472=3),5.5,IF(AND(L1472=1,M1472=2),5.25,IF(AND(L1472=1,M1472=1,E1472=1),5,IF(AND(L1472=1,M1472=1,E1472=0.5),3,IF(AND(L1472=0,M1472=2),1,IF(AND(L1472=1,M1472=1,E1472=0),1,IF(AND(L1472=0,M1472=1),0.5,IF(AND(L1472=1,M1472=0,E1472=0),0.5,0)))))))))))))),0.5*IF(K1472=1,IF(L1472+M1472=5,10,IF(AND(L1472=2,M1472=2),9.75,IF(AND(L1472=2,M1472=1),9.5,IF(AND(L1472=2,M1472=0.5),9.25,IF(AND(L1472=2,M1472=0),9,IF(AND(L1472=1,M1472=3),5.5,IF(AND(L1472=1,M1472=2),5.25,IF(AND(L1472=1,M1472=1,E1472=1),5,IF(AND(L1472=1,M1472=1,E1472=0.5),3,IF(AND(L1472=0,M1472=2),1,IF(AND(L1472=1,M1472=1,E1472=0),1,IF(AND(L1472=0,M1472=1),0.5,IF(AND(L1472=1,M1472=0),4.5*(E1472*4+1)/5,0))))))))))))),0.9*IF(L1472+M1472=5,10,IF(AND(L1472=2,M1472=2),9.75,IF(AND(L1472=2,M1472=1),9.5,IF(AND(L1472=2,M1472=0.5),9.25,IF(AND(L1472=2,M1472=0),9,IF(AND(L1472=1,M1472=3),5.5,IF(AND(L1472=1,M1472=2),5.25,IF(AND(L1472=1,M1472=1,E1472=1),5,IF(AND(L1472=1,M1472=1,E1472=0.5),3,IF(AND(L1472=0,M1472=2),1,IF(AND(L1472=1,M1472=1,E1472=0),1,IF(AND(L1472=0,M1472=1),0.5,IF(AND(L1472=1,M1472=0),4.5*(E1472*4+1)/5,0))))))))))))))))</f>
        <v>0.81</v>
      </c>
      <c r="Q1472" s="10">
        <v>1.8</v>
      </c>
      <c r="R1472" s="9">
        <v>1</v>
      </c>
      <c r="S1472" s="9">
        <v>1</v>
      </c>
      <c r="T1472" s="10">
        <v>0.5</v>
      </c>
      <c r="U1472" s="10">
        <v>0</v>
      </c>
      <c r="W1472" s="9">
        <v>1</v>
      </c>
      <c r="X1472" s="9">
        <v>0.5</v>
      </c>
      <c r="Y1472" s="9">
        <v>1</v>
      </c>
      <c r="Z1472">
        <v>1</v>
      </c>
      <c r="AA1472" s="9">
        <v>0</v>
      </c>
      <c r="AB1472" s="9">
        <v>0</v>
      </c>
      <c r="AD1472" s="9">
        <v>0</v>
      </c>
      <c r="AE1472" s="9">
        <v>1</v>
      </c>
      <c r="AF1472" s="9">
        <v>0.5</v>
      </c>
      <c r="AG1472" s="9">
        <v>1</v>
      </c>
      <c r="AH1472" s="9">
        <f>AF1472*(AG1472+1)</f>
        <v>1</v>
      </c>
      <c r="AI1472" s="9">
        <v>0.5</v>
      </c>
      <c r="AJ1472" s="9">
        <v>1</v>
      </c>
      <c r="AK1472" s="9">
        <v>1</v>
      </c>
      <c r="AN1472" s="9">
        <v>0</v>
      </c>
      <c r="AO1472" s="10">
        <v>0</v>
      </c>
      <c r="AP1472" s="10">
        <v>1</v>
      </c>
      <c r="AR1472" s="10">
        <v>0</v>
      </c>
      <c r="AS1472" s="10">
        <v>0.5</v>
      </c>
      <c r="AT1472" s="10">
        <v>1</v>
      </c>
      <c r="AU1472" s="10">
        <v>1</v>
      </c>
      <c r="AV1472" s="10">
        <v>1</v>
      </c>
      <c r="AW1472" s="10">
        <v>1</v>
      </c>
    </row>
    <row r="1473" spans="1:49" x14ac:dyDescent="0.2">
      <c r="A1473" s="9" t="s">
        <v>74</v>
      </c>
      <c r="B1473" s="9">
        <v>2015</v>
      </c>
      <c r="C1473" s="9">
        <v>1</v>
      </c>
      <c r="D1473" s="9">
        <v>1</v>
      </c>
      <c r="E1473" s="9">
        <v>0</v>
      </c>
      <c r="F1473" s="9">
        <v>1</v>
      </c>
      <c r="G1473" s="9">
        <v>100</v>
      </c>
      <c r="H1473">
        <v>237.01700000000002</v>
      </c>
      <c r="I1473" s="9">
        <f>IF(G1473="n/a",828,G1473*201.6/H1473)</f>
        <v>85.057189990591382</v>
      </c>
      <c r="J1473" s="9">
        <v>6</v>
      </c>
      <c r="K1473" s="9">
        <v>0</v>
      </c>
      <c r="L1473" s="9">
        <v>1</v>
      </c>
      <c r="M1473" s="9">
        <v>1</v>
      </c>
      <c r="N1473" s="9">
        <v>0</v>
      </c>
      <c r="O1473" s="10">
        <v>0</v>
      </c>
      <c r="P1473" s="10">
        <f>IF(N1473=1,IF(K1473=1,IF(L1473+M1473=5,10,IF(AND(L1473=2,M1473=2),9.75,IF(AND(L1473=2,M1473=1),9.5,IF(AND(L1473=2,M1473=0.5),9.25,IF(AND(L1473=2,M1473=0),9,IF(AND(L1473=1,M1473=3),5.5,IF(AND(L1473=1,M1473=2),5.25,IF(AND(L1473=1,M1473=1,E1473=1),5,IF(AND(L1473=1,M1473=1,E1473=0.5),3,IF(AND(L1473=0,M1473=2),1,IF(AND(L1473=1,M1473=1,E1473=0),1,IF(AND(L1473=0,M1473=1),0.5,IF(AND(L1473=1,M1473=0),4.5*(E1473*4+1)/5,0))))))))))))),0.9*IF(L1473+M1473=5,10,IF(AND(L1473=2,M1473=2),9.75,IF(AND(L1473=2,M1473=1),9.5,IF(AND(L1473=2,M1473=0.5),9.25,IF(AND(L1473=2,M1473=0),9,IF(AND(L1473=1,M1473=3),5.5,IF(AND(L1473=1,M1473=2),5.25,IF(AND(L1473=1,M1473=1,E1473=1),5,IF(AND(L1473=1,M1473=1,E1473=0.5),3,IF(AND(L1473=0,M1473=2),1,IF(AND(L1473=1,M1473=1,E1473=0),1,IF(AND(L1473=0,M1473=1),0.5,IF(AND(L1473=1,M1473=0),4.5*(E1473*4+1)/5,0)))))))))))))),IF(N1473=0.5,0.75*IF(K1473=1,IF(L1473+M1473=5,10,IF(AND(L1473=2,M1473=2),9.75,IF(AND(L1473=2,M1473=1),9.5,IF(AND(L1473=2,M1473=0.5),9.25,IF(AND(L1473=2,M1473=0),9,IF(AND(L1473=1,M1473=3),5.5,IF(AND(L1473=1,M1473=2),5.25,IF(AND(L1473=1,M1473=1,E1473=1),5,IF(AND(L1473=1,M1473=1,E1473=0.5),3,IF(AND(L1473=0,M1473=2),1,IF(AND(L1473=1,M1473=1,E1473=0),1,IF(AND(L1473=0,M1473=1),0.5,IF(AND(L1473=1,M1473=0,E1473=0),0.5,0))))))))))))),0.9*IF(L1473+M1473=5,10,IF(AND(L1473=2,M1473=2),9.75,IF(AND(L1473=2,M1473=1),9.5,IF(AND(L1473=2,M1473=0.5),9.25,IF(AND(L1473=2,M1473=0),9,IF(AND(L1473=1,M1473=3),5.5,IF(AND(L1473=1,M1473=2),5.25,IF(AND(L1473=1,M1473=1,E1473=1),5,IF(AND(L1473=1,M1473=1,E1473=0.5),3,IF(AND(L1473=0,M1473=2),1,IF(AND(L1473=1,M1473=1,E1473=0),1,IF(AND(L1473=0,M1473=1),0.5,IF(AND(L1473=1,M1473=0,E1473=0),0.5,0)))))))))))))),0.5*IF(K1473=1,IF(L1473+M1473=5,10,IF(AND(L1473=2,M1473=2),9.75,IF(AND(L1473=2,M1473=1),9.5,IF(AND(L1473=2,M1473=0.5),9.25,IF(AND(L1473=2,M1473=0),9,IF(AND(L1473=1,M1473=3),5.5,IF(AND(L1473=1,M1473=2),5.25,IF(AND(L1473=1,M1473=1,E1473=1),5,IF(AND(L1473=1,M1473=1,E1473=0.5),3,IF(AND(L1473=0,M1473=2),1,IF(AND(L1473=1,M1473=1,E1473=0),1,IF(AND(L1473=0,M1473=1),0.5,IF(AND(L1473=1,M1473=0),4.5*(E1473*4+1)/5,0))))))))))))),0.9*IF(L1473+M1473=5,10,IF(AND(L1473=2,M1473=2),9.75,IF(AND(L1473=2,M1473=1),9.5,IF(AND(L1473=2,M1473=0.5),9.25,IF(AND(L1473=2,M1473=0),9,IF(AND(L1473=1,M1473=3),5.5,IF(AND(L1473=1,M1473=2),5.25,IF(AND(L1473=1,M1473=1,E1473=1),5,IF(AND(L1473=1,M1473=1,E1473=0.5),3,IF(AND(L1473=0,M1473=2),1,IF(AND(L1473=1,M1473=1,E1473=0),1,IF(AND(L1473=0,M1473=1),0.5,IF(AND(L1473=1,M1473=0),4.5*(E1473*4+1)/5,0))))))))))))))))</f>
        <v>0.45</v>
      </c>
      <c r="Q1473" s="10">
        <v>0.9</v>
      </c>
      <c r="R1473" s="9">
        <v>1</v>
      </c>
      <c r="S1473" s="9">
        <v>1</v>
      </c>
      <c r="T1473" s="10">
        <v>0</v>
      </c>
      <c r="U1473" s="9">
        <v>0</v>
      </c>
      <c r="W1473" s="9">
        <v>1</v>
      </c>
      <c r="X1473" s="9">
        <v>0</v>
      </c>
      <c r="Y1473" s="9">
        <v>0</v>
      </c>
      <c r="Z1473">
        <v>1</v>
      </c>
      <c r="AA1473" s="9">
        <v>1</v>
      </c>
      <c r="AB1473" s="9">
        <v>1</v>
      </c>
      <c r="AD1473" s="9">
        <v>1</v>
      </c>
      <c r="AE1473" s="9">
        <v>1</v>
      </c>
      <c r="AF1473" s="9">
        <v>1</v>
      </c>
      <c r="AG1473" s="9">
        <v>1</v>
      </c>
      <c r="AH1473" s="9">
        <f>AF1473*(AG1473+1)</f>
        <v>2</v>
      </c>
      <c r="AI1473" s="9">
        <v>0</v>
      </c>
      <c r="AJ1473" s="9">
        <v>1</v>
      </c>
      <c r="AK1473" s="9">
        <v>2</v>
      </c>
      <c r="AN1473" s="9">
        <v>0</v>
      </c>
      <c r="AO1473" s="10">
        <v>0.5</v>
      </c>
      <c r="AP1473" s="10">
        <v>1</v>
      </c>
      <c r="AR1473" s="10">
        <v>0</v>
      </c>
      <c r="AS1473" s="9">
        <v>0.5</v>
      </c>
      <c r="AT1473" s="9">
        <v>0</v>
      </c>
      <c r="AU1473" s="9">
        <v>0.5</v>
      </c>
      <c r="AV1473" s="9">
        <v>0.5</v>
      </c>
      <c r="AW1473" s="9">
        <v>0.5</v>
      </c>
    </row>
    <row r="1474" spans="1:49" x14ac:dyDescent="0.2">
      <c r="A1474" s="9" t="s">
        <v>75</v>
      </c>
      <c r="B1474" s="9">
        <v>2015</v>
      </c>
      <c r="C1474" s="9">
        <v>1</v>
      </c>
      <c r="D1474" s="9">
        <v>0</v>
      </c>
      <c r="E1474" s="9">
        <v>1</v>
      </c>
      <c r="F1474" s="9">
        <v>1</v>
      </c>
      <c r="G1474" s="9">
        <v>120</v>
      </c>
      <c r="H1474">
        <v>237.01700000000002</v>
      </c>
      <c r="I1474" s="9">
        <f>IF(G1474="n/a",828,G1474*201.6/H1474)</f>
        <v>102.06862798870966</v>
      </c>
      <c r="J1474" s="9">
        <v>5</v>
      </c>
      <c r="K1474" s="9">
        <v>0</v>
      </c>
      <c r="L1474" s="9">
        <v>2</v>
      </c>
      <c r="M1474">
        <v>1</v>
      </c>
      <c r="N1474" s="9">
        <v>1</v>
      </c>
      <c r="O1474" s="10">
        <v>1</v>
      </c>
      <c r="P1474" s="10">
        <f>IF(N1474=1,IF(K1474=1,IF(L1474+M1474=5,10,IF(AND(L1474=2,M1474=2),9.75,IF(AND(L1474=2,M1474=1),9.5,IF(AND(L1474=2,M1474=0.5),9.25,IF(AND(L1474=2,M1474=0),9,IF(AND(L1474=1,M1474=3),5.5,IF(AND(L1474=1,M1474=2),5.25,IF(AND(L1474=1,M1474=1,E1474=1),5,IF(AND(L1474=1,M1474=1,E1474=0.5),3,IF(AND(L1474=0,M1474=2),1,IF(AND(L1474=1,M1474=1,E1474=0),1,IF(AND(L1474=0,M1474=1),0.5,IF(AND(L1474=1,M1474=0),4.5*(E1474*4+1)/5,0))))))))))))),0.9*IF(L1474+M1474=5,10,IF(AND(L1474=2,M1474=2),9.75,IF(AND(L1474=2,M1474=1),9.5,IF(AND(L1474=2,M1474=0.5),9.25,IF(AND(L1474=2,M1474=0),9,IF(AND(L1474=1,M1474=3),5.5,IF(AND(L1474=1,M1474=2),5.25,IF(AND(L1474=1,M1474=1,E1474=1),5,IF(AND(L1474=1,M1474=1,E1474=0.5),3,IF(AND(L1474=0,M1474=2),1,IF(AND(L1474=1,M1474=1,E1474=0),1,IF(AND(L1474=0,M1474=1),0.5,IF(AND(L1474=1,M1474=0),4.5*(E1474*4+1)/5,0)))))))))))))),IF(N1474=0.5,0.75*IF(K1474=1,IF(L1474+M1474=5,10,IF(AND(L1474=2,M1474=2),9.75,IF(AND(L1474=2,M1474=1),9.5,IF(AND(L1474=2,M1474=0.5),9.25,IF(AND(L1474=2,M1474=0),9,IF(AND(L1474=1,M1474=3),5.5,IF(AND(L1474=1,M1474=2),5.25,IF(AND(L1474=1,M1474=1,E1474=1),5,IF(AND(L1474=1,M1474=1,E1474=0.5),3,IF(AND(L1474=0,M1474=2),1,IF(AND(L1474=1,M1474=1,E1474=0),1,IF(AND(L1474=0,M1474=1),0.5,IF(AND(L1474=1,M1474=0,E1474=0),0.5,0))))))))))))),0.9*IF(L1474+M1474=5,10,IF(AND(L1474=2,M1474=2),9.75,IF(AND(L1474=2,M1474=1),9.5,IF(AND(L1474=2,M1474=0.5),9.25,IF(AND(L1474=2,M1474=0),9,IF(AND(L1474=1,M1474=3),5.5,IF(AND(L1474=1,M1474=2),5.25,IF(AND(L1474=1,M1474=1,E1474=1),5,IF(AND(L1474=1,M1474=1,E1474=0.5),3,IF(AND(L1474=0,M1474=2),1,IF(AND(L1474=1,M1474=1,E1474=0),1,IF(AND(L1474=0,M1474=1),0.5,IF(AND(L1474=1,M1474=0,E1474=0),0.5,0)))))))))))))),0.5*IF(K1474=1,IF(L1474+M1474=5,10,IF(AND(L1474=2,M1474=2),9.75,IF(AND(L1474=2,M1474=1),9.5,IF(AND(L1474=2,M1474=0.5),9.25,IF(AND(L1474=2,M1474=0),9,IF(AND(L1474=1,M1474=3),5.5,IF(AND(L1474=1,M1474=2),5.25,IF(AND(L1474=1,M1474=1,E1474=1),5,IF(AND(L1474=1,M1474=1,E1474=0.5),3,IF(AND(L1474=0,M1474=2),1,IF(AND(L1474=1,M1474=1,E1474=0),1,IF(AND(L1474=0,M1474=1),0.5,IF(AND(L1474=1,M1474=0),4.5*(E1474*4+1)/5,0))))))))))))),0.9*IF(L1474+M1474=5,10,IF(AND(L1474=2,M1474=2),9.75,IF(AND(L1474=2,M1474=1),9.5,IF(AND(L1474=2,M1474=0.5),9.25,IF(AND(L1474=2,M1474=0),9,IF(AND(L1474=1,M1474=3),5.5,IF(AND(L1474=1,M1474=2),5.25,IF(AND(L1474=1,M1474=1,E1474=1),5,IF(AND(L1474=1,M1474=1,E1474=0.5),3,IF(AND(L1474=0,M1474=2),1,IF(AND(L1474=1,M1474=1,E1474=0),1,IF(AND(L1474=0,M1474=1),0.5,IF(AND(L1474=1,M1474=0),4.5*(E1474*4+1)/5,0))))))))))))))))</f>
        <v>8.5500000000000007</v>
      </c>
      <c r="Q1474" s="10">
        <v>7.2</v>
      </c>
      <c r="R1474" s="9">
        <v>0</v>
      </c>
      <c r="S1474" s="9">
        <v>0</v>
      </c>
      <c r="T1474" s="10">
        <v>0</v>
      </c>
      <c r="U1474" s="9">
        <v>0</v>
      </c>
      <c r="W1474" s="9">
        <v>1</v>
      </c>
      <c r="X1474" s="9">
        <v>0</v>
      </c>
      <c r="Y1474" s="9">
        <v>0</v>
      </c>
      <c r="Z1474" s="9">
        <v>0.5</v>
      </c>
      <c r="AA1474" s="9">
        <v>0</v>
      </c>
      <c r="AB1474" s="9">
        <v>0</v>
      </c>
      <c r="AD1474" s="9">
        <v>0</v>
      </c>
      <c r="AE1474" s="9">
        <v>0</v>
      </c>
      <c r="AF1474" s="9">
        <v>0</v>
      </c>
      <c r="AG1474" s="9">
        <v>0</v>
      </c>
      <c r="AH1474" s="9">
        <f>AF1474*(AG1474+1)</f>
        <v>0</v>
      </c>
      <c r="AI1474" s="9">
        <v>0.5</v>
      </c>
      <c r="AJ1474" s="9">
        <v>0</v>
      </c>
      <c r="AK1474" s="9">
        <v>1</v>
      </c>
      <c r="AN1474" s="9">
        <v>0</v>
      </c>
      <c r="AO1474" s="10">
        <v>1</v>
      </c>
      <c r="AP1474" s="9">
        <v>1</v>
      </c>
      <c r="AR1474" s="10">
        <v>1</v>
      </c>
      <c r="AS1474" s="9">
        <v>1</v>
      </c>
      <c r="AT1474" s="9">
        <v>1</v>
      </c>
      <c r="AU1474" s="9">
        <v>1</v>
      </c>
      <c r="AV1474" s="9">
        <v>1</v>
      </c>
      <c r="AW1474" s="9">
        <v>1</v>
      </c>
    </row>
    <row r="1475" spans="1:49" x14ac:dyDescent="0.2">
      <c r="A1475" s="9" t="s">
        <v>76</v>
      </c>
      <c r="B1475" s="9">
        <v>2015</v>
      </c>
      <c r="C1475" s="9">
        <v>1</v>
      </c>
      <c r="D1475" s="9">
        <v>1</v>
      </c>
      <c r="E1475" s="9">
        <v>1</v>
      </c>
      <c r="F1475" s="9">
        <v>1</v>
      </c>
      <c r="G1475" s="9">
        <v>100</v>
      </c>
      <c r="H1475">
        <v>237.01700000000002</v>
      </c>
      <c r="I1475" s="9">
        <f>IF(G1475="n/a",828,G1475*201.6/H1475)</f>
        <v>85.057189990591382</v>
      </c>
      <c r="J1475" s="9">
        <v>5</v>
      </c>
      <c r="K1475" s="9">
        <v>1</v>
      </c>
      <c r="L1475" s="9">
        <v>1</v>
      </c>
      <c r="M1475" s="9">
        <v>1</v>
      </c>
      <c r="N1475" s="9">
        <v>1</v>
      </c>
      <c r="O1475" s="10">
        <v>1</v>
      </c>
      <c r="P1475" s="10">
        <f>IF(N1475=1,IF(K1475=1,IF(L1475+M1475=5,10,IF(AND(L1475=2,M1475=2),9.75,IF(AND(L1475=2,M1475=1),9.5,IF(AND(L1475=2,M1475=0.5),9.25,IF(AND(L1475=2,M1475=0),9,IF(AND(L1475=1,M1475=3),5.5,IF(AND(L1475=1,M1475=2),5.25,IF(AND(L1475=1,M1475=1,E1475=1),5,IF(AND(L1475=1,M1475=1,E1475=0.5),3,IF(AND(L1475=0,M1475=2),1,IF(AND(L1475=1,M1475=1,E1475=0),1,IF(AND(L1475=0,M1475=1),0.5,IF(AND(L1475=1,M1475=0),4.5*(E1475*4+1)/5,0))))))))))))),0.9*IF(L1475+M1475=5,10,IF(AND(L1475=2,M1475=2),9.75,IF(AND(L1475=2,M1475=1),9.5,IF(AND(L1475=2,M1475=0.5),9.25,IF(AND(L1475=2,M1475=0),9,IF(AND(L1475=1,M1475=3),5.5,IF(AND(L1475=1,M1475=2),5.25,IF(AND(L1475=1,M1475=1,E1475=1),5,IF(AND(L1475=1,M1475=1,E1475=0.5),3,IF(AND(L1475=0,M1475=2),1,IF(AND(L1475=1,M1475=1,E1475=0),1,IF(AND(L1475=0,M1475=1),0.5,IF(AND(L1475=1,M1475=0),4.5*(E1475*4+1)/5,0)))))))))))))),IF(N1475=0.5,0.75*IF(K1475=1,IF(L1475+M1475=5,10,IF(AND(L1475=2,M1475=2),9.75,IF(AND(L1475=2,M1475=1),9.5,IF(AND(L1475=2,M1475=0.5),9.25,IF(AND(L1475=2,M1475=0),9,IF(AND(L1475=1,M1475=3),5.5,IF(AND(L1475=1,M1475=2),5.25,IF(AND(L1475=1,M1475=1,E1475=1),5,IF(AND(L1475=1,M1475=1,E1475=0.5),3,IF(AND(L1475=0,M1475=2),1,IF(AND(L1475=1,M1475=1,E1475=0),1,IF(AND(L1475=0,M1475=1),0.5,IF(AND(L1475=1,M1475=0,E1475=0),0.5,0))))))))))))),0.9*IF(L1475+M1475=5,10,IF(AND(L1475=2,M1475=2),9.75,IF(AND(L1475=2,M1475=1),9.5,IF(AND(L1475=2,M1475=0.5),9.25,IF(AND(L1475=2,M1475=0),9,IF(AND(L1475=1,M1475=3),5.5,IF(AND(L1475=1,M1475=2),5.25,IF(AND(L1475=1,M1475=1,E1475=1),5,IF(AND(L1475=1,M1475=1,E1475=0.5),3,IF(AND(L1475=0,M1475=2),1,IF(AND(L1475=1,M1475=1,E1475=0),1,IF(AND(L1475=0,M1475=1),0.5,IF(AND(L1475=1,M1475=0,E1475=0),0.5,0)))))))))))))),0.5*IF(K1475=1,IF(L1475+M1475=5,10,IF(AND(L1475=2,M1475=2),9.75,IF(AND(L1475=2,M1475=1),9.5,IF(AND(L1475=2,M1475=0.5),9.25,IF(AND(L1475=2,M1475=0),9,IF(AND(L1475=1,M1475=3),5.5,IF(AND(L1475=1,M1475=2),5.25,IF(AND(L1475=1,M1475=1,E1475=1),5,IF(AND(L1475=1,M1475=1,E1475=0.5),3,IF(AND(L1475=0,M1475=2),1,IF(AND(L1475=1,M1475=1,E1475=0),1,IF(AND(L1475=0,M1475=1),0.5,IF(AND(L1475=1,M1475=0),4.5*(E1475*4+1)/5,0))))))))))))),0.9*IF(L1475+M1475=5,10,IF(AND(L1475=2,M1475=2),9.75,IF(AND(L1475=2,M1475=1),9.5,IF(AND(L1475=2,M1475=0.5),9.25,IF(AND(L1475=2,M1475=0),9,IF(AND(L1475=1,M1475=3),5.5,IF(AND(L1475=1,M1475=2),5.25,IF(AND(L1475=1,M1475=1,E1475=1),5,IF(AND(L1475=1,M1475=1,E1475=0.5),3,IF(AND(L1475=0,M1475=2),1,IF(AND(L1475=1,M1475=1,E1475=0),1,IF(AND(L1475=0,M1475=1),0.5,IF(AND(L1475=1,M1475=0),4.5*(E1475*4+1)/5,0))))))))))))))))</f>
        <v>5</v>
      </c>
      <c r="Q1475" s="10">
        <v>8</v>
      </c>
      <c r="R1475" s="9">
        <v>0</v>
      </c>
      <c r="S1475" s="9">
        <v>0</v>
      </c>
      <c r="T1475" s="10">
        <v>0</v>
      </c>
      <c r="U1475" s="9">
        <v>0</v>
      </c>
      <c r="W1475" s="9">
        <v>1</v>
      </c>
      <c r="X1475" s="9">
        <v>0.5</v>
      </c>
      <c r="Y1475" s="9">
        <v>0</v>
      </c>
      <c r="Z1475" s="9">
        <v>0.5</v>
      </c>
      <c r="AA1475" s="9">
        <v>0</v>
      </c>
      <c r="AB1475" s="9">
        <v>1</v>
      </c>
      <c r="AD1475" s="9">
        <v>0</v>
      </c>
      <c r="AE1475" s="9">
        <v>0</v>
      </c>
      <c r="AF1475" s="9">
        <v>0.5</v>
      </c>
      <c r="AG1475" s="9">
        <v>0</v>
      </c>
      <c r="AH1475" s="9">
        <f>AF1475*(AG1475+1)</f>
        <v>0.5</v>
      </c>
      <c r="AI1475" s="9">
        <v>0</v>
      </c>
      <c r="AJ1475" s="9">
        <v>1</v>
      </c>
      <c r="AK1475" s="9">
        <v>0</v>
      </c>
      <c r="AN1475" s="9">
        <v>0</v>
      </c>
      <c r="AO1475" s="10">
        <v>0.5</v>
      </c>
      <c r="AP1475" s="9">
        <v>0</v>
      </c>
      <c r="AR1475" s="10">
        <v>0</v>
      </c>
      <c r="AS1475" s="9">
        <v>0.5</v>
      </c>
      <c r="AT1475" s="9">
        <v>0</v>
      </c>
      <c r="AU1475" s="9">
        <v>1</v>
      </c>
      <c r="AV1475" s="9">
        <v>0.5</v>
      </c>
      <c r="AW1475" s="9">
        <v>1</v>
      </c>
    </row>
    <row r="1476" spans="1:49" x14ac:dyDescent="0.2">
      <c r="A1476" s="9" t="s">
        <v>77</v>
      </c>
      <c r="B1476" s="9">
        <v>2015</v>
      </c>
      <c r="C1476" s="9">
        <v>1</v>
      </c>
      <c r="D1476" s="9">
        <v>0</v>
      </c>
      <c r="E1476" s="9">
        <v>1</v>
      </c>
      <c r="F1476" s="9">
        <v>0</v>
      </c>
      <c r="G1476" s="9">
        <v>112</v>
      </c>
      <c r="H1476">
        <v>237.01700000000002</v>
      </c>
      <c r="I1476" s="9">
        <f>IF(G1476="n/a",828,G1476*201.6/H1476)</f>
        <v>95.264052789462355</v>
      </c>
      <c r="J1476" s="9">
        <v>5</v>
      </c>
      <c r="K1476">
        <v>0</v>
      </c>
      <c r="L1476" s="9">
        <v>2</v>
      </c>
      <c r="M1476" s="9">
        <v>3</v>
      </c>
      <c r="N1476" s="9">
        <v>1</v>
      </c>
      <c r="O1476" s="10">
        <v>1</v>
      </c>
      <c r="P1476" s="10">
        <f>IF(N1476=1,IF(K1476=1,IF(L1476+M1476=5,10,IF(AND(L1476=2,M1476=2),9.75,IF(AND(L1476=2,M1476=1),9.5,IF(AND(L1476=2,M1476=0.5),9.25,IF(AND(L1476=2,M1476=0),9,IF(AND(L1476=1,M1476=3),5.5,IF(AND(L1476=1,M1476=2),5.25,IF(AND(L1476=1,M1476=1,E1476=1),5,IF(AND(L1476=1,M1476=1,E1476=0.5),3,IF(AND(L1476=0,M1476=2),1,IF(AND(L1476=1,M1476=1,E1476=0),1,IF(AND(L1476=0,M1476=1),0.5,IF(AND(L1476=1,M1476=0),4.5*(E1476*4+1)/5,0))))))))))))),0.9*IF(L1476+M1476=5,10,IF(AND(L1476=2,M1476=2),9.75,IF(AND(L1476=2,M1476=1),9.5,IF(AND(L1476=2,M1476=0.5),9.25,IF(AND(L1476=2,M1476=0),9,IF(AND(L1476=1,M1476=3),5.5,IF(AND(L1476=1,M1476=2),5.25,IF(AND(L1476=1,M1476=1,E1476=1),5,IF(AND(L1476=1,M1476=1,E1476=0.5),3,IF(AND(L1476=0,M1476=2),1,IF(AND(L1476=1,M1476=1,E1476=0),1,IF(AND(L1476=0,M1476=1),0.5,IF(AND(L1476=1,M1476=0),4.5*(E1476*4+1)/5,0)))))))))))))),IF(N1476=0.5,0.75*IF(K1476=1,IF(L1476+M1476=5,10,IF(AND(L1476=2,M1476=2),9.75,IF(AND(L1476=2,M1476=1),9.5,IF(AND(L1476=2,M1476=0.5),9.25,IF(AND(L1476=2,M1476=0),9,IF(AND(L1476=1,M1476=3),5.5,IF(AND(L1476=1,M1476=2),5.25,IF(AND(L1476=1,M1476=1,E1476=1),5,IF(AND(L1476=1,M1476=1,E1476=0.5),3,IF(AND(L1476=0,M1476=2),1,IF(AND(L1476=1,M1476=1,E1476=0),1,IF(AND(L1476=0,M1476=1),0.5,IF(AND(L1476=1,M1476=0,E1476=0),0.5,0))))))))))))),0.9*IF(L1476+M1476=5,10,IF(AND(L1476=2,M1476=2),9.75,IF(AND(L1476=2,M1476=1),9.5,IF(AND(L1476=2,M1476=0.5),9.25,IF(AND(L1476=2,M1476=0),9,IF(AND(L1476=1,M1476=3),5.5,IF(AND(L1476=1,M1476=2),5.25,IF(AND(L1476=1,M1476=1,E1476=1),5,IF(AND(L1476=1,M1476=1,E1476=0.5),3,IF(AND(L1476=0,M1476=2),1,IF(AND(L1476=1,M1476=1,E1476=0),1,IF(AND(L1476=0,M1476=1),0.5,IF(AND(L1476=1,M1476=0,E1476=0),0.5,0)))))))))))))),0.5*IF(K1476=1,IF(L1476+M1476=5,10,IF(AND(L1476=2,M1476=2),9.75,IF(AND(L1476=2,M1476=1),9.5,IF(AND(L1476=2,M1476=0.5),9.25,IF(AND(L1476=2,M1476=0),9,IF(AND(L1476=1,M1476=3),5.5,IF(AND(L1476=1,M1476=2),5.25,IF(AND(L1476=1,M1476=1,E1476=1),5,IF(AND(L1476=1,M1476=1,E1476=0.5),3,IF(AND(L1476=0,M1476=2),1,IF(AND(L1476=1,M1476=1,E1476=0),1,IF(AND(L1476=0,M1476=1),0.5,IF(AND(L1476=1,M1476=0),4.5*(E1476*4+1)/5,0))))))))))))),0.9*IF(L1476+M1476=5,10,IF(AND(L1476=2,M1476=2),9.75,IF(AND(L1476=2,M1476=1),9.5,IF(AND(L1476=2,M1476=0.5),9.25,IF(AND(L1476=2,M1476=0),9,IF(AND(L1476=1,M1476=3),5.5,IF(AND(L1476=1,M1476=2),5.25,IF(AND(L1476=1,M1476=1,E1476=1),5,IF(AND(L1476=1,M1476=1,E1476=0.5),3,IF(AND(L1476=0,M1476=2),1,IF(AND(L1476=1,M1476=1,E1476=0),1,IF(AND(L1476=0,M1476=1),0.5,IF(AND(L1476=1,M1476=0),4.5*(E1476*4+1)/5,0))))))))))))))))</f>
        <v>9</v>
      </c>
      <c r="Q1476" s="10">
        <v>7.2</v>
      </c>
      <c r="R1476" s="9">
        <v>0</v>
      </c>
      <c r="S1476" s="9">
        <v>0</v>
      </c>
      <c r="T1476" s="10">
        <v>0</v>
      </c>
      <c r="U1476" s="9">
        <v>0</v>
      </c>
      <c r="W1476" s="9">
        <v>0</v>
      </c>
      <c r="X1476" s="9">
        <v>0</v>
      </c>
      <c r="Y1476" s="9">
        <v>0</v>
      </c>
      <c r="Z1476" s="9">
        <v>0</v>
      </c>
      <c r="AA1476" s="9">
        <v>0</v>
      </c>
      <c r="AB1476" s="9">
        <v>0</v>
      </c>
      <c r="AD1476" s="9">
        <v>0</v>
      </c>
      <c r="AE1476" s="9">
        <v>0</v>
      </c>
      <c r="AF1476" s="9">
        <v>0</v>
      </c>
      <c r="AG1476" s="9">
        <v>0</v>
      </c>
      <c r="AH1476" s="9">
        <f>AF1476*(AG1476+1)</f>
        <v>0</v>
      </c>
      <c r="AI1476" s="9">
        <v>0</v>
      </c>
      <c r="AJ1476" s="9">
        <v>0</v>
      </c>
      <c r="AK1476" s="9">
        <v>0</v>
      </c>
      <c r="AN1476" s="9">
        <v>0</v>
      </c>
      <c r="AO1476" s="10">
        <v>1</v>
      </c>
      <c r="AP1476" s="9">
        <v>0</v>
      </c>
      <c r="AR1476" s="10">
        <v>1</v>
      </c>
      <c r="AS1476" s="9">
        <v>1</v>
      </c>
      <c r="AT1476" s="9">
        <v>0.5</v>
      </c>
      <c r="AU1476" s="9">
        <v>1</v>
      </c>
      <c r="AV1476" s="9">
        <v>1</v>
      </c>
      <c r="AW1476" s="9">
        <v>1</v>
      </c>
    </row>
    <row r="1477" spans="1:49" x14ac:dyDescent="0.2">
      <c r="A1477" s="9" t="s">
        <v>78</v>
      </c>
      <c r="B1477" s="9">
        <v>2015</v>
      </c>
      <c r="C1477" s="9">
        <v>1</v>
      </c>
      <c r="D1477" s="9">
        <v>0</v>
      </c>
      <c r="E1477" s="9">
        <v>1</v>
      </c>
      <c r="F1477" s="9">
        <v>1</v>
      </c>
      <c r="G1477" s="9">
        <v>100</v>
      </c>
      <c r="H1477">
        <v>237.01700000000002</v>
      </c>
      <c r="I1477" s="9">
        <f>IF(G1477="n/a",828,G1477*201.6/H1477)</f>
        <v>85.057189990591382</v>
      </c>
      <c r="J1477" s="9">
        <v>5</v>
      </c>
      <c r="K1477" s="9">
        <v>0</v>
      </c>
      <c r="L1477" s="9">
        <v>2</v>
      </c>
      <c r="M1477" s="9">
        <v>3</v>
      </c>
      <c r="N1477" s="9">
        <v>0.5</v>
      </c>
      <c r="O1477" s="9">
        <v>1</v>
      </c>
      <c r="P1477" s="10">
        <f>IF(N1477=1,IF(K1477=1,IF(L1477+M1477=5,10,IF(AND(L1477=2,M1477=2),9.75,IF(AND(L1477=2,M1477=1),9.5,IF(AND(L1477=2,M1477=0.5),9.25,IF(AND(L1477=2,M1477=0),9,IF(AND(L1477=1,M1477=3),5.5,IF(AND(L1477=1,M1477=2),5.25,IF(AND(L1477=1,M1477=1,E1477=1),5,IF(AND(L1477=1,M1477=1,E1477=0.5),3,IF(AND(L1477=0,M1477=2),1,IF(AND(L1477=1,M1477=1,E1477=0),1,IF(AND(L1477=0,M1477=1),0.5,IF(AND(L1477=1,M1477=0),4.5*(E1477*4+1)/5,0))))))))))))),0.9*IF(L1477+M1477=5,10,IF(AND(L1477=2,M1477=2),9.75,IF(AND(L1477=2,M1477=1),9.5,IF(AND(L1477=2,M1477=0.5),9.25,IF(AND(L1477=2,M1477=0),9,IF(AND(L1477=1,M1477=3),5.5,IF(AND(L1477=1,M1477=2),5.25,IF(AND(L1477=1,M1477=1,E1477=1),5,IF(AND(L1477=1,M1477=1,E1477=0.5),3,IF(AND(L1477=0,M1477=2),1,IF(AND(L1477=1,M1477=1,E1477=0),1,IF(AND(L1477=0,M1477=1),0.5,IF(AND(L1477=1,M1477=0),4.5*(E1477*4+1)/5,0)))))))))))))),IF(N1477=0.5,0.75*IF(K1477=1,IF(L1477+M1477=5,10,IF(AND(L1477=2,M1477=2),9.75,IF(AND(L1477=2,M1477=1),9.5,IF(AND(L1477=2,M1477=0.5),9.25,IF(AND(L1477=2,M1477=0),9,IF(AND(L1477=1,M1477=3),5.5,IF(AND(L1477=1,M1477=2),5.25,IF(AND(L1477=1,M1477=1,E1477=1),5,IF(AND(L1477=1,M1477=1,E1477=0.5),3,IF(AND(L1477=0,M1477=2),1,IF(AND(L1477=1,M1477=1,E1477=0),1,IF(AND(L1477=0,M1477=1),0.5,IF(AND(L1477=1,M1477=0,E1477=0),0.5,0))))))))))))),0.9*IF(L1477+M1477=5,10,IF(AND(L1477=2,M1477=2),9.75,IF(AND(L1477=2,M1477=1),9.5,IF(AND(L1477=2,M1477=0.5),9.25,IF(AND(L1477=2,M1477=0),9,IF(AND(L1477=1,M1477=3),5.5,IF(AND(L1477=1,M1477=2),5.25,IF(AND(L1477=1,M1477=1,E1477=1),5,IF(AND(L1477=1,M1477=1,E1477=0.5),3,IF(AND(L1477=0,M1477=2),1,IF(AND(L1477=1,M1477=1,E1477=0),1,IF(AND(L1477=0,M1477=1),0.5,IF(AND(L1477=1,M1477=0,E1477=0),0.5,0)))))))))))))),0.5*IF(K1477=1,IF(L1477+M1477=5,10,IF(AND(L1477=2,M1477=2),9.75,IF(AND(L1477=2,M1477=1),9.5,IF(AND(L1477=2,M1477=0.5),9.25,IF(AND(L1477=2,M1477=0),9,IF(AND(L1477=1,M1477=3),5.5,IF(AND(L1477=1,M1477=2),5.25,IF(AND(L1477=1,M1477=1,E1477=1),5,IF(AND(L1477=1,M1477=1,E1477=0.5),3,IF(AND(L1477=0,M1477=2),1,IF(AND(L1477=1,M1477=1,E1477=0),1,IF(AND(L1477=0,M1477=1),0.5,IF(AND(L1477=1,M1477=0),4.5*(E1477*4+1)/5,0))))))))))))),0.9*IF(L1477+M1477=5,10,IF(AND(L1477=2,M1477=2),9.75,IF(AND(L1477=2,M1477=1),9.5,IF(AND(L1477=2,M1477=0.5),9.25,IF(AND(L1477=2,M1477=0),9,IF(AND(L1477=1,M1477=3),5.5,IF(AND(L1477=1,M1477=2),5.25,IF(AND(L1477=1,M1477=1,E1477=1),5,IF(AND(L1477=1,M1477=1,E1477=0.5),3,IF(AND(L1477=0,M1477=2),1,IF(AND(L1477=1,M1477=1,E1477=0),1,IF(AND(L1477=0,M1477=1),0.5,IF(AND(L1477=1,M1477=0),4.5*(E1477*4+1)/5,0))))))))))))))))</f>
        <v>6.75</v>
      </c>
      <c r="Q1477" s="10">
        <v>7.2</v>
      </c>
      <c r="R1477" s="9">
        <v>0</v>
      </c>
      <c r="S1477" s="9">
        <v>0</v>
      </c>
      <c r="T1477" s="10">
        <v>0</v>
      </c>
      <c r="U1477" s="9">
        <v>0</v>
      </c>
      <c r="W1477" s="9">
        <v>0</v>
      </c>
      <c r="X1477" s="9">
        <v>0</v>
      </c>
      <c r="Y1477" s="9">
        <v>0</v>
      </c>
      <c r="Z1477" s="9">
        <v>0</v>
      </c>
      <c r="AA1477" s="9">
        <v>0</v>
      </c>
      <c r="AB1477" s="9">
        <v>0</v>
      </c>
      <c r="AD1477" s="9">
        <v>0</v>
      </c>
      <c r="AE1477" s="9">
        <v>0</v>
      </c>
      <c r="AF1477" s="9">
        <v>0</v>
      </c>
      <c r="AG1477" s="9">
        <v>0</v>
      </c>
      <c r="AH1477" s="9">
        <f>AF1477*(AG1477+1)</f>
        <v>0</v>
      </c>
      <c r="AI1477" s="9">
        <v>0</v>
      </c>
      <c r="AJ1477" s="9">
        <v>0</v>
      </c>
      <c r="AK1477" s="9">
        <v>0</v>
      </c>
      <c r="AN1477" s="9">
        <v>0</v>
      </c>
      <c r="AO1477" s="10">
        <v>0.5</v>
      </c>
      <c r="AP1477" s="9">
        <v>0</v>
      </c>
      <c r="AR1477" s="10">
        <v>1</v>
      </c>
      <c r="AS1477" s="9">
        <v>0.5</v>
      </c>
      <c r="AT1477" s="9">
        <v>0.5</v>
      </c>
      <c r="AU1477" s="9">
        <v>0.5</v>
      </c>
      <c r="AV1477" s="9">
        <v>0.5</v>
      </c>
      <c r="AW1477" s="9">
        <v>1</v>
      </c>
    </row>
    <row r="1478" spans="1:49" x14ac:dyDescent="0.2">
      <c r="A1478" s="9" t="s">
        <v>79</v>
      </c>
      <c r="B1478" s="9">
        <v>2015</v>
      </c>
      <c r="C1478" s="9">
        <v>1</v>
      </c>
      <c r="D1478" s="9">
        <v>0</v>
      </c>
      <c r="E1478" s="9">
        <v>1</v>
      </c>
      <c r="F1478" s="9">
        <v>1</v>
      </c>
      <c r="G1478" s="9">
        <v>55</v>
      </c>
      <c r="H1478">
        <v>237.01700000000002</v>
      </c>
      <c r="I1478" s="9">
        <f>IF(G1478="n/a",828,G1478*201.6/H1478)</f>
        <v>46.781454494825262</v>
      </c>
      <c r="J1478" s="9">
        <v>4</v>
      </c>
      <c r="K1478" s="9">
        <v>0</v>
      </c>
      <c r="L1478" s="9">
        <v>2</v>
      </c>
      <c r="M1478" s="9">
        <v>3</v>
      </c>
      <c r="N1478" s="9">
        <v>1</v>
      </c>
      <c r="O1478" s="9">
        <v>1</v>
      </c>
      <c r="P1478" s="10">
        <f>IF(N1478=1,IF(K1478=1,IF(L1478+M1478=5,10,IF(AND(L1478=2,M1478=2),9.75,IF(AND(L1478=2,M1478=1),9.5,IF(AND(L1478=2,M1478=0.5),9.25,IF(AND(L1478=2,M1478=0),9,IF(AND(L1478=1,M1478=3),5.5,IF(AND(L1478=1,M1478=2),5.25,IF(AND(L1478=1,M1478=1,E1478=1),5,IF(AND(L1478=1,M1478=1,E1478=0.5),3,IF(AND(L1478=0,M1478=2),1,IF(AND(L1478=1,M1478=1,E1478=0),1,IF(AND(L1478=0,M1478=1),0.5,IF(AND(L1478=1,M1478=0),4.5*(E1478*4+1)/5,0))))))))))))),0.9*IF(L1478+M1478=5,10,IF(AND(L1478=2,M1478=2),9.75,IF(AND(L1478=2,M1478=1),9.5,IF(AND(L1478=2,M1478=0.5),9.25,IF(AND(L1478=2,M1478=0),9,IF(AND(L1478=1,M1478=3),5.5,IF(AND(L1478=1,M1478=2),5.25,IF(AND(L1478=1,M1478=1,E1478=1),5,IF(AND(L1478=1,M1478=1,E1478=0.5),3,IF(AND(L1478=0,M1478=2),1,IF(AND(L1478=1,M1478=1,E1478=0),1,IF(AND(L1478=0,M1478=1),0.5,IF(AND(L1478=1,M1478=0),4.5*(E1478*4+1)/5,0)))))))))))))),IF(N1478=0.5,0.75*IF(K1478=1,IF(L1478+M1478=5,10,IF(AND(L1478=2,M1478=2),9.75,IF(AND(L1478=2,M1478=1),9.5,IF(AND(L1478=2,M1478=0.5),9.25,IF(AND(L1478=2,M1478=0),9,IF(AND(L1478=1,M1478=3),5.5,IF(AND(L1478=1,M1478=2),5.25,IF(AND(L1478=1,M1478=1,E1478=1),5,IF(AND(L1478=1,M1478=1,E1478=0.5),3,IF(AND(L1478=0,M1478=2),1,IF(AND(L1478=1,M1478=1,E1478=0),1,IF(AND(L1478=0,M1478=1),0.5,IF(AND(L1478=1,M1478=0,E1478=0),0.5,0))))))))))))),0.9*IF(L1478+M1478=5,10,IF(AND(L1478=2,M1478=2),9.75,IF(AND(L1478=2,M1478=1),9.5,IF(AND(L1478=2,M1478=0.5),9.25,IF(AND(L1478=2,M1478=0),9,IF(AND(L1478=1,M1478=3),5.5,IF(AND(L1478=1,M1478=2),5.25,IF(AND(L1478=1,M1478=1,E1478=1),5,IF(AND(L1478=1,M1478=1,E1478=0.5),3,IF(AND(L1478=0,M1478=2),1,IF(AND(L1478=1,M1478=1,E1478=0),1,IF(AND(L1478=0,M1478=1),0.5,IF(AND(L1478=1,M1478=0,E1478=0),0.5,0)))))))))))))),0.5*IF(K1478=1,IF(L1478+M1478=5,10,IF(AND(L1478=2,M1478=2),9.75,IF(AND(L1478=2,M1478=1),9.5,IF(AND(L1478=2,M1478=0.5),9.25,IF(AND(L1478=2,M1478=0),9,IF(AND(L1478=1,M1478=3),5.5,IF(AND(L1478=1,M1478=2),5.25,IF(AND(L1478=1,M1478=1,E1478=1),5,IF(AND(L1478=1,M1478=1,E1478=0.5),3,IF(AND(L1478=0,M1478=2),1,IF(AND(L1478=1,M1478=1,E1478=0),1,IF(AND(L1478=0,M1478=1),0.5,IF(AND(L1478=1,M1478=0),4.5*(E1478*4+1)/5,0))))))))))))),0.9*IF(L1478+M1478=5,10,IF(AND(L1478=2,M1478=2),9.75,IF(AND(L1478=2,M1478=1),9.5,IF(AND(L1478=2,M1478=0.5),9.25,IF(AND(L1478=2,M1478=0),9,IF(AND(L1478=1,M1478=3),5.5,IF(AND(L1478=1,M1478=2),5.25,IF(AND(L1478=1,M1478=1,E1478=1),5,IF(AND(L1478=1,M1478=1,E1478=0.5),3,IF(AND(L1478=0,M1478=2),1,IF(AND(L1478=1,M1478=1,E1478=0),1,IF(AND(L1478=0,M1478=1),0.5,IF(AND(L1478=1,M1478=0),4.5*(E1478*4+1)/5,0))))))))))))))))</f>
        <v>9</v>
      </c>
      <c r="Q1478" s="10">
        <v>7.2</v>
      </c>
      <c r="R1478" s="9">
        <v>0</v>
      </c>
      <c r="S1478" s="9">
        <v>0</v>
      </c>
      <c r="T1478" s="10">
        <v>0</v>
      </c>
      <c r="U1478" s="9">
        <v>0</v>
      </c>
      <c r="W1478" s="9">
        <v>1</v>
      </c>
      <c r="X1478" s="9">
        <v>0</v>
      </c>
      <c r="Y1478" s="9">
        <v>0</v>
      </c>
      <c r="Z1478" s="9">
        <v>0</v>
      </c>
      <c r="AA1478" s="9">
        <v>0</v>
      </c>
      <c r="AB1478" s="9">
        <v>0</v>
      </c>
      <c r="AD1478" s="9">
        <v>0</v>
      </c>
      <c r="AE1478" s="9">
        <v>0</v>
      </c>
      <c r="AF1478" s="9">
        <v>0</v>
      </c>
      <c r="AG1478" s="9">
        <v>0</v>
      </c>
      <c r="AH1478" s="9">
        <f>AF1478*(AG1478+1)</f>
        <v>0</v>
      </c>
      <c r="AI1478" s="9">
        <v>0</v>
      </c>
      <c r="AJ1478" s="9">
        <v>0</v>
      </c>
      <c r="AK1478" s="9">
        <v>0</v>
      </c>
      <c r="AN1478" s="9">
        <v>0</v>
      </c>
      <c r="AO1478" s="10">
        <v>1</v>
      </c>
      <c r="AP1478" s="9">
        <v>0</v>
      </c>
      <c r="AR1478" s="10">
        <v>1</v>
      </c>
      <c r="AS1478" s="9">
        <v>0.5</v>
      </c>
      <c r="AT1478" s="9">
        <v>1</v>
      </c>
      <c r="AU1478" s="9">
        <v>1</v>
      </c>
      <c r="AV1478" s="9">
        <v>1</v>
      </c>
      <c r="AW1478" s="9">
        <v>1</v>
      </c>
    </row>
    <row r="1479" spans="1:49" x14ac:dyDescent="0.2">
      <c r="A1479" s="9" t="s">
        <v>80</v>
      </c>
      <c r="B1479" s="9">
        <v>2015</v>
      </c>
      <c r="C1479" s="9">
        <v>1</v>
      </c>
      <c r="D1479" s="9">
        <v>0</v>
      </c>
      <c r="E1479" s="9">
        <v>1</v>
      </c>
      <c r="F1479" s="9">
        <v>1</v>
      </c>
      <c r="G1479" s="9">
        <v>100</v>
      </c>
      <c r="H1479">
        <v>237.01700000000002</v>
      </c>
      <c r="I1479" s="9">
        <f>IF(G1479="n/a",828,G1479*201.6/H1479)</f>
        <v>85.057189990591382</v>
      </c>
      <c r="J1479" s="9">
        <v>5</v>
      </c>
      <c r="K1479" s="9">
        <v>0</v>
      </c>
      <c r="L1479" s="9">
        <v>2</v>
      </c>
      <c r="M1479" s="9">
        <v>2</v>
      </c>
      <c r="N1479" s="9">
        <v>0.5</v>
      </c>
      <c r="O1479" s="10">
        <v>0.5</v>
      </c>
      <c r="P1479" s="10">
        <f>IF(N1479=1,IF(K1479=1,IF(L1479+M1479=5,10,IF(AND(L1479=2,M1479=2),9.75,IF(AND(L1479=2,M1479=1),9.5,IF(AND(L1479=2,M1479=0.5),9.25,IF(AND(L1479=2,M1479=0),9,IF(AND(L1479=1,M1479=3),5.5,IF(AND(L1479=1,M1479=2),5.25,IF(AND(L1479=1,M1479=1,E1479=1),5,IF(AND(L1479=1,M1479=1,E1479=0.5),3,IF(AND(L1479=0,M1479=2),1,IF(AND(L1479=1,M1479=1,E1479=0),1,IF(AND(L1479=0,M1479=1),0.5,IF(AND(L1479=1,M1479=0),4.5*(E1479*4+1)/5,0))))))))))))),0.9*IF(L1479+M1479=5,10,IF(AND(L1479=2,M1479=2),9.75,IF(AND(L1479=2,M1479=1),9.5,IF(AND(L1479=2,M1479=0.5),9.25,IF(AND(L1479=2,M1479=0),9,IF(AND(L1479=1,M1479=3),5.5,IF(AND(L1479=1,M1479=2),5.25,IF(AND(L1479=1,M1479=1,E1479=1),5,IF(AND(L1479=1,M1479=1,E1479=0.5),3,IF(AND(L1479=0,M1479=2),1,IF(AND(L1479=1,M1479=1,E1479=0),1,IF(AND(L1479=0,M1479=1),0.5,IF(AND(L1479=1,M1479=0),4.5*(E1479*4+1)/5,0)))))))))))))),IF(N1479=0.5,0.75*IF(K1479=1,IF(L1479+M1479=5,10,IF(AND(L1479=2,M1479=2),9.75,IF(AND(L1479=2,M1479=1),9.5,IF(AND(L1479=2,M1479=0.5),9.25,IF(AND(L1479=2,M1479=0),9,IF(AND(L1479=1,M1479=3),5.5,IF(AND(L1479=1,M1479=2),5.25,IF(AND(L1479=1,M1479=1,E1479=1),5,IF(AND(L1479=1,M1479=1,E1479=0.5),3,IF(AND(L1479=0,M1479=2),1,IF(AND(L1479=1,M1479=1,E1479=0),1,IF(AND(L1479=0,M1479=1),0.5,IF(AND(L1479=1,M1479=0,E1479=0),0.5,0))))))))))))),0.9*IF(L1479+M1479=5,10,IF(AND(L1479=2,M1479=2),9.75,IF(AND(L1479=2,M1479=1),9.5,IF(AND(L1479=2,M1479=0.5),9.25,IF(AND(L1479=2,M1479=0),9,IF(AND(L1479=1,M1479=3),5.5,IF(AND(L1479=1,M1479=2),5.25,IF(AND(L1479=1,M1479=1,E1479=1),5,IF(AND(L1479=1,M1479=1,E1479=0.5),3,IF(AND(L1479=0,M1479=2),1,IF(AND(L1479=1,M1479=1,E1479=0),1,IF(AND(L1479=0,M1479=1),0.5,IF(AND(L1479=1,M1479=0,E1479=0),0.5,0)))))))))))))),0.5*IF(K1479=1,IF(L1479+M1479=5,10,IF(AND(L1479=2,M1479=2),9.75,IF(AND(L1479=2,M1479=1),9.5,IF(AND(L1479=2,M1479=0.5),9.25,IF(AND(L1479=2,M1479=0),9,IF(AND(L1479=1,M1479=3),5.5,IF(AND(L1479=1,M1479=2),5.25,IF(AND(L1479=1,M1479=1,E1479=1),5,IF(AND(L1479=1,M1479=1,E1479=0.5),3,IF(AND(L1479=0,M1479=2),1,IF(AND(L1479=1,M1479=1,E1479=0),1,IF(AND(L1479=0,M1479=1),0.5,IF(AND(L1479=1,M1479=0),4.5*(E1479*4+1)/5,0))))))))))))),0.9*IF(L1479+M1479=5,10,IF(AND(L1479=2,M1479=2),9.75,IF(AND(L1479=2,M1479=1),9.5,IF(AND(L1479=2,M1479=0.5),9.25,IF(AND(L1479=2,M1479=0),9,IF(AND(L1479=1,M1479=3),5.5,IF(AND(L1479=1,M1479=2),5.25,IF(AND(L1479=1,M1479=1,E1479=1),5,IF(AND(L1479=1,M1479=1,E1479=0.5),3,IF(AND(L1479=0,M1479=2),1,IF(AND(L1479=1,M1479=1,E1479=0),1,IF(AND(L1479=0,M1479=1),0.5,IF(AND(L1479=1,M1479=0),4.5*(E1479*4+1)/5,0))))))))))))))))</f>
        <v>6.5812500000000007</v>
      </c>
      <c r="Q1479" s="10">
        <v>5.4</v>
      </c>
      <c r="R1479" s="9">
        <v>0</v>
      </c>
      <c r="S1479" s="9">
        <v>0</v>
      </c>
      <c r="T1479" s="10">
        <v>0</v>
      </c>
      <c r="U1479" s="9">
        <v>0</v>
      </c>
      <c r="W1479" s="10">
        <v>0</v>
      </c>
      <c r="X1479" s="9">
        <v>0</v>
      </c>
      <c r="Y1479" s="9">
        <v>0</v>
      </c>
      <c r="Z1479" s="9">
        <v>0.5</v>
      </c>
      <c r="AA1479" s="9">
        <v>0</v>
      </c>
      <c r="AB1479" s="9">
        <v>0</v>
      </c>
      <c r="AD1479" s="9">
        <v>0</v>
      </c>
      <c r="AE1479" s="9">
        <v>0.5</v>
      </c>
      <c r="AF1479" s="9">
        <v>0.5</v>
      </c>
      <c r="AG1479" s="9">
        <v>0</v>
      </c>
      <c r="AH1479" s="9">
        <f>AF1479*(AG1479+1)</f>
        <v>0.5</v>
      </c>
      <c r="AI1479" s="9">
        <v>0</v>
      </c>
      <c r="AJ1479" s="9">
        <v>0</v>
      </c>
      <c r="AK1479" s="9">
        <v>0</v>
      </c>
      <c r="AN1479" s="9">
        <v>0</v>
      </c>
      <c r="AO1479" s="10">
        <v>0.5</v>
      </c>
      <c r="AP1479" s="9">
        <v>0.25</v>
      </c>
      <c r="AR1479" s="10">
        <v>1</v>
      </c>
      <c r="AS1479" s="9">
        <v>1</v>
      </c>
      <c r="AT1479" s="9">
        <v>1</v>
      </c>
      <c r="AU1479" s="9">
        <v>1</v>
      </c>
      <c r="AV1479" s="9">
        <v>1</v>
      </c>
      <c r="AW1479" s="9">
        <v>1</v>
      </c>
    </row>
    <row r="1480" spans="1:49" x14ac:dyDescent="0.2">
      <c r="A1480" s="9" t="s">
        <v>81</v>
      </c>
      <c r="B1480" s="9">
        <v>2015</v>
      </c>
      <c r="C1480" s="9">
        <v>1</v>
      </c>
      <c r="D1480" s="9">
        <v>1</v>
      </c>
      <c r="E1480" s="9">
        <v>1</v>
      </c>
      <c r="F1480" s="9">
        <v>1</v>
      </c>
      <c r="G1480">
        <v>96.25</v>
      </c>
      <c r="H1480">
        <v>237.01700000000002</v>
      </c>
      <c r="I1480" s="9">
        <f>IF(G1480="n/a",828,G1480*201.6/H1480)</f>
        <v>81.86754536594421</v>
      </c>
      <c r="J1480" s="9">
        <v>5</v>
      </c>
      <c r="K1480" s="9">
        <v>0</v>
      </c>
      <c r="L1480" s="9">
        <v>2</v>
      </c>
      <c r="M1480" s="9">
        <v>2</v>
      </c>
      <c r="N1480" s="9">
        <v>1</v>
      </c>
      <c r="O1480" s="10">
        <v>1</v>
      </c>
      <c r="P1480" s="10">
        <f>IF(N1480=1,IF(K1480=1,IF(L1480+M1480=5,10,IF(AND(L1480=2,M1480=2),9.75,IF(AND(L1480=2,M1480=1),9.5,IF(AND(L1480=2,M1480=0.5),9.25,IF(AND(L1480=2,M1480=0),9,IF(AND(L1480=1,M1480=3),5.5,IF(AND(L1480=1,M1480=2),5.25,IF(AND(L1480=1,M1480=1,E1480=1),5,IF(AND(L1480=1,M1480=1,E1480=0.5),3,IF(AND(L1480=0,M1480=2),1,IF(AND(L1480=1,M1480=1,E1480=0),1,IF(AND(L1480=0,M1480=1),0.5,IF(AND(L1480=1,M1480=0),4.5*(E1480*4+1)/5,0))))))))))))),0.9*IF(L1480+M1480=5,10,IF(AND(L1480=2,M1480=2),9.75,IF(AND(L1480=2,M1480=1),9.5,IF(AND(L1480=2,M1480=0.5),9.25,IF(AND(L1480=2,M1480=0),9,IF(AND(L1480=1,M1480=3),5.5,IF(AND(L1480=1,M1480=2),5.25,IF(AND(L1480=1,M1480=1,E1480=1),5,IF(AND(L1480=1,M1480=1,E1480=0.5),3,IF(AND(L1480=0,M1480=2),1,IF(AND(L1480=1,M1480=1,E1480=0),1,IF(AND(L1480=0,M1480=1),0.5,IF(AND(L1480=1,M1480=0),4.5*(E1480*4+1)/5,0)))))))))))))),IF(N1480=0.5,0.75*IF(K1480=1,IF(L1480+M1480=5,10,IF(AND(L1480=2,M1480=2),9.75,IF(AND(L1480=2,M1480=1),9.5,IF(AND(L1480=2,M1480=0.5),9.25,IF(AND(L1480=2,M1480=0),9,IF(AND(L1480=1,M1480=3),5.5,IF(AND(L1480=1,M1480=2),5.25,IF(AND(L1480=1,M1480=1,E1480=1),5,IF(AND(L1480=1,M1480=1,E1480=0.5),3,IF(AND(L1480=0,M1480=2),1,IF(AND(L1480=1,M1480=1,E1480=0),1,IF(AND(L1480=0,M1480=1),0.5,IF(AND(L1480=1,M1480=0,E1480=0),0.5,0))))))))))))),0.9*IF(L1480+M1480=5,10,IF(AND(L1480=2,M1480=2),9.75,IF(AND(L1480=2,M1480=1),9.5,IF(AND(L1480=2,M1480=0.5),9.25,IF(AND(L1480=2,M1480=0),9,IF(AND(L1480=1,M1480=3),5.5,IF(AND(L1480=1,M1480=2),5.25,IF(AND(L1480=1,M1480=1,E1480=1),5,IF(AND(L1480=1,M1480=1,E1480=0.5),3,IF(AND(L1480=0,M1480=2),1,IF(AND(L1480=1,M1480=1,E1480=0),1,IF(AND(L1480=0,M1480=1),0.5,IF(AND(L1480=1,M1480=0,E1480=0),0.5,0)))))))))))))),0.5*IF(K1480=1,IF(L1480+M1480=5,10,IF(AND(L1480=2,M1480=2),9.75,IF(AND(L1480=2,M1480=1),9.5,IF(AND(L1480=2,M1480=0.5),9.25,IF(AND(L1480=2,M1480=0),9,IF(AND(L1480=1,M1480=3),5.5,IF(AND(L1480=1,M1480=2),5.25,IF(AND(L1480=1,M1480=1,E1480=1),5,IF(AND(L1480=1,M1480=1,E1480=0.5),3,IF(AND(L1480=0,M1480=2),1,IF(AND(L1480=1,M1480=1,E1480=0),1,IF(AND(L1480=0,M1480=1),0.5,IF(AND(L1480=1,M1480=0),4.5*(E1480*4+1)/5,0))))))))))))),0.9*IF(L1480+M1480=5,10,IF(AND(L1480=2,M1480=2),9.75,IF(AND(L1480=2,M1480=1),9.5,IF(AND(L1480=2,M1480=0.5),9.25,IF(AND(L1480=2,M1480=0),9,IF(AND(L1480=1,M1480=3),5.5,IF(AND(L1480=1,M1480=2),5.25,IF(AND(L1480=1,M1480=1,E1480=1),5,IF(AND(L1480=1,M1480=1,E1480=0.5),3,IF(AND(L1480=0,M1480=2),1,IF(AND(L1480=1,M1480=1,E1480=0),1,IF(AND(L1480=0,M1480=1),0.5,IF(AND(L1480=1,M1480=0),4.5*(E1480*4+1)/5,0))))))))))))))))</f>
        <v>8.7750000000000004</v>
      </c>
      <c r="Q1480" s="10">
        <v>7.2</v>
      </c>
      <c r="R1480" s="9">
        <v>0</v>
      </c>
      <c r="S1480" s="9">
        <v>0</v>
      </c>
      <c r="T1480" s="10">
        <v>0</v>
      </c>
      <c r="U1480" s="9">
        <v>0</v>
      </c>
      <c r="W1480" s="10">
        <v>1</v>
      </c>
      <c r="X1480" s="9">
        <v>0</v>
      </c>
      <c r="Y1480" s="9">
        <v>0</v>
      </c>
      <c r="Z1480" s="9">
        <v>0</v>
      </c>
      <c r="AA1480" s="9">
        <v>0</v>
      </c>
      <c r="AB1480" s="9">
        <v>0</v>
      </c>
      <c r="AD1480" s="9">
        <v>0</v>
      </c>
      <c r="AE1480" s="9">
        <v>0</v>
      </c>
      <c r="AF1480" s="9">
        <v>0</v>
      </c>
      <c r="AG1480" s="9">
        <v>0</v>
      </c>
      <c r="AH1480" s="9">
        <f>AF1480*(AG1480+1)</f>
        <v>0</v>
      </c>
      <c r="AI1480" s="9">
        <v>0</v>
      </c>
      <c r="AJ1480" s="9">
        <v>0</v>
      </c>
      <c r="AK1480" s="9">
        <v>0</v>
      </c>
      <c r="AN1480" s="9">
        <v>0</v>
      </c>
      <c r="AO1480" s="10">
        <v>1</v>
      </c>
      <c r="AP1480" s="9">
        <v>0</v>
      </c>
      <c r="AR1480" s="10">
        <v>1</v>
      </c>
      <c r="AS1480" s="9">
        <v>1</v>
      </c>
      <c r="AT1480" s="9">
        <v>1</v>
      </c>
      <c r="AU1480" s="9">
        <v>1</v>
      </c>
      <c r="AV1480" s="9">
        <v>1</v>
      </c>
      <c r="AW1480" s="9">
        <v>1</v>
      </c>
    </row>
    <row r="1481" spans="1:49" x14ac:dyDescent="0.2">
      <c r="A1481" s="9" t="s">
        <v>82</v>
      </c>
      <c r="B1481" s="9">
        <v>2015</v>
      </c>
      <c r="C1481" s="9">
        <v>1</v>
      </c>
      <c r="D1481" s="9">
        <v>1</v>
      </c>
      <c r="E1481" s="9">
        <v>1</v>
      </c>
      <c r="F1481" s="9">
        <v>0</v>
      </c>
      <c r="G1481" s="9">
        <v>10</v>
      </c>
      <c r="H1481">
        <v>237.01700000000002</v>
      </c>
      <c r="I1481" s="9">
        <f>IF(G1481="n/a",828,G1481*201.6/H1481)</f>
        <v>8.5057189990591375</v>
      </c>
      <c r="J1481" s="9">
        <v>4</v>
      </c>
      <c r="K1481" s="9">
        <v>1</v>
      </c>
      <c r="L1481" s="9">
        <v>2</v>
      </c>
      <c r="M1481" s="9">
        <v>1</v>
      </c>
      <c r="N1481" s="9">
        <v>1</v>
      </c>
      <c r="O1481" s="10">
        <v>1</v>
      </c>
      <c r="P1481" s="10">
        <f>IF(N1481=1,IF(K1481=1,IF(L1481+M1481=5,10,IF(AND(L1481=2,M1481=2),9.75,IF(AND(L1481=2,M1481=1),9.5,IF(AND(L1481=2,M1481=0.5),9.25,IF(AND(L1481=2,M1481=0),9,IF(AND(L1481=1,M1481=3),5.5,IF(AND(L1481=1,M1481=2),5.25,IF(AND(L1481=1,M1481=1,E1481=1),5,IF(AND(L1481=1,M1481=1,E1481=0.5),3,IF(AND(L1481=0,M1481=2),1,IF(AND(L1481=1,M1481=1,E1481=0),1,IF(AND(L1481=0,M1481=1),0.5,IF(AND(L1481=1,M1481=0),4.5*(E1481*4+1)/5,0))))))))))))),0.9*IF(L1481+M1481=5,10,IF(AND(L1481=2,M1481=2),9.75,IF(AND(L1481=2,M1481=1),9.5,IF(AND(L1481=2,M1481=0.5),9.25,IF(AND(L1481=2,M1481=0),9,IF(AND(L1481=1,M1481=3),5.5,IF(AND(L1481=1,M1481=2),5.25,IF(AND(L1481=1,M1481=1,E1481=1),5,IF(AND(L1481=1,M1481=1,E1481=0.5),3,IF(AND(L1481=0,M1481=2),1,IF(AND(L1481=1,M1481=1,E1481=0),1,IF(AND(L1481=0,M1481=1),0.5,IF(AND(L1481=1,M1481=0),4.5*(E1481*4+1)/5,0)))))))))))))),IF(N1481=0.5,0.75*IF(K1481=1,IF(L1481+M1481=5,10,IF(AND(L1481=2,M1481=2),9.75,IF(AND(L1481=2,M1481=1),9.5,IF(AND(L1481=2,M1481=0.5),9.25,IF(AND(L1481=2,M1481=0),9,IF(AND(L1481=1,M1481=3),5.5,IF(AND(L1481=1,M1481=2),5.25,IF(AND(L1481=1,M1481=1,E1481=1),5,IF(AND(L1481=1,M1481=1,E1481=0.5),3,IF(AND(L1481=0,M1481=2),1,IF(AND(L1481=1,M1481=1,E1481=0),1,IF(AND(L1481=0,M1481=1),0.5,IF(AND(L1481=1,M1481=0,E1481=0),0.5,0))))))))))))),0.9*IF(L1481+M1481=5,10,IF(AND(L1481=2,M1481=2),9.75,IF(AND(L1481=2,M1481=1),9.5,IF(AND(L1481=2,M1481=0.5),9.25,IF(AND(L1481=2,M1481=0),9,IF(AND(L1481=1,M1481=3),5.5,IF(AND(L1481=1,M1481=2),5.25,IF(AND(L1481=1,M1481=1,E1481=1),5,IF(AND(L1481=1,M1481=1,E1481=0.5),3,IF(AND(L1481=0,M1481=2),1,IF(AND(L1481=1,M1481=1,E1481=0),1,IF(AND(L1481=0,M1481=1),0.5,IF(AND(L1481=1,M1481=0,E1481=0),0.5,0)))))))))))))),0.5*IF(K1481=1,IF(L1481+M1481=5,10,IF(AND(L1481=2,M1481=2),9.75,IF(AND(L1481=2,M1481=1),9.5,IF(AND(L1481=2,M1481=0.5),9.25,IF(AND(L1481=2,M1481=0),9,IF(AND(L1481=1,M1481=3),5.5,IF(AND(L1481=1,M1481=2),5.25,IF(AND(L1481=1,M1481=1,E1481=1),5,IF(AND(L1481=1,M1481=1,E1481=0.5),3,IF(AND(L1481=0,M1481=2),1,IF(AND(L1481=1,M1481=1,E1481=0),1,IF(AND(L1481=0,M1481=1),0.5,IF(AND(L1481=1,M1481=0),4.5*(E1481*4+1)/5,0))))))))))))),0.9*IF(L1481+M1481=5,10,IF(AND(L1481=2,M1481=2),9.75,IF(AND(L1481=2,M1481=1),9.5,IF(AND(L1481=2,M1481=0.5),9.25,IF(AND(L1481=2,M1481=0),9,IF(AND(L1481=1,M1481=3),5.5,IF(AND(L1481=1,M1481=2),5.25,IF(AND(L1481=1,M1481=1,E1481=1),5,IF(AND(L1481=1,M1481=1,E1481=0.5),3,IF(AND(L1481=0,M1481=2),1,IF(AND(L1481=1,M1481=1,E1481=0),1,IF(AND(L1481=0,M1481=1),0.5,IF(AND(L1481=1,M1481=0),4.5*(E1481*4+1)/5,0))))))))))))))))</f>
        <v>9.5</v>
      </c>
      <c r="Q1481" s="10">
        <v>8</v>
      </c>
      <c r="R1481" s="9">
        <v>0</v>
      </c>
      <c r="S1481" s="9">
        <v>0</v>
      </c>
      <c r="T1481" s="10">
        <v>0</v>
      </c>
      <c r="U1481" s="9">
        <v>0</v>
      </c>
      <c r="W1481" s="10">
        <v>0</v>
      </c>
      <c r="X1481" s="9">
        <v>0</v>
      </c>
      <c r="Y1481" s="9">
        <v>0</v>
      </c>
      <c r="Z1481" s="9">
        <v>1</v>
      </c>
      <c r="AA1481" s="9">
        <v>0</v>
      </c>
      <c r="AB1481" s="9">
        <v>0</v>
      </c>
      <c r="AD1481" s="9">
        <v>0</v>
      </c>
      <c r="AE1481" s="9">
        <v>0</v>
      </c>
      <c r="AF1481" s="9">
        <v>0</v>
      </c>
      <c r="AG1481" s="9">
        <v>0</v>
      </c>
      <c r="AH1481" s="9">
        <f>AF1481*(AG1481+1)</f>
        <v>0</v>
      </c>
      <c r="AI1481" s="9">
        <v>0</v>
      </c>
      <c r="AJ1481" s="9">
        <v>0</v>
      </c>
      <c r="AK1481" s="9">
        <v>0</v>
      </c>
      <c r="AN1481" s="9">
        <v>0</v>
      </c>
      <c r="AO1481" s="10">
        <v>1</v>
      </c>
      <c r="AP1481" s="9">
        <v>0</v>
      </c>
      <c r="AR1481" s="10">
        <v>1</v>
      </c>
      <c r="AS1481" s="9">
        <v>1</v>
      </c>
      <c r="AT1481" s="9">
        <v>1</v>
      </c>
      <c r="AU1481" s="9">
        <v>1</v>
      </c>
      <c r="AV1481" s="9">
        <v>1</v>
      </c>
      <c r="AW1481" s="9">
        <v>1</v>
      </c>
    </row>
    <row r="1482" spans="1:49" x14ac:dyDescent="0.2">
      <c r="A1482" s="9" t="s">
        <v>83</v>
      </c>
      <c r="B1482" s="9">
        <v>2015</v>
      </c>
      <c r="C1482" s="9">
        <v>1</v>
      </c>
      <c r="D1482" s="9">
        <v>1</v>
      </c>
      <c r="E1482" s="9">
        <v>0</v>
      </c>
      <c r="F1482" s="9">
        <v>1</v>
      </c>
      <c r="G1482">
        <v>20</v>
      </c>
      <c r="H1482">
        <v>237.01700000000002</v>
      </c>
      <c r="I1482" s="9">
        <f>IF(G1482="n/a",828,G1482*201.6/H1482)</f>
        <v>17.011437998118275</v>
      </c>
      <c r="J1482" s="9">
        <v>2</v>
      </c>
      <c r="K1482" s="9">
        <v>0</v>
      </c>
      <c r="L1482" s="9">
        <v>1</v>
      </c>
      <c r="M1482">
        <v>1</v>
      </c>
      <c r="N1482">
        <v>0</v>
      </c>
      <c r="O1482">
        <v>0</v>
      </c>
      <c r="P1482" s="10">
        <f>IF(N1482=1,IF(K1482=1,IF(L1482+M1482=5,10,IF(AND(L1482=2,M1482=2),9.75,IF(AND(L1482=2,M1482=1),9.5,IF(AND(L1482=2,M1482=0.5),9.25,IF(AND(L1482=2,M1482=0),9,IF(AND(L1482=1,M1482=3),5.5,IF(AND(L1482=1,M1482=2),5.25,IF(AND(L1482=1,M1482=1,E1482=1),5,IF(AND(L1482=1,M1482=1,E1482=0.5),3,IF(AND(L1482=0,M1482=2),1,IF(AND(L1482=1,M1482=1,E1482=0),1,IF(AND(L1482=0,M1482=1),0.5,IF(AND(L1482=1,M1482=0),4.5*(E1482*4+1)/5,0))))))))))))),0.9*IF(L1482+M1482=5,10,IF(AND(L1482=2,M1482=2),9.75,IF(AND(L1482=2,M1482=1),9.5,IF(AND(L1482=2,M1482=0.5),9.25,IF(AND(L1482=2,M1482=0),9,IF(AND(L1482=1,M1482=3),5.5,IF(AND(L1482=1,M1482=2),5.25,IF(AND(L1482=1,M1482=1,E1482=1),5,IF(AND(L1482=1,M1482=1,E1482=0.5),3,IF(AND(L1482=0,M1482=2),1,IF(AND(L1482=1,M1482=1,E1482=0),1,IF(AND(L1482=0,M1482=1),0.5,IF(AND(L1482=1,M1482=0),4.5*(E1482*4+1)/5,0)))))))))))))),IF(N1482=0.5,0.75*IF(K1482=1,IF(L1482+M1482=5,10,IF(AND(L1482=2,M1482=2),9.75,IF(AND(L1482=2,M1482=1),9.5,IF(AND(L1482=2,M1482=0.5),9.25,IF(AND(L1482=2,M1482=0),9,IF(AND(L1482=1,M1482=3),5.5,IF(AND(L1482=1,M1482=2),5.25,IF(AND(L1482=1,M1482=1,E1482=1),5,IF(AND(L1482=1,M1482=1,E1482=0.5),3,IF(AND(L1482=0,M1482=2),1,IF(AND(L1482=1,M1482=1,E1482=0),1,IF(AND(L1482=0,M1482=1),0.5,IF(AND(L1482=1,M1482=0,E1482=0),0.5,0))))))))))))),0.9*IF(L1482+M1482=5,10,IF(AND(L1482=2,M1482=2),9.75,IF(AND(L1482=2,M1482=1),9.5,IF(AND(L1482=2,M1482=0.5),9.25,IF(AND(L1482=2,M1482=0),9,IF(AND(L1482=1,M1482=3),5.5,IF(AND(L1482=1,M1482=2),5.25,IF(AND(L1482=1,M1482=1,E1482=1),5,IF(AND(L1482=1,M1482=1,E1482=0.5),3,IF(AND(L1482=0,M1482=2),1,IF(AND(L1482=1,M1482=1,E1482=0),1,IF(AND(L1482=0,M1482=1),0.5,IF(AND(L1482=1,M1482=0,E1482=0),0.5,0)))))))))))))),0.5*IF(K1482=1,IF(L1482+M1482=5,10,IF(AND(L1482=2,M1482=2),9.75,IF(AND(L1482=2,M1482=1),9.5,IF(AND(L1482=2,M1482=0.5),9.25,IF(AND(L1482=2,M1482=0),9,IF(AND(L1482=1,M1482=3),5.5,IF(AND(L1482=1,M1482=2),5.25,IF(AND(L1482=1,M1482=1,E1482=1),5,IF(AND(L1482=1,M1482=1,E1482=0.5),3,IF(AND(L1482=0,M1482=2),1,IF(AND(L1482=1,M1482=1,E1482=0),1,IF(AND(L1482=0,M1482=1),0.5,IF(AND(L1482=1,M1482=0),4.5*(E1482*4+1)/5,0))))))))))))),0.9*IF(L1482+M1482=5,10,IF(AND(L1482=2,M1482=2),9.75,IF(AND(L1482=2,M1482=1),9.5,IF(AND(L1482=2,M1482=0.5),9.25,IF(AND(L1482=2,M1482=0),9,IF(AND(L1482=1,M1482=3),5.5,IF(AND(L1482=1,M1482=2),5.25,IF(AND(L1482=1,M1482=1,E1482=1),5,IF(AND(L1482=1,M1482=1,E1482=0.5),3,IF(AND(L1482=0,M1482=2),1,IF(AND(L1482=1,M1482=1,E1482=0),1,IF(AND(L1482=0,M1482=1),0.5,IF(AND(L1482=1,M1482=0),4.5*(E1482*4+1)/5,0))))))))))))))))</f>
        <v>0.45</v>
      </c>
      <c r="Q1482" s="10">
        <v>0.9</v>
      </c>
      <c r="R1482" s="9">
        <v>1</v>
      </c>
      <c r="S1482" s="9">
        <v>1</v>
      </c>
      <c r="T1482" s="10">
        <v>0</v>
      </c>
      <c r="U1482" s="9">
        <v>0</v>
      </c>
      <c r="W1482" s="10">
        <v>1</v>
      </c>
      <c r="X1482" s="10">
        <v>0.5</v>
      </c>
      <c r="Y1482" s="9">
        <v>1</v>
      </c>
      <c r="Z1482" s="9">
        <v>1</v>
      </c>
      <c r="AA1482" s="9">
        <v>0</v>
      </c>
      <c r="AB1482" s="9">
        <v>1</v>
      </c>
      <c r="AD1482" s="9">
        <v>1</v>
      </c>
      <c r="AE1482" s="9">
        <v>1</v>
      </c>
      <c r="AF1482" s="9">
        <v>1</v>
      </c>
      <c r="AG1482" s="9">
        <v>0</v>
      </c>
      <c r="AH1482" s="9">
        <f>AF1482*(AG1482+1)</f>
        <v>1</v>
      </c>
      <c r="AI1482" s="9">
        <v>0.5</v>
      </c>
      <c r="AJ1482" s="9">
        <v>0</v>
      </c>
      <c r="AK1482" s="9">
        <v>1</v>
      </c>
      <c r="AN1482" s="9">
        <v>0</v>
      </c>
      <c r="AO1482" s="10">
        <v>0.5</v>
      </c>
      <c r="AP1482" s="9">
        <v>1</v>
      </c>
      <c r="AR1482" s="10">
        <v>0</v>
      </c>
      <c r="AS1482" s="9">
        <v>0.5</v>
      </c>
      <c r="AT1482" s="9">
        <v>0</v>
      </c>
      <c r="AU1482" s="9">
        <v>0</v>
      </c>
      <c r="AV1482" s="9">
        <v>0</v>
      </c>
      <c r="AW1482" s="9">
        <v>0</v>
      </c>
    </row>
    <row r="1483" spans="1:49" x14ac:dyDescent="0.2">
      <c r="A1483" s="9" t="s">
        <v>84</v>
      </c>
      <c r="B1483" s="9">
        <v>2015</v>
      </c>
      <c r="C1483" s="9">
        <v>1</v>
      </c>
      <c r="D1483" s="9">
        <v>0</v>
      </c>
      <c r="E1483" s="9">
        <v>1</v>
      </c>
      <c r="F1483" s="9">
        <v>1</v>
      </c>
      <c r="G1483" s="9">
        <v>100</v>
      </c>
      <c r="H1483">
        <v>237.01700000000002</v>
      </c>
      <c r="I1483" s="9">
        <f>IF(G1483="n/a",828,G1483*201.6/H1483)</f>
        <v>85.057189990591382</v>
      </c>
      <c r="J1483" s="9">
        <v>4</v>
      </c>
      <c r="K1483" s="9">
        <v>0</v>
      </c>
      <c r="L1483" s="9">
        <v>2</v>
      </c>
      <c r="M1483" s="9">
        <v>3</v>
      </c>
      <c r="N1483" s="9">
        <v>1</v>
      </c>
      <c r="O1483" s="10">
        <v>1</v>
      </c>
      <c r="P1483" s="10">
        <f>IF(N1483=1,IF(K1483=1,IF(L1483+M1483=5,10,IF(AND(L1483=2,M1483=2),9.75,IF(AND(L1483=2,M1483=1),9.5,IF(AND(L1483=2,M1483=0.5),9.25,IF(AND(L1483=2,M1483=0),9,IF(AND(L1483=1,M1483=3),5.5,IF(AND(L1483=1,M1483=2),5.25,IF(AND(L1483=1,M1483=1,E1483=1),5,IF(AND(L1483=1,M1483=1,E1483=0.5),3,IF(AND(L1483=0,M1483=2),1,IF(AND(L1483=1,M1483=1,E1483=0),1,IF(AND(L1483=0,M1483=1),0.5,IF(AND(L1483=1,M1483=0),4.5*(E1483*4+1)/5,0))))))))))))),0.9*IF(L1483+M1483=5,10,IF(AND(L1483=2,M1483=2),9.75,IF(AND(L1483=2,M1483=1),9.5,IF(AND(L1483=2,M1483=0.5),9.25,IF(AND(L1483=2,M1483=0),9,IF(AND(L1483=1,M1483=3),5.5,IF(AND(L1483=1,M1483=2),5.25,IF(AND(L1483=1,M1483=1,E1483=1),5,IF(AND(L1483=1,M1483=1,E1483=0.5),3,IF(AND(L1483=0,M1483=2),1,IF(AND(L1483=1,M1483=1,E1483=0),1,IF(AND(L1483=0,M1483=1),0.5,IF(AND(L1483=1,M1483=0),4.5*(E1483*4+1)/5,0)))))))))))))),IF(N1483=0.5,0.75*IF(K1483=1,IF(L1483+M1483=5,10,IF(AND(L1483=2,M1483=2),9.75,IF(AND(L1483=2,M1483=1),9.5,IF(AND(L1483=2,M1483=0.5),9.25,IF(AND(L1483=2,M1483=0),9,IF(AND(L1483=1,M1483=3),5.5,IF(AND(L1483=1,M1483=2),5.25,IF(AND(L1483=1,M1483=1,E1483=1),5,IF(AND(L1483=1,M1483=1,E1483=0.5),3,IF(AND(L1483=0,M1483=2),1,IF(AND(L1483=1,M1483=1,E1483=0),1,IF(AND(L1483=0,M1483=1),0.5,IF(AND(L1483=1,M1483=0,E1483=0),0.5,0))))))))))))),0.9*IF(L1483+M1483=5,10,IF(AND(L1483=2,M1483=2),9.75,IF(AND(L1483=2,M1483=1),9.5,IF(AND(L1483=2,M1483=0.5),9.25,IF(AND(L1483=2,M1483=0),9,IF(AND(L1483=1,M1483=3),5.5,IF(AND(L1483=1,M1483=2),5.25,IF(AND(L1483=1,M1483=1,E1483=1),5,IF(AND(L1483=1,M1483=1,E1483=0.5),3,IF(AND(L1483=0,M1483=2),1,IF(AND(L1483=1,M1483=1,E1483=0),1,IF(AND(L1483=0,M1483=1),0.5,IF(AND(L1483=1,M1483=0,E1483=0),0.5,0)))))))))))))),0.5*IF(K1483=1,IF(L1483+M1483=5,10,IF(AND(L1483=2,M1483=2),9.75,IF(AND(L1483=2,M1483=1),9.5,IF(AND(L1483=2,M1483=0.5),9.25,IF(AND(L1483=2,M1483=0),9,IF(AND(L1483=1,M1483=3),5.5,IF(AND(L1483=1,M1483=2),5.25,IF(AND(L1483=1,M1483=1,E1483=1),5,IF(AND(L1483=1,M1483=1,E1483=0.5),3,IF(AND(L1483=0,M1483=2),1,IF(AND(L1483=1,M1483=1,E1483=0),1,IF(AND(L1483=0,M1483=1),0.5,IF(AND(L1483=1,M1483=0),4.5*(E1483*4+1)/5,0))))))))))))),0.9*IF(L1483+M1483=5,10,IF(AND(L1483=2,M1483=2),9.75,IF(AND(L1483=2,M1483=1),9.5,IF(AND(L1483=2,M1483=0.5),9.25,IF(AND(L1483=2,M1483=0),9,IF(AND(L1483=1,M1483=3),5.5,IF(AND(L1483=1,M1483=2),5.25,IF(AND(L1483=1,M1483=1,E1483=1),5,IF(AND(L1483=1,M1483=1,E1483=0.5),3,IF(AND(L1483=0,M1483=2),1,IF(AND(L1483=1,M1483=1,E1483=0),1,IF(AND(L1483=0,M1483=1),0.5,IF(AND(L1483=1,M1483=0),4.5*(E1483*4+1)/5,0))))))))))))))))</f>
        <v>9</v>
      </c>
      <c r="Q1483" s="10">
        <v>7.2</v>
      </c>
      <c r="R1483" s="9">
        <v>0</v>
      </c>
      <c r="S1483" s="9">
        <v>0</v>
      </c>
      <c r="T1483" s="10">
        <v>0</v>
      </c>
      <c r="U1483" s="9">
        <v>0</v>
      </c>
      <c r="W1483" s="9">
        <v>1</v>
      </c>
      <c r="X1483" s="10">
        <v>0</v>
      </c>
      <c r="Y1483" s="10">
        <v>0</v>
      </c>
      <c r="Z1483" s="9">
        <v>0</v>
      </c>
      <c r="AA1483" s="9">
        <v>0</v>
      </c>
      <c r="AB1483" s="9">
        <v>0</v>
      </c>
      <c r="AD1483" s="9">
        <v>0</v>
      </c>
      <c r="AE1483" s="9">
        <v>0</v>
      </c>
      <c r="AF1483" s="9">
        <v>0</v>
      </c>
      <c r="AG1483" s="9">
        <v>0</v>
      </c>
      <c r="AH1483" s="9">
        <f>AF1483*(AG1483+1)</f>
        <v>0</v>
      </c>
      <c r="AI1483" s="9">
        <v>0</v>
      </c>
      <c r="AJ1483" s="9">
        <v>0</v>
      </c>
      <c r="AK1483" s="9">
        <v>0</v>
      </c>
      <c r="AN1483" s="9">
        <v>0</v>
      </c>
      <c r="AO1483" s="10">
        <v>0</v>
      </c>
      <c r="AP1483" s="9">
        <v>0</v>
      </c>
      <c r="AR1483" s="10">
        <v>1</v>
      </c>
      <c r="AS1483" s="9">
        <v>1</v>
      </c>
      <c r="AT1483" s="9">
        <v>1</v>
      </c>
      <c r="AU1483" s="9">
        <v>1</v>
      </c>
      <c r="AV1483" s="9">
        <v>1</v>
      </c>
      <c r="AW1483" s="9">
        <v>1</v>
      </c>
    </row>
    <row r="1484" spans="1:49" x14ac:dyDescent="0.2">
      <c r="A1484" s="9" t="s">
        <v>85</v>
      </c>
      <c r="B1484" s="9">
        <v>2015</v>
      </c>
      <c r="C1484" s="9">
        <v>1</v>
      </c>
      <c r="D1484" s="9">
        <v>0.5</v>
      </c>
      <c r="E1484" s="9">
        <v>0</v>
      </c>
      <c r="F1484" s="9">
        <v>1</v>
      </c>
      <c r="G1484" s="9">
        <v>20</v>
      </c>
      <c r="H1484">
        <v>237.01700000000002</v>
      </c>
      <c r="I1484" s="9">
        <f>IF(G1484="n/a",828,G1484*201.6/H1484)</f>
        <v>17.011437998118275</v>
      </c>
      <c r="J1484" s="9">
        <v>5</v>
      </c>
      <c r="K1484" s="9">
        <v>0</v>
      </c>
      <c r="L1484" s="9">
        <v>1</v>
      </c>
      <c r="M1484">
        <v>1</v>
      </c>
      <c r="N1484">
        <v>0.5</v>
      </c>
      <c r="O1484">
        <v>0.5</v>
      </c>
      <c r="P1484" s="10">
        <f>IF(N1484=1,IF(K1484=1,IF(L1484+M1484=5,10,IF(AND(L1484=2,M1484=2),9.75,IF(AND(L1484=2,M1484=1),9.5,IF(AND(L1484=2,M1484=0.5),9.25,IF(AND(L1484=2,M1484=0),9,IF(AND(L1484=1,M1484=3),5.5,IF(AND(L1484=1,M1484=2),5.25,IF(AND(L1484=1,M1484=1,E1484=1),5,IF(AND(L1484=1,M1484=1,E1484=0.5),3,IF(AND(L1484=0,M1484=2),1,IF(AND(L1484=1,M1484=1,E1484=0),1,IF(AND(L1484=0,M1484=1),0.5,IF(AND(L1484=1,M1484=0),4.5*(E1484*4+1)/5,0))))))))))))),0.9*IF(L1484+M1484=5,10,IF(AND(L1484=2,M1484=2),9.75,IF(AND(L1484=2,M1484=1),9.5,IF(AND(L1484=2,M1484=0.5),9.25,IF(AND(L1484=2,M1484=0),9,IF(AND(L1484=1,M1484=3),5.5,IF(AND(L1484=1,M1484=2),5.25,IF(AND(L1484=1,M1484=1,E1484=1),5,IF(AND(L1484=1,M1484=1,E1484=0.5),3,IF(AND(L1484=0,M1484=2),1,IF(AND(L1484=1,M1484=1,E1484=0),1,IF(AND(L1484=0,M1484=1),0.5,IF(AND(L1484=1,M1484=0),4.5*(E1484*4+1)/5,0)))))))))))))),IF(N1484=0.5,0.75*IF(K1484=1,IF(L1484+M1484=5,10,IF(AND(L1484=2,M1484=2),9.75,IF(AND(L1484=2,M1484=1),9.5,IF(AND(L1484=2,M1484=0.5),9.25,IF(AND(L1484=2,M1484=0),9,IF(AND(L1484=1,M1484=3),5.5,IF(AND(L1484=1,M1484=2),5.25,IF(AND(L1484=1,M1484=1,E1484=1),5,IF(AND(L1484=1,M1484=1,E1484=0.5),3,IF(AND(L1484=0,M1484=2),1,IF(AND(L1484=1,M1484=1,E1484=0),1,IF(AND(L1484=0,M1484=1),0.5,IF(AND(L1484=1,M1484=0,E1484=0),0.5,0))))))))))))),0.9*IF(L1484+M1484=5,10,IF(AND(L1484=2,M1484=2),9.75,IF(AND(L1484=2,M1484=1),9.5,IF(AND(L1484=2,M1484=0.5),9.25,IF(AND(L1484=2,M1484=0),9,IF(AND(L1484=1,M1484=3),5.5,IF(AND(L1484=1,M1484=2),5.25,IF(AND(L1484=1,M1484=1,E1484=1),5,IF(AND(L1484=1,M1484=1,E1484=0.5),3,IF(AND(L1484=0,M1484=2),1,IF(AND(L1484=1,M1484=1,E1484=0),1,IF(AND(L1484=0,M1484=1),0.5,IF(AND(L1484=1,M1484=0,E1484=0),0.5,0)))))))))))))),0.5*IF(K1484=1,IF(L1484+M1484=5,10,IF(AND(L1484=2,M1484=2),9.75,IF(AND(L1484=2,M1484=1),9.5,IF(AND(L1484=2,M1484=0.5),9.25,IF(AND(L1484=2,M1484=0),9,IF(AND(L1484=1,M1484=3),5.5,IF(AND(L1484=1,M1484=2),5.25,IF(AND(L1484=1,M1484=1,E1484=1),5,IF(AND(L1484=1,M1484=1,E1484=0.5),3,IF(AND(L1484=0,M1484=2),1,IF(AND(L1484=1,M1484=1,E1484=0),1,IF(AND(L1484=0,M1484=1),0.5,IF(AND(L1484=1,M1484=0),4.5*(E1484*4+1)/5,0))))))))))))),0.9*IF(L1484+M1484=5,10,IF(AND(L1484=2,M1484=2),9.75,IF(AND(L1484=2,M1484=1),9.5,IF(AND(L1484=2,M1484=0.5),9.25,IF(AND(L1484=2,M1484=0),9,IF(AND(L1484=1,M1484=3),5.5,IF(AND(L1484=1,M1484=2),5.25,IF(AND(L1484=1,M1484=1,E1484=1),5,IF(AND(L1484=1,M1484=1,E1484=0.5),3,IF(AND(L1484=0,M1484=2),1,IF(AND(L1484=1,M1484=1,E1484=0),1,IF(AND(L1484=0,M1484=1),0.5,IF(AND(L1484=1,M1484=0),4.5*(E1484*4+1)/5,0))))))))))))))))</f>
        <v>0.67500000000000004</v>
      </c>
      <c r="Q1484" s="10">
        <v>1.35</v>
      </c>
      <c r="R1484" s="9">
        <v>1</v>
      </c>
      <c r="S1484" s="9">
        <v>1</v>
      </c>
      <c r="T1484" s="10">
        <v>0</v>
      </c>
      <c r="U1484" s="9">
        <v>0</v>
      </c>
      <c r="W1484" s="9">
        <v>1</v>
      </c>
      <c r="X1484" s="10">
        <v>0</v>
      </c>
      <c r="Y1484" s="10">
        <v>0</v>
      </c>
      <c r="Z1484" s="9">
        <v>1</v>
      </c>
      <c r="AA1484" s="9">
        <v>0</v>
      </c>
      <c r="AB1484" s="9">
        <v>0</v>
      </c>
      <c r="AD1484" s="8">
        <v>1</v>
      </c>
      <c r="AE1484" s="9">
        <v>1</v>
      </c>
      <c r="AF1484" s="9">
        <v>0.5</v>
      </c>
      <c r="AG1484" s="9">
        <v>0</v>
      </c>
      <c r="AH1484" s="9">
        <f>AF1484*(AG1484+1)</f>
        <v>0.5</v>
      </c>
      <c r="AI1484" s="9">
        <v>0.5</v>
      </c>
      <c r="AJ1484" s="9">
        <v>0</v>
      </c>
      <c r="AK1484" s="9">
        <v>1</v>
      </c>
      <c r="AN1484" s="9">
        <v>0</v>
      </c>
      <c r="AO1484" s="10">
        <v>0.5</v>
      </c>
      <c r="AP1484" s="9">
        <v>1</v>
      </c>
      <c r="AR1484" s="10">
        <v>0</v>
      </c>
      <c r="AS1484" s="8">
        <v>0</v>
      </c>
      <c r="AT1484" s="8">
        <v>0</v>
      </c>
      <c r="AU1484" s="8">
        <v>0</v>
      </c>
      <c r="AV1484" s="8">
        <v>0</v>
      </c>
      <c r="AW1484" s="8">
        <v>0.5</v>
      </c>
    </row>
    <row r="1485" spans="1:49" x14ac:dyDescent="0.2">
      <c r="A1485" s="9" t="s">
        <v>86</v>
      </c>
      <c r="B1485" s="9">
        <v>2015</v>
      </c>
      <c r="C1485" s="9">
        <v>1</v>
      </c>
      <c r="D1485" s="9">
        <v>0</v>
      </c>
      <c r="E1485" s="9">
        <v>1</v>
      </c>
      <c r="F1485" s="9">
        <v>1</v>
      </c>
      <c r="G1485" s="9">
        <v>90</v>
      </c>
      <c r="H1485">
        <v>237.01700000000002</v>
      </c>
      <c r="I1485" s="9">
        <f>IF(G1485="n/a",828,G1485*201.6/H1485)</f>
        <v>76.551470991532241</v>
      </c>
      <c r="J1485" s="9">
        <v>5</v>
      </c>
      <c r="K1485" s="9">
        <v>0</v>
      </c>
      <c r="L1485" s="9">
        <v>2</v>
      </c>
      <c r="M1485">
        <v>2</v>
      </c>
      <c r="N1485">
        <v>0.5</v>
      </c>
      <c r="O1485">
        <v>1</v>
      </c>
      <c r="P1485" s="10">
        <f>IF(N1485=1,IF(K1485=1,IF(L1485+M1485=5,10,IF(AND(L1485=2,M1485=2),9.75,IF(AND(L1485=2,M1485=1),9.5,IF(AND(L1485=2,M1485=0.5),9.25,IF(AND(L1485=2,M1485=0),9,IF(AND(L1485=1,M1485=3),5.5,IF(AND(L1485=1,M1485=2),5.25,IF(AND(L1485=1,M1485=1,E1485=1),5,IF(AND(L1485=1,M1485=1,E1485=0.5),3,IF(AND(L1485=0,M1485=2),1,IF(AND(L1485=1,M1485=1,E1485=0),1,IF(AND(L1485=0,M1485=1),0.5,IF(AND(L1485=1,M1485=0),4.5*(E1485*4+1)/5,0))))))))))))),0.9*IF(L1485+M1485=5,10,IF(AND(L1485=2,M1485=2),9.75,IF(AND(L1485=2,M1485=1),9.5,IF(AND(L1485=2,M1485=0.5),9.25,IF(AND(L1485=2,M1485=0),9,IF(AND(L1485=1,M1485=3),5.5,IF(AND(L1485=1,M1485=2),5.25,IF(AND(L1485=1,M1485=1,E1485=1),5,IF(AND(L1485=1,M1485=1,E1485=0.5),3,IF(AND(L1485=0,M1485=2),1,IF(AND(L1485=1,M1485=1,E1485=0),1,IF(AND(L1485=0,M1485=1),0.5,IF(AND(L1485=1,M1485=0),4.5*(E1485*4+1)/5,0)))))))))))))),IF(N1485=0.5,0.75*IF(K1485=1,IF(L1485+M1485=5,10,IF(AND(L1485=2,M1485=2),9.75,IF(AND(L1485=2,M1485=1),9.5,IF(AND(L1485=2,M1485=0.5),9.25,IF(AND(L1485=2,M1485=0),9,IF(AND(L1485=1,M1485=3),5.5,IF(AND(L1485=1,M1485=2),5.25,IF(AND(L1485=1,M1485=1,E1485=1),5,IF(AND(L1485=1,M1485=1,E1485=0.5),3,IF(AND(L1485=0,M1485=2),1,IF(AND(L1485=1,M1485=1,E1485=0),1,IF(AND(L1485=0,M1485=1),0.5,IF(AND(L1485=1,M1485=0,E1485=0),0.5,0))))))))))))),0.9*IF(L1485+M1485=5,10,IF(AND(L1485=2,M1485=2),9.75,IF(AND(L1485=2,M1485=1),9.5,IF(AND(L1485=2,M1485=0.5),9.25,IF(AND(L1485=2,M1485=0),9,IF(AND(L1485=1,M1485=3),5.5,IF(AND(L1485=1,M1485=2),5.25,IF(AND(L1485=1,M1485=1,E1485=1),5,IF(AND(L1485=1,M1485=1,E1485=0.5),3,IF(AND(L1485=0,M1485=2),1,IF(AND(L1485=1,M1485=1,E1485=0),1,IF(AND(L1485=0,M1485=1),0.5,IF(AND(L1485=1,M1485=0,E1485=0),0.5,0)))))))))))))),0.5*IF(K1485=1,IF(L1485+M1485=5,10,IF(AND(L1485=2,M1485=2),9.75,IF(AND(L1485=2,M1485=1),9.5,IF(AND(L1485=2,M1485=0.5),9.25,IF(AND(L1485=2,M1485=0),9,IF(AND(L1485=1,M1485=3),5.5,IF(AND(L1485=1,M1485=2),5.25,IF(AND(L1485=1,M1485=1,E1485=1),5,IF(AND(L1485=1,M1485=1,E1485=0.5),3,IF(AND(L1485=0,M1485=2),1,IF(AND(L1485=1,M1485=1,E1485=0),1,IF(AND(L1485=0,M1485=1),0.5,IF(AND(L1485=1,M1485=0),4.5*(E1485*4+1)/5,0))))))))))))),0.9*IF(L1485+M1485=5,10,IF(AND(L1485=2,M1485=2),9.75,IF(AND(L1485=2,M1485=1),9.5,IF(AND(L1485=2,M1485=0.5),9.25,IF(AND(L1485=2,M1485=0),9,IF(AND(L1485=1,M1485=3),5.5,IF(AND(L1485=1,M1485=2),5.25,IF(AND(L1485=1,M1485=1,E1485=1),5,IF(AND(L1485=1,M1485=1,E1485=0.5),3,IF(AND(L1485=0,M1485=2),1,IF(AND(L1485=1,M1485=1,E1485=0),1,IF(AND(L1485=0,M1485=1),0.5,IF(AND(L1485=1,M1485=0),4.5*(E1485*4+1)/5,0))))))))))))))))</f>
        <v>6.5812500000000007</v>
      </c>
      <c r="Q1485" s="10">
        <v>7.2</v>
      </c>
      <c r="R1485" s="9">
        <v>0</v>
      </c>
      <c r="S1485" s="9">
        <v>0</v>
      </c>
      <c r="T1485" s="10">
        <v>0</v>
      </c>
      <c r="U1485" s="9">
        <v>0</v>
      </c>
      <c r="W1485" s="9">
        <v>0</v>
      </c>
      <c r="X1485" s="10">
        <v>0</v>
      </c>
      <c r="Y1485" s="10">
        <v>0</v>
      </c>
      <c r="Z1485" s="9">
        <v>0.5</v>
      </c>
      <c r="AA1485" s="9">
        <v>0</v>
      </c>
      <c r="AB1485" s="9">
        <v>0</v>
      </c>
      <c r="AD1485" s="8">
        <v>0</v>
      </c>
      <c r="AE1485" s="9">
        <v>1</v>
      </c>
      <c r="AF1485" s="9">
        <v>0.5</v>
      </c>
      <c r="AG1485" s="9">
        <v>0</v>
      </c>
      <c r="AH1485" s="9">
        <f>AF1485*(AG1485+1)</f>
        <v>0.5</v>
      </c>
      <c r="AI1485" s="9">
        <v>0</v>
      </c>
      <c r="AJ1485" s="9">
        <v>0</v>
      </c>
      <c r="AK1485" s="9">
        <v>0</v>
      </c>
      <c r="AN1485" s="9">
        <v>0</v>
      </c>
      <c r="AO1485" s="10">
        <v>1</v>
      </c>
      <c r="AP1485" s="9">
        <v>0.5</v>
      </c>
      <c r="AR1485" s="10">
        <v>1</v>
      </c>
      <c r="AS1485" s="8">
        <v>0.5</v>
      </c>
      <c r="AT1485" s="8">
        <v>1</v>
      </c>
      <c r="AU1485" s="8">
        <v>0.5</v>
      </c>
      <c r="AV1485" s="8">
        <v>0.5</v>
      </c>
      <c r="AW1485" s="8">
        <v>0.5</v>
      </c>
    </row>
    <row r="1486" spans="1:49" x14ac:dyDescent="0.2">
      <c r="A1486" s="9" t="s">
        <v>87</v>
      </c>
      <c r="B1486" s="9">
        <v>2015</v>
      </c>
      <c r="C1486" s="9">
        <v>1</v>
      </c>
      <c r="D1486" s="9">
        <v>1</v>
      </c>
      <c r="E1486" s="9">
        <v>1</v>
      </c>
      <c r="F1486" s="9">
        <v>1</v>
      </c>
      <c r="G1486" s="9">
        <v>85</v>
      </c>
      <c r="H1486">
        <v>237.01700000000002</v>
      </c>
      <c r="I1486" s="9">
        <f>IF(G1486="n/a",828,G1486*201.6/H1486)</f>
        <v>72.298611492002678</v>
      </c>
      <c r="J1486" s="9">
        <v>5</v>
      </c>
      <c r="K1486" s="9">
        <v>0</v>
      </c>
      <c r="L1486" s="9">
        <v>1</v>
      </c>
      <c r="M1486" s="9">
        <v>1</v>
      </c>
      <c r="N1486" s="9">
        <v>1</v>
      </c>
      <c r="O1486" s="9">
        <v>1</v>
      </c>
      <c r="P1486" s="10">
        <f>IF(N1486=1,IF(K1486=1,IF(L1486+M1486=5,10,IF(AND(L1486=2,M1486=2),9.75,IF(AND(L1486=2,M1486=1),9.5,IF(AND(L1486=2,M1486=0.5),9.25,IF(AND(L1486=2,M1486=0),9,IF(AND(L1486=1,M1486=3),5.5,IF(AND(L1486=1,M1486=2),5.25,IF(AND(L1486=1,M1486=1,E1486=1),5,IF(AND(L1486=1,M1486=1,E1486=0.5),3,IF(AND(L1486=0,M1486=2),1,IF(AND(L1486=1,M1486=1,E1486=0),1,IF(AND(L1486=0,M1486=1),0.5,IF(AND(L1486=1,M1486=0),4.5*(E1486*4+1)/5,0))))))))))))),0.9*IF(L1486+M1486=5,10,IF(AND(L1486=2,M1486=2),9.75,IF(AND(L1486=2,M1486=1),9.5,IF(AND(L1486=2,M1486=0.5),9.25,IF(AND(L1486=2,M1486=0),9,IF(AND(L1486=1,M1486=3),5.5,IF(AND(L1486=1,M1486=2),5.25,IF(AND(L1486=1,M1486=1,E1486=1),5,IF(AND(L1486=1,M1486=1,E1486=0.5),3,IF(AND(L1486=0,M1486=2),1,IF(AND(L1486=1,M1486=1,E1486=0),1,IF(AND(L1486=0,M1486=1),0.5,IF(AND(L1486=1,M1486=0),4.5*(E1486*4+1)/5,0)))))))))))))),IF(N1486=0.5,0.75*IF(K1486=1,IF(L1486+M1486=5,10,IF(AND(L1486=2,M1486=2),9.75,IF(AND(L1486=2,M1486=1),9.5,IF(AND(L1486=2,M1486=0.5),9.25,IF(AND(L1486=2,M1486=0),9,IF(AND(L1486=1,M1486=3),5.5,IF(AND(L1486=1,M1486=2),5.25,IF(AND(L1486=1,M1486=1,E1486=1),5,IF(AND(L1486=1,M1486=1,E1486=0.5),3,IF(AND(L1486=0,M1486=2),1,IF(AND(L1486=1,M1486=1,E1486=0),1,IF(AND(L1486=0,M1486=1),0.5,IF(AND(L1486=1,M1486=0,E1486=0),0.5,0))))))))))))),0.9*IF(L1486+M1486=5,10,IF(AND(L1486=2,M1486=2),9.75,IF(AND(L1486=2,M1486=1),9.5,IF(AND(L1486=2,M1486=0.5),9.25,IF(AND(L1486=2,M1486=0),9,IF(AND(L1486=1,M1486=3),5.5,IF(AND(L1486=1,M1486=2),5.25,IF(AND(L1486=1,M1486=1,E1486=1),5,IF(AND(L1486=1,M1486=1,E1486=0.5),3,IF(AND(L1486=0,M1486=2),1,IF(AND(L1486=1,M1486=1,E1486=0),1,IF(AND(L1486=0,M1486=1),0.5,IF(AND(L1486=1,M1486=0,E1486=0),0.5,0)))))))))))))),0.5*IF(K1486=1,IF(L1486+M1486=5,10,IF(AND(L1486=2,M1486=2),9.75,IF(AND(L1486=2,M1486=1),9.5,IF(AND(L1486=2,M1486=0.5),9.25,IF(AND(L1486=2,M1486=0),9,IF(AND(L1486=1,M1486=3),5.5,IF(AND(L1486=1,M1486=2),5.25,IF(AND(L1486=1,M1486=1,E1486=1),5,IF(AND(L1486=1,M1486=1,E1486=0.5),3,IF(AND(L1486=0,M1486=2),1,IF(AND(L1486=1,M1486=1,E1486=0),1,IF(AND(L1486=0,M1486=1),0.5,IF(AND(L1486=1,M1486=0),4.5*(E1486*4+1)/5,0))))))))))))),0.9*IF(L1486+M1486=5,10,IF(AND(L1486=2,M1486=2),9.75,IF(AND(L1486=2,M1486=1),9.5,IF(AND(L1486=2,M1486=0.5),9.25,IF(AND(L1486=2,M1486=0),9,IF(AND(L1486=1,M1486=3),5.5,IF(AND(L1486=1,M1486=2),5.25,IF(AND(L1486=1,M1486=1,E1486=1),5,IF(AND(L1486=1,M1486=1,E1486=0.5),3,IF(AND(L1486=0,M1486=2),1,IF(AND(L1486=1,M1486=1,E1486=0),1,IF(AND(L1486=0,M1486=1),0.5,IF(AND(L1486=1,M1486=0),4.5*(E1486*4+1)/5,0))))))))))))))))</f>
        <v>4.5</v>
      </c>
      <c r="Q1486" s="10">
        <v>7.2</v>
      </c>
      <c r="R1486" s="9">
        <v>0</v>
      </c>
      <c r="S1486" s="9">
        <v>0</v>
      </c>
      <c r="T1486" s="10">
        <v>0</v>
      </c>
      <c r="U1486" s="9">
        <v>0</v>
      </c>
      <c r="W1486" s="9">
        <v>0</v>
      </c>
      <c r="X1486" s="10">
        <v>0</v>
      </c>
      <c r="Y1486" s="10">
        <v>0</v>
      </c>
      <c r="Z1486" s="9">
        <v>0</v>
      </c>
      <c r="AA1486" s="9">
        <v>0</v>
      </c>
      <c r="AB1486" s="9">
        <v>0</v>
      </c>
      <c r="AD1486" s="8">
        <v>0</v>
      </c>
      <c r="AE1486" s="9">
        <v>0</v>
      </c>
      <c r="AF1486" s="9">
        <v>0</v>
      </c>
      <c r="AG1486" s="9">
        <v>0</v>
      </c>
      <c r="AH1486" s="9">
        <f>AF1486*(AG1486+1)</f>
        <v>0</v>
      </c>
      <c r="AI1486" s="9">
        <v>0</v>
      </c>
      <c r="AJ1486" s="9">
        <v>0</v>
      </c>
      <c r="AK1486" s="9">
        <v>0</v>
      </c>
      <c r="AN1486" s="9">
        <v>0</v>
      </c>
      <c r="AO1486" s="10">
        <v>0.5</v>
      </c>
      <c r="AP1486" s="9">
        <v>0</v>
      </c>
      <c r="AR1486" s="10">
        <v>1</v>
      </c>
      <c r="AS1486" s="8">
        <v>0.5</v>
      </c>
      <c r="AT1486" s="8">
        <v>0.5</v>
      </c>
      <c r="AU1486" s="8">
        <v>1</v>
      </c>
      <c r="AV1486" s="8">
        <v>1</v>
      </c>
      <c r="AW1486" s="8">
        <v>1</v>
      </c>
    </row>
    <row r="1487" spans="1:49" x14ac:dyDescent="0.2">
      <c r="A1487" s="9" t="s">
        <v>88</v>
      </c>
      <c r="B1487" s="9">
        <v>2015</v>
      </c>
      <c r="C1487" s="9">
        <v>1</v>
      </c>
      <c r="D1487">
        <v>0.5</v>
      </c>
      <c r="E1487" s="9">
        <v>1</v>
      </c>
      <c r="F1487" s="9">
        <v>1</v>
      </c>
      <c r="G1487" s="9">
        <v>67</v>
      </c>
      <c r="H1487">
        <v>237.01700000000002</v>
      </c>
      <c r="I1487" s="9">
        <f>IF(G1487="n/a",828,G1487*201.6/H1487)</f>
        <v>56.98831729369622</v>
      </c>
      <c r="J1487" s="9">
        <v>5</v>
      </c>
      <c r="K1487" s="9">
        <v>0</v>
      </c>
      <c r="L1487" s="9">
        <v>2</v>
      </c>
      <c r="M1487" s="9">
        <v>1</v>
      </c>
      <c r="N1487">
        <v>1</v>
      </c>
      <c r="O1487">
        <v>1</v>
      </c>
      <c r="P1487" s="10">
        <f>IF(N1487=1,IF(K1487=1,IF(L1487+M1487=5,10,IF(AND(L1487=2,M1487=2),9.75,IF(AND(L1487=2,M1487=1),9.5,IF(AND(L1487=2,M1487=0.5),9.25,IF(AND(L1487=2,M1487=0),9,IF(AND(L1487=1,M1487=3),5.5,IF(AND(L1487=1,M1487=2),5.25,IF(AND(L1487=1,M1487=1,E1487=1),5,IF(AND(L1487=1,M1487=1,E1487=0.5),3,IF(AND(L1487=0,M1487=2),1,IF(AND(L1487=1,M1487=1,E1487=0),1,IF(AND(L1487=0,M1487=1),0.5,IF(AND(L1487=1,M1487=0),4.5*(E1487*4+1)/5,0))))))))))))),0.9*IF(L1487+M1487=5,10,IF(AND(L1487=2,M1487=2),9.75,IF(AND(L1487=2,M1487=1),9.5,IF(AND(L1487=2,M1487=0.5),9.25,IF(AND(L1487=2,M1487=0),9,IF(AND(L1487=1,M1487=3),5.5,IF(AND(L1487=1,M1487=2),5.25,IF(AND(L1487=1,M1487=1,E1487=1),5,IF(AND(L1487=1,M1487=1,E1487=0.5),3,IF(AND(L1487=0,M1487=2),1,IF(AND(L1487=1,M1487=1,E1487=0),1,IF(AND(L1487=0,M1487=1),0.5,IF(AND(L1487=1,M1487=0),4.5*(E1487*4+1)/5,0)))))))))))))),IF(N1487=0.5,0.75*IF(K1487=1,IF(L1487+M1487=5,10,IF(AND(L1487=2,M1487=2),9.75,IF(AND(L1487=2,M1487=1),9.5,IF(AND(L1487=2,M1487=0.5),9.25,IF(AND(L1487=2,M1487=0),9,IF(AND(L1487=1,M1487=3),5.5,IF(AND(L1487=1,M1487=2),5.25,IF(AND(L1487=1,M1487=1,E1487=1),5,IF(AND(L1487=1,M1487=1,E1487=0.5),3,IF(AND(L1487=0,M1487=2),1,IF(AND(L1487=1,M1487=1,E1487=0),1,IF(AND(L1487=0,M1487=1),0.5,IF(AND(L1487=1,M1487=0,E1487=0),0.5,0))))))))))))),0.9*IF(L1487+M1487=5,10,IF(AND(L1487=2,M1487=2),9.75,IF(AND(L1487=2,M1487=1),9.5,IF(AND(L1487=2,M1487=0.5),9.25,IF(AND(L1487=2,M1487=0),9,IF(AND(L1487=1,M1487=3),5.5,IF(AND(L1487=1,M1487=2),5.25,IF(AND(L1487=1,M1487=1,E1487=1),5,IF(AND(L1487=1,M1487=1,E1487=0.5),3,IF(AND(L1487=0,M1487=2),1,IF(AND(L1487=1,M1487=1,E1487=0),1,IF(AND(L1487=0,M1487=1),0.5,IF(AND(L1487=1,M1487=0,E1487=0),0.5,0)))))))))))))),0.5*IF(K1487=1,IF(L1487+M1487=5,10,IF(AND(L1487=2,M1487=2),9.75,IF(AND(L1487=2,M1487=1),9.5,IF(AND(L1487=2,M1487=0.5),9.25,IF(AND(L1487=2,M1487=0),9,IF(AND(L1487=1,M1487=3),5.5,IF(AND(L1487=1,M1487=2),5.25,IF(AND(L1487=1,M1487=1,E1487=1),5,IF(AND(L1487=1,M1487=1,E1487=0.5),3,IF(AND(L1487=0,M1487=2),1,IF(AND(L1487=1,M1487=1,E1487=0),1,IF(AND(L1487=0,M1487=1),0.5,IF(AND(L1487=1,M1487=0),4.5*(E1487*4+1)/5,0))))))))))))),0.9*IF(L1487+M1487=5,10,IF(AND(L1487=2,M1487=2),9.75,IF(AND(L1487=2,M1487=1),9.5,IF(AND(L1487=2,M1487=0.5),9.25,IF(AND(L1487=2,M1487=0),9,IF(AND(L1487=1,M1487=3),5.5,IF(AND(L1487=1,M1487=2),5.25,IF(AND(L1487=1,M1487=1,E1487=1),5,IF(AND(L1487=1,M1487=1,E1487=0.5),3,IF(AND(L1487=0,M1487=2),1,IF(AND(L1487=1,M1487=1,E1487=0),1,IF(AND(L1487=0,M1487=1),0.5,IF(AND(L1487=1,M1487=0),4.5*(E1487*4+1)/5,0))))))))))))))))</f>
        <v>8.5500000000000007</v>
      </c>
      <c r="Q1487" s="10">
        <v>7.2</v>
      </c>
      <c r="R1487" s="9">
        <v>0</v>
      </c>
      <c r="S1487" s="9">
        <v>0</v>
      </c>
      <c r="T1487" s="10">
        <v>0</v>
      </c>
      <c r="U1487" s="9">
        <v>0</v>
      </c>
      <c r="W1487" s="9">
        <v>1</v>
      </c>
      <c r="X1487" s="10">
        <v>0</v>
      </c>
      <c r="Y1487" s="10">
        <v>0</v>
      </c>
      <c r="Z1487" s="9">
        <v>0</v>
      </c>
      <c r="AA1487" s="9">
        <v>0</v>
      </c>
      <c r="AB1487" s="9">
        <v>0</v>
      </c>
      <c r="AD1487" s="8">
        <v>1</v>
      </c>
      <c r="AE1487" s="9">
        <v>0</v>
      </c>
      <c r="AF1487" s="9">
        <v>0</v>
      </c>
      <c r="AG1487" s="9">
        <v>0</v>
      </c>
      <c r="AH1487" s="9">
        <f>AF1487*(AG1487+1)</f>
        <v>0</v>
      </c>
      <c r="AI1487" s="9">
        <v>0</v>
      </c>
      <c r="AJ1487" s="9">
        <v>0</v>
      </c>
      <c r="AK1487" s="9">
        <v>0</v>
      </c>
      <c r="AN1487" s="9">
        <v>0</v>
      </c>
      <c r="AO1487" s="10">
        <v>0.75</v>
      </c>
      <c r="AP1487" s="10">
        <v>0</v>
      </c>
      <c r="AR1487" s="10">
        <v>1</v>
      </c>
      <c r="AS1487" s="8">
        <v>1</v>
      </c>
      <c r="AT1487" s="8">
        <v>1</v>
      </c>
      <c r="AU1487" s="8">
        <v>1</v>
      </c>
      <c r="AV1487" s="8">
        <v>1</v>
      </c>
      <c r="AW1487" s="8">
        <v>1</v>
      </c>
    </row>
    <row r="1488" spans="1:49" x14ac:dyDescent="0.2">
      <c r="A1488" s="9" t="s">
        <v>89</v>
      </c>
      <c r="B1488" s="9">
        <v>2015</v>
      </c>
      <c r="C1488" s="9">
        <v>1</v>
      </c>
      <c r="D1488" s="9">
        <v>0</v>
      </c>
      <c r="E1488" s="9">
        <v>1</v>
      </c>
      <c r="F1488" s="9">
        <v>1</v>
      </c>
      <c r="G1488" s="9">
        <v>125</v>
      </c>
      <c r="H1488">
        <v>237.01700000000002</v>
      </c>
      <c r="I1488" s="9">
        <f>IF(G1488="n/a",828,G1488*201.6/H1488)</f>
        <v>106.32148748823923</v>
      </c>
      <c r="J1488" s="9">
        <v>5</v>
      </c>
      <c r="K1488" s="9">
        <v>0</v>
      </c>
      <c r="L1488" s="9">
        <v>1</v>
      </c>
      <c r="M1488" s="9">
        <v>1</v>
      </c>
      <c r="N1488" s="9">
        <v>1</v>
      </c>
      <c r="O1488" s="9">
        <v>1</v>
      </c>
      <c r="P1488" s="10">
        <f>IF(N1488=1,IF(K1488=1,IF(L1488+M1488=5,10,IF(AND(L1488=2,M1488=2),9.75,IF(AND(L1488=2,M1488=1),9.5,IF(AND(L1488=2,M1488=0.5),9.25,IF(AND(L1488=2,M1488=0),9,IF(AND(L1488=1,M1488=3),5.5,IF(AND(L1488=1,M1488=2),5.25,IF(AND(L1488=1,M1488=1,E1488=1),5,IF(AND(L1488=1,M1488=1,E1488=0.5),3,IF(AND(L1488=0,M1488=2),1,IF(AND(L1488=1,M1488=1,E1488=0),1,IF(AND(L1488=0,M1488=1),0.5,IF(AND(L1488=1,M1488=0),4.5*(E1488*4+1)/5,0))))))))))))),0.9*IF(L1488+M1488=5,10,IF(AND(L1488=2,M1488=2),9.75,IF(AND(L1488=2,M1488=1),9.5,IF(AND(L1488=2,M1488=0.5),9.25,IF(AND(L1488=2,M1488=0),9,IF(AND(L1488=1,M1488=3),5.5,IF(AND(L1488=1,M1488=2),5.25,IF(AND(L1488=1,M1488=1,E1488=1),5,IF(AND(L1488=1,M1488=1,E1488=0.5),3,IF(AND(L1488=0,M1488=2),1,IF(AND(L1488=1,M1488=1,E1488=0),1,IF(AND(L1488=0,M1488=1),0.5,IF(AND(L1488=1,M1488=0),4.5*(E1488*4+1)/5,0)))))))))))))),IF(N1488=0.5,0.75*IF(K1488=1,IF(L1488+M1488=5,10,IF(AND(L1488=2,M1488=2),9.75,IF(AND(L1488=2,M1488=1),9.5,IF(AND(L1488=2,M1488=0.5),9.25,IF(AND(L1488=2,M1488=0),9,IF(AND(L1488=1,M1488=3),5.5,IF(AND(L1488=1,M1488=2),5.25,IF(AND(L1488=1,M1488=1,E1488=1),5,IF(AND(L1488=1,M1488=1,E1488=0.5),3,IF(AND(L1488=0,M1488=2),1,IF(AND(L1488=1,M1488=1,E1488=0),1,IF(AND(L1488=0,M1488=1),0.5,IF(AND(L1488=1,M1488=0,E1488=0),0.5,0))))))))))))),0.9*IF(L1488+M1488=5,10,IF(AND(L1488=2,M1488=2),9.75,IF(AND(L1488=2,M1488=1),9.5,IF(AND(L1488=2,M1488=0.5),9.25,IF(AND(L1488=2,M1488=0),9,IF(AND(L1488=1,M1488=3),5.5,IF(AND(L1488=1,M1488=2),5.25,IF(AND(L1488=1,M1488=1,E1488=1),5,IF(AND(L1488=1,M1488=1,E1488=0.5),3,IF(AND(L1488=0,M1488=2),1,IF(AND(L1488=1,M1488=1,E1488=0),1,IF(AND(L1488=0,M1488=1),0.5,IF(AND(L1488=1,M1488=0,E1488=0),0.5,0)))))))))))))),0.5*IF(K1488=1,IF(L1488+M1488=5,10,IF(AND(L1488=2,M1488=2),9.75,IF(AND(L1488=2,M1488=1),9.5,IF(AND(L1488=2,M1488=0.5),9.25,IF(AND(L1488=2,M1488=0),9,IF(AND(L1488=1,M1488=3),5.5,IF(AND(L1488=1,M1488=2),5.25,IF(AND(L1488=1,M1488=1,E1488=1),5,IF(AND(L1488=1,M1488=1,E1488=0.5),3,IF(AND(L1488=0,M1488=2),1,IF(AND(L1488=1,M1488=1,E1488=0),1,IF(AND(L1488=0,M1488=1),0.5,IF(AND(L1488=1,M1488=0),4.5*(E1488*4+1)/5,0))))))))))))),0.9*IF(L1488+M1488=5,10,IF(AND(L1488=2,M1488=2),9.75,IF(AND(L1488=2,M1488=1),9.5,IF(AND(L1488=2,M1488=0.5),9.25,IF(AND(L1488=2,M1488=0),9,IF(AND(L1488=1,M1488=3),5.5,IF(AND(L1488=1,M1488=2),5.25,IF(AND(L1488=1,M1488=1,E1488=1),5,IF(AND(L1488=1,M1488=1,E1488=0.5),3,IF(AND(L1488=0,M1488=2),1,IF(AND(L1488=1,M1488=1,E1488=0),1,IF(AND(L1488=0,M1488=1),0.5,IF(AND(L1488=1,M1488=0),4.5*(E1488*4+1)/5,0))))))))))))))))</f>
        <v>4.5</v>
      </c>
      <c r="Q1488" s="10">
        <v>7.2</v>
      </c>
      <c r="R1488" s="9">
        <v>0</v>
      </c>
      <c r="S1488" s="9">
        <v>0</v>
      </c>
      <c r="T1488" s="10">
        <v>0</v>
      </c>
      <c r="U1488" s="9">
        <v>0</v>
      </c>
      <c r="W1488" s="9">
        <v>1</v>
      </c>
      <c r="X1488" s="10">
        <v>0</v>
      </c>
      <c r="Y1488" s="10">
        <v>0</v>
      </c>
      <c r="Z1488" s="9">
        <v>0</v>
      </c>
      <c r="AA1488" s="9">
        <v>0</v>
      </c>
      <c r="AB1488" s="9">
        <v>0</v>
      </c>
      <c r="AD1488" s="8">
        <v>0</v>
      </c>
      <c r="AE1488" s="9">
        <v>0</v>
      </c>
      <c r="AF1488" s="9">
        <v>0</v>
      </c>
      <c r="AG1488" s="9">
        <v>0</v>
      </c>
      <c r="AH1488" s="9">
        <f>AF1488*(AG1488+1)</f>
        <v>0</v>
      </c>
      <c r="AI1488" s="9">
        <v>0</v>
      </c>
      <c r="AJ1488" s="9">
        <v>0</v>
      </c>
      <c r="AK1488" s="9">
        <v>0</v>
      </c>
      <c r="AN1488" s="9">
        <v>0</v>
      </c>
      <c r="AO1488" s="10">
        <v>1</v>
      </c>
      <c r="AP1488" s="10">
        <v>0</v>
      </c>
      <c r="AR1488" s="10">
        <v>1</v>
      </c>
      <c r="AS1488" s="8">
        <v>1</v>
      </c>
      <c r="AT1488" s="8">
        <v>1</v>
      </c>
      <c r="AU1488" s="8">
        <v>1</v>
      </c>
      <c r="AV1488" s="8">
        <v>1</v>
      </c>
      <c r="AW1488" s="8">
        <v>1</v>
      </c>
    </row>
    <row r="1489" spans="1:49" x14ac:dyDescent="0.2">
      <c r="A1489" s="9" t="s">
        <v>90</v>
      </c>
      <c r="B1489" s="9">
        <v>2015</v>
      </c>
      <c r="C1489" s="9">
        <v>1</v>
      </c>
      <c r="D1489" s="9">
        <v>0.5</v>
      </c>
      <c r="E1489" s="9">
        <v>1</v>
      </c>
      <c r="F1489" s="9">
        <v>1</v>
      </c>
      <c r="G1489" s="9">
        <v>65</v>
      </c>
      <c r="H1489">
        <v>237.01700000000002</v>
      </c>
      <c r="I1489" s="9">
        <f>IF(G1489="n/a",828,G1489*201.6/H1489)</f>
        <v>55.287173493884396</v>
      </c>
      <c r="J1489" s="9">
        <v>4</v>
      </c>
      <c r="K1489" s="9">
        <v>1</v>
      </c>
      <c r="L1489" s="9">
        <v>2</v>
      </c>
      <c r="M1489">
        <v>2</v>
      </c>
      <c r="N1489" s="9">
        <v>0</v>
      </c>
      <c r="O1489" s="10">
        <v>1</v>
      </c>
      <c r="P1489" s="10">
        <f>IF(N1489=1,IF(K1489=1,IF(L1489+M1489=5,10,IF(AND(L1489=2,M1489=2),9.75,IF(AND(L1489=2,M1489=1),9.5,IF(AND(L1489=2,M1489=0.5),9.25,IF(AND(L1489=2,M1489=0),9,IF(AND(L1489=1,M1489=3),5.5,IF(AND(L1489=1,M1489=2),5.25,IF(AND(L1489=1,M1489=1,E1489=1),5,IF(AND(L1489=1,M1489=1,E1489=0.5),3,IF(AND(L1489=0,M1489=2),1,IF(AND(L1489=1,M1489=1,E1489=0),1,IF(AND(L1489=0,M1489=1),0.5,IF(AND(L1489=1,M1489=0),4.5*(E1489*4+1)/5,0))))))))))))),0.9*IF(L1489+M1489=5,10,IF(AND(L1489=2,M1489=2),9.75,IF(AND(L1489=2,M1489=1),9.5,IF(AND(L1489=2,M1489=0.5),9.25,IF(AND(L1489=2,M1489=0),9,IF(AND(L1489=1,M1489=3),5.5,IF(AND(L1489=1,M1489=2),5.25,IF(AND(L1489=1,M1489=1,E1489=1),5,IF(AND(L1489=1,M1489=1,E1489=0.5),3,IF(AND(L1489=0,M1489=2),1,IF(AND(L1489=1,M1489=1,E1489=0),1,IF(AND(L1489=0,M1489=1),0.5,IF(AND(L1489=1,M1489=0),4.5*(E1489*4+1)/5,0)))))))))))))),IF(N1489=0.5,0.75*IF(K1489=1,IF(L1489+M1489=5,10,IF(AND(L1489=2,M1489=2),9.75,IF(AND(L1489=2,M1489=1),9.5,IF(AND(L1489=2,M1489=0.5),9.25,IF(AND(L1489=2,M1489=0),9,IF(AND(L1489=1,M1489=3),5.5,IF(AND(L1489=1,M1489=2),5.25,IF(AND(L1489=1,M1489=1,E1489=1),5,IF(AND(L1489=1,M1489=1,E1489=0.5),3,IF(AND(L1489=0,M1489=2),1,IF(AND(L1489=1,M1489=1,E1489=0),1,IF(AND(L1489=0,M1489=1),0.5,IF(AND(L1489=1,M1489=0,E1489=0),0.5,0))))))))))))),0.9*IF(L1489+M1489=5,10,IF(AND(L1489=2,M1489=2),9.75,IF(AND(L1489=2,M1489=1),9.5,IF(AND(L1489=2,M1489=0.5),9.25,IF(AND(L1489=2,M1489=0),9,IF(AND(L1489=1,M1489=3),5.5,IF(AND(L1489=1,M1489=2),5.25,IF(AND(L1489=1,M1489=1,E1489=1),5,IF(AND(L1489=1,M1489=1,E1489=0.5),3,IF(AND(L1489=0,M1489=2),1,IF(AND(L1489=1,M1489=1,E1489=0),1,IF(AND(L1489=0,M1489=1),0.5,IF(AND(L1489=1,M1489=0,E1489=0),0.5,0)))))))))))))),0.5*IF(K1489=1,IF(L1489+M1489=5,10,IF(AND(L1489=2,M1489=2),9.75,IF(AND(L1489=2,M1489=1),9.5,IF(AND(L1489=2,M1489=0.5),9.25,IF(AND(L1489=2,M1489=0),9,IF(AND(L1489=1,M1489=3),5.5,IF(AND(L1489=1,M1489=2),5.25,IF(AND(L1489=1,M1489=1,E1489=1),5,IF(AND(L1489=1,M1489=1,E1489=0.5),3,IF(AND(L1489=0,M1489=2),1,IF(AND(L1489=1,M1489=1,E1489=0),1,IF(AND(L1489=0,M1489=1),0.5,IF(AND(L1489=1,M1489=0),4.5*(E1489*4+1)/5,0))))))))))))),0.9*IF(L1489+M1489=5,10,IF(AND(L1489=2,M1489=2),9.75,IF(AND(L1489=2,M1489=1),9.5,IF(AND(L1489=2,M1489=0.5),9.25,IF(AND(L1489=2,M1489=0),9,IF(AND(L1489=1,M1489=3),5.5,IF(AND(L1489=1,M1489=2),5.25,IF(AND(L1489=1,M1489=1,E1489=1),5,IF(AND(L1489=1,M1489=1,E1489=0.5),3,IF(AND(L1489=0,M1489=2),1,IF(AND(L1489=1,M1489=1,E1489=0),1,IF(AND(L1489=0,M1489=1),0.5,IF(AND(L1489=1,M1489=0),4.5*(E1489*4+1)/5,0))))))))))))))))</f>
        <v>4.875</v>
      </c>
      <c r="Q1489" s="10">
        <v>8</v>
      </c>
      <c r="R1489" s="9">
        <v>0</v>
      </c>
      <c r="S1489" s="9">
        <v>0</v>
      </c>
      <c r="T1489" s="10">
        <v>0</v>
      </c>
      <c r="U1489" s="9">
        <v>0</v>
      </c>
      <c r="W1489" s="9">
        <v>1</v>
      </c>
      <c r="X1489" s="10">
        <v>0</v>
      </c>
      <c r="Y1489" s="10">
        <v>0</v>
      </c>
      <c r="Z1489" s="10">
        <v>0</v>
      </c>
      <c r="AA1489" s="9">
        <v>0</v>
      </c>
      <c r="AB1489" s="9">
        <v>0</v>
      </c>
      <c r="AD1489" s="8">
        <v>0</v>
      </c>
      <c r="AE1489" s="9">
        <v>1</v>
      </c>
      <c r="AF1489" s="9">
        <v>0</v>
      </c>
      <c r="AG1489" s="9">
        <v>0</v>
      </c>
      <c r="AH1489" s="9">
        <f>AF1489*(AG1489+1)</f>
        <v>0</v>
      </c>
      <c r="AI1489" s="9">
        <v>0</v>
      </c>
      <c r="AJ1489" s="9">
        <v>0</v>
      </c>
      <c r="AK1489" s="9">
        <v>0</v>
      </c>
      <c r="AN1489" s="9">
        <v>0</v>
      </c>
      <c r="AO1489" s="10">
        <v>0</v>
      </c>
      <c r="AP1489" s="10">
        <v>0.5</v>
      </c>
      <c r="AR1489" s="10">
        <v>1</v>
      </c>
      <c r="AS1489" s="8">
        <v>1</v>
      </c>
      <c r="AT1489" s="8">
        <v>1</v>
      </c>
      <c r="AU1489" s="8">
        <v>1</v>
      </c>
      <c r="AV1489" s="8">
        <v>1</v>
      </c>
      <c r="AW1489" s="8">
        <v>1</v>
      </c>
    </row>
    <row r="1490" spans="1:49" x14ac:dyDescent="0.2">
      <c r="A1490" s="9" t="s">
        <v>91</v>
      </c>
      <c r="B1490" s="9">
        <v>2015</v>
      </c>
      <c r="C1490" s="9">
        <v>1</v>
      </c>
      <c r="D1490" s="9">
        <v>1</v>
      </c>
      <c r="E1490" s="9">
        <v>1</v>
      </c>
      <c r="F1490" s="9">
        <v>0</v>
      </c>
      <c r="G1490" s="9">
        <v>20</v>
      </c>
      <c r="H1490">
        <v>237.01700000000002</v>
      </c>
      <c r="I1490" s="9">
        <f>IF(G1490="n/a",828,G1490*201.6/H1490)</f>
        <v>17.011437998118275</v>
      </c>
      <c r="J1490" s="9">
        <v>5</v>
      </c>
      <c r="K1490" s="9">
        <v>1</v>
      </c>
      <c r="L1490" s="9">
        <v>2</v>
      </c>
      <c r="M1490" s="9">
        <v>1</v>
      </c>
      <c r="N1490" s="9">
        <v>0.5</v>
      </c>
      <c r="O1490">
        <v>1</v>
      </c>
      <c r="P1490" s="10">
        <f>IF(N1490=1,IF(K1490=1,IF(L1490+M1490=5,10,IF(AND(L1490=2,M1490=2),9.75,IF(AND(L1490=2,M1490=1),9.5,IF(AND(L1490=2,M1490=0.5),9.25,IF(AND(L1490=2,M1490=0),9,IF(AND(L1490=1,M1490=3),5.5,IF(AND(L1490=1,M1490=2),5.25,IF(AND(L1490=1,M1490=1,E1490=1),5,IF(AND(L1490=1,M1490=1,E1490=0.5),3,IF(AND(L1490=0,M1490=2),1,IF(AND(L1490=1,M1490=1,E1490=0),1,IF(AND(L1490=0,M1490=1),0.5,IF(AND(L1490=1,M1490=0),4.5*(E1490*4+1)/5,0))))))))))))),0.9*IF(L1490+M1490=5,10,IF(AND(L1490=2,M1490=2),9.75,IF(AND(L1490=2,M1490=1),9.5,IF(AND(L1490=2,M1490=0.5),9.25,IF(AND(L1490=2,M1490=0),9,IF(AND(L1490=1,M1490=3),5.5,IF(AND(L1490=1,M1490=2),5.25,IF(AND(L1490=1,M1490=1,E1490=1),5,IF(AND(L1490=1,M1490=1,E1490=0.5),3,IF(AND(L1490=0,M1490=2),1,IF(AND(L1490=1,M1490=1,E1490=0),1,IF(AND(L1490=0,M1490=1),0.5,IF(AND(L1490=1,M1490=0),4.5*(E1490*4+1)/5,0)))))))))))))),IF(N1490=0.5,0.75*IF(K1490=1,IF(L1490+M1490=5,10,IF(AND(L1490=2,M1490=2),9.75,IF(AND(L1490=2,M1490=1),9.5,IF(AND(L1490=2,M1490=0.5),9.25,IF(AND(L1490=2,M1490=0),9,IF(AND(L1490=1,M1490=3),5.5,IF(AND(L1490=1,M1490=2),5.25,IF(AND(L1490=1,M1490=1,E1490=1),5,IF(AND(L1490=1,M1490=1,E1490=0.5),3,IF(AND(L1490=0,M1490=2),1,IF(AND(L1490=1,M1490=1,E1490=0),1,IF(AND(L1490=0,M1490=1),0.5,IF(AND(L1490=1,M1490=0,E1490=0),0.5,0))))))))))))),0.9*IF(L1490+M1490=5,10,IF(AND(L1490=2,M1490=2),9.75,IF(AND(L1490=2,M1490=1),9.5,IF(AND(L1490=2,M1490=0.5),9.25,IF(AND(L1490=2,M1490=0),9,IF(AND(L1490=1,M1490=3),5.5,IF(AND(L1490=1,M1490=2),5.25,IF(AND(L1490=1,M1490=1,E1490=1),5,IF(AND(L1490=1,M1490=1,E1490=0.5),3,IF(AND(L1490=0,M1490=2),1,IF(AND(L1490=1,M1490=1,E1490=0),1,IF(AND(L1490=0,M1490=1),0.5,IF(AND(L1490=1,M1490=0,E1490=0),0.5,0)))))))))))))),0.5*IF(K1490=1,IF(L1490+M1490=5,10,IF(AND(L1490=2,M1490=2),9.75,IF(AND(L1490=2,M1490=1),9.5,IF(AND(L1490=2,M1490=0.5),9.25,IF(AND(L1490=2,M1490=0),9,IF(AND(L1490=1,M1490=3),5.5,IF(AND(L1490=1,M1490=2),5.25,IF(AND(L1490=1,M1490=1,E1490=1),5,IF(AND(L1490=1,M1490=1,E1490=0.5),3,IF(AND(L1490=0,M1490=2),1,IF(AND(L1490=1,M1490=1,E1490=0),1,IF(AND(L1490=0,M1490=1),0.5,IF(AND(L1490=1,M1490=0),4.5*(E1490*4+1)/5,0))))))))))))),0.9*IF(L1490+M1490=5,10,IF(AND(L1490=2,M1490=2),9.75,IF(AND(L1490=2,M1490=1),9.5,IF(AND(L1490=2,M1490=0.5),9.25,IF(AND(L1490=2,M1490=0),9,IF(AND(L1490=1,M1490=3),5.5,IF(AND(L1490=1,M1490=2),5.25,IF(AND(L1490=1,M1490=1,E1490=1),5,IF(AND(L1490=1,M1490=1,E1490=0.5),3,IF(AND(L1490=0,M1490=2),1,IF(AND(L1490=1,M1490=1,E1490=0),1,IF(AND(L1490=0,M1490=1),0.5,IF(AND(L1490=1,M1490=0),4.5*(E1490*4+1)/5,0))))))))))))))))</f>
        <v>7.125</v>
      </c>
      <c r="Q1490" s="10">
        <v>8</v>
      </c>
      <c r="R1490" s="9">
        <v>0</v>
      </c>
      <c r="S1490" s="9">
        <v>0</v>
      </c>
      <c r="T1490" s="10">
        <v>0</v>
      </c>
      <c r="U1490" s="9">
        <v>0</v>
      </c>
      <c r="W1490" s="9">
        <v>1</v>
      </c>
      <c r="X1490" s="10">
        <v>0</v>
      </c>
      <c r="Y1490" s="10">
        <v>0</v>
      </c>
      <c r="Z1490" s="10">
        <v>1</v>
      </c>
      <c r="AA1490" s="9">
        <v>0</v>
      </c>
      <c r="AB1490" s="9">
        <v>1</v>
      </c>
      <c r="AD1490" s="8">
        <v>0</v>
      </c>
      <c r="AE1490" s="10">
        <v>0.5</v>
      </c>
      <c r="AF1490" s="9">
        <v>0</v>
      </c>
      <c r="AG1490" s="9">
        <v>0</v>
      </c>
      <c r="AH1490" s="9">
        <f>AF1490*(AG1490+1)</f>
        <v>0</v>
      </c>
      <c r="AI1490" s="9">
        <v>0</v>
      </c>
      <c r="AJ1490" s="9">
        <v>0</v>
      </c>
      <c r="AK1490" s="9">
        <v>1</v>
      </c>
      <c r="AN1490" s="9">
        <v>0</v>
      </c>
      <c r="AO1490" s="10">
        <v>1</v>
      </c>
      <c r="AP1490" s="10">
        <v>1</v>
      </c>
      <c r="AR1490" s="10">
        <v>1</v>
      </c>
      <c r="AS1490" s="8">
        <v>1</v>
      </c>
      <c r="AT1490" s="8">
        <v>1</v>
      </c>
      <c r="AU1490" s="8">
        <v>1</v>
      </c>
      <c r="AV1490" s="8">
        <v>1</v>
      </c>
      <c r="AW1490" s="8">
        <v>1</v>
      </c>
    </row>
    <row r="1491" spans="1:49" x14ac:dyDescent="0.2">
      <c r="A1491" s="9" t="s">
        <v>92</v>
      </c>
      <c r="B1491" s="9">
        <v>2015</v>
      </c>
      <c r="C1491" s="9">
        <v>1</v>
      </c>
      <c r="D1491" s="9">
        <v>0.5</v>
      </c>
      <c r="E1491" s="9">
        <v>0</v>
      </c>
      <c r="F1491" s="9">
        <v>1</v>
      </c>
      <c r="G1491" s="9">
        <v>40</v>
      </c>
      <c r="H1491">
        <v>237.01700000000002</v>
      </c>
      <c r="I1491" s="9">
        <f>IF(G1491="n/a",828,G1491*201.6/H1491)</f>
        <v>34.02287599623655</v>
      </c>
      <c r="J1491" s="9">
        <v>4</v>
      </c>
      <c r="K1491" s="9">
        <v>1</v>
      </c>
      <c r="L1491" s="9">
        <v>1</v>
      </c>
      <c r="M1491" s="9">
        <v>1</v>
      </c>
      <c r="N1491" s="9">
        <v>1</v>
      </c>
      <c r="O1491" s="9">
        <v>1</v>
      </c>
      <c r="P1491" s="10">
        <f>IF(N1491=1,IF(K1491=1,IF(L1491+M1491=5,10,IF(AND(L1491=2,M1491=2),9.75,IF(AND(L1491=2,M1491=1),9.5,IF(AND(L1491=2,M1491=0.5),9.25,IF(AND(L1491=2,M1491=0),9,IF(AND(L1491=1,M1491=3),5.5,IF(AND(L1491=1,M1491=2),5.25,IF(AND(L1491=1,M1491=1,E1491=1),5,IF(AND(L1491=1,M1491=1,E1491=0.5),3,IF(AND(L1491=0,M1491=2),1,IF(AND(L1491=1,M1491=1,E1491=0),1,IF(AND(L1491=0,M1491=1),0.5,IF(AND(L1491=1,M1491=0),4.5*(E1491*4+1)/5,0))))))))))))),0.9*IF(L1491+M1491=5,10,IF(AND(L1491=2,M1491=2),9.75,IF(AND(L1491=2,M1491=1),9.5,IF(AND(L1491=2,M1491=0.5),9.25,IF(AND(L1491=2,M1491=0),9,IF(AND(L1491=1,M1491=3),5.5,IF(AND(L1491=1,M1491=2),5.25,IF(AND(L1491=1,M1491=1,E1491=1),5,IF(AND(L1491=1,M1491=1,E1491=0.5),3,IF(AND(L1491=0,M1491=2),1,IF(AND(L1491=1,M1491=1,E1491=0),1,IF(AND(L1491=0,M1491=1),0.5,IF(AND(L1491=1,M1491=0),4.5*(E1491*4+1)/5,0)))))))))))))),IF(N1491=0.5,0.75*IF(K1491=1,IF(L1491+M1491=5,10,IF(AND(L1491=2,M1491=2),9.75,IF(AND(L1491=2,M1491=1),9.5,IF(AND(L1491=2,M1491=0.5),9.25,IF(AND(L1491=2,M1491=0),9,IF(AND(L1491=1,M1491=3),5.5,IF(AND(L1491=1,M1491=2),5.25,IF(AND(L1491=1,M1491=1,E1491=1),5,IF(AND(L1491=1,M1491=1,E1491=0.5),3,IF(AND(L1491=0,M1491=2),1,IF(AND(L1491=1,M1491=1,E1491=0),1,IF(AND(L1491=0,M1491=1),0.5,IF(AND(L1491=1,M1491=0,E1491=0),0.5,0))))))))))))),0.9*IF(L1491+M1491=5,10,IF(AND(L1491=2,M1491=2),9.75,IF(AND(L1491=2,M1491=1),9.5,IF(AND(L1491=2,M1491=0.5),9.25,IF(AND(L1491=2,M1491=0),9,IF(AND(L1491=1,M1491=3),5.5,IF(AND(L1491=1,M1491=2),5.25,IF(AND(L1491=1,M1491=1,E1491=1),5,IF(AND(L1491=1,M1491=1,E1491=0.5),3,IF(AND(L1491=0,M1491=2),1,IF(AND(L1491=1,M1491=1,E1491=0),1,IF(AND(L1491=0,M1491=1),0.5,IF(AND(L1491=1,M1491=0,E1491=0),0.5,0)))))))))))))),0.5*IF(K1491=1,IF(L1491+M1491=5,10,IF(AND(L1491=2,M1491=2),9.75,IF(AND(L1491=2,M1491=1),9.5,IF(AND(L1491=2,M1491=0.5),9.25,IF(AND(L1491=2,M1491=0),9,IF(AND(L1491=1,M1491=3),5.5,IF(AND(L1491=1,M1491=2),5.25,IF(AND(L1491=1,M1491=1,E1491=1),5,IF(AND(L1491=1,M1491=1,E1491=0.5),3,IF(AND(L1491=0,M1491=2),1,IF(AND(L1491=1,M1491=1,E1491=0),1,IF(AND(L1491=0,M1491=1),0.5,IF(AND(L1491=1,M1491=0),4.5*(E1491*4+1)/5,0))))))))))))),0.9*IF(L1491+M1491=5,10,IF(AND(L1491=2,M1491=2),9.75,IF(AND(L1491=2,M1491=1),9.5,IF(AND(L1491=2,M1491=0.5),9.25,IF(AND(L1491=2,M1491=0),9,IF(AND(L1491=1,M1491=3),5.5,IF(AND(L1491=1,M1491=2),5.25,IF(AND(L1491=1,M1491=1,E1491=1),5,IF(AND(L1491=1,M1491=1,E1491=0.5),3,IF(AND(L1491=0,M1491=2),1,IF(AND(L1491=1,M1491=1,E1491=0),1,IF(AND(L1491=0,M1491=1),0.5,IF(AND(L1491=1,M1491=0),4.5*(E1491*4+1)/5,0))))))))))))))))</f>
        <v>1</v>
      </c>
      <c r="Q1491" s="10">
        <v>2</v>
      </c>
      <c r="R1491" s="9">
        <v>0</v>
      </c>
      <c r="S1491" s="9">
        <v>0</v>
      </c>
      <c r="T1491" s="10">
        <v>0</v>
      </c>
      <c r="U1491" s="9">
        <v>0</v>
      </c>
      <c r="W1491" s="9">
        <v>1</v>
      </c>
      <c r="X1491" s="10">
        <v>1</v>
      </c>
      <c r="Y1491" s="10">
        <v>0</v>
      </c>
      <c r="Z1491" s="10">
        <v>1</v>
      </c>
      <c r="AA1491" s="9">
        <v>0</v>
      </c>
      <c r="AB1491" s="9">
        <v>1</v>
      </c>
      <c r="AD1491" s="8">
        <v>1</v>
      </c>
      <c r="AE1491" s="10">
        <v>1</v>
      </c>
      <c r="AF1491" s="9">
        <v>0.5</v>
      </c>
      <c r="AG1491" s="9">
        <v>1</v>
      </c>
      <c r="AH1491" s="9">
        <f>AF1491*(AG1491+1)</f>
        <v>1</v>
      </c>
      <c r="AI1491" s="9">
        <v>0</v>
      </c>
      <c r="AJ1491" s="9">
        <v>0</v>
      </c>
      <c r="AK1491" s="9">
        <v>1</v>
      </c>
      <c r="AN1491" s="9">
        <v>0</v>
      </c>
      <c r="AO1491" s="10">
        <v>0.5</v>
      </c>
      <c r="AP1491" s="10">
        <v>0.5</v>
      </c>
      <c r="AR1491" s="10">
        <v>1</v>
      </c>
      <c r="AS1491" s="8">
        <v>0</v>
      </c>
      <c r="AT1491" s="8">
        <v>0</v>
      </c>
      <c r="AU1491" s="8">
        <v>0</v>
      </c>
      <c r="AV1491" s="8">
        <v>0</v>
      </c>
      <c r="AW1491" s="8">
        <v>0</v>
      </c>
    </row>
    <row r="1492" spans="1:49" x14ac:dyDescent="0.2">
      <c r="A1492" s="9" t="s">
        <v>93</v>
      </c>
      <c r="B1492" s="9">
        <v>2015</v>
      </c>
      <c r="C1492" s="9">
        <v>1</v>
      </c>
      <c r="D1492" s="9">
        <v>0.5</v>
      </c>
      <c r="E1492" s="9">
        <v>1</v>
      </c>
      <c r="F1492" s="9">
        <v>1</v>
      </c>
      <c r="G1492" s="9">
        <v>50</v>
      </c>
      <c r="H1492">
        <v>237.01700000000002</v>
      </c>
      <c r="I1492" s="9">
        <f>IF(G1492="n/a",828,G1492*201.6/H1492)</f>
        <v>42.528594995295691</v>
      </c>
      <c r="J1492" s="9">
        <v>5</v>
      </c>
      <c r="K1492" s="9">
        <v>0</v>
      </c>
      <c r="L1492" s="9">
        <v>0</v>
      </c>
      <c r="M1492" s="9">
        <v>1</v>
      </c>
      <c r="N1492" s="9">
        <v>1</v>
      </c>
      <c r="O1492" s="9">
        <v>1</v>
      </c>
      <c r="P1492" s="10">
        <f>IF(N1492=1,IF(K1492=1,IF(L1492+M1492=5,10,IF(AND(L1492=2,M1492=2),9.75,IF(AND(L1492=2,M1492=1),9.5,IF(AND(L1492=2,M1492=0.5),9.25,IF(AND(L1492=2,M1492=0),9,IF(AND(L1492=1,M1492=3),5.5,IF(AND(L1492=1,M1492=2),5.25,IF(AND(L1492=1,M1492=1,E1492=1),5,IF(AND(L1492=1,M1492=1,E1492=0.5),3,IF(AND(L1492=0,M1492=2),1,IF(AND(L1492=1,M1492=1,E1492=0),1,IF(AND(L1492=0,M1492=1),0.5,IF(AND(L1492=1,M1492=0),4.5*(E1492*4+1)/5,0))))))))))))),0.9*IF(L1492+M1492=5,10,IF(AND(L1492=2,M1492=2),9.75,IF(AND(L1492=2,M1492=1),9.5,IF(AND(L1492=2,M1492=0.5),9.25,IF(AND(L1492=2,M1492=0),9,IF(AND(L1492=1,M1492=3),5.5,IF(AND(L1492=1,M1492=2),5.25,IF(AND(L1492=1,M1492=1,E1492=1),5,IF(AND(L1492=1,M1492=1,E1492=0.5),3,IF(AND(L1492=0,M1492=2),1,IF(AND(L1492=1,M1492=1,E1492=0),1,IF(AND(L1492=0,M1492=1),0.5,IF(AND(L1492=1,M1492=0),4.5*(E1492*4+1)/5,0)))))))))))))),IF(N1492=0.5,0.75*IF(K1492=1,IF(L1492+M1492=5,10,IF(AND(L1492=2,M1492=2),9.75,IF(AND(L1492=2,M1492=1),9.5,IF(AND(L1492=2,M1492=0.5),9.25,IF(AND(L1492=2,M1492=0),9,IF(AND(L1492=1,M1492=3),5.5,IF(AND(L1492=1,M1492=2),5.25,IF(AND(L1492=1,M1492=1,E1492=1),5,IF(AND(L1492=1,M1492=1,E1492=0.5),3,IF(AND(L1492=0,M1492=2),1,IF(AND(L1492=1,M1492=1,E1492=0),1,IF(AND(L1492=0,M1492=1),0.5,IF(AND(L1492=1,M1492=0,E1492=0),0.5,0))))))))))))),0.9*IF(L1492+M1492=5,10,IF(AND(L1492=2,M1492=2),9.75,IF(AND(L1492=2,M1492=1),9.5,IF(AND(L1492=2,M1492=0.5),9.25,IF(AND(L1492=2,M1492=0),9,IF(AND(L1492=1,M1492=3),5.5,IF(AND(L1492=1,M1492=2),5.25,IF(AND(L1492=1,M1492=1,E1492=1),5,IF(AND(L1492=1,M1492=1,E1492=0.5),3,IF(AND(L1492=0,M1492=2),1,IF(AND(L1492=1,M1492=1,E1492=0),1,IF(AND(L1492=0,M1492=1),0.5,IF(AND(L1492=1,M1492=0,E1492=0),0.5,0)))))))))))))),0.5*IF(K1492=1,IF(L1492+M1492=5,10,IF(AND(L1492=2,M1492=2),9.75,IF(AND(L1492=2,M1492=1),9.5,IF(AND(L1492=2,M1492=0.5),9.25,IF(AND(L1492=2,M1492=0),9,IF(AND(L1492=1,M1492=3),5.5,IF(AND(L1492=1,M1492=2),5.25,IF(AND(L1492=1,M1492=1,E1492=1),5,IF(AND(L1492=1,M1492=1,E1492=0.5),3,IF(AND(L1492=0,M1492=2),1,IF(AND(L1492=1,M1492=1,E1492=0),1,IF(AND(L1492=0,M1492=1),0.5,IF(AND(L1492=1,M1492=0),4.5*(E1492*4+1)/5,0))))))))))))),0.9*IF(L1492+M1492=5,10,IF(AND(L1492=2,M1492=2),9.75,IF(AND(L1492=2,M1492=1),9.5,IF(AND(L1492=2,M1492=0.5),9.25,IF(AND(L1492=2,M1492=0),9,IF(AND(L1492=1,M1492=3),5.5,IF(AND(L1492=1,M1492=2),5.25,IF(AND(L1492=1,M1492=1,E1492=1),5,IF(AND(L1492=1,M1492=1,E1492=0.5),3,IF(AND(L1492=0,M1492=2),1,IF(AND(L1492=1,M1492=1,E1492=0),1,IF(AND(L1492=0,M1492=1),0.5,IF(AND(L1492=1,M1492=0),4.5*(E1492*4+1)/5,0))))))))))))))))</f>
        <v>0.45</v>
      </c>
      <c r="Q1492" s="10">
        <v>7.2</v>
      </c>
      <c r="R1492" s="9">
        <v>0</v>
      </c>
      <c r="S1492" s="9">
        <v>0</v>
      </c>
      <c r="T1492" s="10">
        <v>0</v>
      </c>
      <c r="U1492" s="9">
        <v>0</v>
      </c>
      <c r="W1492" s="9">
        <v>1</v>
      </c>
      <c r="X1492" s="10">
        <v>0</v>
      </c>
      <c r="Y1492" s="10">
        <v>0</v>
      </c>
      <c r="Z1492" s="10">
        <v>1</v>
      </c>
      <c r="AA1492" s="9">
        <v>0</v>
      </c>
      <c r="AB1492" s="9">
        <v>0</v>
      </c>
      <c r="AD1492" s="8">
        <v>0</v>
      </c>
      <c r="AE1492" s="10">
        <v>0</v>
      </c>
      <c r="AF1492" s="9">
        <v>0</v>
      </c>
      <c r="AG1492" s="9">
        <v>0</v>
      </c>
      <c r="AH1492" s="9">
        <f>AF1492*(AG1492+1)</f>
        <v>0</v>
      </c>
      <c r="AI1492" s="9">
        <v>0</v>
      </c>
      <c r="AJ1492" s="9">
        <v>0</v>
      </c>
      <c r="AK1492" s="9">
        <v>0</v>
      </c>
      <c r="AN1492" s="9">
        <v>0</v>
      </c>
      <c r="AO1492" s="10">
        <v>1</v>
      </c>
      <c r="AP1492" s="10">
        <v>0</v>
      </c>
      <c r="AR1492" s="10">
        <v>1</v>
      </c>
      <c r="AS1492" s="8">
        <v>1</v>
      </c>
      <c r="AT1492" s="8">
        <v>1</v>
      </c>
      <c r="AU1492" s="8">
        <v>1</v>
      </c>
      <c r="AV1492" s="8">
        <v>1</v>
      </c>
      <c r="AW1492" s="8">
        <v>1</v>
      </c>
    </row>
    <row r="1493" spans="1:49" x14ac:dyDescent="0.2">
      <c r="A1493" s="9" t="s">
        <v>94</v>
      </c>
      <c r="B1493" s="9">
        <v>2015</v>
      </c>
      <c r="C1493" s="9">
        <v>1</v>
      </c>
      <c r="D1493" s="9">
        <v>0</v>
      </c>
      <c r="E1493" s="9">
        <v>1</v>
      </c>
      <c r="F1493" s="9">
        <v>0</v>
      </c>
      <c r="G1493" s="9">
        <v>10</v>
      </c>
      <c r="H1493">
        <v>237.01700000000002</v>
      </c>
      <c r="I1493" s="9">
        <f>IF(G1493="n/a",828,G1493*201.6/H1493)</f>
        <v>8.5057189990591375</v>
      </c>
      <c r="J1493" s="9">
        <v>5</v>
      </c>
      <c r="K1493" s="9">
        <v>0</v>
      </c>
      <c r="L1493" s="9">
        <v>2</v>
      </c>
      <c r="M1493" s="9">
        <v>2</v>
      </c>
      <c r="N1493" s="9">
        <v>1</v>
      </c>
      <c r="O1493" s="9">
        <v>1</v>
      </c>
      <c r="P1493" s="10">
        <f>IF(N1493=1,IF(K1493=1,IF(L1493+M1493=5,10,IF(AND(L1493=2,M1493=2),9.75,IF(AND(L1493=2,M1493=1),9.5,IF(AND(L1493=2,M1493=0.5),9.25,IF(AND(L1493=2,M1493=0),9,IF(AND(L1493=1,M1493=3),5.5,IF(AND(L1493=1,M1493=2),5.25,IF(AND(L1493=1,M1493=1,E1493=1),5,IF(AND(L1493=1,M1493=1,E1493=0.5),3,IF(AND(L1493=0,M1493=2),1,IF(AND(L1493=1,M1493=1,E1493=0),1,IF(AND(L1493=0,M1493=1),0.5,IF(AND(L1493=1,M1493=0),4.5*(E1493*4+1)/5,0))))))))))))),0.9*IF(L1493+M1493=5,10,IF(AND(L1493=2,M1493=2),9.75,IF(AND(L1493=2,M1493=1),9.5,IF(AND(L1493=2,M1493=0.5),9.25,IF(AND(L1493=2,M1493=0),9,IF(AND(L1493=1,M1493=3),5.5,IF(AND(L1493=1,M1493=2),5.25,IF(AND(L1493=1,M1493=1,E1493=1),5,IF(AND(L1493=1,M1493=1,E1493=0.5),3,IF(AND(L1493=0,M1493=2),1,IF(AND(L1493=1,M1493=1,E1493=0),1,IF(AND(L1493=0,M1493=1),0.5,IF(AND(L1493=1,M1493=0),4.5*(E1493*4+1)/5,0)))))))))))))),IF(N1493=0.5,0.75*IF(K1493=1,IF(L1493+M1493=5,10,IF(AND(L1493=2,M1493=2),9.75,IF(AND(L1493=2,M1493=1),9.5,IF(AND(L1493=2,M1493=0.5),9.25,IF(AND(L1493=2,M1493=0),9,IF(AND(L1493=1,M1493=3),5.5,IF(AND(L1493=1,M1493=2),5.25,IF(AND(L1493=1,M1493=1,E1493=1),5,IF(AND(L1493=1,M1493=1,E1493=0.5),3,IF(AND(L1493=0,M1493=2),1,IF(AND(L1493=1,M1493=1,E1493=0),1,IF(AND(L1493=0,M1493=1),0.5,IF(AND(L1493=1,M1493=0,E1493=0),0.5,0))))))))))))),0.9*IF(L1493+M1493=5,10,IF(AND(L1493=2,M1493=2),9.75,IF(AND(L1493=2,M1493=1),9.5,IF(AND(L1493=2,M1493=0.5),9.25,IF(AND(L1493=2,M1493=0),9,IF(AND(L1493=1,M1493=3),5.5,IF(AND(L1493=1,M1493=2),5.25,IF(AND(L1493=1,M1493=1,E1493=1),5,IF(AND(L1493=1,M1493=1,E1493=0.5),3,IF(AND(L1493=0,M1493=2),1,IF(AND(L1493=1,M1493=1,E1493=0),1,IF(AND(L1493=0,M1493=1),0.5,IF(AND(L1493=1,M1493=0,E1493=0),0.5,0)))))))))))))),0.5*IF(K1493=1,IF(L1493+M1493=5,10,IF(AND(L1493=2,M1493=2),9.75,IF(AND(L1493=2,M1493=1),9.5,IF(AND(L1493=2,M1493=0.5),9.25,IF(AND(L1493=2,M1493=0),9,IF(AND(L1493=1,M1493=3),5.5,IF(AND(L1493=1,M1493=2),5.25,IF(AND(L1493=1,M1493=1,E1493=1),5,IF(AND(L1493=1,M1493=1,E1493=0.5),3,IF(AND(L1493=0,M1493=2),1,IF(AND(L1493=1,M1493=1,E1493=0),1,IF(AND(L1493=0,M1493=1),0.5,IF(AND(L1493=1,M1493=0),4.5*(E1493*4+1)/5,0))))))))))))),0.9*IF(L1493+M1493=5,10,IF(AND(L1493=2,M1493=2),9.75,IF(AND(L1493=2,M1493=1),9.5,IF(AND(L1493=2,M1493=0.5),9.25,IF(AND(L1493=2,M1493=0),9,IF(AND(L1493=1,M1493=3),5.5,IF(AND(L1493=1,M1493=2),5.25,IF(AND(L1493=1,M1493=1,E1493=1),5,IF(AND(L1493=1,M1493=1,E1493=0.5),3,IF(AND(L1493=0,M1493=2),1,IF(AND(L1493=1,M1493=1,E1493=0),1,IF(AND(L1493=0,M1493=1),0.5,IF(AND(L1493=1,M1493=0),4.5*(E1493*4+1)/5,0))))))))))))))))</f>
        <v>8.7750000000000004</v>
      </c>
      <c r="Q1493" s="10">
        <v>7.2</v>
      </c>
      <c r="R1493" s="9">
        <v>0</v>
      </c>
      <c r="S1493" s="9">
        <v>0</v>
      </c>
      <c r="T1493" s="10">
        <v>0</v>
      </c>
      <c r="U1493" s="9">
        <v>0</v>
      </c>
      <c r="W1493" s="9">
        <v>0</v>
      </c>
      <c r="X1493" s="9">
        <v>0</v>
      </c>
      <c r="Y1493" s="10">
        <v>0</v>
      </c>
      <c r="Z1493" s="10">
        <v>0</v>
      </c>
      <c r="AA1493" s="9">
        <v>0</v>
      </c>
      <c r="AB1493" s="9">
        <v>0</v>
      </c>
      <c r="AD1493" s="8">
        <v>0</v>
      </c>
      <c r="AE1493" s="10">
        <v>0</v>
      </c>
      <c r="AF1493" s="9">
        <v>0</v>
      </c>
      <c r="AG1493" s="9">
        <v>0</v>
      </c>
      <c r="AH1493" s="9">
        <f>AF1493*(AG1493+1)</f>
        <v>0</v>
      </c>
      <c r="AI1493" s="9">
        <v>0</v>
      </c>
      <c r="AJ1493" s="9">
        <v>0</v>
      </c>
      <c r="AK1493" s="9">
        <v>0</v>
      </c>
      <c r="AN1493" s="9">
        <v>0</v>
      </c>
      <c r="AO1493" s="10">
        <v>1</v>
      </c>
      <c r="AP1493">
        <v>0</v>
      </c>
      <c r="AR1493" s="10">
        <v>1</v>
      </c>
      <c r="AS1493" s="8">
        <v>1</v>
      </c>
      <c r="AT1493" s="8">
        <v>1</v>
      </c>
      <c r="AU1493" s="8">
        <v>1</v>
      </c>
      <c r="AV1493" s="8">
        <v>1</v>
      </c>
      <c r="AW1493" s="8">
        <v>1</v>
      </c>
    </row>
    <row r="1494" spans="1:49" x14ac:dyDescent="0.2">
      <c r="A1494" s="9" t="s">
        <v>95</v>
      </c>
      <c r="B1494" s="9">
        <v>2015</v>
      </c>
      <c r="C1494" s="9">
        <v>1</v>
      </c>
      <c r="D1494" s="9">
        <v>1</v>
      </c>
      <c r="E1494" s="9">
        <v>1</v>
      </c>
      <c r="F1494" s="9">
        <v>1</v>
      </c>
      <c r="G1494" s="9">
        <v>500</v>
      </c>
      <c r="H1494">
        <v>237.01700000000002</v>
      </c>
      <c r="I1494" s="9">
        <f>IF(G1494="n/a",828,G1494*201.6/H1494)</f>
        <v>425.28594995295691</v>
      </c>
      <c r="J1494" s="9">
        <v>25</v>
      </c>
      <c r="K1494" s="9">
        <v>0</v>
      </c>
      <c r="L1494" s="9">
        <v>1</v>
      </c>
      <c r="M1494" s="9">
        <v>1</v>
      </c>
      <c r="N1494" s="9">
        <v>1</v>
      </c>
      <c r="O1494" s="10">
        <v>1</v>
      </c>
      <c r="P1494" s="10">
        <f>IF(N1494=1,IF(K1494=1,IF(L1494+M1494=5,10,IF(AND(L1494=2,M1494=2),9.75,IF(AND(L1494=2,M1494=1),9.5,IF(AND(L1494=2,M1494=0.5),9.25,IF(AND(L1494=2,M1494=0),9,IF(AND(L1494=1,M1494=3),5.5,IF(AND(L1494=1,M1494=2),5.25,IF(AND(L1494=1,M1494=1,E1494=1),5,IF(AND(L1494=1,M1494=1,E1494=0.5),3,IF(AND(L1494=0,M1494=2),1,IF(AND(L1494=1,M1494=1,E1494=0),1,IF(AND(L1494=0,M1494=1),0.5,IF(AND(L1494=1,M1494=0),4.5*(E1494*4+1)/5,0))))))))))))),0.9*IF(L1494+M1494=5,10,IF(AND(L1494=2,M1494=2),9.75,IF(AND(L1494=2,M1494=1),9.5,IF(AND(L1494=2,M1494=0.5),9.25,IF(AND(L1494=2,M1494=0),9,IF(AND(L1494=1,M1494=3),5.5,IF(AND(L1494=1,M1494=2),5.25,IF(AND(L1494=1,M1494=1,E1494=1),5,IF(AND(L1494=1,M1494=1,E1494=0.5),3,IF(AND(L1494=0,M1494=2),1,IF(AND(L1494=1,M1494=1,E1494=0),1,IF(AND(L1494=0,M1494=1),0.5,IF(AND(L1494=1,M1494=0),4.5*(E1494*4+1)/5,0)))))))))))))),IF(N1494=0.5,0.75*IF(K1494=1,IF(L1494+M1494=5,10,IF(AND(L1494=2,M1494=2),9.75,IF(AND(L1494=2,M1494=1),9.5,IF(AND(L1494=2,M1494=0.5),9.25,IF(AND(L1494=2,M1494=0),9,IF(AND(L1494=1,M1494=3),5.5,IF(AND(L1494=1,M1494=2),5.25,IF(AND(L1494=1,M1494=1,E1494=1),5,IF(AND(L1494=1,M1494=1,E1494=0.5),3,IF(AND(L1494=0,M1494=2),1,IF(AND(L1494=1,M1494=1,E1494=0),1,IF(AND(L1494=0,M1494=1),0.5,IF(AND(L1494=1,M1494=0,E1494=0),0.5,0))))))))))))),0.9*IF(L1494+M1494=5,10,IF(AND(L1494=2,M1494=2),9.75,IF(AND(L1494=2,M1494=1),9.5,IF(AND(L1494=2,M1494=0.5),9.25,IF(AND(L1494=2,M1494=0),9,IF(AND(L1494=1,M1494=3),5.5,IF(AND(L1494=1,M1494=2),5.25,IF(AND(L1494=1,M1494=1,E1494=1),5,IF(AND(L1494=1,M1494=1,E1494=0.5),3,IF(AND(L1494=0,M1494=2),1,IF(AND(L1494=1,M1494=1,E1494=0),1,IF(AND(L1494=0,M1494=1),0.5,IF(AND(L1494=1,M1494=0,E1494=0),0.5,0)))))))))))))),0.5*IF(K1494=1,IF(L1494+M1494=5,10,IF(AND(L1494=2,M1494=2),9.75,IF(AND(L1494=2,M1494=1),9.5,IF(AND(L1494=2,M1494=0.5),9.25,IF(AND(L1494=2,M1494=0),9,IF(AND(L1494=1,M1494=3),5.5,IF(AND(L1494=1,M1494=2),5.25,IF(AND(L1494=1,M1494=1,E1494=1),5,IF(AND(L1494=1,M1494=1,E1494=0.5),3,IF(AND(L1494=0,M1494=2),1,IF(AND(L1494=1,M1494=1,E1494=0),1,IF(AND(L1494=0,M1494=1),0.5,IF(AND(L1494=1,M1494=0),4.5*(E1494*4+1)/5,0))))))))))))),0.9*IF(L1494+M1494=5,10,IF(AND(L1494=2,M1494=2),9.75,IF(AND(L1494=2,M1494=1),9.5,IF(AND(L1494=2,M1494=0.5),9.25,IF(AND(L1494=2,M1494=0),9,IF(AND(L1494=1,M1494=3),5.5,IF(AND(L1494=1,M1494=2),5.25,IF(AND(L1494=1,M1494=1,E1494=1),5,IF(AND(L1494=1,M1494=1,E1494=0.5),3,IF(AND(L1494=0,M1494=2),1,IF(AND(L1494=1,M1494=1,E1494=0),1,IF(AND(L1494=0,M1494=1),0.5,IF(AND(L1494=1,M1494=0),4.5*(E1494*4+1)/5,0))))))))))))))))</f>
        <v>4.5</v>
      </c>
      <c r="Q1494" s="10">
        <v>7.2</v>
      </c>
      <c r="R1494" s="9">
        <v>0</v>
      </c>
      <c r="S1494" s="9">
        <v>0</v>
      </c>
      <c r="T1494" s="10">
        <v>0</v>
      </c>
      <c r="U1494" s="9">
        <v>0</v>
      </c>
      <c r="W1494" s="9">
        <v>0</v>
      </c>
      <c r="X1494" s="9">
        <v>0</v>
      </c>
      <c r="Y1494" s="10">
        <v>0</v>
      </c>
      <c r="Z1494" s="10">
        <v>0</v>
      </c>
      <c r="AA1494" s="9">
        <v>0</v>
      </c>
      <c r="AB1494" s="9">
        <v>0</v>
      </c>
      <c r="AD1494" s="8">
        <v>0</v>
      </c>
      <c r="AE1494" s="10">
        <v>0</v>
      </c>
      <c r="AF1494" s="9">
        <v>0</v>
      </c>
      <c r="AG1494" s="9">
        <v>0</v>
      </c>
      <c r="AH1494" s="9">
        <f>AF1494*(AG1494+1)</f>
        <v>0</v>
      </c>
      <c r="AI1494" s="9">
        <v>0</v>
      </c>
      <c r="AJ1494" s="9">
        <v>0</v>
      </c>
      <c r="AK1494" s="9">
        <v>0</v>
      </c>
      <c r="AN1494" s="9">
        <v>0</v>
      </c>
      <c r="AO1494" s="9">
        <v>1</v>
      </c>
      <c r="AP1494">
        <v>0</v>
      </c>
      <c r="AR1494" s="10">
        <v>1</v>
      </c>
      <c r="AS1494" s="8">
        <v>1</v>
      </c>
      <c r="AT1494" s="8">
        <v>1</v>
      </c>
      <c r="AU1494" s="8">
        <v>1</v>
      </c>
      <c r="AV1494" s="8">
        <v>1</v>
      </c>
      <c r="AW1494" s="8">
        <v>1</v>
      </c>
    </row>
    <row r="1495" spans="1:49" x14ac:dyDescent="0.2">
      <c r="A1495" s="9" t="s">
        <v>96</v>
      </c>
      <c r="B1495" s="9">
        <v>2015</v>
      </c>
      <c r="C1495" s="9">
        <v>1</v>
      </c>
      <c r="D1495" s="9">
        <v>1</v>
      </c>
      <c r="E1495" s="9">
        <v>1</v>
      </c>
      <c r="F1495" s="9">
        <v>1</v>
      </c>
      <c r="G1495" s="9">
        <v>40</v>
      </c>
      <c r="H1495">
        <v>237.01700000000002</v>
      </c>
      <c r="I1495" s="9">
        <f>IF(G1495="n/a",828,G1495*201.6/H1495)</f>
        <v>34.02287599623655</v>
      </c>
      <c r="J1495" s="9">
        <v>4</v>
      </c>
      <c r="K1495">
        <v>0</v>
      </c>
      <c r="L1495" s="9">
        <v>1</v>
      </c>
      <c r="M1495">
        <v>2</v>
      </c>
      <c r="N1495">
        <v>1</v>
      </c>
      <c r="O1495">
        <v>1</v>
      </c>
      <c r="P1495" s="10">
        <f>IF(N1495=1,IF(K1495=1,IF(L1495+M1495=5,10,IF(AND(L1495=2,M1495=2),9.75,IF(AND(L1495=2,M1495=1),9.5,IF(AND(L1495=2,M1495=0.5),9.25,IF(AND(L1495=2,M1495=0),9,IF(AND(L1495=1,M1495=3),5.5,IF(AND(L1495=1,M1495=2),5.25,IF(AND(L1495=1,M1495=1,E1495=1),5,IF(AND(L1495=1,M1495=1,E1495=0.5),3,IF(AND(L1495=0,M1495=2),1,IF(AND(L1495=1,M1495=1,E1495=0),1,IF(AND(L1495=0,M1495=1),0.5,IF(AND(L1495=1,M1495=0),4.5*(E1495*4+1)/5,0))))))))))))),0.9*IF(L1495+M1495=5,10,IF(AND(L1495=2,M1495=2),9.75,IF(AND(L1495=2,M1495=1),9.5,IF(AND(L1495=2,M1495=0.5),9.25,IF(AND(L1495=2,M1495=0),9,IF(AND(L1495=1,M1495=3),5.5,IF(AND(L1495=1,M1495=2),5.25,IF(AND(L1495=1,M1495=1,E1495=1),5,IF(AND(L1495=1,M1495=1,E1495=0.5),3,IF(AND(L1495=0,M1495=2),1,IF(AND(L1495=1,M1495=1,E1495=0),1,IF(AND(L1495=0,M1495=1),0.5,IF(AND(L1495=1,M1495=0),4.5*(E1495*4+1)/5,0)))))))))))))),IF(N1495=0.5,0.75*IF(K1495=1,IF(L1495+M1495=5,10,IF(AND(L1495=2,M1495=2),9.75,IF(AND(L1495=2,M1495=1),9.5,IF(AND(L1495=2,M1495=0.5),9.25,IF(AND(L1495=2,M1495=0),9,IF(AND(L1495=1,M1495=3),5.5,IF(AND(L1495=1,M1495=2),5.25,IF(AND(L1495=1,M1495=1,E1495=1),5,IF(AND(L1495=1,M1495=1,E1495=0.5),3,IF(AND(L1495=0,M1495=2),1,IF(AND(L1495=1,M1495=1,E1495=0),1,IF(AND(L1495=0,M1495=1),0.5,IF(AND(L1495=1,M1495=0,E1495=0),0.5,0))))))))))))),0.9*IF(L1495+M1495=5,10,IF(AND(L1495=2,M1495=2),9.75,IF(AND(L1495=2,M1495=1),9.5,IF(AND(L1495=2,M1495=0.5),9.25,IF(AND(L1495=2,M1495=0),9,IF(AND(L1495=1,M1495=3),5.5,IF(AND(L1495=1,M1495=2),5.25,IF(AND(L1495=1,M1495=1,E1495=1),5,IF(AND(L1495=1,M1495=1,E1495=0.5),3,IF(AND(L1495=0,M1495=2),1,IF(AND(L1495=1,M1495=1,E1495=0),1,IF(AND(L1495=0,M1495=1),0.5,IF(AND(L1495=1,M1495=0,E1495=0),0.5,0)))))))))))))),0.5*IF(K1495=1,IF(L1495+M1495=5,10,IF(AND(L1495=2,M1495=2),9.75,IF(AND(L1495=2,M1495=1),9.5,IF(AND(L1495=2,M1495=0.5),9.25,IF(AND(L1495=2,M1495=0),9,IF(AND(L1495=1,M1495=3),5.5,IF(AND(L1495=1,M1495=2),5.25,IF(AND(L1495=1,M1495=1,E1495=1),5,IF(AND(L1495=1,M1495=1,E1495=0.5),3,IF(AND(L1495=0,M1495=2),1,IF(AND(L1495=1,M1495=1,E1495=0),1,IF(AND(L1495=0,M1495=1),0.5,IF(AND(L1495=1,M1495=0),4.5*(E1495*4+1)/5,0))))))))))))),0.9*IF(L1495+M1495=5,10,IF(AND(L1495=2,M1495=2),9.75,IF(AND(L1495=2,M1495=1),9.5,IF(AND(L1495=2,M1495=0.5),9.25,IF(AND(L1495=2,M1495=0),9,IF(AND(L1495=1,M1495=3),5.5,IF(AND(L1495=1,M1495=2),5.25,IF(AND(L1495=1,M1495=1,E1495=1),5,IF(AND(L1495=1,M1495=1,E1495=0.5),3,IF(AND(L1495=0,M1495=2),1,IF(AND(L1495=1,M1495=1,E1495=0),1,IF(AND(L1495=0,M1495=1),0.5,IF(AND(L1495=1,M1495=0),4.5*(E1495*4+1)/5,0))))))))))))))))</f>
        <v>4.7250000000000005</v>
      </c>
      <c r="Q1495" s="10">
        <v>7.2</v>
      </c>
      <c r="R1495" s="9">
        <v>0</v>
      </c>
      <c r="S1495" s="9">
        <v>0</v>
      </c>
      <c r="T1495" s="10">
        <v>0</v>
      </c>
      <c r="U1495" s="9">
        <v>0</v>
      </c>
      <c r="W1495" s="9">
        <v>1</v>
      </c>
      <c r="X1495" s="9">
        <v>0</v>
      </c>
      <c r="Y1495" s="10">
        <v>0</v>
      </c>
      <c r="Z1495" s="10">
        <v>0.5</v>
      </c>
      <c r="AA1495" s="9">
        <v>0</v>
      </c>
      <c r="AB1495" s="9">
        <v>0</v>
      </c>
      <c r="AD1495" s="8">
        <v>0</v>
      </c>
      <c r="AE1495" s="10">
        <v>0</v>
      </c>
      <c r="AF1495" s="9">
        <v>0</v>
      </c>
      <c r="AG1495" s="9">
        <v>0</v>
      </c>
      <c r="AH1495" s="9">
        <f>AF1495*(AG1495+1)</f>
        <v>0</v>
      </c>
      <c r="AI1495" s="9">
        <v>0</v>
      </c>
      <c r="AJ1495" s="9">
        <v>0</v>
      </c>
      <c r="AK1495" s="9">
        <v>0</v>
      </c>
      <c r="AN1495" s="9">
        <v>0</v>
      </c>
      <c r="AO1495" s="10">
        <v>1</v>
      </c>
      <c r="AP1495">
        <v>0</v>
      </c>
      <c r="AR1495" s="10">
        <v>1</v>
      </c>
      <c r="AS1495" s="8">
        <v>1</v>
      </c>
      <c r="AT1495" s="8">
        <v>1</v>
      </c>
      <c r="AU1495" s="8">
        <v>1</v>
      </c>
      <c r="AV1495" s="8">
        <v>1</v>
      </c>
      <c r="AW1495" s="8">
        <v>1</v>
      </c>
    </row>
    <row r="1496" spans="1:49" x14ac:dyDescent="0.2">
      <c r="A1496" s="9" t="s">
        <v>97</v>
      </c>
      <c r="B1496" s="9">
        <v>2015</v>
      </c>
      <c r="C1496" s="9">
        <v>1</v>
      </c>
      <c r="D1496" s="9">
        <v>1</v>
      </c>
      <c r="E1496" s="9">
        <v>1</v>
      </c>
      <c r="F1496" s="9">
        <v>1</v>
      </c>
      <c r="G1496" s="9">
        <v>59</v>
      </c>
      <c r="H1496">
        <v>237.01700000000002</v>
      </c>
      <c r="I1496" s="9">
        <f>IF(G1496="n/a",828,G1496*201.6/H1496)</f>
        <v>50.183742094448917</v>
      </c>
      <c r="J1496" s="9">
        <v>5</v>
      </c>
      <c r="K1496" s="9">
        <v>1</v>
      </c>
      <c r="L1496" s="9">
        <v>2</v>
      </c>
      <c r="M1496" s="9">
        <v>3</v>
      </c>
      <c r="N1496" s="9">
        <v>1</v>
      </c>
      <c r="O1496" s="9">
        <v>1</v>
      </c>
      <c r="P1496" s="10">
        <f>IF(N1496=1,IF(K1496=1,IF(L1496+M1496=5,10,IF(AND(L1496=2,M1496=2),9.75,IF(AND(L1496=2,M1496=1),9.5,IF(AND(L1496=2,M1496=0.5),9.25,IF(AND(L1496=2,M1496=0),9,IF(AND(L1496=1,M1496=3),5.5,IF(AND(L1496=1,M1496=2),5.25,IF(AND(L1496=1,M1496=1,E1496=1),5,IF(AND(L1496=1,M1496=1,E1496=0.5),3,IF(AND(L1496=0,M1496=2),1,IF(AND(L1496=1,M1496=1,E1496=0),1,IF(AND(L1496=0,M1496=1),0.5,IF(AND(L1496=1,M1496=0),4.5*(E1496*4+1)/5,0))))))))))))),0.9*IF(L1496+M1496=5,10,IF(AND(L1496=2,M1496=2),9.75,IF(AND(L1496=2,M1496=1),9.5,IF(AND(L1496=2,M1496=0.5),9.25,IF(AND(L1496=2,M1496=0),9,IF(AND(L1496=1,M1496=3),5.5,IF(AND(L1496=1,M1496=2),5.25,IF(AND(L1496=1,M1496=1,E1496=1),5,IF(AND(L1496=1,M1496=1,E1496=0.5),3,IF(AND(L1496=0,M1496=2),1,IF(AND(L1496=1,M1496=1,E1496=0),1,IF(AND(L1496=0,M1496=1),0.5,IF(AND(L1496=1,M1496=0),4.5*(E1496*4+1)/5,0)))))))))))))),IF(N1496=0.5,0.75*IF(K1496=1,IF(L1496+M1496=5,10,IF(AND(L1496=2,M1496=2),9.75,IF(AND(L1496=2,M1496=1),9.5,IF(AND(L1496=2,M1496=0.5),9.25,IF(AND(L1496=2,M1496=0),9,IF(AND(L1496=1,M1496=3),5.5,IF(AND(L1496=1,M1496=2),5.25,IF(AND(L1496=1,M1496=1,E1496=1),5,IF(AND(L1496=1,M1496=1,E1496=0.5),3,IF(AND(L1496=0,M1496=2),1,IF(AND(L1496=1,M1496=1,E1496=0),1,IF(AND(L1496=0,M1496=1),0.5,IF(AND(L1496=1,M1496=0,E1496=0),0.5,0))))))))))))),0.9*IF(L1496+M1496=5,10,IF(AND(L1496=2,M1496=2),9.75,IF(AND(L1496=2,M1496=1),9.5,IF(AND(L1496=2,M1496=0.5),9.25,IF(AND(L1496=2,M1496=0),9,IF(AND(L1496=1,M1496=3),5.5,IF(AND(L1496=1,M1496=2),5.25,IF(AND(L1496=1,M1496=1,E1496=1),5,IF(AND(L1496=1,M1496=1,E1496=0.5),3,IF(AND(L1496=0,M1496=2),1,IF(AND(L1496=1,M1496=1,E1496=0),1,IF(AND(L1496=0,M1496=1),0.5,IF(AND(L1496=1,M1496=0,E1496=0),0.5,0)))))))))))))),0.5*IF(K1496=1,IF(L1496+M1496=5,10,IF(AND(L1496=2,M1496=2),9.75,IF(AND(L1496=2,M1496=1),9.5,IF(AND(L1496=2,M1496=0.5),9.25,IF(AND(L1496=2,M1496=0),9,IF(AND(L1496=1,M1496=3),5.5,IF(AND(L1496=1,M1496=2),5.25,IF(AND(L1496=1,M1496=1,E1496=1),5,IF(AND(L1496=1,M1496=1,E1496=0.5),3,IF(AND(L1496=0,M1496=2),1,IF(AND(L1496=1,M1496=1,E1496=0),1,IF(AND(L1496=0,M1496=1),0.5,IF(AND(L1496=1,M1496=0),4.5*(E1496*4+1)/5,0))))))))))))),0.9*IF(L1496+M1496=5,10,IF(AND(L1496=2,M1496=2),9.75,IF(AND(L1496=2,M1496=1),9.5,IF(AND(L1496=2,M1496=0.5),9.25,IF(AND(L1496=2,M1496=0),9,IF(AND(L1496=1,M1496=3),5.5,IF(AND(L1496=1,M1496=2),5.25,IF(AND(L1496=1,M1496=1,E1496=1),5,IF(AND(L1496=1,M1496=1,E1496=0.5),3,IF(AND(L1496=0,M1496=2),1,IF(AND(L1496=1,M1496=1,E1496=0),1,IF(AND(L1496=0,M1496=1),0.5,IF(AND(L1496=1,M1496=0),4.5*(E1496*4+1)/5,0))))))))))))))))</f>
        <v>10</v>
      </c>
      <c r="Q1496" s="10">
        <v>8</v>
      </c>
      <c r="R1496" s="9">
        <v>0</v>
      </c>
      <c r="S1496" s="9">
        <v>0</v>
      </c>
      <c r="T1496" s="10">
        <v>0</v>
      </c>
      <c r="U1496" s="9">
        <v>0</v>
      </c>
      <c r="W1496" s="9">
        <v>1</v>
      </c>
      <c r="X1496" s="9">
        <v>0</v>
      </c>
      <c r="Y1496" s="10">
        <v>0</v>
      </c>
      <c r="Z1496" s="10">
        <v>0</v>
      </c>
      <c r="AA1496" s="9">
        <v>0</v>
      </c>
      <c r="AB1496" s="9">
        <v>0</v>
      </c>
      <c r="AD1496" s="8">
        <v>0</v>
      </c>
      <c r="AE1496" s="10">
        <v>0</v>
      </c>
      <c r="AF1496" s="9">
        <v>0</v>
      </c>
      <c r="AG1496" s="9">
        <v>0</v>
      </c>
      <c r="AH1496" s="9">
        <f>AF1496*(AG1496+1)</f>
        <v>0</v>
      </c>
      <c r="AI1496" s="9">
        <v>0</v>
      </c>
      <c r="AJ1496" s="9">
        <v>0</v>
      </c>
      <c r="AK1496" s="9">
        <v>0</v>
      </c>
      <c r="AN1496" s="9">
        <v>0</v>
      </c>
      <c r="AO1496" s="10">
        <v>1</v>
      </c>
      <c r="AP1496">
        <v>0</v>
      </c>
      <c r="AR1496" s="10">
        <v>1</v>
      </c>
      <c r="AS1496" s="8">
        <v>1</v>
      </c>
      <c r="AT1496" s="8">
        <v>1</v>
      </c>
      <c r="AU1496" s="8">
        <v>1</v>
      </c>
      <c r="AV1496" s="8">
        <v>1</v>
      </c>
      <c r="AW1496" s="8">
        <v>1</v>
      </c>
    </row>
    <row r="1497" spans="1:49" x14ac:dyDescent="0.2">
      <c r="A1497" s="9" t="s">
        <v>98</v>
      </c>
      <c r="B1497" s="9">
        <v>2015</v>
      </c>
      <c r="C1497" s="9">
        <v>2</v>
      </c>
      <c r="D1497" s="9">
        <v>2</v>
      </c>
      <c r="E1497" s="9">
        <v>2</v>
      </c>
      <c r="F1497" s="9">
        <v>0</v>
      </c>
      <c r="G1497" s="9">
        <v>0</v>
      </c>
      <c r="H1497">
        <v>237.01700000000002</v>
      </c>
      <c r="I1497" s="9">
        <f>IF(G1497="n/a",828,G1497*201.6/H1497)</f>
        <v>0</v>
      </c>
      <c r="J1497" s="9">
        <v>25</v>
      </c>
      <c r="K1497" s="9">
        <v>1</v>
      </c>
      <c r="L1497" s="9">
        <v>2</v>
      </c>
      <c r="M1497" s="9">
        <v>3</v>
      </c>
      <c r="N1497" s="9">
        <v>1</v>
      </c>
      <c r="O1497" s="10">
        <v>1</v>
      </c>
      <c r="P1497" s="10">
        <f>IF(N1497=1,IF(K1497=1,IF(L1497+M1497=5,10,IF(AND(L1497=2,M1497=2),9.75,IF(AND(L1497=2,M1497=1),9.5,IF(AND(L1497=2,M1497=0.5),9.25,IF(AND(L1497=2,M1497=0),9,IF(AND(L1497=1,M1497=3),5.5,IF(AND(L1497=1,M1497=2),5.25,IF(AND(L1497=1,M1497=1,E1497=1),5,IF(AND(L1497=1,M1497=1,E1497=0.5),3,IF(AND(L1497=0,M1497=2),1,IF(AND(L1497=1,M1497=1,E1497=0),1,IF(AND(L1497=0,M1497=1),0.5,IF(AND(L1497=1,M1497=0),4.5*(E1497*4+1)/5,0))))))))))))),0.9*IF(L1497+M1497=5,10,IF(AND(L1497=2,M1497=2),9.75,IF(AND(L1497=2,M1497=1),9.5,IF(AND(L1497=2,M1497=0.5),9.25,IF(AND(L1497=2,M1497=0),9,IF(AND(L1497=1,M1497=3),5.5,IF(AND(L1497=1,M1497=2),5.25,IF(AND(L1497=1,M1497=1,E1497=1),5,IF(AND(L1497=1,M1497=1,E1497=0.5),3,IF(AND(L1497=0,M1497=2),1,IF(AND(L1497=1,M1497=1,E1497=0),1,IF(AND(L1497=0,M1497=1),0.5,IF(AND(L1497=1,M1497=0),4.5*(E1497*4+1)/5,0)))))))))))))),IF(N1497=0.5,0.75*IF(K1497=1,IF(L1497+M1497=5,10,IF(AND(L1497=2,M1497=2),9.75,IF(AND(L1497=2,M1497=1),9.5,IF(AND(L1497=2,M1497=0.5),9.25,IF(AND(L1497=2,M1497=0),9,IF(AND(L1497=1,M1497=3),5.5,IF(AND(L1497=1,M1497=2),5.25,IF(AND(L1497=1,M1497=1,E1497=1),5,IF(AND(L1497=1,M1497=1,E1497=0.5),3,IF(AND(L1497=0,M1497=2),1,IF(AND(L1497=1,M1497=1,E1497=0),1,IF(AND(L1497=0,M1497=1),0.5,IF(AND(L1497=1,M1497=0,E1497=0),0.5,0))))))))))))),0.9*IF(L1497+M1497=5,10,IF(AND(L1497=2,M1497=2),9.75,IF(AND(L1497=2,M1497=1),9.5,IF(AND(L1497=2,M1497=0.5),9.25,IF(AND(L1497=2,M1497=0),9,IF(AND(L1497=1,M1497=3),5.5,IF(AND(L1497=1,M1497=2),5.25,IF(AND(L1497=1,M1497=1,E1497=1),5,IF(AND(L1497=1,M1497=1,E1497=0.5),3,IF(AND(L1497=0,M1497=2),1,IF(AND(L1497=1,M1497=1,E1497=0),1,IF(AND(L1497=0,M1497=1),0.5,IF(AND(L1497=1,M1497=0,E1497=0),0.5,0)))))))))))))),0.5*IF(K1497=1,IF(L1497+M1497=5,10,IF(AND(L1497=2,M1497=2),9.75,IF(AND(L1497=2,M1497=1),9.5,IF(AND(L1497=2,M1497=0.5),9.25,IF(AND(L1497=2,M1497=0),9,IF(AND(L1497=1,M1497=3),5.5,IF(AND(L1497=1,M1497=2),5.25,IF(AND(L1497=1,M1497=1,E1497=1),5,IF(AND(L1497=1,M1497=1,E1497=0.5),3,IF(AND(L1497=0,M1497=2),1,IF(AND(L1497=1,M1497=1,E1497=0),1,IF(AND(L1497=0,M1497=1),0.5,IF(AND(L1497=1,M1497=0),4.5*(E1497*4+1)/5,0))))))))))))),0.9*IF(L1497+M1497=5,10,IF(AND(L1497=2,M1497=2),9.75,IF(AND(L1497=2,M1497=1),9.5,IF(AND(L1497=2,M1497=0.5),9.25,IF(AND(L1497=2,M1497=0),9,IF(AND(L1497=1,M1497=3),5.5,IF(AND(L1497=1,M1497=2),5.25,IF(AND(L1497=1,M1497=1,E1497=1),5,IF(AND(L1497=1,M1497=1,E1497=0.5),3,IF(AND(L1497=0,M1497=2),1,IF(AND(L1497=1,M1497=1,E1497=0),1,IF(AND(L1497=0,M1497=1),0.5,IF(AND(L1497=1,M1497=0),4.5*(E1497*4+1)/5,0))))))))))))))))</f>
        <v>10</v>
      </c>
      <c r="Q1497" s="10">
        <v>10</v>
      </c>
      <c r="R1497" s="9">
        <v>0</v>
      </c>
      <c r="S1497" s="9">
        <v>0</v>
      </c>
      <c r="T1497" s="10">
        <v>0</v>
      </c>
      <c r="U1497" s="9">
        <v>0</v>
      </c>
      <c r="W1497" s="9">
        <v>0</v>
      </c>
      <c r="X1497" s="9">
        <v>0</v>
      </c>
      <c r="Y1497" s="10">
        <v>0</v>
      </c>
      <c r="Z1497" s="10">
        <v>0</v>
      </c>
      <c r="AA1497" s="9">
        <v>0</v>
      </c>
      <c r="AB1497" s="9">
        <v>0</v>
      </c>
      <c r="AD1497" s="8">
        <v>0</v>
      </c>
      <c r="AE1497" s="10">
        <v>0</v>
      </c>
      <c r="AF1497" s="9">
        <v>0</v>
      </c>
      <c r="AG1497" s="9">
        <v>0</v>
      </c>
      <c r="AH1497" s="9">
        <f>AF1497*(AG1497+1)</f>
        <v>0</v>
      </c>
      <c r="AI1497" s="9">
        <v>0</v>
      </c>
      <c r="AJ1497" s="9">
        <v>0</v>
      </c>
      <c r="AK1497" s="9">
        <v>0</v>
      </c>
      <c r="AN1497" s="9">
        <v>0</v>
      </c>
      <c r="AO1497" s="10">
        <v>0</v>
      </c>
      <c r="AP1497" s="9">
        <v>0.5</v>
      </c>
      <c r="AR1497" s="10">
        <v>1</v>
      </c>
      <c r="AS1497" s="9">
        <v>1</v>
      </c>
      <c r="AT1497" s="9">
        <v>1</v>
      </c>
      <c r="AU1497" s="9">
        <v>1</v>
      </c>
      <c r="AV1497" s="9">
        <v>1</v>
      </c>
      <c r="AW1497" s="9">
        <v>1</v>
      </c>
    </row>
    <row r="1498" spans="1:49" x14ac:dyDescent="0.2">
      <c r="A1498" s="9" t="s">
        <v>99</v>
      </c>
      <c r="B1498" s="9">
        <v>2015</v>
      </c>
      <c r="C1498" s="9">
        <v>1</v>
      </c>
      <c r="D1498" s="9">
        <v>1</v>
      </c>
      <c r="E1498" s="9">
        <v>1</v>
      </c>
      <c r="F1498" s="9">
        <v>1</v>
      </c>
      <c r="G1498">
        <v>50</v>
      </c>
      <c r="H1498">
        <v>237.01700000000002</v>
      </c>
      <c r="I1498" s="9">
        <f>IF(G1498="n/a",828,G1498*201.6/H1498)</f>
        <v>42.528594995295691</v>
      </c>
      <c r="J1498" s="9">
        <v>5</v>
      </c>
      <c r="K1498" s="9">
        <v>0</v>
      </c>
      <c r="L1498" s="9">
        <v>2</v>
      </c>
      <c r="M1498">
        <v>2</v>
      </c>
      <c r="N1498" s="9">
        <v>1</v>
      </c>
      <c r="O1498">
        <v>1</v>
      </c>
      <c r="P1498" s="10">
        <f>IF(N1498=1,IF(K1498=1,IF(L1498+M1498=5,10,IF(AND(L1498=2,M1498=2),9.75,IF(AND(L1498=2,M1498=1),9.5,IF(AND(L1498=2,M1498=0.5),9.25,IF(AND(L1498=2,M1498=0),9,IF(AND(L1498=1,M1498=3),5.5,IF(AND(L1498=1,M1498=2),5.25,IF(AND(L1498=1,M1498=1,E1498=1),5,IF(AND(L1498=1,M1498=1,E1498=0.5),3,IF(AND(L1498=0,M1498=2),1,IF(AND(L1498=1,M1498=1,E1498=0),1,IF(AND(L1498=0,M1498=1),0.5,IF(AND(L1498=1,M1498=0),4.5*(E1498*4+1)/5,0))))))))))))),0.9*IF(L1498+M1498=5,10,IF(AND(L1498=2,M1498=2),9.75,IF(AND(L1498=2,M1498=1),9.5,IF(AND(L1498=2,M1498=0.5),9.25,IF(AND(L1498=2,M1498=0),9,IF(AND(L1498=1,M1498=3),5.5,IF(AND(L1498=1,M1498=2),5.25,IF(AND(L1498=1,M1498=1,E1498=1),5,IF(AND(L1498=1,M1498=1,E1498=0.5),3,IF(AND(L1498=0,M1498=2),1,IF(AND(L1498=1,M1498=1,E1498=0),1,IF(AND(L1498=0,M1498=1),0.5,IF(AND(L1498=1,M1498=0),4.5*(E1498*4+1)/5,0)))))))))))))),IF(N1498=0.5,0.75*IF(K1498=1,IF(L1498+M1498=5,10,IF(AND(L1498=2,M1498=2),9.75,IF(AND(L1498=2,M1498=1),9.5,IF(AND(L1498=2,M1498=0.5),9.25,IF(AND(L1498=2,M1498=0),9,IF(AND(L1498=1,M1498=3),5.5,IF(AND(L1498=1,M1498=2),5.25,IF(AND(L1498=1,M1498=1,E1498=1),5,IF(AND(L1498=1,M1498=1,E1498=0.5),3,IF(AND(L1498=0,M1498=2),1,IF(AND(L1498=1,M1498=1,E1498=0),1,IF(AND(L1498=0,M1498=1),0.5,IF(AND(L1498=1,M1498=0,E1498=0),0.5,0))))))))))))),0.9*IF(L1498+M1498=5,10,IF(AND(L1498=2,M1498=2),9.75,IF(AND(L1498=2,M1498=1),9.5,IF(AND(L1498=2,M1498=0.5),9.25,IF(AND(L1498=2,M1498=0),9,IF(AND(L1498=1,M1498=3),5.5,IF(AND(L1498=1,M1498=2),5.25,IF(AND(L1498=1,M1498=1,E1498=1),5,IF(AND(L1498=1,M1498=1,E1498=0.5),3,IF(AND(L1498=0,M1498=2),1,IF(AND(L1498=1,M1498=1,E1498=0),1,IF(AND(L1498=0,M1498=1),0.5,IF(AND(L1498=1,M1498=0,E1498=0),0.5,0)))))))))))))),0.5*IF(K1498=1,IF(L1498+M1498=5,10,IF(AND(L1498=2,M1498=2),9.75,IF(AND(L1498=2,M1498=1),9.5,IF(AND(L1498=2,M1498=0.5),9.25,IF(AND(L1498=2,M1498=0),9,IF(AND(L1498=1,M1498=3),5.5,IF(AND(L1498=1,M1498=2),5.25,IF(AND(L1498=1,M1498=1,E1498=1),5,IF(AND(L1498=1,M1498=1,E1498=0.5),3,IF(AND(L1498=0,M1498=2),1,IF(AND(L1498=1,M1498=1,E1498=0),1,IF(AND(L1498=0,M1498=1),0.5,IF(AND(L1498=1,M1498=0),4.5*(E1498*4+1)/5,0))))))))))))),0.9*IF(L1498+M1498=5,10,IF(AND(L1498=2,M1498=2),9.75,IF(AND(L1498=2,M1498=1),9.5,IF(AND(L1498=2,M1498=0.5),9.25,IF(AND(L1498=2,M1498=0),9,IF(AND(L1498=1,M1498=3),5.5,IF(AND(L1498=1,M1498=2),5.25,IF(AND(L1498=1,M1498=1,E1498=1),5,IF(AND(L1498=1,M1498=1,E1498=0.5),3,IF(AND(L1498=0,M1498=2),1,IF(AND(L1498=1,M1498=1,E1498=0),1,IF(AND(L1498=0,M1498=1),0.5,IF(AND(L1498=1,M1498=0),4.5*(E1498*4+1)/5,0))))))))))))))))</f>
        <v>8.7750000000000004</v>
      </c>
      <c r="Q1498" s="10">
        <v>7.2</v>
      </c>
      <c r="R1498" s="9">
        <v>0</v>
      </c>
      <c r="S1498" s="9">
        <v>0</v>
      </c>
      <c r="T1498" s="10">
        <v>0</v>
      </c>
      <c r="U1498" s="9">
        <v>0</v>
      </c>
      <c r="W1498" s="9">
        <v>0</v>
      </c>
      <c r="X1498" s="9">
        <v>0</v>
      </c>
      <c r="Y1498" s="9">
        <v>0</v>
      </c>
      <c r="Z1498" s="10">
        <v>1</v>
      </c>
      <c r="AA1498" s="9">
        <v>0</v>
      </c>
      <c r="AB1498" s="9">
        <v>0</v>
      </c>
      <c r="AD1498" s="8">
        <v>0</v>
      </c>
      <c r="AE1498" s="10">
        <v>0</v>
      </c>
      <c r="AF1498" s="9">
        <v>0</v>
      </c>
      <c r="AG1498" s="9">
        <v>0</v>
      </c>
      <c r="AH1498" s="9">
        <f>AF1498*(AG1498+1)</f>
        <v>0</v>
      </c>
      <c r="AI1498" s="9">
        <v>0</v>
      </c>
      <c r="AJ1498" s="9">
        <v>0</v>
      </c>
      <c r="AK1498" s="9">
        <v>0</v>
      </c>
      <c r="AN1498" s="9">
        <v>0</v>
      </c>
      <c r="AO1498" s="10">
        <v>0</v>
      </c>
      <c r="AP1498" s="9">
        <v>0.5</v>
      </c>
      <c r="AR1498" s="10">
        <v>1</v>
      </c>
      <c r="AS1498" s="8">
        <v>0.5</v>
      </c>
      <c r="AT1498" s="8">
        <v>1</v>
      </c>
      <c r="AU1498" s="8">
        <v>1</v>
      </c>
      <c r="AV1498" s="8">
        <v>1</v>
      </c>
      <c r="AW1498" s="8">
        <v>1</v>
      </c>
    </row>
    <row r="1499" spans="1:49" x14ac:dyDescent="0.2">
      <c r="A1499" s="9" t="s">
        <v>100</v>
      </c>
      <c r="B1499" s="9">
        <v>2015</v>
      </c>
      <c r="C1499" s="9">
        <v>1</v>
      </c>
      <c r="D1499" s="9">
        <v>1</v>
      </c>
      <c r="E1499" s="9">
        <v>1</v>
      </c>
      <c r="F1499" s="9">
        <v>0</v>
      </c>
      <c r="G1499" s="9">
        <v>60</v>
      </c>
      <c r="H1499">
        <v>237.01700000000002</v>
      </c>
      <c r="I1499" s="9">
        <f>IF(G1499="n/a",828,G1499*201.6/H1499)</f>
        <v>51.034313994354832</v>
      </c>
      <c r="J1499" s="9">
        <v>5</v>
      </c>
      <c r="K1499" s="9">
        <v>0</v>
      </c>
      <c r="L1499">
        <v>2</v>
      </c>
      <c r="M1499" s="9">
        <v>1</v>
      </c>
      <c r="N1499" s="9">
        <v>1</v>
      </c>
      <c r="O1499" s="10">
        <v>1</v>
      </c>
      <c r="P1499" s="10">
        <f>IF(N1499=1,IF(K1499=1,IF(L1499+M1499=5,10,IF(AND(L1499=2,M1499=2),9.75,IF(AND(L1499=2,M1499=1),9.5,IF(AND(L1499=2,M1499=0.5),9.25,IF(AND(L1499=2,M1499=0),9,IF(AND(L1499=1,M1499=3),5.5,IF(AND(L1499=1,M1499=2),5.25,IF(AND(L1499=1,M1499=1,E1499=1),5,IF(AND(L1499=1,M1499=1,E1499=0.5),3,IF(AND(L1499=0,M1499=2),1,IF(AND(L1499=1,M1499=1,E1499=0),1,IF(AND(L1499=0,M1499=1),0.5,IF(AND(L1499=1,M1499=0),4.5*(E1499*4+1)/5,0))))))))))))),0.9*IF(L1499+M1499=5,10,IF(AND(L1499=2,M1499=2),9.75,IF(AND(L1499=2,M1499=1),9.5,IF(AND(L1499=2,M1499=0.5),9.25,IF(AND(L1499=2,M1499=0),9,IF(AND(L1499=1,M1499=3),5.5,IF(AND(L1499=1,M1499=2),5.25,IF(AND(L1499=1,M1499=1,E1499=1),5,IF(AND(L1499=1,M1499=1,E1499=0.5),3,IF(AND(L1499=0,M1499=2),1,IF(AND(L1499=1,M1499=1,E1499=0),1,IF(AND(L1499=0,M1499=1),0.5,IF(AND(L1499=1,M1499=0),4.5*(E1499*4+1)/5,0)))))))))))))),IF(N1499=0.5,0.75*IF(K1499=1,IF(L1499+M1499=5,10,IF(AND(L1499=2,M1499=2),9.75,IF(AND(L1499=2,M1499=1),9.5,IF(AND(L1499=2,M1499=0.5),9.25,IF(AND(L1499=2,M1499=0),9,IF(AND(L1499=1,M1499=3),5.5,IF(AND(L1499=1,M1499=2),5.25,IF(AND(L1499=1,M1499=1,E1499=1),5,IF(AND(L1499=1,M1499=1,E1499=0.5),3,IF(AND(L1499=0,M1499=2),1,IF(AND(L1499=1,M1499=1,E1499=0),1,IF(AND(L1499=0,M1499=1),0.5,IF(AND(L1499=1,M1499=0,E1499=0),0.5,0))))))))))))),0.9*IF(L1499+M1499=5,10,IF(AND(L1499=2,M1499=2),9.75,IF(AND(L1499=2,M1499=1),9.5,IF(AND(L1499=2,M1499=0.5),9.25,IF(AND(L1499=2,M1499=0),9,IF(AND(L1499=1,M1499=3),5.5,IF(AND(L1499=1,M1499=2),5.25,IF(AND(L1499=1,M1499=1,E1499=1),5,IF(AND(L1499=1,M1499=1,E1499=0.5),3,IF(AND(L1499=0,M1499=2),1,IF(AND(L1499=1,M1499=1,E1499=0),1,IF(AND(L1499=0,M1499=1),0.5,IF(AND(L1499=1,M1499=0,E1499=0),0.5,0)))))))))))))),0.5*IF(K1499=1,IF(L1499+M1499=5,10,IF(AND(L1499=2,M1499=2),9.75,IF(AND(L1499=2,M1499=1),9.5,IF(AND(L1499=2,M1499=0.5),9.25,IF(AND(L1499=2,M1499=0),9,IF(AND(L1499=1,M1499=3),5.5,IF(AND(L1499=1,M1499=2),5.25,IF(AND(L1499=1,M1499=1,E1499=1),5,IF(AND(L1499=1,M1499=1,E1499=0.5),3,IF(AND(L1499=0,M1499=2),1,IF(AND(L1499=1,M1499=1,E1499=0),1,IF(AND(L1499=0,M1499=1),0.5,IF(AND(L1499=1,M1499=0),4.5*(E1499*4+1)/5,0))))))))))))),0.9*IF(L1499+M1499=5,10,IF(AND(L1499=2,M1499=2),9.75,IF(AND(L1499=2,M1499=1),9.5,IF(AND(L1499=2,M1499=0.5),9.25,IF(AND(L1499=2,M1499=0),9,IF(AND(L1499=1,M1499=3),5.5,IF(AND(L1499=1,M1499=2),5.25,IF(AND(L1499=1,M1499=1,E1499=1),5,IF(AND(L1499=1,M1499=1,E1499=0.5),3,IF(AND(L1499=0,M1499=2),1,IF(AND(L1499=1,M1499=1,E1499=0),1,IF(AND(L1499=0,M1499=1),0.5,IF(AND(L1499=1,M1499=0),4.5*(E1499*4+1)/5,0))))))))))))))))</f>
        <v>8.5500000000000007</v>
      </c>
      <c r="Q1499" s="10">
        <v>7.2</v>
      </c>
      <c r="R1499" s="9">
        <v>0</v>
      </c>
      <c r="S1499" s="9">
        <v>0</v>
      </c>
      <c r="T1499" s="10">
        <v>0</v>
      </c>
      <c r="U1499" s="9">
        <v>0</v>
      </c>
      <c r="W1499" s="9">
        <v>1</v>
      </c>
      <c r="X1499" s="9">
        <v>0</v>
      </c>
      <c r="Y1499" s="9">
        <v>0</v>
      </c>
      <c r="Z1499" s="10">
        <v>1</v>
      </c>
      <c r="AA1499" s="9">
        <v>0</v>
      </c>
      <c r="AB1499" s="9">
        <v>0</v>
      </c>
      <c r="AD1499" s="8">
        <v>0</v>
      </c>
      <c r="AE1499" s="10">
        <v>0</v>
      </c>
      <c r="AF1499" s="9">
        <v>0</v>
      </c>
      <c r="AG1499" s="9">
        <v>0</v>
      </c>
      <c r="AH1499" s="9">
        <f>AF1499*(AG1499+1)</f>
        <v>0</v>
      </c>
      <c r="AI1499" s="9">
        <v>0</v>
      </c>
      <c r="AJ1499" s="9">
        <v>0</v>
      </c>
      <c r="AK1499" s="9">
        <v>0</v>
      </c>
      <c r="AN1499" s="9">
        <v>0</v>
      </c>
      <c r="AO1499" s="10">
        <v>0</v>
      </c>
      <c r="AP1499" s="9">
        <v>1</v>
      </c>
      <c r="AR1499" s="10">
        <v>1</v>
      </c>
      <c r="AS1499" s="9">
        <v>0</v>
      </c>
      <c r="AT1499" s="9">
        <v>1</v>
      </c>
      <c r="AU1499" s="9">
        <v>1</v>
      </c>
      <c r="AV1499" s="9">
        <v>0</v>
      </c>
      <c r="AW1499" s="9">
        <v>1</v>
      </c>
    </row>
    <row r="1500" spans="1:49" x14ac:dyDescent="0.2">
      <c r="A1500" s="9" t="s">
        <v>101</v>
      </c>
      <c r="B1500" s="9">
        <v>2015</v>
      </c>
      <c r="C1500" s="9">
        <v>1</v>
      </c>
      <c r="D1500" s="9">
        <v>0</v>
      </c>
      <c r="E1500" s="9">
        <v>1</v>
      </c>
      <c r="F1500" s="9">
        <v>1</v>
      </c>
      <c r="G1500" s="8">
        <v>105</v>
      </c>
      <c r="H1500">
        <v>237.01700000000002</v>
      </c>
      <c r="I1500" s="9">
        <f>IF(G1500="n/a",828,G1500*201.6/H1500)</f>
        <v>89.310049490120946</v>
      </c>
      <c r="J1500" s="9">
        <v>5</v>
      </c>
      <c r="K1500">
        <v>0</v>
      </c>
      <c r="L1500" s="9">
        <v>2</v>
      </c>
      <c r="M1500" s="9">
        <v>2</v>
      </c>
      <c r="N1500" s="9">
        <v>1</v>
      </c>
      <c r="O1500" s="9">
        <v>1</v>
      </c>
      <c r="P1500" s="10">
        <f>IF(N1500=1,IF(K1500=1,IF(L1500+M1500=5,10,IF(AND(L1500=2,M1500=2),9.75,IF(AND(L1500=2,M1500=1),9.5,IF(AND(L1500=2,M1500=0.5),9.25,IF(AND(L1500=2,M1500=0),9,IF(AND(L1500=1,M1500=3),5.5,IF(AND(L1500=1,M1500=2),5.25,IF(AND(L1500=1,M1500=1,E1500=1),5,IF(AND(L1500=1,M1500=1,E1500=0.5),3,IF(AND(L1500=0,M1500=2),1,IF(AND(L1500=1,M1500=1,E1500=0),1,IF(AND(L1500=0,M1500=1),0.5,IF(AND(L1500=1,M1500=0),4.5*(E1500*4+1)/5,0))))))))))))),0.9*IF(L1500+M1500=5,10,IF(AND(L1500=2,M1500=2),9.75,IF(AND(L1500=2,M1500=1),9.5,IF(AND(L1500=2,M1500=0.5),9.25,IF(AND(L1500=2,M1500=0),9,IF(AND(L1500=1,M1500=3),5.5,IF(AND(L1500=1,M1500=2),5.25,IF(AND(L1500=1,M1500=1,E1500=1),5,IF(AND(L1500=1,M1500=1,E1500=0.5),3,IF(AND(L1500=0,M1500=2),1,IF(AND(L1500=1,M1500=1,E1500=0),1,IF(AND(L1500=0,M1500=1),0.5,IF(AND(L1500=1,M1500=0),4.5*(E1500*4+1)/5,0)))))))))))))),IF(N1500=0.5,0.75*IF(K1500=1,IF(L1500+M1500=5,10,IF(AND(L1500=2,M1500=2),9.75,IF(AND(L1500=2,M1500=1),9.5,IF(AND(L1500=2,M1500=0.5),9.25,IF(AND(L1500=2,M1500=0),9,IF(AND(L1500=1,M1500=3),5.5,IF(AND(L1500=1,M1500=2),5.25,IF(AND(L1500=1,M1500=1,E1500=1),5,IF(AND(L1500=1,M1500=1,E1500=0.5),3,IF(AND(L1500=0,M1500=2),1,IF(AND(L1500=1,M1500=1,E1500=0),1,IF(AND(L1500=0,M1500=1),0.5,IF(AND(L1500=1,M1500=0,E1500=0),0.5,0))))))))))))),0.9*IF(L1500+M1500=5,10,IF(AND(L1500=2,M1500=2),9.75,IF(AND(L1500=2,M1500=1),9.5,IF(AND(L1500=2,M1500=0.5),9.25,IF(AND(L1500=2,M1500=0),9,IF(AND(L1500=1,M1500=3),5.5,IF(AND(L1500=1,M1500=2),5.25,IF(AND(L1500=1,M1500=1,E1500=1),5,IF(AND(L1500=1,M1500=1,E1500=0.5),3,IF(AND(L1500=0,M1500=2),1,IF(AND(L1500=1,M1500=1,E1500=0),1,IF(AND(L1500=0,M1500=1),0.5,IF(AND(L1500=1,M1500=0,E1500=0),0.5,0)))))))))))))),0.5*IF(K1500=1,IF(L1500+M1500=5,10,IF(AND(L1500=2,M1500=2),9.75,IF(AND(L1500=2,M1500=1),9.5,IF(AND(L1500=2,M1500=0.5),9.25,IF(AND(L1500=2,M1500=0),9,IF(AND(L1500=1,M1500=3),5.5,IF(AND(L1500=1,M1500=2),5.25,IF(AND(L1500=1,M1500=1,E1500=1),5,IF(AND(L1500=1,M1500=1,E1500=0.5),3,IF(AND(L1500=0,M1500=2),1,IF(AND(L1500=1,M1500=1,E1500=0),1,IF(AND(L1500=0,M1500=1),0.5,IF(AND(L1500=1,M1500=0),4.5*(E1500*4+1)/5,0))))))))))))),0.9*IF(L1500+M1500=5,10,IF(AND(L1500=2,M1500=2),9.75,IF(AND(L1500=2,M1500=1),9.5,IF(AND(L1500=2,M1500=0.5),9.25,IF(AND(L1500=2,M1500=0),9,IF(AND(L1500=1,M1500=3),5.5,IF(AND(L1500=1,M1500=2),5.25,IF(AND(L1500=1,M1500=1,E1500=1),5,IF(AND(L1500=1,M1500=1,E1500=0.5),3,IF(AND(L1500=0,M1500=2),1,IF(AND(L1500=1,M1500=1,E1500=0),1,IF(AND(L1500=0,M1500=1),0.5,IF(AND(L1500=1,M1500=0),4.5*(E1500*4+1)/5,0))))))))))))))))</f>
        <v>8.7750000000000004</v>
      </c>
      <c r="Q1500" s="10">
        <v>7.2</v>
      </c>
      <c r="R1500" s="9">
        <v>0</v>
      </c>
      <c r="S1500" s="9">
        <v>0</v>
      </c>
      <c r="T1500" s="10">
        <v>0</v>
      </c>
      <c r="U1500" s="9">
        <v>0</v>
      </c>
      <c r="W1500" s="9">
        <v>0</v>
      </c>
      <c r="X1500" s="9">
        <v>0</v>
      </c>
      <c r="Y1500" s="9">
        <v>0</v>
      </c>
      <c r="Z1500" s="10">
        <v>0</v>
      </c>
      <c r="AA1500" s="9">
        <v>0</v>
      </c>
      <c r="AB1500" s="9">
        <v>1</v>
      </c>
      <c r="AD1500" s="8">
        <v>0</v>
      </c>
      <c r="AE1500" s="10">
        <v>0</v>
      </c>
      <c r="AF1500" s="9">
        <v>0</v>
      </c>
      <c r="AG1500" s="9">
        <v>0</v>
      </c>
      <c r="AH1500" s="9">
        <f>AF1500*(AG1500+1)</f>
        <v>0</v>
      </c>
      <c r="AI1500" s="9">
        <v>0</v>
      </c>
      <c r="AJ1500" s="9">
        <v>0</v>
      </c>
      <c r="AK1500" s="9">
        <v>0</v>
      </c>
      <c r="AN1500" s="9">
        <v>0</v>
      </c>
      <c r="AO1500" s="9">
        <v>1</v>
      </c>
      <c r="AP1500" s="9">
        <v>0</v>
      </c>
      <c r="AR1500" s="10">
        <v>1</v>
      </c>
      <c r="AS1500" s="8">
        <v>1</v>
      </c>
      <c r="AT1500" s="8">
        <v>1</v>
      </c>
      <c r="AU1500" s="8">
        <v>1</v>
      </c>
      <c r="AV1500" s="8">
        <v>1</v>
      </c>
      <c r="AW1500" s="8">
        <v>1</v>
      </c>
    </row>
    <row r="1501" spans="1:49" x14ac:dyDescent="0.2">
      <c r="A1501" s="9" t="s">
        <v>102</v>
      </c>
      <c r="B1501" s="9">
        <v>2015</v>
      </c>
      <c r="C1501" s="9">
        <v>1</v>
      </c>
      <c r="D1501" s="9">
        <v>0</v>
      </c>
      <c r="E1501" s="9">
        <v>1</v>
      </c>
      <c r="F1501" s="9">
        <v>1</v>
      </c>
      <c r="G1501" s="9">
        <v>115</v>
      </c>
      <c r="H1501">
        <v>237.01700000000002</v>
      </c>
      <c r="I1501" s="9">
        <f>IF(G1501="n/a",828,G1501*201.6/H1501)</f>
        <v>97.815768489180087</v>
      </c>
      <c r="J1501" s="9">
        <v>5</v>
      </c>
      <c r="K1501" s="9">
        <v>1</v>
      </c>
      <c r="L1501">
        <v>2</v>
      </c>
      <c r="M1501" s="9">
        <v>1</v>
      </c>
      <c r="N1501" s="9">
        <v>1</v>
      </c>
      <c r="O1501" s="9">
        <v>1</v>
      </c>
      <c r="P1501" s="10">
        <f>IF(N1501=1,IF(K1501=1,IF(L1501+M1501=5,10,IF(AND(L1501=2,M1501=2),9.75,IF(AND(L1501=2,M1501=1),9.5,IF(AND(L1501=2,M1501=0.5),9.25,IF(AND(L1501=2,M1501=0),9,IF(AND(L1501=1,M1501=3),5.5,IF(AND(L1501=1,M1501=2),5.25,IF(AND(L1501=1,M1501=1,E1501=1),5,IF(AND(L1501=1,M1501=1,E1501=0.5),3,IF(AND(L1501=0,M1501=2),1,IF(AND(L1501=1,M1501=1,E1501=0),1,IF(AND(L1501=0,M1501=1),0.5,IF(AND(L1501=1,M1501=0),4.5*(E1501*4+1)/5,0))))))))))))),0.9*IF(L1501+M1501=5,10,IF(AND(L1501=2,M1501=2),9.75,IF(AND(L1501=2,M1501=1),9.5,IF(AND(L1501=2,M1501=0.5),9.25,IF(AND(L1501=2,M1501=0),9,IF(AND(L1501=1,M1501=3),5.5,IF(AND(L1501=1,M1501=2),5.25,IF(AND(L1501=1,M1501=1,E1501=1),5,IF(AND(L1501=1,M1501=1,E1501=0.5),3,IF(AND(L1501=0,M1501=2),1,IF(AND(L1501=1,M1501=1,E1501=0),1,IF(AND(L1501=0,M1501=1),0.5,IF(AND(L1501=1,M1501=0),4.5*(E1501*4+1)/5,0)))))))))))))),IF(N1501=0.5,0.75*IF(K1501=1,IF(L1501+M1501=5,10,IF(AND(L1501=2,M1501=2),9.75,IF(AND(L1501=2,M1501=1),9.5,IF(AND(L1501=2,M1501=0.5),9.25,IF(AND(L1501=2,M1501=0),9,IF(AND(L1501=1,M1501=3),5.5,IF(AND(L1501=1,M1501=2),5.25,IF(AND(L1501=1,M1501=1,E1501=1),5,IF(AND(L1501=1,M1501=1,E1501=0.5),3,IF(AND(L1501=0,M1501=2),1,IF(AND(L1501=1,M1501=1,E1501=0),1,IF(AND(L1501=0,M1501=1),0.5,IF(AND(L1501=1,M1501=0,E1501=0),0.5,0))))))))))))),0.9*IF(L1501+M1501=5,10,IF(AND(L1501=2,M1501=2),9.75,IF(AND(L1501=2,M1501=1),9.5,IF(AND(L1501=2,M1501=0.5),9.25,IF(AND(L1501=2,M1501=0),9,IF(AND(L1501=1,M1501=3),5.5,IF(AND(L1501=1,M1501=2),5.25,IF(AND(L1501=1,M1501=1,E1501=1),5,IF(AND(L1501=1,M1501=1,E1501=0.5),3,IF(AND(L1501=0,M1501=2),1,IF(AND(L1501=1,M1501=1,E1501=0),1,IF(AND(L1501=0,M1501=1),0.5,IF(AND(L1501=1,M1501=0,E1501=0),0.5,0)))))))))))))),0.5*IF(K1501=1,IF(L1501+M1501=5,10,IF(AND(L1501=2,M1501=2),9.75,IF(AND(L1501=2,M1501=1),9.5,IF(AND(L1501=2,M1501=0.5),9.25,IF(AND(L1501=2,M1501=0),9,IF(AND(L1501=1,M1501=3),5.5,IF(AND(L1501=1,M1501=2),5.25,IF(AND(L1501=1,M1501=1,E1501=1),5,IF(AND(L1501=1,M1501=1,E1501=0.5),3,IF(AND(L1501=0,M1501=2),1,IF(AND(L1501=1,M1501=1,E1501=0),1,IF(AND(L1501=0,M1501=1),0.5,IF(AND(L1501=1,M1501=0),4.5*(E1501*4+1)/5,0))))))))))))),0.9*IF(L1501+M1501=5,10,IF(AND(L1501=2,M1501=2),9.75,IF(AND(L1501=2,M1501=1),9.5,IF(AND(L1501=2,M1501=0.5),9.25,IF(AND(L1501=2,M1501=0),9,IF(AND(L1501=1,M1501=3),5.5,IF(AND(L1501=1,M1501=2),5.25,IF(AND(L1501=1,M1501=1,E1501=1),5,IF(AND(L1501=1,M1501=1,E1501=0.5),3,IF(AND(L1501=0,M1501=2),1,IF(AND(L1501=1,M1501=1,E1501=0),1,IF(AND(L1501=0,M1501=1),0.5,IF(AND(L1501=1,M1501=0),4.5*(E1501*4+1)/5,0))))))))))))))))</f>
        <v>9.5</v>
      </c>
      <c r="Q1501" s="10">
        <v>8</v>
      </c>
      <c r="R1501" s="9">
        <v>0</v>
      </c>
      <c r="S1501" s="9">
        <v>0</v>
      </c>
      <c r="T1501" s="10">
        <v>0</v>
      </c>
      <c r="U1501" s="9">
        <v>0</v>
      </c>
      <c r="W1501" s="9">
        <v>1</v>
      </c>
      <c r="X1501" s="9">
        <v>0</v>
      </c>
      <c r="Y1501" s="9">
        <v>0</v>
      </c>
      <c r="Z1501" s="10">
        <v>1</v>
      </c>
      <c r="AA1501" s="9">
        <v>0</v>
      </c>
      <c r="AB1501" s="9">
        <v>0</v>
      </c>
      <c r="AD1501" s="8">
        <v>0</v>
      </c>
      <c r="AE1501" s="10">
        <v>0</v>
      </c>
      <c r="AF1501" s="9">
        <v>0</v>
      </c>
      <c r="AG1501" s="9">
        <v>0</v>
      </c>
      <c r="AH1501" s="9">
        <f>AF1501*(AG1501+1)</f>
        <v>0</v>
      </c>
      <c r="AI1501" s="9">
        <v>0</v>
      </c>
      <c r="AJ1501" s="9">
        <v>0</v>
      </c>
      <c r="AK1501" s="9">
        <v>0</v>
      </c>
      <c r="AN1501" s="9">
        <v>0</v>
      </c>
      <c r="AO1501" s="10">
        <v>0.5</v>
      </c>
      <c r="AP1501" s="9">
        <v>0.5</v>
      </c>
      <c r="AR1501" s="10">
        <v>1</v>
      </c>
      <c r="AS1501" s="8">
        <v>0.5</v>
      </c>
      <c r="AT1501" s="8">
        <v>1</v>
      </c>
      <c r="AU1501" s="8">
        <v>1</v>
      </c>
      <c r="AV1501" s="8">
        <v>1</v>
      </c>
      <c r="AW1501" s="8">
        <v>1</v>
      </c>
    </row>
    <row r="1502" spans="1:49" x14ac:dyDescent="0.2">
      <c r="A1502" s="9" t="s">
        <v>103</v>
      </c>
      <c r="B1502" s="9">
        <v>2015</v>
      </c>
      <c r="C1502" s="9">
        <v>2</v>
      </c>
      <c r="D1502" s="9">
        <v>0</v>
      </c>
      <c r="E1502" s="9">
        <v>2</v>
      </c>
      <c r="F1502" s="9">
        <v>0</v>
      </c>
      <c r="G1502" s="9">
        <v>0</v>
      </c>
      <c r="H1502">
        <v>237.01700000000002</v>
      </c>
      <c r="I1502" s="9">
        <f>IF(G1502="n/a",828,G1502*201.6/H1502)</f>
        <v>0</v>
      </c>
      <c r="J1502" s="9">
        <v>25</v>
      </c>
      <c r="K1502">
        <v>0</v>
      </c>
      <c r="L1502" s="9">
        <v>2</v>
      </c>
      <c r="M1502" s="9">
        <v>3</v>
      </c>
      <c r="N1502" s="9">
        <v>1</v>
      </c>
      <c r="O1502" s="9">
        <v>1</v>
      </c>
      <c r="P1502" s="10">
        <f>IF(N1502=1,IF(K1502=1,IF(L1502+M1502=5,10,IF(AND(L1502=2,M1502=2),9.75,IF(AND(L1502=2,M1502=1),9.5,IF(AND(L1502=2,M1502=0.5),9.25,IF(AND(L1502=2,M1502=0),9,IF(AND(L1502=1,M1502=3),5.5,IF(AND(L1502=1,M1502=2),5.25,IF(AND(L1502=1,M1502=1,E1502=1),5,IF(AND(L1502=1,M1502=1,E1502=0.5),3,IF(AND(L1502=0,M1502=2),1,IF(AND(L1502=1,M1502=1,E1502=0),1,IF(AND(L1502=0,M1502=1),0.5,IF(AND(L1502=1,M1502=0),4.5*(E1502*4+1)/5,0))))))))))))),0.9*IF(L1502+M1502=5,10,IF(AND(L1502=2,M1502=2),9.75,IF(AND(L1502=2,M1502=1),9.5,IF(AND(L1502=2,M1502=0.5),9.25,IF(AND(L1502=2,M1502=0),9,IF(AND(L1502=1,M1502=3),5.5,IF(AND(L1502=1,M1502=2),5.25,IF(AND(L1502=1,M1502=1,E1502=1),5,IF(AND(L1502=1,M1502=1,E1502=0.5),3,IF(AND(L1502=0,M1502=2),1,IF(AND(L1502=1,M1502=1,E1502=0),1,IF(AND(L1502=0,M1502=1),0.5,IF(AND(L1502=1,M1502=0),4.5*(E1502*4+1)/5,0)))))))))))))),IF(N1502=0.5,0.75*IF(K1502=1,IF(L1502+M1502=5,10,IF(AND(L1502=2,M1502=2),9.75,IF(AND(L1502=2,M1502=1),9.5,IF(AND(L1502=2,M1502=0.5),9.25,IF(AND(L1502=2,M1502=0),9,IF(AND(L1502=1,M1502=3),5.5,IF(AND(L1502=1,M1502=2),5.25,IF(AND(L1502=1,M1502=1,E1502=1),5,IF(AND(L1502=1,M1502=1,E1502=0.5),3,IF(AND(L1502=0,M1502=2),1,IF(AND(L1502=1,M1502=1,E1502=0),1,IF(AND(L1502=0,M1502=1),0.5,IF(AND(L1502=1,M1502=0,E1502=0),0.5,0))))))))))))),0.9*IF(L1502+M1502=5,10,IF(AND(L1502=2,M1502=2),9.75,IF(AND(L1502=2,M1502=1),9.5,IF(AND(L1502=2,M1502=0.5),9.25,IF(AND(L1502=2,M1502=0),9,IF(AND(L1502=1,M1502=3),5.5,IF(AND(L1502=1,M1502=2),5.25,IF(AND(L1502=1,M1502=1,E1502=1),5,IF(AND(L1502=1,M1502=1,E1502=0.5),3,IF(AND(L1502=0,M1502=2),1,IF(AND(L1502=1,M1502=1,E1502=0),1,IF(AND(L1502=0,M1502=1),0.5,IF(AND(L1502=1,M1502=0,E1502=0),0.5,0)))))))))))))),0.5*IF(K1502=1,IF(L1502+M1502=5,10,IF(AND(L1502=2,M1502=2),9.75,IF(AND(L1502=2,M1502=1),9.5,IF(AND(L1502=2,M1502=0.5),9.25,IF(AND(L1502=2,M1502=0),9,IF(AND(L1502=1,M1502=3),5.5,IF(AND(L1502=1,M1502=2),5.25,IF(AND(L1502=1,M1502=1,E1502=1),5,IF(AND(L1502=1,M1502=1,E1502=0.5),3,IF(AND(L1502=0,M1502=2),1,IF(AND(L1502=1,M1502=1,E1502=0),1,IF(AND(L1502=0,M1502=1),0.5,IF(AND(L1502=1,M1502=0),4.5*(E1502*4+1)/5,0))))))))))))),0.9*IF(L1502+M1502=5,10,IF(AND(L1502=2,M1502=2),9.75,IF(AND(L1502=2,M1502=1),9.5,IF(AND(L1502=2,M1502=0.5),9.25,IF(AND(L1502=2,M1502=0),9,IF(AND(L1502=1,M1502=3),5.5,IF(AND(L1502=1,M1502=2),5.25,IF(AND(L1502=1,M1502=1,E1502=1),5,IF(AND(L1502=1,M1502=1,E1502=0.5),3,IF(AND(L1502=0,M1502=2),1,IF(AND(L1502=1,M1502=1,E1502=0),1,IF(AND(L1502=0,M1502=1),0.5,IF(AND(L1502=1,M1502=0),4.5*(E1502*4+1)/5,0))))))))))))))))</f>
        <v>9</v>
      </c>
      <c r="Q1502" s="10">
        <v>9</v>
      </c>
      <c r="R1502" s="9">
        <v>0</v>
      </c>
      <c r="S1502" s="9">
        <v>0</v>
      </c>
      <c r="T1502" s="10">
        <v>0</v>
      </c>
      <c r="U1502" s="9">
        <v>0</v>
      </c>
      <c r="W1502" s="9">
        <v>0</v>
      </c>
      <c r="X1502" s="9">
        <v>0</v>
      </c>
      <c r="Y1502" s="9">
        <v>0</v>
      </c>
      <c r="Z1502" s="10">
        <v>0</v>
      </c>
      <c r="AA1502" s="9">
        <v>0</v>
      </c>
      <c r="AB1502" s="9">
        <v>0</v>
      </c>
      <c r="AD1502" s="8">
        <v>0</v>
      </c>
      <c r="AE1502" s="10">
        <v>0</v>
      </c>
      <c r="AF1502" s="9">
        <v>0</v>
      </c>
      <c r="AG1502" s="9">
        <v>0</v>
      </c>
      <c r="AH1502" s="9">
        <f>AF1502*(AG1502+1)</f>
        <v>0</v>
      </c>
      <c r="AI1502" s="9">
        <v>0</v>
      </c>
      <c r="AJ1502" s="9">
        <v>0</v>
      </c>
      <c r="AK1502" s="9">
        <v>0</v>
      </c>
      <c r="AN1502" s="9">
        <v>0</v>
      </c>
      <c r="AO1502" s="10">
        <v>0.5</v>
      </c>
      <c r="AP1502" s="9">
        <v>0</v>
      </c>
      <c r="AR1502" s="10">
        <v>1</v>
      </c>
      <c r="AS1502" s="8">
        <v>1</v>
      </c>
      <c r="AT1502" s="8">
        <v>1</v>
      </c>
      <c r="AU1502" s="8">
        <v>1</v>
      </c>
      <c r="AV1502" s="8">
        <v>1</v>
      </c>
      <c r="AW1502" s="8">
        <v>1</v>
      </c>
    </row>
    <row r="1503" spans="1:49" x14ac:dyDescent="0.2">
      <c r="A1503" s="9" t="s">
        <v>53</v>
      </c>
      <c r="B1503" s="9">
        <v>2016</v>
      </c>
      <c r="C1503" s="9">
        <v>1</v>
      </c>
      <c r="D1503" s="9">
        <v>0</v>
      </c>
      <c r="E1503" s="9">
        <v>1</v>
      </c>
      <c r="F1503" s="9">
        <v>0</v>
      </c>
      <c r="G1503" s="9">
        <v>20</v>
      </c>
      <c r="H1503">
        <v>240.00716666666662</v>
      </c>
      <c r="I1503" s="9">
        <f>IF(G1503="n/a",828,G1503*201.6/H1503)</f>
        <v>16.799498348313215</v>
      </c>
      <c r="J1503" s="9">
        <v>1</v>
      </c>
      <c r="K1503" s="9">
        <v>0</v>
      </c>
      <c r="L1503" s="9">
        <v>2</v>
      </c>
      <c r="M1503" s="9">
        <v>1</v>
      </c>
      <c r="N1503" s="9">
        <v>1</v>
      </c>
      <c r="O1503" s="10">
        <v>1</v>
      </c>
      <c r="P1503" s="10">
        <f>IF(N1503=1,IF(K1503=1,IF(L1503+M1503=5,10,IF(AND(L1503=2,M1503=2),9.75,IF(AND(L1503=2,M1503=1),9.5,IF(AND(L1503=2,M1503=0.5),9.25,IF(AND(L1503=2,M1503=0),9,IF(AND(L1503=1,M1503=3),5.5,IF(AND(L1503=1,M1503=2),5.25,IF(AND(L1503=1,M1503=1,E1503=1),5,IF(AND(L1503=1,M1503=1,E1503=0.5),3,IF(AND(L1503=0,M1503=2),1,IF(AND(L1503=1,M1503=1,E1503=0),1,IF(AND(L1503=0,M1503=1),0.5,IF(AND(L1503=1,M1503=0),4.5*(E1503*4+1)/5,0))))))))))))),0.9*IF(L1503+M1503=5,10,IF(AND(L1503=2,M1503=2),9.75,IF(AND(L1503=2,M1503=1),9.5,IF(AND(L1503=2,M1503=0.5),9.25,IF(AND(L1503=2,M1503=0),9,IF(AND(L1503=1,M1503=3),5.5,IF(AND(L1503=1,M1503=2),5.25,IF(AND(L1503=1,M1503=1,E1503=1),5,IF(AND(L1503=1,M1503=1,E1503=0.5),3,IF(AND(L1503=0,M1503=2),1,IF(AND(L1503=1,M1503=1,E1503=0),1,IF(AND(L1503=0,M1503=1),0.5,IF(AND(L1503=1,M1503=0),4.5*(E1503*4+1)/5,0)))))))))))))),IF(N1503=0.5,0.75*IF(K1503=1,IF(L1503+M1503=5,10,IF(AND(L1503=2,M1503=2),9.75,IF(AND(L1503=2,M1503=1),9.5,IF(AND(L1503=2,M1503=0.5),9.25,IF(AND(L1503=2,M1503=0),9,IF(AND(L1503=1,M1503=3),5.5,IF(AND(L1503=1,M1503=2),5.25,IF(AND(L1503=1,M1503=1,E1503=1),5,IF(AND(L1503=1,M1503=1,E1503=0.5),3,IF(AND(L1503=0,M1503=2),1,IF(AND(L1503=1,M1503=1,E1503=0),1,IF(AND(L1503=0,M1503=1),0.5,IF(AND(L1503=1,M1503=0,E1503=0),0.5,0))))))))))))),0.9*IF(L1503+M1503=5,10,IF(AND(L1503=2,M1503=2),9.75,IF(AND(L1503=2,M1503=1),9.5,IF(AND(L1503=2,M1503=0.5),9.25,IF(AND(L1503=2,M1503=0),9,IF(AND(L1503=1,M1503=3),5.5,IF(AND(L1503=1,M1503=2),5.25,IF(AND(L1503=1,M1503=1,E1503=1),5,IF(AND(L1503=1,M1503=1,E1503=0.5),3,IF(AND(L1503=0,M1503=2),1,IF(AND(L1503=1,M1503=1,E1503=0),1,IF(AND(L1503=0,M1503=1),0.5,IF(AND(L1503=1,M1503=0,E1503=0),0.5,0)))))))))))))),0.5*IF(K1503=1,IF(L1503+M1503=5,10,IF(AND(L1503=2,M1503=2),9.75,IF(AND(L1503=2,M1503=1),9.5,IF(AND(L1503=2,M1503=0.5),9.25,IF(AND(L1503=2,M1503=0),9,IF(AND(L1503=1,M1503=3),5.5,IF(AND(L1503=1,M1503=2),5.25,IF(AND(L1503=1,M1503=1,E1503=1),5,IF(AND(L1503=1,M1503=1,E1503=0.5),3,IF(AND(L1503=0,M1503=2),1,IF(AND(L1503=1,M1503=1,E1503=0),1,IF(AND(L1503=0,M1503=1),0.5,IF(AND(L1503=1,M1503=0),4.5*(E1503*4+1)/5,0))))))))))))),0.9*IF(L1503+M1503=5,10,IF(AND(L1503=2,M1503=2),9.75,IF(AND(L1503=2,M1503=1),9.5,IF(AND(L1503=2,M1503=0.5),9.25,IF(AND(L1503=2,M1503=0),9,IF(AND(L1503=1,M1503=3),5.5,IF(AND(L1503=1,M1503=2),5.25,IF(AND(L1503=1,M1503=1,E1503=1),5,IF(AND(L1503=1,M1503=1,E1503=0.5),3,IF(AND(L1503=0,M1503=2),1,IF(AND(L1503=1,M1503=1,E1503=0),1,IF(AND(L1503=0,M1503=1),0.5,IF(AND(L1503=1,M1503=0),4.5*(E1503*4+1)/5,0))))))))))))))))</f>
        <v>8.5500000000000007</v>
      </c>
      <c r="Q1503" s="10">
        <v>7.2</v>
      </c>
      <c r="R1503" s="9">
        <v>0</v>
      </c>
      <c r="S1503" s="9">
        <v>0</v>
      </c>
      <c r="T1503" s="9">
        <v>0</v>
      </c>
      <c r="U1503" s="9">
        <v>0</v>
      </c>
      <c r="W1503" s="9">
        <v>0</v>
      </c>
      <c r="X1503" s="9">
        <v>0</v>
      </c>
      <c r="Y1503" s="9">
        <v>0</v>
      </c>
      <c r="Z1503" s="9">
        <v>1</v>
      </c>
      <c r="AA1503" s="9">
        <v>0</v>
      </c>
      <c r="AB1503" s="9">
        <v>0</v>
      </c>
      <c r="AD1503" s="9">
        <v>0</v>
      </c>
      <c r="AE1503" s="9">
        <v>0</v>
      </c>
      <c r="AF1503" s="9">
        <v>0</v>
      </c>
      <c r="AG1503" s="9">
        <v>0</v>
      </c>
      <c r="AH1503" s="9">
        <f>AF1503*(AG1503+1)</f>
        <v>0</v>
      </c>
      <c r="AI1503" s="9">
        <v>0</v>
      </c>
      <c r="AJ1503" s="9">
        <v>0</v>
      </c>
      <c r="AK1503" s="9">
        <v>0</v>
      </c>
      <c r="AN1503" s="9">
        <v>0</v>
      </c>
      <c r="AO1503" s="10">
        <v>1</v>
      </c>
      <c r="AP1503" s="9">
        <v>0</v>
      </c>
      <c r="AR1503" s="9">
        <v>1</v>
      </c>
      <c r="AS1503" s="9">
        <v>1</v>
      </c>
      <c r="AT1503" s="9">
        <v>1</v>
      </c>
      <c r="AU1503" s="9">
        <v>1</v>
      </c>
      <c r="AV1503" s="9">
        <v>1</v>
      </c>
      <c r="AW1503" s="9">
        <v>1</v>
      </c>
    </row>
    <row r="1504" spans="1:49" x14ac:dyDescent="0.2">
      <c r="A1504" s="9" t="s">
        <v>54</v>
      </c>
      <c r="B1504" s="9">
        <v>2016</v>
      </c>
      <c r="C1504" s="9">
        <v>2</v>
      </c>
      <c r="D1504" s="9">
        <v>2</v>
      </c>
      <c r="E1504" s="9">
        <v>2</v>
      </c>
      <c r="F1504" s="9">
        <v>0</v>
      </c>
      <c r="G1504" s="9">
        <v>0</v>
      </c>
      <c r="H1504">
        <v>240.00716666666662</v>
      </c>
      <c r="I1504" s="9">
        <f>IF(G1504="n/a",828,G1504*201.6/H1504)</f>
        <v>0</v>
      </c>
      <c r="J1504" s="9">
        <v>25</v>
      </c>
      <c r="K1504" s="9">
        <v>0</v>
      </c>
      <c r="L1504" s="9">
        <v>2</v>
      </c>
      <c r="M1504" s="9">
        <v>3</v>
      </c>
      <c r="N1504" s="9">
        <v>1</v>
      </c>
      <c r="O1504" s="10">
        <v>1</v>
      </c>
      <c r="P1504" s="10">
        <f>IF(N1504=1,IF(K1504=1,IF(L1504+M1504=5,10,IF(AND(L1504=2,M1504=2),9.75,IF(AND(L1504=2,M1504=1),9.5,IF(AND(L1504=2,M1504=0.5),9.25,IF(AND(L1504=2,M1504=0),9,IF(AND(L1504=1,M1504=3),5.5,IF(AND(L1504=1,M1504=2),5.25,IF(AND(L1504=1,M1504=1,E1504=1),5,IF(AND(L1504=1,M1504=1,E1504=0.5),3,IF(AND(L1504=0,M1504=2),1,IF(AND(L1504=1,M1504=1,E1504=0),1,IF(AND(L1504=0,M1504=1),0.5,IF(AND(L1504=1,M1504=0),4.5*(E1504*4+1)/5,0))))))))))))),0.9*IF(L1504+M1504=5,10,IF(AND(L1504=2,M1504=2),9.75,IF(AND(L1504=2,M1504=1),9.5,IF(AND(L1504=2,M1504=0.5),9.25,IF(AND(L1504=2,M1504=0),9,IF(AND(L1504=1,M1504=3),5.5,IF(AND(L1504=1,M1504=2),5.25,IF(AND(L1504=1,M1504=1,E1504=1),5,IF(AND(L1504=1,M1504=1,E1504=0.5),3,IF(AND(L1504=0,M1504=2),1,IF(AND(L1504=1,M1504=1,E1504=0),1,IF(AND(L1504=0,M1504=1),0.5,IF(AND(L1504=1,M1504=0),4.5*(E1504*4+1)/5,0)))))))))))))),IF(N1504=0.5,0.75*IF(K1504=1,IF(L1504+M1504=5,10,IF(AND(L1504=2,M1504=2),9.75,IF(AND(L1504=2,M1504=1),9.5,IF(AND(L1504=2,M1504=0.5),9.25,IF(AND(L1504=2,M1504=0),9,IF(AND(L1504=1,M1504=3),5.5,IF(AND(L1504=1,M1504=2),5.25,IF(AND(L1504=1,M1504=1,E1504=1),5,IF(AND(L1504=1,M1504=1,E1504=0.5),3,IF(AND(L1504=0,M1504=2),1,IF(AND(L1504=1,M1504=1,E1504=0),1,IF(AND(L1504=0,M1504=1),0.5,IF(AND(L1504=1,M1504=0,E1504=0),0.5,0))))))))))))),0.9*IF(L1504+M1504=5,10,IF(AND(L1504=2,M1504=2),9.75,IF(AND(L1504=2,M1504=1),9.5,IF(AND(L1504=2,M1504=0.5),9.25,IF(AND(L1504=2,M1504=0),9,IF(AND(L1504=1,M1504=3),5.5,IF(AND(L1504=1,M1504=2),5.25,IF(AND(L1504=1,M1504=1,E1504=1),5,IF(AND(L1504=1,M1504=1,E1504=0.5),3,IF(AND(L1504=0,M1504=2),1,IF(AND(L1504=1,M1504=1,E1504=0),1,IF(AND(L1504=0,M1504=1),0.5,IF(AND(L1504=1,M1504=0,E1504=0),0.5,0)))))))))))))),0.5*IF(K1504=1,IF(L1504+M1504=5,10,IF(AND(L1504=2,M1504=2),9.75,IF(AND(L1504=2,M1504=1),9.5,IF(AND(L1504=2,M1504=0.5),9.25,IF(AND(L1504=2,M1504=0),9,IF(AND(L1504=1,M1504=3),5.5,IF(AND(L1504=1,M1504=2),5.25,IF(AND(L1504=1,M1504=1,E1504=1),5,IF(AND(L1504=1,M1504=1,E1504=0.5),3,IF(AND(L1504=0,M1504=2),1,IF(AND(L1504=1,M1504=1,E1504=0),1,IF(AND(L1504=0,M1504=1),0.5,IF(AND(L1504=1,M1504=0),4.5*(E1504*4+1)/5,0))))))))))))),0.9*IF(L1504+M1504=5,10,IF(AND(L1504=2,M1504=2),9.75,IF(AND(L1504=2,M1504=1),9.5,IF(AND(L1504=2,M1504=0.5),9.25,IF(AND(L1504=2,M1504=0),9,IF(AND(L1504=1,M1504=3),5.5,IF(AND(L1504=1,M1504=2),5.25,IF(AND(L1504=1,M1504=1,E1504=1),5,IF(AND(L1504=1,M1504=1,E1504=0.5),3,IF(AND(L1504=0,M1504=2),1,IF(AND(L1504=1,M1504=1,E1504=0),1,IF(AND(L1504=0,M1504=1),0.5,IF(AND(L1504=1,M1504=0),4.5*(E1504*4+1)/5,0))))))))))))))))</f>
        <v>9</v>
      </c>
      <c r="Q1504" s="10">
        <v>9</v>
      </c>
      <c r="R1504" s="9">
        <v>0</v>
      </c>
      <c r="S1504" s="9">
        <v>0</v>
      </c>
      <c r="T1504" s="9">
        <v>0</v>
      </c>
      <c r="U1504" s="9">
        <v>0</v>
      </c>
      <c r="W1504" s="9">
        <v>1</v>
      </c>
      <c r="X1504" s="9">
        <v>0</v>
      </c>
      <c r="Y1504" s="9">
        <v>0</v>
      </c>
      <c r="Z1504" s="9">
        <v>0</v>
      </c>
      <c r="AA1504" s="9">
        <v>0</v>
      </c>
      <c r="AB1504" s="9">
        <v>0</v>
      </c>
      <c r="AD1504" s="9">
        <v>0</v>
      </c>
      <c r="AE1504" s="9">
        <v>0</v>
      </c>
      <c r="AF1504" s="9">
        <v>0</v>
      </c>
      <c r="AG1504" s="9">
        <v>0</v>
      </c>
      <c r="AH1504" s="9">
        <f>AF1504*(AG1504+1)</f>
        <v>0</v>
      </c>
      <c r="AI1504" s="9">
        <v>0</v>
      </c>
      <c r="AJ1504" s="9">
        <v>0</v>
      </c>
      <c r="AK1504" s="9">
        <v>0</v>
      </c>
      <c r="AN1504" s="9">
        <v>0</v>
      </c>
      <c r="AO1504" s="10">
        <v>1</v>
      </c>
      <c r="AP1504" s="10">
        <v>0</v>
      </c>
      <c r="AR1504" s="9">
        <v>1</v>
      </c>
      <c r="AS1504" s="9">
        <v>1</v>
      </c>
      <c r="AT1504" s="9">
        <v>1</v>
      </c>
      <c r="AU1504" s="9">
        <v>1</v>
      </c>
      <c r="AV1504" s="9">
        <v>1</v>
      </c>
      <c r="AW1504" s="9">
        <v>1</v>
      </c>
    </row>
    <row r="1505" spans="1:49" x14ac:dyDescent="0.2">
      <c r="A1505" s="9" t="s">
        <v>55</v>
      </c>
      <c r="B1505" s="9">
        <v>2016</v>
      </c>
      <c r="C1505" s="9">
        <v>2</v>
      </c>
      <c r="D1505" s="9">
        <v>2</v>
      </c>
      <c r="E1505" s="9">
        <v>2</v>
      </c>
      <c r="F1505" s="9">
        <v>0</v>
      </c>
      <c r="G1505" s="9">
        <v>0</v>
      </c>
      <c r="H1505">
        <v>240.00716666666662</v>
      </c>
      <c r="I1505" s="9">
        <f>IF(G1505="n/a",828,G1505*201.6/H1505)</f>
        <v>0</v>
      </c>
      <c r="J1505" s="9">
        <v>25</v>
      </c>
      <c r="K1505" s="9">
        <v>1</v>
      </c>
      <c r="L1505" s="9">
        <v>2</v>
      </c>
      <c r="M1505" s="9">
        <v>3</v>
      </c>
      <c r="N1505" s="9">
        <v>1</v>
      </c>
      <c r="O1505" s="10">
        <v>1</v>
      </c>
      <c r="P1505" s="10">
        <f>IF(N1505=1,IF(K1505=1,IF(L1505+M1505=5,10,IF(AND(L1505=2,M1505=2),9.75,IF(AND(L1505=2,M1505=1),9.5,IF(AND(L1505=2,M1505=0.5),9.25,IF(AND(L1505=2,M1505=0),9,IF(AND(L1505=1,M1505=3),5.5,IF(AND(L1505=1,M1505=2),5.25,IF(AND(L1505=1,M1505=1,E1505=1),5,IF(AND(L1505=1,M1505=1,E1505=0.5),3,IF(AND(L1505=0,M1505=2),1,IF(AND(L1505=1,M1505=1,E1505=0),1,IF(AND(L1505=0,M1505=1),0.5,IF(AND(L1505=1,M1505=0),4.5*(E1505*4+1)/5,0))))))))))))),0.9*IF(L1505+M1505=5,10,IF(AND(L1505=2,M1505=2),9.75,IF(AND(L1505=2,M1505=1),9.5,IF(AND(L1505=2,M1505=0.5),9.25,IF(AND(L1505=2,M1505=0),9,IF(AND(L1505=1,M1505=3),5.5,IF(AND(L1505=1,M1505=2),5.25,IF(AND(L1505=1,M1505=1,E1505=1),5,IF(AND(L1505=1,M1505=1,E1505=0.5),3,IF(AND(L1505=0,M1505=2),1,IF(AND(L1505=1,M1505=1,E1505=0),1,IF(AND(L1505=0,M1505=1),0.5,IF(AND(L1505=1,M1505=0),4.5*(E1505*4+1)/5,0)))))))))))))),IF(N1505=0.5,0.75*IF(K1505=1,IF(L1505+M1505=5,10,IF(AND(L1505=2,M1505=2),9.75,IF(AND(L1505=2,M1505=1),9.5,IF(AND(L1505=2,M1505=0.5),9.25,IF(AND(L1505=2,M1505=0),9,IF(AND(L1505=1,M1505=3),5.5,IF(AND(L1505=1,M1505=2),5.25,IF(AND(L1505=1,M1505=1,E1505=1),5,IF(AND(L1505=1,M1505=1,E1505=0.5),3,IF(AND(L1505=0,M1505=2),1,IF(AND(L1505=1,M1505=1,E1505=0),1,IF(AND(L1505=0,M1505=1),0.5,IF(AND(L1505=1,M1505=0,E1505=0),0.5,0))))))))))))),0.9*IF(L1505+M1505=5,10,IF(AND(L1505=2,M1505=2),9.75,IF(AND(L1505=2,M1505=1),9.5,IF(AND(L1505=2,M1505=0.5),9.25,IF(AND(L1505=2,M1505=0),9,IF(AND(L1505=1,M1505=3),5.5,IF(AND(L1505=1,M1505=2),5.25,IF(AND(L1505=1,M1505=1,E1505=1),5,IF(AND(L1505=1,M1505=1,E1505=0.5),3,IF(AND(L1505=0,M1505=2),1,IF(AND(L1505=1,M1505=1,E1505=0),1,IF(AND(L1505=0,M1505=1),0.5,IF(AND(L1505=1,M1505=0,E1505=0),0.5,0)))))))))))))),0.5*IF(K1505=1,IF(L1505+M1505=5,10,IF(AND(L1505=2,M1505=2),9.75,IF(AND(L1505=2,M1505=1),9.5,IF(AND(L1505=2,M1505=0.5),9.25,IF(AND(L1505=2,M1505=0),9,IF(AND(L1505=1,M1505=3),5.5,IF(AND(L1505=1,M1505=2),5.25,IF(AND(L1505=1,M1505=1,E1505=1),5,IF(AND(L1505=1,M1505=1,E1505=0.5),3,IF(AND(L1505=0,M1505=2),1,IF(AND(L1505=1,M1505=1,E1505=0),1,IF(AND(L1505=0,M1505=1),0.5,IF(AND(L1505=1,M1505=0),4.5*(E1505*4+1)/5,0))))))))))))),0.9*IF(L1505+M1505=5,10,IF(AND(L1505=2,M1505=2),9.75,IF(AND(L1505=2,M1505=1),9.5,IF(AND(L1505=2,M1505=0.5),9.25,IF(AND(L1505=2,M1505=0),9,IF(AND(L1505=1,M1505=3),5.5,IF(AND(L1505=1,M1505=2),5.25,IF(AND(L1505=1,M1505=1,E1505=1),5,IF(AND(L1505=1,M1505=1,E1505=0.5),3,IF(AND(L1505=0,M1505=2),1,IF(AND(L1505=1,M1505=1,E1505=0),1,IF(AND(L1505=0,M1505=1),0.5,IF(AND(L1505=1,M1505=0),4.5*(E1505*4+1)/5,0))))))))))))))))</f>
        <v>10</v>
      </c>
      <c r="Q1505" s="10">
        <v>10</v>
      </c>
      <c r="R1505" s="9">
        <v>0</v>
      </c>
      <c r="S1505" s="9">
        <v>0</v>
      </c>
      <c r="T1505" s="9">
        <v>0</v>
      </c>
      <c r="U1505" s="9">
        <v>0</v>
      </c>
      <c r="W1505" s="9">
        <v>1</v>
      </c>
      <c r="X1505" s="9">
        <v>0</v>
      </c>
      <c r="Y1505" s="9">
        <v>0</v>
      </c>
      <c r="Z1505" s="9">
        <v>0</v>
      </c>
      <c r="AA1505" s="9">
        <v>0</v>
      </c>
      <c r="AB1505" s="9">
        <v>0</v>
      </c>
      <c r="AD1505" s="9">
        <v>0</v>
      </c>
      <c r="AE1505" s="9">
        <v>0</v>
      </c>
      <c r="AF1505" s="9">
        <v>0</v>
      </c>
      <c r="AG1505" s="9">
        <v>0</v>
      </c>
      <c r="AH1505" s="9">
        <f>AF1505*(AG1505+1)</f>
        <v>0</v>
      </c>
      <c r="AI1505" s="9">
        <v>0</v>
      </c>
      <c r="AJ1505" s="9">
        <v>0</v>
      </c>
      <c r="AK1505" s="9">
        <v>0</v>
      </c>
      <c r="AN1505" s="9">
        <v>0</v>
      </c>
      <c r="AO1505" s="10">
        <v>1</v>
      </c>
      <c r="AP1505" s="10">
        <v>0</v>
      </c>
      <c r="AR1505" s="9">
        <v>1</v>
      </c>
      <c r="AS1505" s="9">
        <v>1</v>
      </c>
      <c r="AT1505" s="9">
        <v>1</v>
      </c>
      <c r="AU1505" s="9">
        <v>1</v>
      </c>
      <c r="AV1505" s="9">
        <v>1</v>
      </c>
      <c r="AW1505" s="9">
        <v>1</v>
      </c>
    </row>
    <row r="1506" spans="1:49" x14ac:dyDescent="0.2">
      <c r="A1506" s="9" t="s">
        <v>56</v>
      </c>
      <c r="B1506" s="9">
        <v>2016</v>
      </c>
      <c r="C1506" s="9">
        <v>1</v>
      </c>
      <c r="E1506" s="9">
        <v>1</v>
      </c>
      <c r="F1506" s="9">
        <v>1</v>
      </c>
      <c r="G1506" s="9">
        <v>144.94</v>
      </c>
      <c r="H1506">
        <v>240.00716666666662</v>
      </c>
      <c r="I1506" s="9">
        <f>IF(G1506="n/a",828,G1506*201.6/H1506)</f>
        <v>121.74596453022585</v>
      </c>
      <c r="J1506" s="9">
        <v>5</v>
      </c>
      <c r="K1506" s="9">
        <v>0</v>
      </c>
      <c r="L1506" s="9">
        <v>1</v>
      </c>
      <c r="M1506" s="9">
        <v>1</v>
      </c>
      <c r="N1506" s="9">
        <v>1</v>
      </c>
      <c r="O1506" s="9">
        <v>1</v>
      </c>
      <c r="P1506" s="10">
        <f>IF(N1506=1,IF(K1506=1,IF(L1506+M1506=5,10,IF(AND(L1506=2,M1506=2),9.75,IF(AND(L1506=2,M1506=1),9.5,IF(AND(L1506=2,M1506=0.5),9.25,IF(AND(L1506=2,M1506=0),9,IF(AND(L1506=1,M1506=3),5.5,IF(AND(L1506=1,M1506=2),5.25,IF(AND(L1506=1,M1506=1,E1506=1),5,IF(AND(L1506=1,M1506=1,E1506=0.5),3,IF(AND(L1506=0,M1506=2),1,IF(AND(L1506=1,M1506=1,E1506=0),1,IF(AND(L1506=0,M1506=1),0.5,IF(AND(L1506=1,M1506=0),4.5*(E1506*4+1)/5,0))))))))))))),0.9*IF(L1506+M1506=5,10,IF(AND(L1506=2,M1506=2),9.75,IF(AND(L1506=2,M1506=1),9.5,IF(AND(L1506=2,M1506=0.5),9.25,IF(AND(L1506=2,M1506=0),9,IF(AND(L1506=1,M1506=3),5.5,IF(AND(L1506=1,M1506=2),5.25,IF(AND(L1506=1,M1506=1,E1506=1),5,IF(AND(L1506=1,M1506=1,E1506=0.5),3,IF(AND(L1506=0,M1506=2),1,IF(AND(L1506=1,M1506=1,E1506=0),1,IF(AND(L1506=0,M1506=1),0.5,IF(AND(L1506=1,M1506=0),4.5*(E1506*4+1)/5,0)))))))))))))),IF(N1506=0.5,0.75*IF(K1506=1,IF(L1506+M1506=5,10,IF(AND(L1506=2,M1506=2),9.75,IF(AND(L1506=2,M1506=1),9.5,IF(AND(L1506=2,M1506=0.5),9.25,IF(AND(L1506=2,M1506=0),9,IF(AND(L1506=1,M1506=3),5.5,IF(AND(L1506=1,M1506=2),5.25,IF(AND(L1506=1,M1506=1,E1506=1),5,IF(AND(L1506=1,M1506=1,E1506=0.5),3,IF(AND(L1506=0,M1506=2),1,IF(AND(L1506=1,M1506=1,E1506=0),1,IF(AND(L1506=0,M1506=1),0.5,IF(AND(L1506=1,M1506=0,E1506=0),0.5,0))))))))))))),0.9*IF(L1506+M1506=5,10,IF(AND(L1506=2,M1506=2),9.75,IF(AND(L1506=2,M1506=1),9.5,IF(AND(L1506=2,M1506=0.5),9.25,IF(AND(L1506=2,M1506=0),9,IF(AND(L1506=1,M1506=3),5.5,IF(AND(L1506=1,M1506=2),5.25,IF(AND(L1506=1,M1506=1,E1506=1),5,IF(AND(L1506=1,M1506=1,E1506=0.5),3,IF(AND(L1506=0,M1506=2),1,IF(AND(L1506=1,M1506=1,E1506=0),1,IF(AND(L1506=0,M1506=1),0.5,IF(AND(L1506=1,M1506=0,E1506=0),0.5,0)))))))))))))),0.5*IF(K1506=1,IF(L1506+M1506=5,10,IF(AND(L1506=2,M1506=2),9.75,IF(AND(L1506=2,M1506=1),9.5,IF(AND(L1506=2,M1506=0.5),9.25,IF(AND(L1506=2,M1506=0),9,IF(AND(L1506=1,M1506=3),5.5,IF(AND(L1506=1,M1506=2),5.25,IF(AND(L1506=1,M1506=1,E1506=1),5,IF(AND(L1506=1,M1506=1,E1506=0.5),3,IF(AND(L1506=0,M1506=2),1,IF(AND(L1506=1,M1506=1,E1506=0),1,IF(AND(L1506=0,M1506=1),0.5,IF(AND(L1506=1,M1506=0),4.5*(E1506*4+1)/5,0))))))))))))),0.9*IF(L1506+M1506=5,10,IF(AND(L1506=2,M1506=2),9.75,IF(AND(L1506=2,M1506=1),9.5,IF(AND(L1506=2,M1506=0.5),9.25,IF(AND(L1506=2,M1506=0),9,IF(AND(L1506=1,M1506=3),5.5,IF(AND(L1506=1,M1506=2),5.25,IF(AND(L1506=1,M1506=1,E1506=1),5,IF(AND(L1506=1,M1506=1,E1506=0.5),3,IF(AND(L1506=0,M1506=2),1,IF(AND(L1506=1,M1506=1,E1506=0),1,IF(AND(L1506=0,M1506=1),0.5,IF(AND(L1506=1,M1506=0),4.5*(E1506*4+1)/5,0))))))))))))))))</f>
        <v>4.5</v>
      </c>
      <c r="Q1506" s="10">
        <v>7.2</v>
      </c>
      <c r="R1506" s="9">
        <v>0</v>
      </c>
      <c r="S1506" s="9">
        <v>0</v>
      </c>
      <c r="T1506" s="9">
        <v>0</v>
      </c>
      <c r="U1506" s="9">
        <v>0</v>
      </c>
      <c r="W1506" s="9">
        <v>1</v>
      </c>
      <c r="X1506" s="9">
        <v>0</v>
      </c>
      <c r="Y1506" s="9">
        <v>0</v>
      </c>
      <c r="Z1506" s="9">
        <v>0</v>
      </c>
      <c r="AA1506" s="9">
        <v>0</v>
      </c>
      <c r="AB1506" s="9">
        <v>0</v>
      </c>
      <c r="AD1506" s="9">
        <v>0</v>
      </c>
      <c r="AE1506" s="9">
        <v>0</v>
      </c>
      <c r="AF1506" s="9">
        <v>0</v>
      </c>
      <c r="AG1506" s="9">
        <v>0</v>
      </c>
      <c r="AH1506" s="9">
        <f>AF1506*(AG1506+1)</f>
        <v>0</v>
      </c>
      <c r="AI1506" s="9">
        <v>0</v>
      </c>
      <c r="AJ1506" s="9">
        <v>0</v>
      </c>
      <c r="AK1506" s="9">
        <v>0</v>
      </c>
      <c r="AN1506" s="9">
        <v>0</v>
      </c>
      <c r="AO1506" s="10">
        <v>0</v>
      </c>
      <c r="AP1506" s="10">
        <v>0</v>
      </c>
      <c r="AR1506" s="9">
        <v>1</v>
      </c>
      <c r="AS1506" s="9">
        <v>0.5</v>
      </c>
      <c r="AT1506" s="9">
        <v>1</v>
      </c>
      <c r="AU1506" s="9">
        <v>1</v>
      </c>
      <c r="AV1506" s="9">
        <v>1</v>
      </c>
      <c r="AW1506" s="9">
        <v>1</v>
      </c>
    </row>
    <row r="1507" spans="1:49" x14ac:dyDescent="0.2">
      <c r="A1507" s="9" t="s">
        <v>57</v>
      </c>
      <c r="B1507" s="9">
        <v>2016</v>
      </c>
      <c r="C1507" s="9">
        <v>1</v>
      </c>
      <c r="E1507" s="9">
        <v>0</v>
      </c>
      <c r="F1507" s="9">
        <v>1</v>
      </c>
      <c r="G1507" s="9">
        <f>195+25</f>
        <v>220</v>
      </c>
      <c r="H1507">
        <v>240.00716666666662</v>
      </c>
      <c r="I1507" s="9">
        <f>IF(G1507="n/a",828,G1507*201.6/H1507)</f>
        <v>184.79448183144535</v>
      </c>
      <c r="J1507" s="9">
        <v>2</v>
      </c>
      <c r="K1507" s="9">
        <v>0</v>
      </c>
      <c r="L1507" s="9">
        <v>0</v>
      </c>
      <c r="M1507" s="9">
        <v>1</v>
      </c>
      <c r="N1507" s="9">
        <v>1</v>
      </c>
      <c r="O1507" s="10">
        <v>1</v>
      </c>
      <c r="P1507" s="10">
        <f>IF(N1507=1,IF(K1507=1,IF(L1507+M1507=5,10,IF(AND(L1507=2,M1507=2),9.75,IF(AND(L1507=2,M1507=1),9.5,IF(AND(L1507=2,M1507=0.5),9.25,IF(AND(L1507=2,M1507=0),9,IF(AND(L1507=1,M1507=3),5.5,IF(AND(L1507=1,M1507=2),5.25,IF(AND(L1507=1,M1507=1,E1507=1),5,IF(AND(L1507=1,M1507=1,E1507=0.5),3,IF(AND(L1507=0,M1507=2),1,IF(AND(L1507=1,M1507=1,E1507=0),1,IF(AND(L1507=0,M1507=1),0.5,IF(AND(L1507=1,M1507=0),4.5*(E1507*4+1)/5,0))))))))))))),0.9*IF(L1507+M1507=5,10,IF(AND(L1507=2,M1507=2),9.75,IF(AND(L1507=2,M1507=1),9.5,IF(AND(L1507=2,M1507=0.5),9.25,IF(AND(L1507=2,M1507=0),9,IF(AND(L1507=1,M1507=3),5.5,IF(AND(L1507=1,M1507=2),5.25,IF(AND(L1507=1,M1507=1,E1507=1),5,IF(AND(L1507=1,M1507=1,E1507=0.5),3,IF(AND(L1507=0,M1507=2),1,IF(AND(L1507=1,M1507=1,E1507=0),1,IF(AND(L1507=0,M1507=1),0.5,IF(AND(L1507=1,M1507=0),4.5*(E1507*4+1)/5,0)))))))))))))),IF(N1507=0.5,0.75*IF(K1507=1,IF(L1507+M1507=5,10,IF(AND(L1507=2,M1507=2),9.75,IF(AND(L1507=2,M1507=1),9.5,IF(AND(L1507=2,M1507=0.5),9.25,IF(AND(L1507=2,M1507=0),9,IF(AND(L1507=1,M1507=3),5.5,IF(AND(L1507=1,M1507=2),5.25,IF(AND(L1507=1,M1507=1,E1507=1),5,IF(AND(L1507=1,M1507=1,E1507=0.5),3,IF(AND(L1507=0,M1507=2),1,IF(AND(L1507=1,M1507=1,E1507=0),1,IF(AND(L1507=0,M1507=1),0.5,IF(AND(L1507=1,M1507=0,E1507=0),0.5,0))))))))))))),0.9*IF(L1507+M1507=5,10,IF(AND(L1507=2,M1507=2),9.75,IF(AND(L1507=2,M1507=1),9.5,IF(AND(L1507=2,M1507=0.5),9.25,IF(AND(L1507=2,M1507=0),9,IF(AND(L1507=1,M1507=3),5.5,IF(AND(L1507=1,M1507=2),5.25,IF(AND(L1507=1,M1507=1,E1507=1),5,IF(AND(L1507=1,M1507=1,E1507=0.5),3,IF(AND(L1507=0,M1507=2),1,IF(AND(L1507=1,M1507=1,E1507=0),1,IF(AND(L1507=0,M1507=1),0.5,IF(AND(L1507=1,M1507=0,E1507=0),0.5,0)))))))))))))),0.5*IF(K1507=1,IF(L1507+M1507=5,10,IF(AND(L1507=2,M1507=2),9.75,IF(AND(L1507=2,M1507=1),9.5,IF(AND(L1507=2,M1507=0.5),9.25,IF(AND(L1507=2,M1507=0),9,IF(AND(L1507=1,M1507=3),5.5,IF(AND(L1507=1,M1507=2),5.25,IF(AND(L1507=1,M1507=1,E1507=1),5,IF(AND(L1507=1,M1507=1,E1507=0.5),3,IF(AND(L1507=0,M1507=2),1,IF(AND(L1507=1,M1507=1,E1507=0),1,IF(AND(L1507=0,M1507=1),0.5,IF(AND(L1507=1,M1507=0),4.5*(E1507*4+1)/5,0))))))))))))),0.9*IF(L1507+M1507=5,10,IF(AND(L1507=2,M1507=2),9.75,IF(AND(L1507=2,M1507=1),9.5,IF(AND(L1507=2,M1507=0.5),9.25,IF(AND(L1507=2,M1507=0),9,IF(AND(L1507=1,M1507=3),5.5,IF(AND(L1507=1,M1507=2),5.25,IF(AND(L1507=1,M1507=1,E1507=1),5,IF(AND(L1507=1,M1507=1,E1507=0.5),3,IF(AND(L1507=0,M1507=2),1,IF(AND(L1507=1,M1507=1,E1507=0),1,IF(AND(L1507=0,M1507=1),0.5,IF(AND(L1507=1,M1507=0),4.5*(E1507*4+1)/5,0))))))))))))))))</f>
        <v>0.45</v>
      </c>
      <c r="Q1507" s="10">
        <v>1.8</v>
      </c>
      <c r="R1507" s="9">
        <v>1</v>
      </c>
      <c r="S1507" s="9">
        <v>1</v>
      </c>
      <c r="T1507" s="10">
        <v>1</v>
      </c>
      <c r="U1507" s="9">
        <v>0</v>
      </c>
      <c r="W1507" s="9">
        <v>1</v>
      </c>
      <c r="X1507" s="9">
        <v>1</v>
      </c>
      <c r="Y1507" s="9">
        <v>1</v>
      </c>
      <c r="Z1507" s="9">
        <v>1</v>
      </c>
      <c r="AA1507" s="9">
        <v>1</v>
      </c>
      <c r="AB1507" s="9">
        <v>1</v>
      </c>
      <c r="AD1507" s="9">
        <v>0</v>
      </c>
      <c r="AE1507" s="9">
        <v>1</v>
      </c>
      <c r="AF1507" s="9">
        <v>1</v>
      </c>
      <c r="AG1507" s="9">
        <v>0.5</v>
      </c>
      <c r="AH1507" s="9">
        <f>AF1507*(AG1507+1)</f>
        <v>1.5</v>
      </c>
      <c r="AI1507" s="9">
        <v>1</v>
      </c>
      <c r="AJ1507" s="9">
        <v>1</v>
      </c>
      <c r="AK1507" s="9">
        <v>1</v>
      </c>
      <c r="AN1507" s="9">
        <v>1</v>
      </c>
      <c r="AO1507" s="10">
        <v>0.5</v>
      </c>
      <c r="AP1507" s="10">
        <v>1</v>
      </c>
      <c r="AR1507" s="9">
        <v>0</v>
      </c>
      <c r="AS1507" s="9">
        <v>0</v>
      </c>
      <c r="AT1507" s="9">
        <v>0</v>
      </c>
      <c r="AU1507" s="9">
        <v>0</v>
      </c>
      <c r="AV1507" s="9">
        <v>0</v>
      </c>
      <c r="AW1507" s="9">
        <v>0</v>
      </c>
    </row>
    <row r="1508" spans="1:49" x14ac:dyDescent="0.2">
      <c r="A1508" s="9" t="s">
        <v>58</v>
      </c>
      <c r="B1508" s="9">
        <v>2016</v>
      </c>
      <c r="C1508" s="9">
        <v>1</v>
      </c>
      <c r="E1508" s="9">
        <v>1</v>
      </c>
      <c r="F1508" s="9">
        <v>1</v>
      </c>
      <c r="G1508" s="9">
        <v>152.5</v>
      </c>
      <c r="H1508">
        <v>240.00716666666662</v>
      </c>
      <c r="I1508" s="9">
        <f>IF(G1508="n/a",828,G1508*201.6/H1508)</f>
        <v>128.09617490588826</v>
      </c>
      <c r="J1508" s="9">
        <v>5</v>
      </c>
      <c r="K1508" s="9">
        <v>1</v>
      </c>
      <c r="L1508" s="9">
        <v>2</v>
      </c>
      <c r="M1508" s="9">
        <v>3</v>
      </c>
      <c r="N1508" s="9">
        <v>0.5</v>
      </c>
      <c r="O1508" s="10">
        <v>1</v>
      </c>
      <c r="P1508" s="10">
        <f>IF(N1508=1,IF(K1508=1,IF(L1508+M1508=5,10,IF(AND(L1508=2,M1508=2),9.75,IF(AND(L1508=2,M1508=1),9.5,IF(AND(L1508=2,M1508=0.5),9.25,IF(AND(L1508=2,M1508=0),9,IF(AND(L1508=1,M1508=3),5.5,IF(AND(L1508=1,M1508=2),5.25,IF(AND(L1508=1,M1508=1,E1508=1),5,IF(AND(L1508=1,M1508=1,E1508=0.5),3,IF(AND(L1508=0,M1508=2),1,IF(AND(L1508=1,M1508=1,E1508=0),1,IF(AND(L1508=0,M1508=1),0.5,IF(AND(L1508=1,M1508=0),4.5*(E1508*4+1)/5,0))))))))))))),0.9*IF(L1508+M1508=5,10,IF(AND(L1508=2,M1508=2),9.75,IF(AND(L1508=2,M1508=1),9.5,IF(AND(L1508=2,M1508=0.5),9.25,IF(AND(L1508=2,M1508=0),9,IF(AND(L1508=1,M1508=3),5.5,IF(AND(L1508=1,M1508=2),5.25,IF(AND(L1508=1,M1508=1,E1508=1),5,IF(AND(L1508=1,M1508=1,E1508=0.5),3,IF(AND(L1508=0,M1508=2),1,IF(AND(L1508=1,M1508=1,E1508=0),1,IF(AND(L1508=0,M1508=1),0.5,IF(AND(L1508=1,M1508=0),4.5*(E1508*4+1)/5,0)))))))))))))),IF(N1508=0.5,0.75*IF(K1508=1,IF(L1508+M1508=5,10,IF(AND(L1508=2,M1508=2),9.75,IF(AND(L1508=2,M1508=1),9.5,IF(AND(L1508=2,M1508=0.5),9.25,IF(AND(L1508=2,M1508=0),9,IF(AND(L1508=1,M1508=3),5.5,IF(AND(L1508=1,M1508=2),5.25,IF(AND(L1508=1,M1508=1,E1508=1),5,IF(AND(L1508=1,M1508=1,E1508=0.5),3,IF(AND(L1508=0,M1508=2),1,IF(AND(L1508=1,M1508=1,E1508=0),1,IF(AND(L1508=0,M1508=1),0.5,IF(AND(L1508=1,M1508=0,E1508=0),0.5,0))))))))))))),0.9*IF(L1508+M1508=5,10,IF(AND(L1508=2,M1508=2),9.75,IF(AND(L1508=2,M1508=1),9.5,IF(AND(L1508=2,M1508=0.5),9.25,IF(AND(L1508=2,M1508=0),9,IF(AND(L1508=1,M1508=3),5.5,IF(AND(L1508=1,M1508=2),5.25,IF(AND(L1508=1,M1508=1,E1508=1),5,IF(AND(L1508=1,M1508=1,E1508=0.5),3,IF(AND(L1508=0,M1508=2),1,IF(AND(L1508=1,M1508=1,E1508=0),1,IF(AND(L1508=0,M1508=1),0.5,IF(AND(L1508=1,M1508=0,E1508=0),0.5,0)))))))))))))),0.5*IF(K1508=1,IF(L1508+M1508=5,10,IF(AND(L1508=2,M1508=2),9.75,IF(AND(L1508=2,M1508=1),9.5,IF(AND(L1508=2,M1508=0.5),9.25,IF(AND(L1508=2,M1508=0),9,IF(AND(L1508=1,M1508=3),5.5,IF(AND(L1508=1,M1508=2),5.25,IF(AND(L1508=1,M1508=1,E1508=1),5,IF(AND(L1508=1,M1508=1,E1508=0.5),3,IF(AND(L1508=0,M1508=2),1,IF(AND(L1508=1,M1508=1,E1508=0),1,IF(AND(L1508=0,M1508=1),0.5,IF(AND(L1508=1,M1508=0),4.5*(E1508*4+1)/5,0))))))))))))),0.9*IF(L1508+M1508=5,10,IF(AND(L1508=2,M1508=2),9.75,IF(AND(L1508=2,M1508=1),9.5,IF(AND(L1508=2,M1508=0.5),9.25,IF(AND(L1508=2,M1508=0),9,IF(AND(L1508=1,M1508=3),5.5,IF(AND(L1508=1,M1508=2),5.25,IF(AND(L1508=1,M1508=1,E1508=1),5,IF(AND(L1508=1,M1508=1,E1508=0.5),3,IF(AND(L1508=0,M1508=2),1,IF(AND(L1508=1,M1508=1,E1508=0),1,IF(AND(L1508=0,M1508=1),0.5,IF(AND(L1508=1,M1508=0),4.5*(E1508*4+1)/5,0))))))))))))))))</f>
        <v>7.5</v>
      </c>
      <c r="Q1508" s="10">
        <v>8</v>
      </c>
      <c r="R1508" s="9">
        <v>0.5</v>
      </c>
      <c r="S1508" s="9">
        <v>1</v>
      </c>
      <c r="T1508" s="10">
        <v>0</v>
      </c>
      <c r="U1508" s="9">
        <v>0</v>
      </c>
      <c r="W1508" s="9">
        <v>0</v>
      </c>
      <c r="X1508" s="9">
        <v>0</v>
      </c>
      <c r="Y1508" s="9">
        <v>0</v>
      </c>
      <c r="Z1508" s="9">
        <v>0</v>
      </c>
      <c r="AA1508" s="9">
        <v>0</v>
      </c>
      <c r="AB1508" s="9">
        <v>0</v>
      </c>
      <c r="AD1508" s="9">
        <v>0</v>
      </c>
      <c r="AE1508" s="9">
        <v>1</v>
      </c>
      <c r="AF1508" s="9">
        <v>0</v>
      </c>
      <c r="AG1508" s="9">
        <v>0</v>
      </c>
      <c r="AH1508" s="9">
        <f>AF1508*(AG1508+1)</f>
        <v>0</v>
      </c>
      <c r="AI1508" s="9">
        <v>0</v>
      </c>
      <c r="AJ1508" s="9">
        <v>0</v>
      </c>
      <c r="AK1508" s="9">
        <v>0</v>
      </c>
      <c r="AN1508" s="9">
        <v>0</v>
      </c>
      <c r="AO1508" s="10">
        <v>0.5</v>
      </c>
      <c r="AP1508" s="10">
        <v>0.5</v>
      </c>
      <c r="AR1508" s="9">
        <v>1</v>
      </c>
      <c r="AS1508" s="9">
        <v>1</v>
      </c>
      <c r="AT1508" s="9">
        <v>1</v>
      </c>
      <c r="AU1508" s="9">
        <v>1</v>
      </c>
      <c r="AV1508" s="9">
        <v>1</v>
      </c>
      <c r="AW1508" s="9">
        <v>1</v>
      </c>
    </row>
    <row r="1509" spans="1:49" x14ac:dyDescent="0.2">
      <c r="A1509" s="9" t="s">
        <v>59</v>
      </c>
      <c r="B1509" s="9">
        <v>2016</v>
      </c>
      <c r="C1509" s="9">
        <v>1</v>
      </c>
      <c r="D1509">
        <v>1</v>
      </c>
      <c r="E1509" s="9">
        <v>0.5</v>
      </c>
      <c r="F1509" s="9">
        <v>1</v>
      </c>
      <c r="G1509" s="9">
        <v>140</v>
      </c>
      <c r="H1509">
        <v>240.00716666666662</v>
      </c>
      <c r="I1509" s="9">
        <f>IF(G1509="n/a",828,G1509*201.6/H1509)</f>
        <v>117.59648843819249</v>
      </c>
      <c r="J1509" s="9">
        <v>5</v>
      </c>
      <c r="K1509" s="9">
        <v>0</v>
      </c>
      <c r="L1509" s="9">
        <v>1</v>
      </c>
      <c r="M1509" s="9">
        <v>1</v>
      </c>
      <c r="N1509" s="9">
        <v>0</v>
      </c>
      <c r="O1509" s="10">
        <v>0</v>
      </c>
      <c r="P1509" s="10">
        <f>IF(N1509=1,IF(K1509=1,IF(L1509+M1509=5,10,IF(AND(L1509=2,M1509=2),9.75,IF(AND(L1509=2,M1509=1),9.5,IF(AND(L1509=2,M1509=0.5),9.25,IF(AND(L1509=2,M1509=0),9,IF(AND(L1509=1,M1509=3),5.5,IF(AND(L1509=1,M1509=2),5.25,IF(AND(L1509=1,M1509=1,E1509=1),5,IF(AND(L1509=1,M1509=1,E1509=0.5),3,IF(AND(L1509=0,M1509=2),1,IF(AND(L1509=1,M1509=1,E1509=0),1,IF(AND(L1509=0,M1509=1),0.5,IF(AND(L1509=1,M1509=0),4.5*(E1509*4+1)/5,0))))))))))))),0.9*IF(L1509+M1509=5,10,IF(AND(L1509=2,M1509=2),9.75,IF(AND(L1509=2,M1509=1),9.5,IF(AND(L1509=2,M1509=0.5),9.25,IF(AND(L1509=2,M1509=0),9,IF(AND(L1509=1,M1509=3),5.5,IF(AND(L1509=1,M1509=2),5.25,IF(AND(L1509=1,M1509=1,E1509=1),5,IF(AND(L1509=1,M1509=1,E1509=0.5),3,IF(AND(L1509=0,M1509=2),1,IF(AND(L1509=1,M1509=1,E1509=0),1,IF(AND(L1509=0,M1509=1),0.5,IF(AND(L1509=1,M1509=0),4.5*(E1509*4+1)/5,0)))))))))))))),IF(N1509=0.5,0.75*IF(K1509=1,IF(L1509+M1509=5,10,IF(AND(L1509=2,M1509=2),9.75,IF(AND(L1509=2,M1509=1),9.5,IF(AND(L1509=2,M1509=0.5),9.25,IF(AND(L1509=2,M1509=0),9,IF(AND(L1509=1,M1509=3),5.5,IF(AND(L1509=1,M1509=2),5.25,IF(AND(L1509=1,M1509=1,E1509=1),5,IF(AND(L1509=1,M1509=1,E1509=0.5),3,IF(AND(L1509=0,M1509=2),1,IF(AND(L1509=1,M1509=1,E1509=0),1,IF(AND(L1509=0,M1509=1),0.5,IF(AND(L1509=1,M1509=0,E1509=0),0.5,0))))))))))))),0.9*IF(L1509+M1509=5,10,IF(AND(L1509=2,M1509=2),9.75,IF(AND(L1509=2,M1509=1),9.5,IF(AND(L1509=2,M1509=0.5),9.25,IF(AND(L1509=2,M1509=0),9,IF(AND(L1509=1,M1509=3),5.5,IF(AND(L1509=1,M1509=2),5.25,IF(AND(L1509=1,M1509=1,E1509=1),5,IF(AND(L1509=1,M1509=1,E1509=0.5),3,IF(AND(L1509=0,M1509=2),1,IF(AND(L1509=1,M1509=1,E1509=0),1,IF(AND(L1509=0,M1509=1),0.5,IF(AND(L1509=1,M1509=0,E1509=0),0.5,0)))))))))))))),0.5*IF(K1509=1,IF(L1509+M1509=5,10,IF(AND(L1509=2,M1509=2),9.75,IF(AND(L1509=2,M1509=1),9.5,IF(AND(L1509=2,M1509=0.5),9.25,IF(AND(L1509=2,M1509=0),9,IF(AND(L1509=1,M1509=3),5.5,IF(AND(L1509=1,M1509=2),5.25,IF(AND(L1509=1,M1509=1,E1509=1),5,IF(AND(L1509=1,M1509=1,E1509=0.5),3,IF(AND(L1509=0,M1509=2),1,IF(AND(L1509=1,M1509=1,E1509=0),1,IF(AND(L1509=0,M1509=1),0.5,IF(AND(L1509=1,M1509=0),4.5*(E1509*4+1)/5,0))))))))))))),0.9*IF(L1509+M1509=5,10,IF(AND(L1509=2,M1509=2),9.75,IF(AND(L1509=2,M1509=1),9.5,IF(AND(L1509=2,M1509=0.5),9.25,IF(AND(L1509=2,M1509=0),9,IF(AND(L1509=1,M1509=3),5.5,IF(AND(L1509=1,M1509=2),5.25,IF(AND(L1509=1,M1509=1,E1509=1),5,IF(AND(L1509=1,M1509=1,E1509=0.5),3,IF(AND(L1509=0,M1509=2),1,IF(AND(L1509=1,M1509=1,E1509=0),1,IF(AND(L1509=0,M1509=1),0.5,IF(AND(L1509=1,M1509=0),4.5*(E1509*4+1)/5,0))))))))))))))))</f>
        <v>1.35</v>
      </c>
      <c r="Q1509" s="10">
        <v>2.25</v>
      </c>
      <c r="R1509" s="9">
        <v>1</v>
      </c>
      <c r="S1509" s="9">
        <v>1</v>
      </c>
      <c r="T1509" s="10">
        <v>0.5</v>
      </c>
      <c r="U1509" s="9">
        <v>0</v>
      </c>
      <c r="W1509" s="9">
        <v>1</v>
      </c>
      <c r="X1509" s="9">
        <v>0</v>
      </c>
      <c r="Y1509" s="9">
        <v>0</v>
      </c>
      <c r="Z1509" s="9">
        <v>1</v>
      </c>
      <c r="AA1509" s="9">
        <v>0</v>
      </c>
      <c r="AB1509" s="9">
        <v>1</v>
      </c>
      <c r="AD1509" s="9">
        <v>1</v>
      </c>
      <c r="AE1509" s="9">
        <v>1</v>
      </c>
      <c r="AF1509" s="9">
        <v>1</v>
      </c>
      <c r="AG1509" s="9">
        <v>1</v>
      </c>
      <c r="AH1509" s="9">
        <f>AF1509*(AG1509+1)</f>
        <v>2</v>
      </c>
      <c r="AI1509" s="9">
        <v>0.5</v>
      </c>
      <c r="AJ1509" s="9">
        <v>0</v>
      </c>
      <c r="AK1509" s="9">
        <v>1</v>
      </c>
      <c r="AN1509" s="9">
        <v>0</v>
      </c>
      <c r="AO1509" s="10">
        <v>0.5</v>
      </c>
      <c r="AP1509" s="10">
        <v>1</v>
      </c>
      <c r="AR1509" s="9">
        <v>1</v>
      </c>
      <c r="AS1509" s="9">
        <v>0.5</v>
      </c>
      <c r="AT1509" s="9">
        <v>1</v>
      </c>
      <c r="AU1509" s="9">
        <v>1</v>
      </c>
      <c r="AV1509" s="9">
        <v>1</v>
      </c>
      <c r="AW1509" s="9">
        <v>1</v>
      </c>
    </row>
    <row r="1510" spans="1:49" x14ac:dyDescent="0.2">
      <c r="A1510" s="9" t="s">
        <v>60</v>
      </c>
      <c r="B1510" s="9">
        <v>2016</v>
      </c>
      <c r="C1510" s="9">
        <v>1</v>
      </c>
      <c r="D1510" s="9">
        <v>0</v>
      </c>
      <c r="E1510" s="9">
        <v>0</v>
      </c>
      <c r="F1510" s="9">
        <v>1</v>
      </c>
      <c r="G1510" s="9">
        <f>65+75</f>
        <v>140</v>
      </c>
      <c r="H1510">
        <v>240.00716666666662</v>
      </c>
      <c r="I1510" s="9">
        <f>IF(G1510="n/a",828,G1510*201.6/H1510)</f>
        <v>117.59648843819249</v>
      </c>
      <c r="J1510" s="9">
        <v>3</v>
      </c>
      <c r="K1510" s="9">
        <v>0</v>
      </c>
      <c r="L1510" s="9">
        <v>2</v>
      </c>
      <c r="M1510" s="9">
        <v>2</v>
      </c>
      <c r="N1510" s="9">
        <v>0.5</v>
      </c>
      <c r="O1510" s="10">
        <v>1</v>
      </c>
      <c r="P1510" s="10">
        <f>IF(N1510=1,IF(K1510=1,IF(L1510+M1510=5,10,IF(AND(L1510=2,M1510=2),9.75,IF(AND(L1510=2,M1510=1),9.5,IF(AND(L1510=2,M1510=0.5),9.25,IF(AND(L1510=2,M1510=0),9,IF(AND(L1510=1,M1510=3),5.5,IF(AND(L1510=1,M1510=2),5.25,IF(AND(L1510=1,M1510=1,E1510=1),5,IF(AND(L1510=1,M1510=1,E1510=0.5),3,IF(AND(L1510=0,M1510=2),1,IF(AND(L1510=1,M1510=1,E1510=0),1,IF(AND(L1510=0,M1510=1),0.5,IF(AND(L1510=1,M1510=0),4.5*(E1510*4+1)/5,0))))))))))))),0.9*IF(L1510+M1510=5,10,IF(AND(L1510=2,M1510=2),9.75,IF(AND(L1510=2,M1510=1),9.5,IF(AND(L1510=2,M1510=0.5),9.25,IF(AND(L1510=2,M1510=0),9,IF(AND(L1510=1,M1510=3),5.5,IF(AND(L1510=1,M1510=2),5.25,IF(AND(L1510=1,M1510=1,E1510=1),5,IF(AND(L1510=1,M1510=1,E1510=0.5),3,IF(AND(L1510=0,M1510=2),1,IF(AND(L1510=1,M1510=1,E1510=0),1,IF(AND(L1510=0,M1510=1),0.5,IF(AND(L1510=1,M1510=0),4.5*(E1510*4+1)/5,0)))))))))))))),IF(N1510=0.5,0.75*IF(K1510=1,IF(L1510+M1510=5,10,IF(AND(L1510=2,M1510=2),9.75,IF(AND(L1510=2,M1510=1),9.5,IF(AND(L1510=2,M1510=0.5),9.25,IF(AND(L1510=2,M1510=0),9,IF(AND(L1510=1,M1510=3),5.5,IF(AND(L1510=1,M1510=2),5.25,IF(AND(L1510=1,M1510=1,E1510=1),5,IF(AND(L1510=1,M1510=1,E1510=0.5),3,IF(AND(L1510=0,M1510=2),1,IF(AND(L1510=1,M1510=1,E1510=0),1,IF(AND(L1510=0,M1510=1),0.5,IF(AND(L1510=1,M1510=0,E1510=0),0.5,0))))))))))))),0.9*IF(L1510+M1510=5,10,IF(AND(L1510=2,M1510=2),9.75,IF(AND(L1510=2,M1510=1),9.5,IF(AND(L1510=2,M1510=0.5),9.25,IF(AND(L1510=2,M1510=0),9,IF(AND(L1510=1,M1510=3),5.5,IF(AND(L1510=1,M1510=2),5.25,IF(AND(L1510=1,M1510=1,E1510=1),5,IF(AND(L1510=1,M1510=1,E1510=0.5),3,IF(AND(L1510=0,M1510=2),1,IF(AND(L1510=1,M1510=1,E1510=0),1,IF(AND(L1510=0,M1510=1),0.5,IF(AND(L1510=1,M1510=0,E1510=0),0.5,0)))))))))))))),0.5*IF(K1510=1,IF(L1510+M1510=5,10,IF(AND(L1510=2,M1510=2),9.75,IF(AND(L1510=2,M1510=1),9.5,IF(AND(L1510=2,M1510=0.5),9.25,IF(AND(L1510=2,M1510=0),9,IF(AND(L1510=1,M1510=3),5.5,IF(AND(L1510=1,M1510=2),5.25,IF(AND(L1510=1,M1510=1,E1510=1),5,IF(AND(L1510=1,M1510=1,E1510=0.5),3,IF(AND(L1510=0,M1510=2),1,IF(AND(L1510=1,M1510=1,E1510=0),1,IF(AND(L1510=0,M1510=1),0.5,IF(AND(L1510=1,M1510=0),4.5*(E1510*4+1)/5,0))))))))))))),0.9*IF(L1510+M1510=5,10,IF(AND(L1510=2,M1510=2),9.75,IF(AND(L1510=2,M1510=1),9.5,IF(AND(L1510=2,M1510=0.5),9.25,IF(AND(L1510=2,M1510=0),9,IF(AND(L1510=1,M1510=3),5.5,IF(AND(L1510=1,M1510=2),5.25,IF(AND(L1510=1,M1510=1,E1510=1),5,IF(AND(L1510=1,M1510=1,E1510=0.5),3,IF(AND(L1510=0,M1510=2),1,IF(AND(L1510=1,M1510=1,E1510=0),1,IF(AND(L1510=0,M1510=1),0.5,IF(AND(L1510=1,M1510=0),4.5*(E1510*4+1)/5,0))))))))))))))))</f>
        <v>6.5812500000000007</v>
      </c>
      <c r="Q1510" s="10">
        <v>1.8</v>
      </c>
      <c r="R1510" s="9">
        <v>0</v>
      </c>
      <c r="S1510" s="9">
        <v>0</v>
      </c>
      <c r="T1510" s="10">
        <v>0</v>
      </c>
      <c r="U1510" s="9">
        <v>0</v>
      </c>
      <c r="W1510" s="9">
        <v>1</v>
      </c>
      <c r="X1510" s="9">
        <v>0</v>
      </c>
      <c r="Y1510" s="9">
        <v>0</v>
      </c>
      <c r="Z1510" s="9">
        <v>1</v>
      </c>
      <c r="AA1510" s="9">
        <v>0</v>
      </c>
      <c r="AB1510" s="9">
        <v>0</v>
      </c>
      <c r="AD1510" s="9">
        <v>1</v>
      </c>
      <c r="AE1510" s="9">
        <v>1</v>
      </c>
      <c r="AF1510" s="9">
        <v>0</v>
      </c>
      <c r="AG1510" s="9">
        <v>0</v>
      </c>
      <c r="AH1510" s="9">
        <f>AF1510*(AG1510+1)</f>
        <v>0</v>
      </c>
      <c r="AI1510" s="9">
        <v>0</v>
      </c>
      <c r="AJ1510" s="9">
        <v>0</v>
      </c>
      <c r="AK1510" s="9">
        <v>0</v>
      </c>
      <c r="AN1510" s="9">
        <v>0</v>
      </c>
      <c r="AO1510" s="10">
        <v>0.5</v>
      </c>
      <c r="AP1510" s="10">
        <v>0.5</v>
      </c>
      <c r="AR1510" s="9">
        <v>1</v>
      </c>
      <c r="AS1510" s="10">
        <v>0</v>
      </c>
      <c r="AT1510" s="10">
        <v>0</v>
      </c>
      <c r="AU1510" s="10">
        <v>1</v>
      </c>
      <c r="AV1510" s="10">
        <v>0</v>
      </c>
      <c r="AW1510" s="10">
        <v>0.5</v>
      </c>
    </row>
    <row r="1511" spans="1:49" x14ac:dyDescent="0.2">
      <c r="A1511" s="9" t="s">
        <v>61</v>
      </c>
      <c r="B1511" s="9">
        <v>2016</v>
      </c>
      <c r="C1511" s="9">
        <v>1</v>
      </c>
      <c r="D1511">
        <v>1</v>
      </c>
      <c r="E1511" s="9">
        <v>1</v>
      </c>
      <c r="F1511" s="9">
        <v>1</v>
      </c>
      <c r="G1511" s="9">
        <v>106</v>
      </c>
      <c r="H1511">
        <v>240.00716666666662</v>
      </c>
      <c r="I1511" s="9">
        <f>IF(G1511="n/a",828,G1511*201.6/H1511)</f>
        <v>89.037341246060024</v>
      </c>
      <c r="J1511" s="9">
        <v>7</v>
      </c>
      <c r="K1511" s="9">
        <v>0</v>
      </c>
      <c r="L1511" s="9">
        <v>0</v>
      </c>
      <c r="M1511" s="9">
        <v>1</v>
      </c>
      <c r="N1511" s="9">
        <v>1</v>
      </c>
      <c r="O1511" s="10">
        <v>1</v>
      </c>
      <c r="P1511" s="10">
        <f>IF(N1511=1,IF(K1511=1,IF(L1511+M1511=5,10,IF(AND(L1511=2,M1511=2),9.75,IF(AND(L1511=2,M1511=1),9.5,IF(AND(L1511=2,M1511=0.5),9.25,IF(AND(L1511=2,M1511=0),9,IF(AND(L1511=1,M1511=3),5.5,IF(AND(L1511=1,M1511=2),5.25,IF(AND(L1511=1,M1511=1,E1511=1),5,IF(AND(L1511=1,M1511=1,E1511=0.5),3,IF(AND(L1511=0,M1511=2),1,IF(AND(L1511=1,M1511=1,E1511=0),1,IF(AND(L1511=0,M1511=1),0.5,IF(AND(L1511=1,M1511=0),4.5*(E1511*4+1)/5,0))))))))))))),0.9*IF(L1511+M1511=5,10,IF(AND(L1511=2,M1511=2),9.75,IF(AND(L1511=2,M1511=1),9.5,IF(AND(L1511=2,M1511=0.5),9.25,IF(AND(L1511=2,M1511=0),9,IF(AND(L1511=1,M1511=3),5.5,IF(AND(L1511=1,M1511=2),5.25,IF(AND(L1511=1,M1511=1,E1511=1),5,IF(AND(L1511=1,M1511=1,E1511=0.5),3,IF(AND(L1511=0,M1511=2),1,IF(AND(L1511=1,M1511=1,E1511=0),1,IF(AND(L1511=0,M1511=1),0.5,IF(AND(L1511=1,M1511=0),4.5*(E1511*4+1)/5,0)))))))))))))),IF(N1511=0.5,0.75*IF(K1511=1,IF(L1511+M1511=5,10,IF(AND(L1511=2,M1511=2),9.75,IF(AND(L1511=2,M1511=1),9.5,IF(AND(L1511=2,M1511=0.5),9.25,IF(AND(L1511=2,M1511=0),9,IF(AND(L1511=1,M1511=3),5.5,IF(AND(L1511=1,M1511=2),5.25,IF(AND(L1511=1,M1511=1,E1511=1),5,IF(AND(L1511=1,M1511=1,E1511=0.5),3,IF(AND(L1511=0,M1511=2),1,IF(AND(L1511=1,M1511=1,E1511=0),1,IF(AND(L1511=0,M1511=1),0.5,IF(AND(L1511=1,M1511=0,E1511=0),0.5,0))))))))))))),0.9*IF(L1511+M1511=5,10,IF(AND(L1511=2,M1511=2),9.75,IF(AND(L1511=2,M1511=1),9.5,IF(AND(L1511=2,M1511=0.5),9.25,IF(AND(L1511=2,M1511=0),9,IF(AND(L1511=1,M1511=3),5.5,IF(AND(L1511=1,M1511=2),5.25,IF(AND(L1511=1,M1511=1,E1511=1),5,IF(AND(L1511=1,M1511=1,E1511=0.5),3,IF(AND(L1511=0,M1511=2),1,IF(AND(L1511=1,M1511=1,E1511=0),1,IF(AND(L1511=0,M1511=1),0.5,IF(AND(L1511=1,M1511=0,E1511=0),0.5,0)))))))))))))),0.5*IF(K1511=1,IF(L1511+M1511=5,10,IF(AND(L1511=2,M1511=2),9.75,IF(AND(L1511=2,M1511=1),9.5,IF(AND(L1511=2,M1511=0.5),9.25,IF(AND(L1511=2,M1511=0),9,IF(AND(L1511=1,M1511=3),5.5,IF(AND(L1511=1,M1511=2),5.25,IF(AND(L1511=1,M1511=1,E1511=1),5,IF(AND(L1511=1,M1511=1,E1511=0.5),3,IF(AND(L1511=0,M1511=2),1,IF(AND(L1511=1,M1511=1,E1511=0),1,IF(AND(L1511=0,M1511=1),0.5,IF(AND(L1511=1,M1511=0),4.5*(E1511*4+1)/5,0))))))))))))),0.9*IF(L1511+M1511=5,10,IF(AND(L1511=2,M1511=2),9.75,IF(AND(L1511=2,M1511=1),9.5,IF(AND(L1511=2,M1511=0.5),9.25,IF(AND(L1511=2,M1511=0),9,IF(AND(L1511=1,M1511=3),5.5,IF(AND(L1511=1,M1511=2),5.25,IF(AND(L1511=1,M1511=1,E1511=1),5,IF(AND(L1511=1,M1511=1,E1511=0.5),3,IF(AND(L1511=0,M1511=2),1,IF(AND(L1511=1,M1511=1,E1511=0),1,IF(AND(L1511=0,M1511=1),0.5,IF(AND(L1511=1,M1511=0),4.5*(E1511*4+1)/5,0))))))))))))))))</f>
        <v>0.45</v>
      </c>
      <c r="Q1511" s="10">
        <v>7.2</v>
      </c>
      <c r="R1511" s="9">
        <v>0</v>
      </c>
      <c r="S1511" s="9">
        <v>0</v>
      </c>
      <c r="T1511" s="10">
        <v>0</v>
      </c>
      <c r="U1511" s="9">
        <v>0</v>
      </c>
      <c r="W1511" s="9">
        <v>1</v>
      </c>
      <c r="X1511">
        <v>0.5</v>
      </c>
      <c r="Y1511" s="9">
        <v>0</v>
      </c>
      <c r="Z1511" s="9">
        <v>0.5</v>
      </c>
      <c r="AA1511" s="9">
        <v>0</v>
      </c>
      <c r="AB1511" s="9">
        <v>0</v>
      </c>
      <c r="AD1511" s="9">
        <v>0</v>
      </c>
      <c r="AE1511" s="9">
        <v>0</v>
      </c>
      <c r="AF1511" s="9">
        <v>0</v>
      </c>
      <c r="AG1511" s="9">
        <v>0</v>
      </c>
      <c r="AH1511" s="9">
        <f>AF1511*(AG1511+1)</f>
        <v>0</v>
      </c>
      <c r="AI1511" s="9">
        <v>0</v>
      </c>
      <c r="AJ1511" s="9">
        <v>0</v>
      </c>
      <c r="AK1511" s="9">
        <v>0</v>
      </c>
      <c r="AN1511" s="9">
        <v>0</v>
      </c>
      <c r="AO1511" s="10">
        <v>1</v>
      </c>
      <c r="AP1511" s="10">
        <v>0</v>
      </c>
      <c r="AR1511" s="9">
        <v>1</v>
      </c>
      <c r="AS1511" s="10">
        <v>1</v>
      </c>
      <c r="AT1511" s="10">
        <v>1</v>
      </c>
      <c r="AU1511" s="10">
        <v>1</v>
      </c>
      <c r="AV1511" s="10">
        <v>1</v>
      </c>
      <c r="AW1511" s="10">
        <v>1</v>
      </c>
    </row>
    <row r="1512" spans="1:49" x14ac:dyDescent="0.2">
      <c r="A1512" s="9" t="s">
        <v>62</v>
      </c>
      <c r="B1512" s="9">
        <v>2016</v>
      </c>
      <c r="C1512" s="9">
        <v>1</v>
      </c>
      <c r="E1512" s="9">
        <v>1</v>
      </c>
      <c r="F1512" s="9">
        <v>0</v>
      </c>
      <c r="G1512">
        <v>80</v>
      </c>
      <c r="H1512">
        <v>240.00716666666662</v>
      </c>
      <c r="I1512" s="9">
        <f>IF(G1512="n/a",828,G1512*201.6/H1512)</f>
        <v>67.197993393252858</v>
      </c>
      <c r="J1512" s="9">
        <v>5</v>
      </c>
      <c r="K1512" s="9">
        <v>0</v>
      </c>
      <c r="L1512" s="9">
        <v>1</v>
      </c>
      <c r="M1512" s="9">
        <v>3</v>
      </c>
      <c r="N1512" s="9">
        <v>1</v>
      </c>
      <c r="O1512" s="10">
        <v>1</v>
      </c>
      <c r="P1512" s="10">
        <f>IF(N1512=1,IF(K1512=1,IF(L1512+M1512=5,10,IF(AND(L1512=2,M1512=2),9.75,IF(AND(L1512=2,M1512=1),9.5,IF(AND(L1512=2,M1512=0.5),9.25,IF(AND(L1512=2,M1512=0),9,IF(AND(L1512=1,M1512=3),5.5,IF(AND(L1512=1,M1512=2),5.25,IF(AND(L1512=1,M1512=1,E1512=1),5,IF(AND(L1512=1,M1512=1,E1512=0.5),3,IF(AND(L1512=0,M1512=2),1,IF(AND(L1512=1,M1512=1,E1512=0),1,IF(AND(L1512=0,M1512=1),0.5,IF(AND(L1512=1,M1512=0),4.5*(E1512*4+1)/5,0))))))))))))),0.9*IF(L1512+M1512=5,10,IF(AND(L1512=2,M1512=2),9.75,IF(AND(L1512=2,M1512=1),9.5,IF(AND(L1512=2,M1512=0.5),9.25,IF(AND(L1512=2,M1512=0),9,IF(AND(L1512=1,M1512=3),5.5,IF(AND(L1512=1,M1512=2),5.25,IF(AND(L1512=1,M1512=1,E1512=1),5,IF(AND(L1512=1,M1512=1,E1512=0.5),3,IF(AND(L1512=0,M1512=2),1,IF(AND(L1512=1,M1512=1,E1512=0),1,IF(AND(L1512=0,M1512=1),0.5,IF(AND(L1512=1,M1512=0),4.5*(E1512*4+1)/5,0)))))))))))))),IF(N1512=0.5,0.75*IF(K1512=1,IF(L1512+M1512=5,10,IF(AND(L1512=2,M1512=2),9.75,IF(AND(L1512=2,M1512=1),9.5,IF(AND(L1512=2,M1512=0.5),9.25,IF(AND(L1512=2,M1512=0),9,IF(AND(L1512=1,M1512=3),5.5,IF(AND(L1512=1,M1512=2),5.25,IF(AND(L1512=1,M1512=1,E1512=1),5,IF(AND(L1512=1,M1512=1,E1512=0.5),3,IF(AND(L1512=0,M1512=2),1,IF(AND(L1512=1,M1512=1,E1512=0),1,IF(AND(L1512=0,M1512=1),0.5,IF(AND(L1512=1,M1512=0,E1512=0),0.5,0))))))))))))),0.9*IF(L1512+M1512=5,10,IF(AND(L1512=2,M1512=2),9.75,IF(AND(L1512=2,M1512=1),9.5,IF(AND(L1512=2,M1512=0.5),9.25,IF(AND(L1512=2,M1512=0),9,IF(AND(L1512=1,M1512=3),5.5,IF(AND(L1512=1,M1512=2),5.25,IF(AND(L1512=1,M1512=1,E1512=1),5,IF(AND(L1512=1,M1512=1,E1512=0.5),3,IF(AND(L1512=0,M1512=2),1,IF(AND(L1512=1,M1512=1,E1512=0),1,IF(AND(L1512=0,M1512=1),0.5,IF(AND(L1512=1,M1512=0,E1512=0),0.5,0)))))))))))))),0.5*IF(K1512=1,IF(L1512+M1512=5,10,IF(AND(L1512=2,M1512=2),9.75,IF(AND(L1512=2,M1512=1),9.5,IF(AND(L1512=2,M1512=0.5),9.25,IF(AND(L1512=2,M1512=0),9,IF(AND(L1512=1,M1512=3),5.5,IF(AND(L1512=1,M1512=2),5.25,IF(AND(L1512=1,M1512=1,E1512=1),5,IF(AND(L1512=1,M1512=1,E1512=0.5),3,IF(AND(L1512=0,M1512=2),1,IF(AND(L1512=1,M1512=1,E1512=0),1,IF(AND(L1512=0,M1512=1),0.5,IF(AND(L1512=1,M1512=0),4.5*(E1512*4+1)/5,0))))))))))))),0.9*IF(L1512+M1512=5,10,IF(AND(L1512=2,M1512=2),9.75,IF(AND(L1512=2,M1512=1),9.5,IF(AND(L1512=2,M1512=0.5),9.25,IF(AND(L1512=2,M1512=0),9,IF(AND(L1512=1,M1512=3),5.5,IF(AND(L1512=1,M1512=2),5.25,IF(AND(L1512=1,M1512=1,E1512=1),5,IF(AND(L1512=1,M1512=1,E1512=0.5),3,IF(AND(L1512=0,M1512=2),1,IF(AND(L1512=1,M1512=1,E1512=0),1,IF(AND(L1512=0,M1512=1),0.5,IF(AND(L1512=1,M1512=0),4.5*(E1512*4+1)/5,0))))))))))))))))</f>
        <v>4.95</v>
      </c>
      <c r="Q1512" s="10">
        <v>7.2</v>
      </c>
      <c r="R1512" s="9">
        <v>0</v>
      </c>
      <c r="S1512" s="9">
        <v>0</v>
      </c>
      <c r="T1512" s="10">
        <v>0</v>
      </c>
      <c r="U1512" s="9">
        <v>0</v>
      </c>
      <c r="W1512" s="9">
        <v>0</v>
      </c>
      <c r="X1512" s="9">
        <v>0</v>
      </c>
      <c r="Y1512" s="9">
        <v>0</v>
      </c>
      <c r="Z1512" s="9">
        <v>0</v>
      </c>
      <c r="AA1512" s="9">
        <v>0</v>
      </c>
      <c r="AB1512" s="9">
        <v>0</v>
      </c>
      <c r="AD1512" s="9">
        <v>0</v>
      </c>
      <c r="AE1512" s="9">
        <v>0</v>
      </c>
      <c r="AF1512" s="9">
        <v>0</v>
      </c>
      <c r="AG1512" s="9">
        <v>0</v>
      </c>
      <c r="AH1512" s="9">
        <f>AF1512*(AG1512+1)</f>
        <v>0</v>
      </c>
      <c r="AI1512" s="9">
        <v>0</v>
      </c>
      <c r="AJ1512" s="9">
        <v>0</v>
      </c>
      <c r="AK1512" s="9">
        <v>0</v>
      </c>
      <c r="AN1512" s="9">
        <v>0</v>
      </c>
      <c r="AO1512" s="10">
        <v>1</v>
      </c>
      <c r="AP1512" s="10">
        <v>0</v>
      </c>
      <c r="AR1512" s="9">
        <v>1</v>
      </c>
      <c r="AS1512" s="9">
        <v>1</v>
      </c>
      <c r="AT1512" s="9">
        <v>1</v>
      </c>
      <c r="AU1512" s="9">
        <v>1</v>
      </c>
      <c r="AV1512" s="9">
        <v>1</v>
      </c>
      <c r="AW1512" s="9">
        <v>1</v>
      </c>
    </row>
    <row r="1513" spans="1:49" x14ac:dyDescent="0.2">
      <c r="A1513" s="9" t="s">
        <v>63</v>
      </c>
      <c r="B1513" s="9">
        <v>2016</v>
      </c>
      <c r="C1513" s="9">
        <v>1</v>
      </c>
      <c r="E1513" s="9">
        <v>0</v>
      </c>
      <c r="F1513" s="9">
        <v>1</v>
      </c>
      <c r="G1513" s="9" t="s">
        <v>64</v>
      </c>
      <c r="H1513">
        <v>240.00716666666662</v>
      </c>
      <c r="I1513" s="9">
        <f>IF(G1513="n/a",828,G1513*201.6/H1513)</f>
        <v>828</v>
      </c>
      <c r="J1513" s="9">
        <v>0</v>
      </c>
      <c r="K1513" s="9">
        <v>0</v>
      </c>
      <c r="L1513" s="9">
        <v>0</v>
      </c>
      <c r="M1513" s="9">
        <v>0</v>
      </c>
      <c r="N1513" s="9">
        <v>0</v>
      </c>
      <c r="O1513" s="9">
        <v>0</v>
      </c>
      <c r="P1513" s="10">
        <f>IF(N1513=1,IF(K1513=1,IF(L1513+M1513=5,10,IF(AND(L1513=2,M1513=2),9.75,IF(AND(L1513=2,M1513=1),9.5,IF(AND(L1513=2,M1513=0.5),9.25,IF(AND(L1513=2,M1513=0),9,IF(AND(L1513=1,M1513=3),5.5,IF(AND(L1513=1,M1513=2),5.25,IF(AND(L1513=1,M1513=1,E1513=1),5,IF(AND(L1513=1,M1513=1,E1513=0.5),3,IF(AND(L1513=0,M1513=2),1,IF(AND(L1513=1,M1513=1,E1513=0),1,IF(AND(L1513=0,M1513=1),0.5,IF(AND(L1513=1,M1513=0),4.5*(E1513*4+1)/5,0))))))))))))),0.9*IF(L1513+M1513=5,10,IF(AND(L1513=2,M1513=2),9.75,IF(AND(L1513=2,M1513=1),9.5,IF(AND(L1513=2,M1513=0.5),9.25,IF(AND(L1513=2,M1513=0),9,IF(AND(L1513=1,M1513=3),5.5,IF(AND(L1513=1,M1513=2),5.25,IF(AND(L1513=1,M1513=1,E1513=1),5,IF(AND(L1513=1,M1513=1,E1513=0.5),3,IF(AND(L1513=0,M1513=2),1,IF(AND(L1513=1,M1513=1,E1513=0),1,IF(AND(L1513=0,M1513=1),0.5,IF(AND(L1513=1,M1513=0),4.5*(E1513*4+1)/5,0)))))))))))))),IF(N1513=0.5,0.75*IF(K1513=1,IF(L1513+M1513=5,10,IF(AND(L1513=2,M1513=2),9.75,IF(AND(L1513=2,M1513=1),9.5,IF(AND(L1513=2,M1513=0.5),9.25,IF(AND(L1513=2,M1513=0),9,IF(AND(L1513=1,M1513=3),5.5,IF(AND(L1513=1,M1513=2),5.25,IF(AND(L1513=1,M1513=1,E1513=1),5,IF(AND(L1513=1,M1513=1,E1513=0.5),3,IF(AND(L1513=0,M1513=2),1,IF(AND(L1513=1,M1513=1,E1513=0),1,IF(AND(L1513=0,M1513=1),0.5,IF(AND(L1513=1,M1513=0,E1513=0),0.5,0))))))))))))),0.9*IF(L1513+M1513=5,10,IF(AND(L1513=2,M1513=2),9.75,IF(AND(L1513=2,M1513=1),9.5,IF(AND(L1513=2,M1513=0.5),9.25,IF(AND(L1513=2,M1513=0),9,IF(AND(L1513=1,M1513=3),5.5,IF(AND(L1513=1,M1513=2),5.25,IF(AND(L1513=1,M1513=1,E1513=1),5,IF(AND(L1513=1,M1513=1,E1513=0.5),3,IF(AND(L1513=0,M1513=2),1,IF(AND(L1513=1,M1513=1,E1513=0),1,IF(AND(L1513=0,M1513=1),0.5,IF(AND(L1513=1,M1513=0,E1513=0),0.5,0)))))))))))))),0.5*IF(K1513=1,IF(L1513+M1513=5,10,IF(AND(L1513=2,M1513=2),9.75,IF(AND(L1513=2,M1513=1),9.5,IF(AND(L1513=2,M1513=0.5),9.25,IF(AND(L1513=2,M1513=0),9,IF(AND(L1513=1,M1513=3),5.5,IF(AND(L1513=1,M1513=2),5.25,IF(AND(L1513=1,M1513=1,E1513=1),5,IF(AND(L1513=1,M1513=1,E1513=0.5),3,IF(AND(L1513=0,M1513=2),1,IF(AND(L1513=1,M1513=1,E1513=0),1,IF(AND(L1513=0,M1513=1),0.5,IF(AND(L1513=1,M1513=0),4.5*(E1513*4+1)/5,0))))))))))))),0.9*IF(L1513+M1513=5,10,IF(AND(L1513=2,M1513=2),9.75,IF(AND(L1513=2,M1513=1),9.5,IF(AND(L1513=2,M1513=0.5),9.25,IF(AND(L1513=2,M1513=0),9,IF(AND(L1513=1,M1513=3),5.5,IF(AND(L1513=1,M1513=2),5.25,IF(AND(L1513=1,M1513=1,E1513=1),5,IF(AND(L1513=1,M1513=1,E1513=0.5),3,IF(AND(L1513=0,M1513=2),1,IF(AND(L1513=1,M1513=1,E1513=0),1,IF(AND(L1513=0,M1513=1),0.5,IF(AND(L1513=1,M1513=0),4.5*(E1513*4+1)/5,0))))))))))))))))</f>
        <v>0</v>
      </c>
      <c r="Q1513" s="10">
        <v>0.9</v>
      </c>
      <c r="R1513" s="9">
        <v>1</v>
      </c>
      <c r="S1513" s="9">
        <v>1</v>
      </c>
      <c r="T1513" s="10">
        <v>0</v>
      </c>
      <c r="U1513" s="9">
        <v>0</v>
      </c>
      <c r="W1513" s="9">
        <v>1</v>
      </c>
      <c r="X1513" s="9">
        <v>1</v>
      </c>
      <c r="Y1513" s="9">
        <v>0</v>
      </c>
      <c r="Z1513" s="9">
        <v>1</v>
      </c>
      <c r="AA1513" s="9">
        <v>0</v>
      </c>
      <c r="AB1513" s="9">
        <v>0</v>
      </c>
      <c r="AD1513" s="9">
        <v>0</v>
      </c>
      <c r="AE1513" s="9">
        <v>1</v>
      </c>
      <c r="AF1513" s="9">
        <v>1</v>
      </c>
      <c r="AG1513" s="9">
        <v>1</v>
      </c>
      <c r="AH1513" s="9">
        <f>AF1513*(AG1513+1)</f>
        <v>2</v>
      </c>
      <c r="AI1513" s="9">
        <v>1</v>
      </c>
      <c r="AJ1513" s="9">
        <v>1</v>
      </c>
      <c r="AK1513" s="9">
        <v>0</v>
      </c>
      <c r="AN1513" s="9">
        <v>0</v>
      </c>
      <c r="AO1513" s="10">
        <v>0.5</v>
      </c>
      <c r="AP1513" s="10">
        <v>0</v>
      </c>
      <c r="AR1513" s="9">
        <v>1</v>
      </c>
      <c r="AS1513" s="9">
        <v>0</v>
      </c>
      <c r="AT1513" s="9">
        <v>0</v>
      </c>
      <c r="AU1513" s="9">
        <v>0</v>
      </c>
      <c r="AV1513" s="9">
        <v>0</v>
      </c>
      <c r="AW1513" s="9">
        <v>0</v>
      </c>
    </row>
    <row r="1514" spans="1:49" x14ac:dyDescent="0.2">
      <c r="A1514" s="9" t="s">
        <v>65</v>
      </c>
      <c r="B1514" s="9">
        <v>2016</v>
      </c>
      <c r="C1514" s="9">
        <v>2</v>
      </c>
      <c r="D1514" s="9">
        <v>1</v>
      </c>
      <c r="E1514" s="9">
        <v>2</v>
      </c>
      <c r="F1514" s="9">
        <v>0</v>
      </c>
      <c r="G1514" s="9">
        <v>0</v>
      </c>
      <c r="H1514">
        <v>240.00716666666662</v>
      </c>
      <c r="I1514" s="9">
        <f>IF(G1514="n/a",828,G1514*201.6/H1514)</f>
        <v>0</v>
      </c>
      <c r="J1514" s="9">
        <v>25</v>
      </c>
      <c r="K1514" s="9">
        <v>1</v>
      </c>
      <c r="L1514" s="9">
        <v>2</v>
      </c>
      <c r="M1514" s="9">
        <v>3</v>
      </c>
      <c r="N1514" s="9">
        <v>1</v>
      </c>
      <c r="O1514" s="10">
        <v>1</v>
      </c>
      <c r="P1514" s="10">
        <f>IF(N1514=1,IF(K1514=1,IF(L1514+M1514=5,10,IF(AND(L1514=2,M1514=2),9.75,IF(AND(L1514=2,M1514=1),9.5,IF(AND(L1514=2,M1514=0.5),9.25,IF(AND(L1514=2,M1514=0),9,IF(AND(L1514=1,M1514=3),5.5,IF(AND(L1514=1,M1514=2),5.25,IF(AND(L1514=1,M1514=1,E1514=1),5,IF(AND(L1514=1,M1514=1,E1514=0.5),3,IF(AND(L1514=0,M1514=2),1,IF(AND(L1514=1,M1514=1,E1514=0),1,IF(AND(L1514=0,M1514=1),0.5,IF(AND(L1514=1,M1514=0),4.5*(E1514*4+1)/5,0))))))))))))),0.9*IF(L1514+M1514=5,10,IF(AND(L1514=2,M1514=2),9.75,IF(AND(L1514=2,M1514=1),9.5,IF(AND(L1514=2,M1514=0.5),9.25,IF(AND(L1514=2,M1514=0),9,IF(AND(L1514=1,M1514=3),5.5,IF(AND(L1514=1,M1514=2),5.25,IF(AND(L1514=1,M1514=1,E1514=1),5,IF(AND(L1514=1,M1514=1,E1514=0.5),3,IF(AND(L1514=0,M1514=2),1,IF(AND(L1514=1,M1514=1,E1514=0),1,IF(AND(L1514=0,M1514=1),0.5,IF(AND(L1514=1,M1514=0),4.5*(E1514*4+1)/5,0)))))))))))))),IF(N1514=0.5,0.75*IF(K1514=1,IF(L1514+M1514=5,10,IF(AND(L1514=2,M1514=2),9.75,IF(AND(L1514=2,M1514=1),9.5,IF(AND(L1514=2,M1514=0.5),9.25,IF(AND(L1514=2,M1514=0),9,IF(AND(L1514=1,M1514=3),5.5,IF(AND(L1514=1,M1514=2),5.25,IF(AND(L1514=1,M1514=1,E1514=1),5,IF(AND(L1514=1,M1514=1,E1514=0.5),3,IF(AND(L1514=0,M1514=2),1,IF(AND(L1514=1,M1514=1,E1514=0),1,IF(AND(L1514=0,M1514=1),0.5,IF(AND(L1514=1,M1514=0,E1514=0),0.5,0))))))))))))),0.9*IF(L1514+M1514=5,10,IF(AND(L1514=2,M1514=2),9.75,IF(AND(L1514=2,M1514=1),9.5,IF(AND(L1514=2,M1514=0.5),9.25,IF(AND(L1514=2,M1514=0),9,IF(AND(L1514=1,M1514=3),5.5,IF(AND(L1514=1,M1514=2),5.25,IF(AND(L1514=1,M1514=1,E1514=1),5,IF(AND(L1514=1,M1514=1,E1514=0.5),3,IF(AND(L1514=0,M1514=2),1,IF(AND(L1514=1,M1514=1,E1514=0),1,IF(AND(L1514=0,M1514=1),0.5,IF(AND(L1514=1,M1514=0,E1514=0),0.5,0)))))))))))))),0.5*IF(K1514=1,IF(L1514+M1514=5,10,IF(AND(L1514=2,M1514=2),9.75,IF(AND(L1514=2,M1514=1),9.5,IF(AND(L1514=2,M1514=0.5),9.25,IF(AND(L1514=2,M1514=0),9,IF(AND(L1514=1,M1514=3),5.5,IF(AND(L1514=1,M1514=2),5.25,IF(AND(L1514=1,M1514=1,E1514=1),5,IF(AND(L1514=1,M1514=1,E1514=0.5),3,IF(AND(L1514=0,M1514=2),1,IF(AND(L1514=1,M1514=1,E1514=0),1,IF(AND(L1514=0,M1514=1),0.5,IF(AND(L1514=1,M1514=0),4.5*(E1514*4+1)/5,0))))))))))))),0.9*IF(L1514+M1514=5,10,IF(AND(L1514=2,M1514=2),9.75,IF(AND(L1514=2,M1514=1),9.5,IF(AND(L1514=2,M1514=0.5),9.25,IF(AND(L1514=2,M1514=0),9,IF(AND(L1514=1,M1514=3),5.5,IF(AND(L1514=1,M1514=2),5.25,IF(AND(L1514=1,M1514=1,E1514=1),5,IF(AND(L1514=1,M1514=1,E1514=0.5),3,IF(AND(L1514=0,M1514=2),1,IF(AND(L1514=1,M1514=1,E1514=0),1,IF(AND(L1514=0,M1514=1),0.5,IF(AND(L1514=1,M1514=0),4.5*(E1514*4+1)/5,0))))))))))))))))</f>
        <v>10</v>
      </c>
      <c r="Q1514" s="10">
        <v>10</v>
      </c>
      <c r="R1514" s="9">
        <v>0</v>
      </c>
      <c r="S1514" s="9">
        <v>0</v>
      </c>
      <c r="T1514" s="10">
        <v>0</v>
      </c>
      <c r="U1514" s="9">
        <v>0</v>
      </c>
      <c r="W1514" s="9">
        <v>1</v>
      </c>
      <c r="X1514" s="9">
        <v>0</v>
      </c>
      <c r="Y1514" s="9">
        <v>0</v>
      </c>
      <c r="Z1514" s="9">
        <v>0</v>
      </c>
      <c r="AA1514" s="9">
        <v>0</v>
      </c>
      <c r="AB1514" s="9">
        <v>0</v>
      </c>
      <c r="AD1514" s="9">
        <v>0</v>
      </c>
      <c r="AE1514" s="9">
        <v>0</v>
      </c>
      <c r="AF1514" s="9">
        <v>0</v>
      </c>
      <c r="AG1514" s="9">
        <v>0</v>
      </c>
      <c r="AH1514" s="9">
        <f>AF1514*(AG1514+1)</f>
        <v>0</v>
      </c>
      <c r="AI1514" s="9">
        <v>0</v>
      </c>
      <c r="AJ1514" s="9">
        <v>0</v>
      </c>
      <c r="AK1514" s="9">
        <v>0</v>
      </c>
      <c r="AN1514" s="9">
        <v>0</v>
      </c>
      <c r="AO1514" s="10">
        <v>0.5</v>
      </c>
      <c r="AP1514" s="10">
        <v>0</v>
      </c>
      <c r="AR1514" s="9">
        <v>1</v>
      </c>
      <c r="AS1514" s="10">
        <v>1</v>
      </c>
      <c r="AT1514" s="10">
        <v>1</v>
      </c>
      <c r="AU1514" s="10">
        <v>1</v>
      </c>
      <c r="AV1514" s="10">
        <v>1</v>
      </c>
      <c r="AW1514" s="10">
        <v>1</v>
      </c>
    </row>
    <row r="1515" spans="1:49" x14ac:dyDescent="0.2">
      <c r="A1515" s="9" t="s">
        <v>66</v>
      </c>
      <c r="B1515" s="9">
        <v>2016</v>
      </c>
      <c r="C1515" s="9">
        <v>1</v>
      </c>
      <c r="D1515" s="9">
        <v>1</v>
      </c>
      <c r="E1515" s="9">
        <v>1</v>
      </c>
      <c r="F1515" s="9">
        <v>1</v>
      </c>
      <c r="G1515" s="9">
        <v>150</v>
      </c>
      <c r="H1515">
        <v>240.00716666666662</v>
      </c>
      <c r="I1515" s="9">
        <f>IF(G1515="n/a",828,G1515*201.6/H1515)</f>
        <v>125.99623761234911</v>
      </c>
      <c r="J1515" s="9">
        <v>5</v>
      </c>
      <c r="K1515" s="9">
        <v>0</v>
      </c>
      <c r="L1515" s="9">
        <v>0</v>
      </c>
      <c r="M1515">
        <v>1</v>
      </c>
      <c r="N1515" s="9">
        <v>0</v>
      </c>
      <c r="O1515">
        <v>1</v>
      </c>
      <c r="P1515" s="10">
        <f>IF(N1515=1,IF(K1515=1,IF(L1515+M1515=5,10,IF(AND(L1515=2,M1515=2),9.75,IF(AND(L1515=2,M1515=1),9.5,IF(AND(L1515=2,M1515=0.5),9.25,IF(AND(L1515=2,M1515=0),9,IF(AND(L1515=1,M1515=3),5.5,IF(AND(L1515=1,M1515=2),5.25,IF(AND(L1515=1,M1515=1,E1515=1),5,IF(AND(L1515=1,M1515=1,E1515=0.5),3,IF(AND(L1515=0,M1515=2),1,IF(AND(L1515=1,M1515=1,E1515=0),1,IF(AND(L1515=0,M1515=1),0.5,IF(AND(L1515=1,M1515=0),4.5*(E1515*4+1)/5,0))))))))))))),0.9*IF(L1515+M1515=5,10,IF(AND(L1515=2,M1515=2),9.75,IF(AND(L1515=2,M1515=1),9.5,IF(AND(L1515=2,M1515=0.5),9.25,IF(AND(L1515=2,M1515=0),9,IF(AND(L1515=1,M1515=3),5.5,IF(AND(L1515=1,M1515=2),5.25,IF(AND(L1515=1,M1515=1,E1515=1),5,IF(AND(L1515=1,M1515=1,E1515=0.5),3,IF(AND(L1515=0,M1515=2),1,IF(AND(L1515=1,M1515=1,E1515=0),1,IF(AND(L1515=0,M1515=1),0.5,IF(AND(L1515=1,M1515=0),4.5*(E1515*4+1)/5,0)))))))))))))),IF(N1515=0.5,0.75*IF(K1515=1,IF(L1515+M1515=5,10,IF(AND(L1515=2,M1515=2),9.75,IF(AND(L1515=2,M1515=1),9.5,IF(AND(L1515=2,M1515=0.5),9.25,IF(AND(L1515=2,M1515=0),9,IF(AND(L1515=1,M1515=3),5.5,IF(AND(L1515=1,M1515=2),5.25,IF(AND(L1515=1,M1515=1,E1515=1),5,IF(AND(L1515=1,M1515=1,E1515=0.5),3,IF(AND(L1515=0,M1515=2),1,IF(AND(L1515=1,M1515=1,E1515=0),1,IF(AND(L1515=0,M1515=1),0.5,IF(AND(L1515=1,M1515=0,E1515=0),0.5,0))))))))))))),0.9*IF(L1515+M1515=5,10,IF(AND(L1515=2,M1515=2),9.75,IF(AND(L1515=2,M1515=1),9.5,IF(AND(L1515=2,M1515=0.5),9.25,IF(AND(L1515=2,M1515=0),9,IF(AND(L1515=1,M1515=3),5.5,IF(AND(L1515=1,M1515=2),5.25,IF(AND(L1515=1,M1515=1,E1515=1),5,IF(AND(L1515=1,M1515=1,E1515=0.5),3,IF(AND(L1515=0,M1515=2),1,IF(AND(L1515=1,M1515=1,E1515=0),1,IF(AND(L1515=0,M1515=1),0.5,IF(AND(L1515=1,M1515=0,E1515=0),0.5,0)))))))))))))),0.5*IF(K1515=1,IF(L1515+M1515=5,10,IF(AND(L1515=2,M1515=2),9.75,IF(AND(L1515=2,M1515=1),9.5,IF(AND(L1515=2,M1515=0.5),9.25,IF(AND(L1515=2,M1515=0),9,IF(AND(L1515=1,M1515=3),5.5,IF(AND(L1515=1,M1515=2),5.25,IF(AND(L1515=1,M1515=1,E1515=1),5,IF(AND(L1515=1,M1515=1,E1515=0.5),3,IF(AND(L1515=0,M1515=2),1,IF(AND(L1515=1,M1515=1,E1515=0),1,IF(AND(L1515=0,M1515=1),0.5,IF(AND(L1515=1,M1515=0),4.5*(E1515*4+1)/5,0))))))))))))),0.9*IF(L1515+M1515=5,10,IF(AND(L1515=2,M1515=2),9.75,IF(AND(L1515=2,M1515=1),9.5,IF(AND(L1515=2,M1515=0.5),9.25,IF(AND(L1515=2,M1515=0),9,IF(AND(L1515=1,M1515=3),5.5,IF(AND(L1515=1,M1515=2),5.25,IF(AND(L1515=1,M1515=1,E1515=1),5,IF(AND(L1515=1,M1515=1,E1515=0.5),3,IF(AND(L1515=0,M1515=2),1,IF(AND(L1515=1,M1515=1,E1515=0),1,IF(AND(L1515=0,M1515=1),0.5,IF(AND(L1515=1,M1515=0),4.5*(E1515*4+1)/5,0))))))))))))))))</f>
        <v>0.22500000000000001</v>
      </c>
      <c r="Q1515" s="10">
        <v>7.2</v>
      </c>
      <c r="R1515" s="9">
        <v>0.5</v>
      </c>
      <c r="S1515" s="9">
        <v>0.5</v>
      </c>
      <c r="T1515" s="10">
        <v>0</v>
      </c>
      <c r="U1515" s="10">
        <v>0</v>
      </c>
      <c r="W1515" s="9">
        <v>1</v>
      </c>
      <c r="X1515" s="9">
        <v>1</v>
      </c>
      <c r="Y1515" s="9">
        <v>0</v>
      </c>
      <c r="Z1515" s="9">
        <v>0.5</v>
      </c>
      <c r="AA1515" s="9">
        <v>0</v>
      </c>
      <c r="AB1515" s="9">
        <v>0</v>
      </c>
      <c r="AD1515" s="9">
        <v>1</v>
      </c>
      <c r="AE1515" s="9">
        <v>1</v>
      </c>
      <c r="AF1515" s="9">
        <v>1</v>
      </c>
      <c r="AG1515" s="9">
        <v>0</v>
      </c>
      <c r="AH1515" s="9">
        <f>AF1515*(AG1515+1)</f>
        <v>1</v>
      </c>
      <c r="AI1515" s="9">
        <v>0.25</v>
      </c>
      <c r="AJ1515" s="9">
        <v>1</v>
      </c>
      <c r="AK1515" s="9">
        <v>1</v>
      </c>
      <c r="AN1515" s="9">
        <v>0</v>
      </c>
      <c r="AO1515" s="10">
        <v>0.5</v>
      </c>
      <c r="AP1515" s="10">
        <v>0.5</v>
      </c>
      <c r="AR1515" s="9">
        <v>1</v>
      </c>
      <c r="AS1515" s="10">
        <v>0</v>
      </c>
      <c r="AT1515" s="10">
        <v>0</v>
      </c>
      <c r="AU1515" s="10">
        <v>0</v>
      </c>
      <c r="AV1515" s="10">
        <v>0</v>
      </c>
      <c r="AW1515" s="10">
        <v>1</v>
      </c>
    </row>
    <row r="1516" spans="1:49" x14ac:dyDescent="0.2">
      <c r="A1516" s="9" t="s">
        <v>67</v>
      </c>
      <c r="B1516" s="9">
        <v>2016</v>
      </c>
      <c r="C1516" s="9">
        <v>1</v>
      </c>
      <c r="D1516" s="9">
        <v>0.5</v>
      </c>
      <c r="E1516" s="9">
        <v>1</v>
      </c>
      <c r="F1516" s="9">
        <v>0</v>
      </c>
      <c r="G1516" s="9">
        <v>41.8</v>
      </c>
      <c r="H1516">
        <v>240.00716666666662</v>
      </c>
      <c r="I1516" s="9">
        <f>IF(G1516="n/a",828,G1516*201.6/H1516)</f>
        <v>35.110951547974615</v>
      </c>
      <c r="J1516" s="9">
        <v>4</v>
      </c>
      <c r="K1516" s="9">
        <v>0</v>
      </c>
      <c r="L1516" s="9">
        <v>1</v>
      </c>
      <c r="M1516" s="9">
        <v>1</v>
      </c>
      <c r="N1516" s="9">
        <v>1</v>
      </c>
      <c r="O1516" s="10">
        <v>1</v>
      </c>
      <c r="P1516" s="10">
        <f>IF(N1516=1,IF(K1516=1,IF(L1516+M1516=5,10,IF(AND(L1516=2,M1516=2),9.75,IF(AND(L1516=2,M1516=1),9.5,IF(AND(L1516=2,M1516=0.5),9.25,IF(AND(L1516=2,M1516=0),9,IF(AND(L1516=1,M1516=3),5.5,IF(AND(L1516=1,M1516=2),5.25,IF(AND(L1516=1,M1516=1,E1516=1),5,IF(AND(L1516=1,M1516=1,E1516=0.5),3,IF(AND(L1516=0,M1516=2),1,IF(AND(L1516=1,M1516=1,E1516=0),1,IF(AND(L1516=0,M1516=1),0.5,IF(AND(L1516=1,M1516=0),4.5*(E1516*4+1)/5,0))))))))))))),0.9*IF(L1516+M1516=5,10,IF(AND(L1516=2,M1516=2),9.75,IF(AND(L1516=2,M1516=1),9.5,IF(AND(L1516=2,M1516=0.5),9.25,IF(AND(L1516=2,M1516=0),9,IF(AND(L1516=1,M1516=3),5.5,IF(AND(L1516=1,M1516=2),5.25,IF(AND(L1516=1,M1516=1,E1516=1),5,IF(AND(L1516=1,M1516=1,E1516=0.5),3,IF(AND(L1516=0,M1516=2),1,IF(AND(L1516=1,M1516=1,E1516=0),1,IF(AND(L1516=0,M1516=1),0.5,IF(AND(L1516=1,M1516=0),4.5*(E1516*4+1)/5,0)))))))))))))),IF(N1516=0.5,0.75*IF(K1516=1,IF(L1516+M1516=5,10,IF(AND(L1516=2,M1516=2),9.75,IF(AND(L1516=2,M1516=1),9.5,IF(AND(L1516=2,M1516=0.5),9.25,IF(AND(L1516=2,M1516=0),9,IF(AND(L1516=1,M1516=3),5.5,IF(AND(L1516=1,M1516=2),5.25,IF(AND(L1516=1,M1516=1,E1516=1),5,IF(AND(L1516=1,M1516=1,E1516=0.5),3,IF(AND(L1516=0,M1516=2),1,IF(AND(L1516=1,M1516=1,E1516=0),1,IF(AND(L1516=0,M1516=1),0.5,IF(AND(L1516=1,M1516=0,E1516=0),0.5,0))))))))))))),0.9*IF(L1516+M1516=5,10,IF(AND(L1516=2,M1516=2),9.75,IF(AND(L1516=2,M1516=1),9.5,IF(AND(L1516=2,M1516=0.5),9.25,IF(AND(L1516=2,M1516=0),9,IF(AND(L1516=1,M1516=3),5.5,IF(AND(L1516=1,M1516=2),5.25,IF(AND(L1516=1,M1516=1,E1516=1),5,IF(AND(L1516=1,M1516=1,E1516=0.5),3,IF(AND(L1516=0,M1516=2),1,IF(AND(L1516=1,M1516=1,E1516=0),1,IF(AND(L1516=0,M1516=1),0.5,IF(AND(L1516=1,M1516=0,E1516=0),0.5,0)))))))))))))),0.5*IF(K1516=1,IF(L1516+M1516=5,10,IF(AND(L1516=2,M1516=2),9.75,IF(AND(L1516=2,M1516=1),9.5,IF(AND(L1516=2,M1516=0.5),9.25,IF(AND(L1516=2,M1516=0),9,IF(AND(L1516=1,M1516=3),5.5,IF(AND(L1516=1,M1516=2),5.25,IF(AND(L1516=1,M1516=1,E1516=1),5,IF(AND(L1516=1,M1516=1,E1516=0.5),3,IF(AND(L1516=0,M1516=2),1,IF(AND(L1516=1,M1516=1,E1516=0),1,IF(AND(L1516=0,M1516=1),0.5,IF(AND(L1516=1,M1516=0),4.5*(E1516*4+1)/5,0))))))))))))),0.9*IF(L1516+M1516=5,10,IF(AND(L1516=2,M1516=2),9.75,IF(AND(L1516=2,M1516=1),9.5,IF(AND(L1516=2,M1516=0.5),9.25,IF(AND(L1516=2,M1516=0),9,IF(AND(L1516=1,M1516=3),5.5,IF(AND(L1516=1,M1516=2),5.25,IF(AND(L1516=1,M1516=1,E1516=1),5,IF(AND(L1516=1,M1516=1,E1516=0.5),3,IF(AND(L1516=0,M1516=2),1,IF(AND(L1516=1,M1516=1,E1516=0),1,IF(AND(L1516=0,M1516=1),0.5,IF(AND(L1516=1,M1516=0),4.5*(E1516*4+1)/5,0))))))))))))))))</f>
        <v>4.5</v>
      </c>
      <c r="Q1516" s="10">
        <v>7.2</v>
      </c>
      <c r="R1516" s="9">
        <v>0</v>
      </c>
      <c r="S1516" s="9">
        <v>0</v>
      </c>
      <c r="T1516" s="10">
        <v>0</v>
      </c>
      <c r="U1516" s="10">
        <v>0</v>
      </c>
      <c r="W1516" s="9">
        <v>1</v>
      </c>
      <c r="X1516" s="9">
        <v>0</v>
      </c>
      <c r="Y1516" s="9">
        <v>0</v>
      </c>
      <c r="Z1516" s="9">
        <v>1</v>
      </c>
      <c r="AA1516" s="9">
        <v>0</v>
      </c>
      <c r="AB1516" s="9">
        <v>0</v>
      </c>
      <c r="AD1516" s="9">
        <v>0</v>
      </c>
      <c r="AE1516" s="9">
        <v>0</v>
      </c>
      <c r="AF1516" s="9">
        <v>0</v>
      </c>
      <c r="AG1516" s="9">
        <v>0</v>
      </c>
      <c r="AH1516" s="9">
        <f>AF1516*(AG1516+1)</f>
        <v>0</v>
      </c>
      <c r="AI1516" s="9">
        <v>0</v>
      </c>
      <c r="AJ1516" s="9">
        <v>0</v>
      </c>
      <c r="AK1516" s="9">
        <v>0</v>
      </c>
      <c r="AN1516" s="9">
        <v>0</v>
      </c>
      <c r="AO1516" s="10">
        <v>1</v>
      </c>
      <c r="AP1516" s="10">
        <v>0</v>
      </c>
      <c r="AR1516" s="9">
        <v>1</v>
      </c>
      <c r="AS1516" s="10">
        <v>1</v>
      </c>
      <c r="AT1516" s="10">
        <v>1</v>
      </c>
      <c r="AU1516" s="10">
        <v>1</v>
      </c>
      <c r="AV1516" s="10">
        <v>1</v>
      </c>
      <c r="AW1516" s="10">
        <v>1</v>
      </c>
    </row>
    <row r="1517" spans="1:49" x14ac:dyDescent="0.2">
      <c r="A1517" s="9" t="s">
        <v>68</v>
      </c>
      <c r="B1517" s="9">
        <v>2016</v>
      </c>
      <c r="C1517" s="9">
        <v>1</v>
      </c>
      <c r="D1517" s="9">
        <v>0.5</v>
      </c>
      <c r="E1517" s="9">
        <v>1</v>
      </c>
      <c r="F1517" s="9">
        <v>1</v>
      </c>
      <c r="G1517" s="9">
        <v>50</v>
      </c>
      <c r="H1517">
        <v>240.00716666666662</v>
      </c>
      <c r="I1517" s="9">
        <f>IF(G1517="n/a",828,G1517*201.6/H1517)</f>
        <v>41.998745870783033</v>
      </c>
      <c r="J1517" s="9">
        <v>5</v>
      </c>
      <c r="K1517" s="9">
        <v>0</v>
      </c>
      <c r="L1517" s="9">
        <v>1</v>
      </c>
      <c r="M1517" s="9">
        <v>1</v>
      </c>
      <c r="N1517" s="9">
        <v>1</v>
      </c>
      <c r="O1517" s="9">
        <v>1</v>
      </c>
      <c r="P1517" s="10">
        <f>IF(N1517=1,IF(K1517=1,IF(L1517+M1517=5,10,IF(AND(L1517=2,M1517=2),9.75,IF(AND(L1517=2,M1517=1),9.5,IF(AND(L1517=2,M1517=0.5),9.25,IF(AND(L1517=2,M1517=0),9,IF(AND(L1517=1,M1517=3),5.5,IF(AND(L1517=1,M1517=2),5.25,IF(AND(L1517=1,M1517=1,E1517=1),5,IF(AND(L1517=1,M1517=1,E1517=0.5),3,IF(AND(L1517=0,M1517=2),1,IF(AND(L1517=1,M1517=1,E1517=0),1,IF(AND(L1517=0,M1517=1),0.5,IF(AND(L1517=1,M1517=0),4.5*(E1517*4+1)/5,0))))))))))))),0.9*IF(L1517+M1517=5,10,IF(AND(L1517=2,M1517=2),9.75,IF(AND(L1517=2,M1517=1),9.5,IF(AND(L1517=2,M1517=0.5),9.25,IF(AND(L1517=2,M1517=0),9,IF(AND(L1517=1,M1517=3),5.5,IF(AND(L1517=1,M1517=2),5.25,IF(AND(L1517=1,M1517=1,E1517=1),5,IF(AND(L1517=1,M1517=1,E1517=0.5),3,IF(AND(L1517=0,M1517=2),1,IF(AND(L1517=1,M1517=1,E1517=0),1,IF(AND(L1517=0,M1517=1),0.5,IF(AND(L1517=1,M1517=0),4.5*(E1517*4+1)/5,0)))))))))))))),IF(N1517=0.5,0.75*IF(K1517=1,IF(L1517+M1517=5,10,IF(AND(L1517=2,M1517=2),9.75,IF(AND(L1517=2,M1517=1),9.5,IF(AND(L1517=2,M1517=0.5),9.25,IF(AND(L1517=2,M1517=0),9,IF(AND(L1517=1,M1517=3),5.5,IF(AND(L1517=1,M1517=2),5.25,IF(AND(L1517=1,M1517=1,E1517=1),5,IF(AND(L1517=1,M1517=1,E1517=0.5),3,IF(AND(L1517=0,M1517=2),1,IF(AND(L1517=1,M1517=1,E1517=0),1,IF(AND(L1517=0,M1517=1),0.5,IF(AND(L1517=1,M1517=0,E1517=0),0.5,0))))))))))))),0.9*IF(L1517+M1517=5,10,IF(AND(L1517=2,M1517=2),9.75,IF(AND(L1517=2,M1517=1),9.5,IF(AND(L1517=2,M1517=0.5),9.25,IF(AND(L1517=2,M1517=0),9,IF(AND(L1517=1,M1517=3),5.5,IF(AND(L1517=1,M1517=2),5.25,IF(AND(L1517=1,M1517=1,E1517=1),5,IF(AND(L1517=1,M1517=1,E1517=0.5),3,IF(AND(L1517=0,M1517=2),1,IF(AND(L1517=1,M1517=1,E1517=0),1,IF(AND(L1517=0,M1517=1),0.5,IF(AND(L1517=1,M1517=0,E1517=0),0.5,0)))))))))))))),0.5*IF(K1517=1,IF(L1517+M1517=5,10,IF(AND(L1517=2,M1517=2),9.75,IF(AND(L1517=2,M1517=1),9.5,IF(AND(L1517=2,M1517=0.5),9.25,IF(AND(L1517=2,M1517=0),9,IF(AND(L1517=1,M1517=3),5.5,IF(AND(L1517=1,M1517=2),5.25,IF(AND(L1517=1,M1517=1,E1517=1),5,IF(AND(L1517=1,M1517=1,E1517=0.5),3,IF(AND(L1517=0,M1517=2),1,IF(AND(L1517=1,M1517=1,E1517=0),1,IF(AND(L1517=0,M1517=1),0.5,IF(AND(L1517=1,M1517=0),4.5*(E1517*4+1)/5,0))))))))))))),0.9*IF(L1517+M1517=5,10,IF(AND(L1517=2,M1517=2),9.75,IF(AND(L1517=2,M1517=1),9.5,IF(AND(L1517=2,M1517=0.5),9.25,IF(AND(L1517=2,M1517=0),9,IF(AND(L1517=1,M1517=3),5.5,IF(AND(L1517=1,M1517=2),5.25,IF(AND(L1517=1,M1517=1,E1517=1),5,IF(AND(L1517=1,M1517=1,E1517=0.5),3,IF(AND(L1517=0,M1517=2),1,IF(AND(L1517=1,M1517=1,E1517=0),1,IF(AND(L1517=0,M1517=1),0.5,IF(AND(L1517=1,M1517=0),4.5*(E1517*4+1)/5,0))))))))))))))))</f>
        <v>4.5</v>
      </c>
      <c r="Q1517" s="10">
        <v>7.2</v>
      </c>
      <c r="R1517" s="9">
        <v>0</v>
      </c>
      <c r="S1517" s="9">
        <v>0</v>
      </c>
      <c r="T1517" s="10">
        <v>0</v>
      </c>
      <c r="U1517" s="10">
        <v>0</v>
      </c>
      <c r="W1517" s="9">
        <v>1</v>
      </c>
      <c r="X1517" s="9">
        <v>0</v>
      </c>
      <c r="Y1517" s="9">
        <v>0</v>
      </c>
      <c r="Z1517" s="9">
        <v>0</v>
      </c>
      <c r="AA1517" s="9">
        <v>0</v>
      </c>
      <c r="AB1517" s="9">
        <v>0</v>
      </c>
      <c r="AD1517" s="9">
        <v>0</v>
      </c>
      <c r="AE1517" s="9">
        <v>1</v>
      </c>
      <c r="AF1517" s="9">
        <v>0.5</v>
      </c>
      <c r="AG1517" s="9">
        <v>0</v>
      </c>
      <c r="AH1517" s="9">
        <f>AF1517*(AG1517+1)</f>
        <v>0.5</v>
      </c>
      <c r="AI1517" s="9">
        <v>0</v>
      </c>
      <c r="AJ1517" s="9">
        <v>0</v>
      </c>
      <c r="AK1517" s="9">
        <v>0</v>
      </c>
      <c r="AN1517" s="9">
        <v>0</v>
      </c>
      <c r="AO1517" s="10">
        <v>0.5</v>
      </c>
      <c r="AP1517" s="10">
        <v>0</v>
      </c>
      <c r="AR1517" s="9">
        <v>0</v>
      </c>
      <c r="AS1517" s="10">
        <v>0</v>
      </c>
      <c r="AT1517" s="10">
        <v>1</v>
      </c>
      <c r="AU1517" s="10">
        <v>0</v>
      </c>
      <c r="AV1517" s="10">
        <v>0</v>
      </c>
      <c r="AW1517" s="10">
        <v>0</v>
      </c>
    </row>
    <row r="1518" spans="1:49" x14ac:dyDescent="0.2">
      <c r="A1518" s="9" t="s">
        <v>69</v>
      </c>
      <c r="B1518" s="9">
        <v>2016</v>
      </c>
      <c r="C1518" s="9">
        <v>2</v>
      </c>
      <c r="D1518" s="9">
        <v>2</v>
      </c>
      <c r="E1518" s="9">
        <v>2</v>
      </c>
      <c r="F1518" s="9">
        <v>0</v>
      </c>
      <c r="G1518" s="9">
        <v>0</v>
      </c>
      <c r="H1518">
        <v>240.00716666666662</v>
      </c>
      <c r="I1518" s="9">
        <f>IF(G1518="n/a",828,G1518*201.6/H1518)</f>
        <v>0</v>
      </c>
      <c r="J1518" s="9">
        <v>25</v>
      </c>
      <c r="K1518" s="9">
        <v>1</v>
      </c>
      <c r="L1518" s="9">
        <v>2</v>
      </c>
      <c r="M1518" s="9">
        <v>2</v>
      </c>
      <c r="N1518" s="9">
        <v>1</v>
      </c>
      <c r="O1518" s="10">
        <v>1</v>
      </c>
      <c r="P1518" s="10">
        <f>IF(N1518=1,IF(K1518=1,IF(L1518+M1518=5,10,IF(AND(L1518=2,M1518=2),9.75,IF(AND(L1518=2,M1518=1),9.5,IF(AND(L1518=2,M1518=0.5),9.25,IF(AND(L1518=2,M1518=0),9,IF(AND(L1518=1,M1518=3),5.5,IF(AND(L1518=1,M1518=2),5.25,IF(AND(L1518=1,M1518=1,E1518=1),5,IF(AND(L1518=1,M1518=1,E1518=0.5),3,IF(AND(L1518=0,M1518=2),1,IF(AND(L1518=1,M1518=1,E1518=0),1,IF(AND(L1518=0,M1518=1),0.5,IF(AND(L1518=1,M1518=0),4.5*(E1518*4+1)/5,0))))))))))))),0.9*IF(L1518+M1518=5,10,IF(AND(L1518=2,M1518=2),9.75,IF(AND(L1518=2,M1518=1),9.5,IF(AND(L1518=2,M1518=0.5),9.25,IF(AND(L1518=2,M1518=0),9,IF(AND(L1518=1,M1518=3),5.5,IF(AND(L1518=1,M1518=2),5.25,IF(AND(L1518=1,M1518=1,E1518=1),5,IF(AND(L1518=1,M1518=1,E1518=0.5),3,IF(AND(L1518=0,M1518=2),1,IF(AND(L1518=1,M1518=1,E1518=0),1,IF(AND(L1518=0,M1518=1),0.5,IF(AND(L1518=1,M1518=0),4.5*(E1518*4+1)/5,0)))))))))))))),IF(N1518=0.5,0.75*IF(K1518=1,IF(L1518+M1518=5,10,IF(AND(L1518=2,M1518=2),9.75,IF(AND(L1518=2,M1518=1),9.5,IF(AND(L1518=2,M1518=0.5),9.25,IF(AND(L1518=2,M1518=0),9,IF(AND(L1518=1,M1518=3),5.5,IF(AND(L1518=1,M1518=2),5.25,IF(AND(L1518=1,M1518=1,E1518=1),5,IF(AND(L1518=1,M1518=1,E1518=0.5),3,IF(AND(L1518=0,M1518=2),1,IF(AND(L1518=1,M1518=1,E1518=0),1,IF(AND(L1518=0,M1518=1),0.5,IF(AND(L1518=1,M1518=0,E1518=0),0.5,0))))))))))))),0.9*IF(L1518+M1518=5,10,IF(AND(L1518=2,M1518=2),9.75,IF(AND(L1518=2,M1518=1),9.5,IF(AND(L1518=2,M1518=0.5),9.25,IF(AND(L1518=2,M1518=0),9,IF(AND(L1518=1,M1518=3),5.5,IF(AND(L1518=1,M1518=2),5.25,IF(AND(L1518=1,M1518=1,E1518=1),5,IF(AND(L1518=1,M1518=1,E1518=0.5),3,IF(AND(L1518=0,M1518=2),1,IF(AND(L1518=1,M1518=1,E1518=0),1,IF(AND(L1518=0,M1518=1),0.5,IF(AND(L1518=1,M1518=0,E1518=0),0.5,0)))))))))))))),0.5*IF(K1518=1,IF(L1518+M1518=5,10,IF(AND(L1518=2,M1518=2),9.75,IF(AND(L1518=2,M1518=1),9.5,IF(AND(L1518=2,M1518=0.5),9.25,IF(AND(L1518=2,M1518=0),9,IF(AND(L1518=1,M1518=3),5.5,IF(AND(L1518=1,M1518=2),5.25,IF(AND(L1518=1,M1518=1,E1518=1),5,IF(AND(L1518=1,M1518=1,E1518=0.5),3,IF(AND(L1518=0,M1518=2),1,IF(AND(L1518=1,M1518=1,E1518=0),1,IF(AND(L1518=0,M1518=1),0.5,IF(AND(L1518=1,M1518=0),4.5*(E1518*4+1)/5,0))))))))))))),0.9*IF(L1518+M1518=5,10,IF(AND(L1518=2,M1518=2),9.75,IF(AND(L1518=2,M1518=1),9.5,IF(AND(L1518=2,M1518=0.5),9.25,IF(AND(L1518=2,M1518=0),9,IF(AND(L1518=1,M1518=3),5.5,IF(AND(L1518=1,M1518=2),5.25,IF(AND(L1518=1,M1518=1,E1518=1),5,IF(AND(L1518=1,M1518=1,E1518=0.5),3,IF(AND(L1518=0,M1518=2),1,IF(AND(L1518=1,M1518=1,E1518=0),1,IF(AND(L1518=0,M1518=1),0.5,IF(AND(L1518=1,M1518=0),4.5*(E1518*4+1)/5,0))))))))))))))))</f>
        <v>9.75</v>
      </c>
      <c r="Q1518" s="10">
        <v>10</v>
      </c>
      <c r="R1518" s="9">
        <v>0</v>
      </c>
      <c r="S1518" s="9">
        <v>0</v>
      </c>
      <c r="T1518" s="10">
        <v>0</v>
      </c>
      <c r="U1518" s="10">
        <v>0</v>
      </c>
      <c r="W1518" s="9">
        <v>0</v>
      </c>
      <c r="X1518" s="9">
        <v>0</v>
      </c>
      <c r="Y1518" s="9">
        <v>0</v>
      </c>
      <c r="Z1518" s="9">
        <v>0</v>
      </c>
      <c r="AA1518" s="9">
        <v>0</v>
      </c>
      <c r="AB1518" s="9">
        <v>0</v>
      </c>
      <c r="AD1518" s="9">
        <v>0</v>
      </c>
      <c r="AE1518" s="9">
        <v>0</v>
      </c>
      <c r="AF1518" s="9">
        <v>0</v>
      </c>
      <c r="AG1518" s="9">
        <v>0</v>
      </c>
      <c r="AH1518" s="9">
        <f>AF1518*(AG1518+1)</f>
        <v>0</v>
      </c>
      <c r="AI1518" s="9">
        <v>0</v>
      </c>
      <c r="AJ1518" s="9">
        <v>0</v>
      </c>
      <c r="AK1518" s="9">
        <v>0</v>
      </c>
      <c r="AN1518" s="9">
        <v>0</v>
      </c>
      <c r="AO1518" s="10">
        <v>1</v>
      </c>
      <c r="AP1518" s="10">
        <v>0</v>
      </c>
      <c r="AR1518" s="10">
        <v>1</v>
      </c>
      <c r="AS1518" s="9">
        <v>1</v>
      </c>
      <c r="AT1518" s="9">
        <v>1</v>
      </c>
      <c r="AU1518" s="9">
        <v>1</v>
      </c>
      <c r="AV1518" s="9">
        <v>1</v>
      </c>
      <c r="AW1518" s="9">
        <v>1</v>
      </c>
    </row>
    <row r="1519" spans="1:49" x14ac:dyDescent="0.2">
      <c r="A1519" s="9" t="s">
        <v>70</v>
      </c>
      <c r="B1519" s="9">
        <v>2016</v>
      </c>
      <c r="C1519" s="9">
        <v>1</v>
      </c>
      <c r="D1519" s="9">
        <v>0</v>
      </c>
      <c r="E1519" s="9">
        <v>1</v>
      </c>
      <c r="F1519" s="9">
        <v>1</v>
      </c>
      <c r="G1519" s="9">
        <v>60</v>
      </c>
      <c r="H1519">
        <v>240.00716666666662</v>
      </c>
      <c r="I1519" s="9">
        <f>IF(G1519="n/a",828,G1519*201.6/H1519)</f>
        <v>50.398495044939637</v>
      </c>
      <c r="J1519" s="9">
        <v>5</v>
      </c>
      <c r="K1519" s="9">
        <v>0</v>
      </c>
      <c r="L1519" s="9">
        <v>2</v>
      </c>
      <c r="M1519" s="9">
        <v>2</v>
      </c>
      <c r="N1519" s="9">
        <v>1</v>
      </c>
      <c r="O1519" s="10">
        <v>1</v>
      </c>
      <c r="P1519" s="10">
        <f>IF(N1519=1,IF(K1519=1,IF(L1519+M1519=5,10,IF(AND(L1519=2,M1519=2),9.75,IF(AND(L1519=2,M1519=1),9.5,IF(AND(L1519=2,M1519=0.5),9.25,IF(AND(L1519=2,M1519=0),9,IF(AND(L1519=1,M1519=3),5.5,IF(AND(L1519=1,M1519=2),5.25,IF(AND(L1519=1,M1519=1,E1519=1),5,IF(AND(L1519=1,M1519=1,E1519=0.5),3,IF(AND(L1519=0,M1519=2),1,IF(AND(L1519=1,M1519=1,E1519=0),1,IF(AND(L1519=0,M1519=1),0.5,IF(AND(L1519=1,M1519=0),4.5*(E1519*4+1)/5,0))))))))))))),0.9*IF(L1519+M1519=5,10,IF(AND(L1519=2,M1519=2),9.75,IF(AND(L1519=2,M1519=1),9.5,IF(AND(L1519=2,M1519=0.5),9.25,IF(AND(L1519=2,M1519=0),9,IF(AND(L1519=1,M1519=3),5.5,IF(AND(L1519=1,M1519=2),5.25,IF(AND(L1519=1,M1519=1,E1519=1),5,IF(AND(L1519=1,M1519=1,E1519=0.5),3,IF(AND(L1519=0,M1519=2),1,IF(AND(L1519=1,M1519=1,E1519=0),1,IF(AND(L1519=0,M1519=1),0.5,IF(AND(L1519=1,M1519=0),4.5*(E1519*4+1)/5,0)))))))))))))),IF(N1519=0.5,0.75*IF(K1519=1,IF(L1519+M1519=5,10,IF(AND(L1519=2,M1519=2),9.75,IF(AND(L1519=2,M1519=1),9.5,IF(AND(L1519=2,M1519=0.5),9.25,IF(AND(L1519=2,M1519=0),9,IF(AND(L1519=1,M1519=3),5.5,IF(AND(L1519=1,M1519=2),5.25,IF(AND(L1519=1,M1519=1,E1519=1),5,IF(AND(L1519=1,M1519=1,E1519=0.5),3,IF(AND(L1519=0,M1519=2),1,IF(AND(L1519=1,M1519=1,E1519=0),1,IF(AND(L1519=0,M1519=1),0.5,IF(AND(L1519=1,M1519=0,E1519=0),0.5,0))))))))))))),0.9*IF(L1519+M1519=5,10,IF(AND(L1519=2,M1519=2),9.75,IF(AND(L1519=2,M1519=1),9.5,IF(AND(L1519=2,M1519=0.5),9.25,IF(AND(L1519=2,M1519=0),9,IF(AND(L1519=1,M1519=3),5.5,IF(AND(L1519=1,M1519=2),5.25,IF(AND(L1519=1,M1519=1,E1519=1),5,IF(AND(L1519=1,M1519=1,E1519=0.5),3,IF(AND(L1519=0,M1519=2),1,IF(AND(L1519=1,M1519=1,E1519=0),1,IF(AND(L1519=0,M1519=1),0.5,IF(AND(L1519=1,M1519=0,E1519=0),0.5,0)))))))))))))),0.5*IF(K1519=1,IF(L1519+M1519=5,10,IF(AND(L1519=2,M1519=2),9.75,IF(AND(L1519=2,M1519=1),9.5,IF(AND(L1519=2,M1519=0.5),9.25,IF(AND(L1519=2,M1519=0),9,IF(AND(L1519=1,M1519=3),5.5,IF(AND(L1519=1,M1519=2),5.25,IF(AND(L1519=1,M1519=1,E1519=1),5,IF(AND(L1519=1,M1519=1,E1519=0.5),3,IF(AND(L1519=0,M1519=2),1,IF(AND(L1519=1,M1519=1,E1519=0),1,IF(AND(L1519=0,M1519=1),0.5,IF(AND(L1519=1,M1519=0),4.5*(E1519*4+1)/5,0))))))))))))),0.9*IF(L1519+M1519=5,10,IF(AND(L1519=2,M1519=2),9.75,IF(AND(L1519=2,M1519=1),9.5,IF(AND(L1519=2,M1519=0.5),9.25,IF(AND(L1519=2,M1519=0),9,IF(AND(L1519=1,M1519=3),5.5,IF(AND(L1519=1,M1519=2),5.25,IF(AND(L1519=1,M1519=1,E1519=1),5,IF(AND(L1519=1,M1519=1,E1519=0.5),3,IF(AND(L1519=0,M1519=2),1,IF(AND(L1519=1,M1519=1,E1519=0),1,IF(AND(L1519=0,M1519=1),0.5,IF(AND(L1519=1,M1519=0),4.5*(E1519*4+1)/5,0))))))))))))))))</f>
        <v>8.7750000000000004</v>
      </c>
      <c r="Q1519" s="10">
        <v>7.2</v>
      </c>
      <c r="R1519" s="9">
        <v>0</v>
      </c>
      <c r="S1519" s="9">
        <v>0</v>
      </c>
      <c r="T1519" s="10">
        <v>0</v>
      </c>
      <c r="U1519" s="10">
        <v>0</v>
      </c>
      <c r="W1519" s="9">
        <v>0</v>
      </c>
      <c r="X1519" s="9">
        <v>0</v>
      </c>
      <c r="Y1519" s="9">
        <v>0</v>
      </c>
      <c r="Z1519" s="9">
        <v>0</v>
      </c>
      <c r="AA1519" s="9">
        <v>0</v>
      </c>
      <c r="AB1519" s="9">
        <v>0</v>
      </c>
      <c r="AD1519" s="9">
        <v>0</v>
      </c>
      <c r="AE1519" s="9">
        <v>0</v>
      </c>
      <c r="AF1519" s="9">
        <v>0</v>
      </c>
      <c r="AG1519" s="9">
        <v>0</v>
      </c>
      <c r="AH1519" s="9">
        <f>AF1519*(AG1519+1)</f>
        <v>0</v>
      </c>
      <c r="AI1519" s="9">
        <v>0</v>
      </c>
      <c r="AJ1519" s="9">
        <v>0</v>
      </c>
      <c r="AK1519" s="9">
        <v>0</v>
      </c>
      <c r="AN1519" s="9">
        <v>0</v>
      </c>
      <c r="AO1519" s="10">
        <v>1</v>
      </c>
      <c r="AP1519" s="10">
        <v>0</v>
      </c>
      <c r="AR1519" s="10">
        <v>1</v>
      </c>
      <c r="AS1519" s="9">
        <v>1</v>
      </c>
      <c r="AT1519" s="9">
        <v>1</v>
      </c>
      <c r="AU1519" s="9">
        <v>1</v>
      </c>
      <c r="AV1519" s="9">
        <v>1</v>
      </c>
      <c r="AW1519" s="9">
        <v>1</v>
      </c>
    </row>
    <row r="1520" spans="1:49" x14ac:dyDescent="0.2">
      <c r="A1520" s="9" t="s">
        <v>71</v>
      </c>
      <c r="B1520" s="9">
        <v>2016</v>
      </c>
      <c r="C1520" s="9">
        <v>1</v>
      </c>
      <c r="D1520" s="9">
        <v>0</v>
      </c>
      <c r="E1520" s="9">
        <v>1</v>
      </c>
      <c r="F1520" s="9">
        <v>1</v>
      </c>
      <c r="G1520" s="9">
        <v>135</v>
      </c>
      <c r="H1520">
        <v>240.00716666666662</v>
      </c>
      <c r="I1520" s="9">
        <f>IF(G1520="n/a",828,G1520*201.6/H1520)</f>
        <v>113.3966138511142</v>
      </c>
      <c r="J1520" s="9">
        <v>5</v>
      </c>
      <c r="K1520" s="9">
        <v>0</v>
      </c>
      <c r="L1520" s="9">
        <v>2</v>
      </c>
      <c r="M1520" s="9">
        <v>2</v>
      </c>
      <c r="N1520" s="9">
        <v>1</v>
      </c>
      <c r="O1520" s="9">
        <v>1</v>
      </c>
      <c r="P1520" s="10">
        <f>IF(N1520=1,IF(K1520=1,IF(L1520+M1520=5,10,IF(AND(L1520=2,M1520=2),9.75,IF(AND(L1520=2,M1520=1),9.5,IF(AND(L1520=2,M1520=0.5),9.25,IF(AND(L1520=2,M1520=0),9,IF(AND(L1520=1,M1520=3),5.5,IF(AND(L1520=1,M1520=2),5.25,IF(AND(L1520=1,M1520=1,E1520=1),5,IF(AND(L1520=1,M1520=1,E1520=0.5),3,IF(AND(L1520=0,M1520=2),1,IF(AND(L1520=1,M1520=1,E1520=0),1,IF(AND(L1520=0,M1520=1),0.5,IF(AND(L1520=1,M1520=0),4.5*(E1520*4+1)/5,0))))))))))))),0.9*IF(L1520+M1520=5,10,IF(AND(L1520=2,M1520=2),9.75,IF(AND(L1520=2,M1520=1),9.5,IF(AND(L1520=2,M1520=0.5),9.25,IF(AND(L1520=2,M1520=0),9,IF(AND(L1520=1,M1520=3),5.5,IF(AND(L1520=1,M1520=2),5.25,IF(AND(L1520=1,M1520=1,E1520=1),5,IF(AND(L1520=1,M1520=1,E1520=0.5),3,IF(AND(L1520=0,M1520=2),1,IF(AND(L1520=1,M1520=1,E1520=0),1,IF(AND(L1520=0,M1520=1),0.5,IF(AND(L1520=1,M1520=0),4.5*(E1520*4+1)/5,0)))))))))))))),IF(N1520=0.5,0.75*IF(K1520=1,IF(L1520+M1520=5,10,IF(AND(L1520=2,M1520=2),9.75,IF(AND(L1520=2,M1520=1),9.5,IF(AND(L1520=2,M1520=0.5),9.25,IF(AND(L1520=2,M1520=0),9,IF(AND(L1520=1,M1520=3),5.5,IF(AND(L1520=1,M1520=2),5.25,IF(AND(L1520=1,M1520=1,E1520=1),5,IF(AND(L1520=1,M1520=1,E1520=0.5),3,IF(AND(L1520=0,M1520=2),1,IF(AND(L1520=1,M1520=1,E1520=0),1,IF(AND(L1520=0,M1520=1),0.5,IF(AND(L1520=1,M1520=0,E1520=0),0.5,0))))))))))))),0.9*IF(L1520+M1520=5,10,IF(AND(L1520=2,M1520=2),9.75,IF(AND(L1520=2,M1520=1),9.5,IF(AND(L1520=2,M1520=0.5),9.25,IF(AND(L1520=2,M1520=0),9,IF(AND(L1520=1,M1520=3),5.5,IF(AND(L1520=1,M1520=2),5.25,IF(AND(L1520=1,M1520=1,E1520=1),5,IF(AND(L1520=1,M1520=1,E1520=0.5),3,IF(AND(L1520=0,M1520=2),1,IF(AND(L1520=1,M1520=1,E1520=0),1,IF(AND(L1520=0,M1520=1),0.5,IF(AND(L1520=1,M1520=0,E1520=0),0.5,0)))))))))))))),0.5*IF(K1520=1,IF(L1520+M1520=5,10,IF(AND(L1520=2,M1520=2),9.75,IF(AND(L1520=2,M1520=1),9.5,IF(AND(L1520=2,M1520=0.5),9.25,IF(AND(L1520=2,M1520=0),9,IF(AND(L1520=1,M1520=3),5.5,IF(AND(L1520=1,M1520=2),5.25,IF(AND(L1520=1,M1520=1,E1520=1),5,IF(AND(L1520=1,M1520=1,E1520=0.5),3,IF(AND(L1520=0,M1520=2),1,IF(AND(L1520=1,M1520=1,E1520=0),1,IF(AND(L1520=0,M1520=1),0.5,IF(AND(L1520=1,M1520=0),4.5*(E1520*4+1)/5,0))))))))))))),0.9*IF(L1520+M1520=5,10,IF(AND(L1520=2,M1520=2),9.75,IF(AND(L1520=2,M1520=1),9.5,IF(AND(L1520=2,M1520=0.5),9.25,IF(AND(L1520=2,M1520=0),9,IF(AND(L1520=1,M1520=3),5.5,IF(AND(L1520=1,M1520=2),5.25,IF(AND(L1520=1,M1520=1,E1520=1),5,IF(AND(L1520=1,M1520=1,E1520=0.5),3,IF(AND(L1520=0,M1520=2),1,IF(AND(L1520=1,M1520=1,E1520=0),1,IF(AND(L1520=0,M1520=1),0.5,IF(AND(L1520=1,M1520=0),4.5*(E1520*4+1)/5,0))))))))))))))))</f>
        <v>8.7750000000000004</v>
      </c>
      <c r="Q1520" s="10">
        <v>7.2</v>
      </c>
      <c r="R1520" s="9">
        <v>0</v>
      </c>
      <c r="S1520" s="9">
        <v>0</v>
      </c>
      <c r="T1520" s="10">
        <v>0</v>
      </c>
      <c r="U1520" s="10">
        <v>0</v>
      </c>
      <c r="W1520" s="9">
        <v>1</v>
      </c>
      <c r="X1520" s="9">
        <v>0</v>
      </c>
      <c r="Y1520" s="9">
        <v>0</v>
      </c>
      <c r="Z1520" s="9">
        <v>0</v>
      </c>
      <c r="AA1520" s="9">
        <v>0</v>
      </c>
      <c r="AB1520" s="9">
        <v>0</v>
      </c>
      <c r="AD1520" s="9">
        <v>0</v>
      </c>
      <c r="AE1520" s="9">
        <v>0</v>
      </c>
      <c r="AF1520" s="9">
        <v>0</v>
      </c>
      <c r="AG1520" s="9">
        <v>0</v>
      </c>
      <c r="AH1520" s="9">
        <f>AF1520*(AG1520+1)</f>
        <v>0</v>
      </c>
      <c r="AI1520" s="9">
        <v>0</v>
      </c>
      <c r="AJ1520" s="9">
        <v>0</v>
      </c>
      <c r="AK1520" s="9">
        <v>0</v>
      </c>
      <c r="AN1520" s="9">
        <v>0</v>
      </c>
      <c r="AO1520" s="10">
        <v>1</v>
      </c>
      <c r="AP1520" s="10">
        <v>0</v>
      </c>
      <c r="AQ1520" s="9"/>
      <c r="AR1520" s="10">
        <v>1</v>
      </c>
      <c r="AS1520" s="9">
        <v>0.5</v>
      </c>
      <c r="AT1520" s="9">
        <v>0.5</v>
      </c>
      <c r="AU1520" s="9">
        <v>0.5</v>
      </c>
      <c r="AV1520" s="9">
        <v>0.5</v>
      </c>
      <c r="AW1520" s="9">
        <v>0.5</v>
      </c>
    </row>
    <row r="1521" spans="1:49" x14ac:dyDescent="0.2">
      <c r="A1521" s="9" t="s">
        <v>72</v>
      </c>
      <c r="B1521" s="9">
        <v>2016</v>
      </c>
      <c r="C1521" s="9">
        <v>2</v>
      </c>
      <c r="D1521" s="9">
        <v>2</v>
      </c>
      <c r="E1521" s="9">
        <v>2</v>
      </c>
      <c r="F1521" s="9">
        <v>0</v>
      </c>
      <c r="G1521" s="9">
        <v>0</v>
      </c>
      <c r="H1521">
        <v>240.00716666666662</v>
      </c>
      <c r="I1521" s="9">
        <f>IF(G1521="n/a",828,G1521*201.6/H1521)</f>
        <v>0</v>
      </c>
      <c r="J1521" s="9">
        <v>25</v>
      </c>
      <c r="K1521" s="9">
        <v>0</v>
      </c>
      <c r="L1521" s="9">
        <v>2</v>
      </c>
      <c r="M1521" s="9">
        <v>3</v>
      </c>
      <c r="N1521" s="9">
        <v>1</v>
      </c>
      <c r="O1521" s="10">
        <v>1</v>
      </c>
      <c r="P1521" s="10">
        <f>IF(N1521=1,IF(K1521=1,IF(L1521+M1521=5,10,IF(AND(L1521=2,M1521=2),9.75,IF(AND(L1521=2,M1521=1),9.5,IF(AND(L1521=2,M1521=0.5),9.25,IF(AND(L1521=2,M1521=0),9,IF(AND(L1521=1,M1521=3),5.5,IF(AND(L1521=1,M1521=2),5.25,IF(AND(L1521=1,M1521=1,E1521=1),5,IF(AND(L1521=1,M1521=1,E1521=0.5),3,IF(AND(L1521=0,M1521=2),1,IF(AND(L1521=1,M1521=1,E1521=0),1,IF(AND(L1521=0,M1521=1),0.5,IF(AND(L1521=1,M1521=0),4.5*(E1521*4+1)/5,0))))))))))))),0.9*IF(L1521+M1521=5,10,IF(AND(L1521=2,M1521=2),9.75,IF(AND(L1521=2,M1521=1),9.5,IF(AND(L1521=2,M1521=0.5),9.25,IF(AND(L1521=2,M1521=0),9,IF(AND(L1521=1,M1521=3),5.5,IF(AND(L1521=1,M1521=2),5.25,IF(AND(L1521=1,M1521=1,E1521=1),5,IF(AND(L1521=1,M1521=1,E1521=0.5),3,IF(AND(L1521=0,M1521=2),1,IF(AND(L1521=1,M1521=1,E1521=0),1,IF(AND(L1521=0,M1521=1),0.5,IF(AND(L1521=1,M1521=0),4.5*(E1521*4+1)/5,0)))))))))))))),IF(N1521=0.5,0.75*IF(K1521=1,IF(L1521+M1521=5,10,IF(AND(L1521=2,M1521=2),9.75,IF(AND(L1521=2,M1521=1),9.5,IF(AND(L1521=2,M1521=0.5),9.25,IF(AND(L1521=2,M1521=0),9,IF(AND(L1521=1,M1521=3),5.5,IF(AND(L1521=1,M1521=2),5.25,IF(AND(L1521=1,M1521=1,E1521=1),5,IF(AND(L1521=1,M1521=1,E1521=0.5),3,IF(AND(L1521=0,M1521=2),1,IF(AND(L1521=1,M1521=1,E1521=0),1,IF(AND(L1521=0,M1521=1),0.5,IF(AND(L1521=1,M1521=0,E1521=0),0.5,0))))))))))))),0.9*IF(L1521+M1521=5,10,IF(AND(L1521=2,M1521=2),9.75,IF(AND(L1521=2,M1521=1),9.5,IF(AND(L1521=2,M1521=0.5),9.25,IF(AND(L1521=2,M1521=0),9,IF(AND(L1521=1,M1521=3),5.5,IF(AND(L1521=1,M1521=2),5.25,IF(AND(L1521=1,M1521=1,E1521=1),5,IF(AND(L1521=1,M1521=1,E1521=0.5),3,IF(AND(L1521=0,M1521=2),1,IF(AND(L1521=1,M1521=1,E1521=0),1,IF(AND(L1521=0,M1521=1),0.5,IF(AND(L1521=1,M1521=0,E1521=0),0.5,0)))))))))))))),0.5*IF(K1521=1,IF(L1521+M1521=5,10,IF(AND(L1521=2,M1521=2),9.75,IF(AND(L1521=2,M1521=1),9.5,IF(AND(L1521=2,M1521=0.5),9.25,IF(AND(L1521=2,M1521=0),9,IF(AND(L1521=1,M1521=3),5.5,IF(AND(L1521=1,M1521=2),5.25,IF(AND(L1521=1,M1521=1,E1521=1),5,IF(AND(L1521=1,M1521=1,E1521=0.5),3,IF(AND(L1521=0,M1521=2),1,IF(AND(L1521=1,M1521=1,E1521=0),1,IF(AND(L1521=0,M1521=1),0.5,IF(AND(L1521=1,M1521=0),4.5*(E1521*4+1)/5,0))))))))))))),0.9*IF(L1521+M1521=5,10,IF(AND(L1521=2,M1521=2),9.75,IF(AND(L1521=2,M1521=1),9.5,IF(AND(L1521=2,M1521=0.5),9.25,IF(AND(L1521=2,M1521=0),9,IF(AND(L1521=1,M1521=3),5.5,IF(AND(L1521=1,M1521=2),5.25,IF(AND(L1521=1,M1521=1,E1521=1),5,IF(AND(L1521=1,M1521=1,E1521=0.5),3,IF(AND(L1521=0,M1521=2),1,IF(AND(L1521=1,M1521=1,E1521=0),1,IF(AND(L1521=0,M1521=1),0.5,IF(AND(L1521=1,M1521=0),4.5*(E1521*4+1)/5,0))))))))))))))))</f>
        <v>9</v>
      </c>
      <c r="Q1521" s="10">
        <v>9</v>
      </c>
      <c r="R1521" s="9">
        <v>0</v>
      </c>
      <c r="S1521" s="9">
        <v>0</v>
      </c>
      <c r="T1521" s="10">
        <v>0</v>
      </c>
      <c r="U1521" s="10">
        <v>0</v>
      </c>
      <c r="W1521" s="9">
        <v>1</v>
      </c>
      <c r="X1521" s="9">
        <v>0</v>
      </c>
      <c r="Y1521" s="9">
        <v>0</v>
      </c>
      <c r="Z1521" s="9">
        <v>0.5</v>
      </c>
      <c r="AA1521" s="9">
        <v>0</v>
      </c>
      <c r="AB1521" s="9">
        <v>0</v>
      </c>
      <c r="AD1521" s="9">
        <v>0</v>
      </c>
      <c r="AE1521" s="9">
        <v>0</v>
      </c>
      <c r="AF1521" s="9">
        <v>0</v>
      </c>
      <c r="AG1521" s="9">
        <v>0</v>
      </c>
      <c r="AH1521" s="9">
        <f>AF1521*(AG1521+1)</f>
        <v>0</v>
      </c>
      <c r="AI1521" s="9">
        <v>0</v>
      </c>
      <c r="AJ1521" s="9">
        <v>0</v>
      </c>
      <c r="AK1521" s="9">
        <v>0</v>
      </c>
      <c r="AN1521" s="9">
        <v>0</v>
      </c>
      <c r="AO1521" s="10">
        <v>0.5</v>
      </c>
      <c r="AP1521" s="10">
        <v>0.5</v>
      </c>
      <c r="AR1521" s="10">
        <v>1</v>
      </c>
      <c r="AS1521" s="10">
        <v>1</v>
      </c>
      <c r="AT1521" s="10">
        <v>1</v>
      </c>
      <c r="AU1521" s="10">
        <v>1</v>
      </c>
      <c r="AV1521" s="10">
        <v>1</v>
      </c>
      <c r="AW1521" s="10">
        <v>1</v>
      </c>
    </row>
    <row r="1522" spans="1:49" x14ac:dyDescent="0.2">
      <c r="A1522" s="9" t="s">
        <v>73</v>
      </c>
      <c r="B1522" s="9">
        <v>2016</v>
      </c>
      <c r="C1522" s="9">
        <v>1</v>
      </c>
      <c r="D1522" s="9">
        <v>1</v>
      </c>
      <c r="E1522" s="9">
        <v>0</v>
      </c>
      <c r="F1522" s="9">
        <v>1</v>
      </c>
      <c r="G1522" s="9">
        <v>112.25</v>
      </c>
      <c r="H1522">
        <v>240.00716666666662</v>
      </c>
      <c r="I1522" s="9">
        <f>IF(G1522="n/a",828,G1522*201.6/H1522)</f>
        <v>94.287184479907907</v>
      </c>
      <c r="J1522" s="9">
        <v>2</v>
      </c>
      <c r="K1522" s="9">
        <v>0</v>
      </c>
      <c r="L1522" s="9">
        <v>1</v>
      </c>
      <c r="M1522" s="9">
        <v>0</v>
      </c>
      <c r="N1522" s="9">
        <v>1</v>
      </c>
      <c r="O1522" s="10">
        <v>1</v>
      </c>
      <c r="P1522" s="10">
        <f>IF(N1522=1,IF(K1522=1,IF(L1522+M1522=5,10,IF(AND(L1522=2,M1522=2),9.75,IF(AND(L1522=2,M1522=1),9.5,IF(AND(L1522=2,M1522=0.5),9.25,IF(AND(L1522=2,M1522=0),9,IF(AND(L1522=1,M1522=3),5.5,IF(AND(L1522=1,M1522=2),5.25,IF(AND(L1522=1,M1522=1,E1522=1),5,IF(AND(L1522=1,M1522=1,E1522=0.5),3,IF(AND(L1522=0,M1522=2),1,IF(AND(L1522=1,M1522=1,E1522=0),1,IF(AND(L1522=0,M1522=1),0.5,IF(AND(L1522=1,M1522=0),4.5*(E1522*4+1)/5,0))))))))))))),0.9*IF(L1522+M1522=5,10,IF(AND(L1522=2,M1522=2),9.75,IF(AND(L1522=2,M1522=1),9.5,IF(AND(L1522=2,M1522=0.5),9.25,IF(AND(L1522=2,M1522=0),9,IF(AND(L1522=1,M1522=3),5.5,IF(AND(L1522=1,M1522=2),5.25,IF(AND(L1522=1,M1522=1,E1522=1),5,IF(AND(L1522=1,M1522=1,E1522=0.5),3,IF(AND(L1522=0,M1522=2),1,IF(AND(L1522=1,M1522=1,E1522=0),1,IF(AND(L1522=0,M1522=1),0.5,IF(AND(L1522=1,M1522=0),4.5*(E1522*4+1)/5,0)))))))))))))),IF(N1522=0.5,0.75*IF(K1522=1,IF(L1522+M1522=5,10,IF(AND(L1522=2,M1522=2),9.75,IF(AND(L1522=2,M1522=1),9.5,IF(AND(L1522=2,M1522=0.5),9.25,IF(AND(L1522=2,M1522=0),9,IF(AND(L1522=1,M1522=3),5.5,IF(AND(L1522=1,M1522=2),5.25,IF(AND(L1522=1,M1522=1,E1522=1),5,IF(AND(L1522=1,M1522=1,E1522=0.5),3,IF(AND(L1522=0,M1522=2),1,IF(AND(L1522=1,M1522=1,E1522=0),1,IF(AND(L1522=0,M1522=1),0.5,IF(AND(L1522=1,M1522=0,E1522=0),0.5,0))))))))))))),0.9*IF(L1522+M1522=5,10,IF(AND(L1522=2,M1522=2),9.75,IF(AND(L1522=2,M1522=1),9.5,IF(AND(L1522=2,M1522=0.5),9.25,IF(AND(L1522=2,M1522=0),9,IF(AND(L1522=1,M1522=3),5.5,IF(AND(L1522=1,M1522=2),5.25,IF(AND(L1522=1,M1522=1,E1522=1),5,IF(AND(L1522=1,M1522=1,E1522=0.5),3,IF(AND(L1522=0,M1522=2),1,IF(AND(L1522=1,M1522=1,E1522=0),1,IF(AND(L1522=0,M1522=1),0.5,IF(AND(L1522=1,M1522=0,E1522=0),0.5,0)))))))))))))),0.5*IF(K1522=1,IF(L1522+M1522=5,10,IF(AND(L1522=2,M1522=2),9.75,IF(AND(L1522=2,M1522=1),9.5,IF(AND(L1522=2,M1522=0.5),9.25,IF(AND(L1522=2,M1522=0),9,IF(AND(L1522=1,M1522=3),5.5,IF(AND(L1522=1,M1522=2),5.25,IF(AND(L1522=1,M1522=1,E1522=1),5,IF(AND(L1522=1,M1522=1,E1522=0.5),3,IF(AND(L1522=0,M1522=2),1,IF(AND(L1522=1,M1522=1,E1522=0),1,IF(AND(L1522=0,M1522=1),0.5,IF(AND(L1522=1,M1522=0),4.5*(E1522*4+1)/5,0))))))))))))),0.9*IF(L1522+M1522=5,10,IF(AND(L1522=2,M1522=2),9.75,IF(AND(L1522=2,M1522=1),9.5,IF(AND(L1522=2,M1522=0.5),9.25,IF(AND(L1522=2,M1522=0),9,IF(AND(L1522=1,M1522=3),5.5,IF(AND(L1522=1,M1522=2),5.25,IF(AND(L1522=1,M1522=1,E1522=1),5,IF(AND(L1522=1,M1522=1,E1522=0.5),3,IF(AND(L1522=0,M1522=2),1,IF(AND(L1522=1,M1522=1,E1522=0),1,IF(AND(L1522=0,M1522=1),0.5,IF(AND(L1522=1,M1522=0),4.5*(E1522*4+1)/5,0))))))))))))))))</f>
        <v>0.81</v>
      </c>
      <c r="Q1522" s="10">
        <v>1.8</v>
      </c>
      <c r="R1522" s="9">
        <v>1</v>
      </c>
      <c r="S1522" s="9">
        <v>1</v>
      </c>
      <c r="T1522" s="10">
        <v>0.5</v>
      </c>
      <c r="U1522" s="10">
        <v>0</v>
      </c>
      <c r="W1522" s="9">
        <v>1</v>
      </c>
      <c r="X1522" s="9">
        <v>0.5</v>
      </c>
      <c r="Y1522" s="9">
        <v>1</v>
      </c>
      <c r="Z1522">
        <v>1</v>
      </c>
      <c r="AA1522" s="9">
        <v>0</v>
      </c>
      <c r="AB1522" s="9">
        <v>0</v>
      </c>
      <c r="AD1522" s="9">
        <v>0</v>
      </c>
      <c r="AE1522" s="9">
        <v>1</v>
      </c>
      <c r="AF1522" s="9">
        <v>0.5</v>
      </c>
      <c r="AG1522" s="9">
        <v>1</v>
      </c>
      <c r="AH1522" s="9">
        <f>AF1522*(AG1522+1)</f>
        <v>1</v>
      </c>
      <c r="AI1522" s="9">
        <v>0.5</v>
      </c>
      <c r="AJ1522" s="9">
        <v>1</v>
      </c>
      <c r="AK1522" s="9">
        <v>1</v>
      </c>
      <c r="AN1522" s="9">
        <v>0</v>
      </c>
      <c r="AO1522" s="10">
        <v>0</v>
      </c>
      <c r="AP1522" s="10">
        <v>1</v>
      </c>
      <c r="AR1522" s="10">
        <v>0</v>
      </c>
      <c r="AS1522" s="10">
        <v>0.5</v>
      </c>
      <c r="AT1522" s="10">
        <v>1</v>
      </c>
      <c r="AU1522" s="10">
        <v>1</v>
      </c>
      <c r="AV1522" s="10">
        <v>1</v>
      </c>
      <c r="AW1522" s="10">
        <v>1</v>
      </c>
    </row>
    <row r="1523" spans="1:49" x14ac:dyDescent="0.2">
      <c r="A1523" s="9" t="s">
        <v>74</v>
      </c>
      <c r="B1523" s="9">
        <v>2016</v>
      </c>
      <c r="C1523" s="9">
        <v>1</v>
      </c>
      <c r="D1523" s="9">
        <v>1</v>
      </c>
      <c r="E1523" s="9">
        <v>0</v>
      </c>
      <c r="F1523" s="9">
        <v>1</v>
      </c>
      <c r="G1523" s="9">
        <v>100</v>
      </c>
      <c r="H1523">
        <v>240.00716666666662</v>
      </c>
      <c r="I1523" s="9">
        <f>IF(G1523="n/a",828,G1523*201.6/H1523)</f>
        <v>83.997491741566066</v>
      </c>
      <c r="J1523" s="9">
        <v>6</v>
      </c>
      <c r="K1523" s="9">
        <v>0</v>
      </c>
      <c r="L1523" s="9">
        <v>1</v>
      </c>
      <c r="M1523" s="9">
        <v>1</v>
      </c>
      <c r="N1523" s="9">
        <v>0</v>
      </c>
      <c r="O1523" s="10">
        <v>0</v>
      </c>
      <c r="P1523" s="10">
        <f>IF(N1523=1,IF(K1523=1,IF(L1523+M1523=5,10,IF(AND(L1523=2,M1523=2),9.75,IF(AND(L1523=2,M1523=1),9.5,IF(AND(L1523=2,M1523=0.5),9.25,IF(AND(L1523=2,M1523=0),9,IF(AND(L1523=1,M1523=3),5.5,IF(AND(L1523=1,M1523=2),5.25,IF(AND(L1523=1,M1523=1,E1523=1),5,IF(AND(L1523=1,M1523=1,E1523=0.5),3,IF(AND(L1523=0,M1523=2),1,IF(AND(L1523=1,M1523=1,E1523=0),1,IF(AND(L1523=0,M1523=1),0.5,IF(AND(L1523=1,M1523=0),4.5*(E1523*4+1)/5,0))))))))))))),0.9*IF(L1523+M1523=5,10,IF(AND(L1523=2,M1523=2),9.75,IF(AND(L1523=2,M1523=1),9.5,IF(AND(L1523=2,M1523=0.5),9.25,IF(AND(L1523=2,M1523=0),9,IF(AND(L1523=1,M1523=3),5.5,IF(AND(L1523=1,M1523=2),5.25,IF(AND(L1523=1,M1523=1,E1523=1),5,IF(AND(L1523=1,M1523=1,E1523=0.5),3,IF(AND(L1523=0,M1523=2),1,IF(AND(L1523=1,M1523=1,E1523=0),1,IF(AND(L1523=0,M1523=1),0.5,IF(AND(L1523=1,M1523=0),4.5*(E1523*4+1)/5,0)))))))))))))),IF(N1523=0.5,0.75*IF(K1523=1,IF(L1523+M1523=5,10,IF(AND(L1523=2,M1523=2),9.75,IF(AND(L1523=2,M1523=1),9.5,IF(AND(L1523=2,M1523=0.5),9.25,IF(AND(L1523=2,M1523=0),9,IF(AND(L1523=1,M1523=3),5.5,IF(AND(L1523=1,M1523=2),5.25,IF(AND(L1523=1,M1523=1,E1523=1),5,IF(AND(L1523=1,M1523=1,E1523=0.5),3,IF(AND(L1523=0,M1523=2),1,IF(AND(L1523=1,M1523=1,E1523=0),1,IF(AND(L1523=0,M1523=1),0.5,IF(AND(L1523=1,M1523=0,E1523=0),0.5,0))))))))))))),0.9*IF(L1523+M1523=5,10,IF(AND(L1523=2,M1523=2),9.75,IF(AND(L1523=2,M1523=1),9.5,IF(AND(L1523=2,M1523=0.5),9.25,IF(AND(L1523=2,M1523=0),9,IF(AND(L1523=1,M1523=3),5.5,IF(AND(L1523=1,M1523=2),5.25,IF(AND(L1523=1,M1523=1,E1523=1),5,IF(AND(L1523=1,M1523=1,E1523=0.5),3,IF(AND(L1523=0,M1523=2),1,IF(AND(L1523=1,M1523=1,E1523=0),1,IF(AND(L1523=0,M1523=1),0.5,IF(AND(L1523=1,M1523=0,E1523=0),0.5,0)))))))))))))),0.5*IF(K1523=1,IF(L1523+M1523=5,10,IF(AND(L1523=2,M1523=2),9.75,IF(AND(L1523=2,M1523=1),9.5,IF(AND(L1523=2,M1523=0.5),9.25,IF(AND(L1523=2,M1523=0),9,IF(AND(L1523=1,M1523=3),5.5,IF(AND(L1523=1,M1523=2),5.25,IF(AND(L1523=1,M1523=1,E1523=1),5,IF(AND(L1523=1,M1523=1,E1523=0.5),3,IF(AND(L1523=0,M1523=2),1,IF(AND(L1523=1,M1523=1,E1523=0),1,IF(AND(L1523=0,M1523=1),0.5,IF(AND(L1523=1,M1523=0),4.5*(E1523*4+1)/5,0))))))))))))),0.9*IF(L1523+M1523=5,10,IF(AND(L1523=2,M1523=2),9.75,IF(AND(L1523=2,M1523=1),9.5,IF(AND(L1523=2,M1523=0.5),9.25,IF(AND(L1523=2,M1523=0),9,IF(AND(L1523=1,M1523=3),5.5,IF(AND(L1523=1,M1523=2),5.25,IF(AND(L1523=1,M1523=1,E1523=1),5,IF(AND(L1523=1,M1523=1,E1523=0.5),3,IF(AND(L1523=0,M1523=2),1,IF(AND(L1523=1,M1523=1,E1523=0),1,IF(AND(L1523=0,M1523=1),0.5,IF(AND(L1523=1,M1523=0),4.5*(E1523*4+1)/5,0))))))))))))))))</f>
        <v>0.45</v>
      </c>
      <c r="Q1523" s="10">
        <v>0.9</v>
      </c>
      <c r="R1523" s="9">
        <v>1</v>
      </c>
      <c r="S1523" s="9">
        <v>1</v>
      </c>
      <c r="T1523" s="10">
        <v>0</v>
      </c>
      <c r="U1523" s="9">
        <v>0</v>
      </c>
      <c r="W1523" s="9">
        <v>1</v>
      </c>
      <c r="X1523" s="9">
        <v>0</v>
      </c>
      <c r="Y1523" s="9">
        <v>0</v>
      </c>
      <c r="Z1523">
        <v>1</v>
      </c>
      <c r="AA1523" s="9">
        <v>1</v>
      </c>
      <c r="AB1523" s="9">
        <v>1</v>
      </c>
      <c r="AD1523" s="9">
        <v>1</v>
      </c>
      <c r="AE1523" s="9">
        <v>1</v>
      </c>
      <c r="AF1523" s="9">
        <v>1</v>
      </c>
      <c r="AG1523" s="9">
        <v>1</v>
      </c>
      <c r="AH1523" s="9">
        <f>AF1523*(AG1523+1)</f>
        <v>2</v>
      </c>
      <c r="AI1523" s="9">
        <v>0</v>
      </c>
      <c r="AJ1523" s="9">
        <v>1</v>
      </c>
      <c r="AK1523" s="9">
        <v>2</v>
      </c>
      <c r="AN1523" s="9">
        <v>0</v>
      </c>
      <c r="AO1523" s="10">
        <v>0.5</v>
      </c>
      <c r="AP1523" s="10">
        <v>1</v>
      </c>
      <c r="AR1523" s="10">
        <v>0</v>
      </c>
      <c r="AS1523" s="9">
        <v>0.5</v>
      </c>
      <c r="AT1523" s="9">
        <v>0</v>
      </c>
      <c r="AU1523" s="9">
        <v>0.5</v>
      </c>
      <c r="AV1523" s="9">
        <v>0.5</v>
      </c>
      <c r="AW1523" s="9">
        <v>0.5</v>
      </c>
    </row>
    <row r="1524" spans="1:49" x14ac:dyDescent="0.2">
      <c r="A1524" s="9" t="s">
        <v>75</v>
      </c>
      <c r="B1524" s="9">
        <v>2016</v>
      </c>
      <c r="C1524" s="9">
        <v>1</v>
      </c>
      <c r="D1524">
        <v>0</v>
      </c>
      <c r="E1524" s="9">
        <v>1</v>
      </c>
      <c r="F1524" s="9">
        <v>1</v>
      </c>
      <c r="G1524" s="9">
        <v>115</v>
      </c>
      <c r="H1524">
        <v>240.00716666666662</v>
      </c>
      <c r="I1524" s="9">
        <f>IF(G1524="n/a",828,G1524*201.6/H1524)</f>
        <v>96.597115502800975</v>
      </c>
      <c r="J1524" s="9">
        <v>5</v>
      </c>
      <c r="K1524" s="9">
        <v>0</v>
      </c>
      <c r="L1524" s="9">
        <v>2</v>
      </c>
      <c r="M1524">
        <v>1</v>
      </c>
      <c r="N1524" s="9">
        <v>1</v>
      </c>
      <c r="O1524" s="10">
        <v>1</v>
      </c>
      <c r="P1524" s="10">
        <f>IF(N1524=1,IF(K1524=1,IF(L1524+M1524=5,10,IF(AND(L1524=2,M1524=2),9.75,IF(AND(L1524=2,M1524=1),9.5,IF(AND(L1524=2,M1524=0.5),9.25,IF(AND(L1524=2,M1524=0),9,IF(AND(L1524=1,M1524=3),5.5,IF(AND(L1524=1,M1524=2),5.25,IF(AND(L1524=1,M1524=1,E1524=1),5,IF(AND(L1524=1,M1524=1,E1524=0.5),3,IF(AND(L1524=0,M1524=2),1,IF(AND(L1524=1,M1524=1,E1524=0),1,IF(AND(L1524=0,M1524=1),0.5,IF(AND(L1524=1,M1524=0),4.5*(E1524*4+1)/5,0))))))))))))),0.9*IF(L1524+M1524=5,10,IF(AND(L1524=2,M1524=2),9.75,IF(AND(L1524=2,M1524=1),9.5,IF(AND(L1524=2,M1524=0.5),9.25,IF(AND(L1524=2,M1524=0),9,IF(AND(L1524=1,M1524=3),5.5,IF(AND(L1524=1,M1524=2),5.25,IF(AND(L1524=1,M1524=1,E1524=1),5,IF(AND(L1524=1,M1524=1,E1524=0.5),3,IF(AND(L1524=0,M1524=2),1,IF(AND(L1524=1,M1524=1,E1524=0),1,IF(AND(L1524=0,M1524=1),0.5,IF(AND(L1524=1,M1524=0),4.5*(E1524*4+1)/5,0)))))))))))))),IF(N1524=0.5,0.75*IF(K1524=1,IF(L1524+M1524=5,10,IF(AND(L1524=2,M1524=2),9.75,IF(AND(L1524=2,M1524=1),9.5,IF(AND(L1524=2,M1524=0.5),9.25,IF(AND(L1524=2,M1524=0),9,IF(AND(L1524=1,M1524=3),5.5,IF(AND(L1524=1,M1524=2),5.25,IF(AND(L1524=1,M1524=1,E1524=1),5,IF(AND(L1524=1,M1524=1,E1524=0.5),3,IF(AND(L1524=0,M1524=2),1,IF(AND(L1524=1,M1524=1,E1524=0),1,IF(AND(L1524=0,M1524=1),0.5,IF(AND(L1524=1,M1524=0,E1524=0),0.5,0))))))))))))),0.9*IF(L1524+M1524=5,10,IF(AND(L1524=2,M1524=2),9.75,IF(AND(L1524=2,M1524=1),9.5,IF(AND(L1524=2,M1524=0.5),9.25,IF(AND(L1524=2,M1524=0),9,IF(AND(L1524=1,M1524=3),5.5,IF(AND(L1524=1,M1524=2),5.25,IF(AND(L1524=1,M1524=1,E1524=1),5,IF(AND(L1524=1,M1524=1,E1524=0.5),3,IF(AND(L1524=0,M1524=2),1,IF(AND(L1524=1,M1524=1,E1524=0),1,IF(AND(L1524=0,M1524=1),0.5,IF(AND(L1524=1,M1524=0,E1524=0),0.5,0)))))))))))))),0.5*IF(K1524=1,IF(L1524+M1524=5,10,IF(AND(L1524=2,M1524=2),9.75,IF(AND(L1524=2,M1524=1),9.5,IF(AND(L1524=2,M1524=0.5),9.25,IF(AND(L1524=2,M1524=0),9,IF(AND(L1524=1,M1524=3),5.5,IF(AND(L1524=1,M1524=2),5.25,IF(AND(L1524=1,M1524=1,E1524=1),5,IF(AND(L1524=1,M1524=1,E1524=0.5),3,IF(AND(L1524=0,M1524=2),1,IF(AND(L1524=1,M1524=1,E1524=0),1,IF(AND(L1524=0,M1524=1),0.5,IF(AND(L1524=1,M1524=0),4.5*(E1524*4+1)/5,0))))))))))))),0.9*IF(L1524+M1524=5,10,IF(AND(L1524=2,M1524=2),9.75,IF(AND(L1524=2,M1524=1),9.5,IF(AND(L1524=2,M1524=0.5),9.25,IF(AND(L1524=2,M1524=0),9,IF(AND(L1524=1,M1524=3),5.5,IF(AND(L1524=1,M1524=2),5.25,IF(AND(L1524=1,M1524=1,E1524=1),5,IF(AND(L1524=1,M1524=1,E1524=0.5),3,IF(AND(L1524=0,M1524=2),1,IF(AND(L1524=1,M1524=1,E1524=0),1,IF(AND(L1524=0,M1524=1),0.5,IF(AND(L1524=1,M1524=0),4.5*(E1524*4+1)/5,0))))))))))))))))</f>
        <v>8.5500000000000007</v>
      </c>
      <c r="Q1524" s="10">
        <v>7.2</v>
      </c>
      <c r="R1524" s="9">
        <v>0</v>
      </c>
      <c r="S1524" s="9">
        <v>0</v>
      </c>
      <c r="T1524" s="10">
        <v>0</v>
      </c>
      <c r="U1524" s="9">
        <v>0</v>
      </c>
      <c r="W1524" s="9">
        <v>1</v>
      </c>
      <c r="X1524" s="9">
        <v>0</v>
      </c>
      <c r="Y1524" s="9">
        <v>0</v>
      </c>
      <c r="Z1524" s="9">
        <v>0.5</v>
      </c>
      <c r="AA1524" s="9">
        <v>0</v>
      </c>
      <c r="AB1524" s="9">
        <v>0</v>
      </c>
      <c r="AD1524" s="9">
        <v>0</v>
      </c>
      <c r="AE1524" s="9">
        <v>0</v>
      </c>
      <c r="AF1524" s="9">
        <v>0</v>
      </c>
      <c r="AG1524" s="9">
        <v>0</v>
      </c>
      <c r="AH1524" s="9">
        <f>AF1524*(AG1524+1)</f>
        <v>0</v>
      </c>
      <c r="AI1524" s="9">
        <v>0.5</v>
      </c>
      <c r="AJ1524" s="9">
        <v>0</v>
      </c>
      <c r="AK1524" s="9">
        <v>1</v>
      </c>
      <c r="AN1524" s="9">
        <v>0</v>
      </c>
      <c r="AO1524" s="10">
        <v>1</v>
      </c>
      <c r="AP1524" s="9">
        <v>1</v>
      </c>
      <c r="AR1524" s="10">
        <v>1</v>
      </c>
      <c r="AS1524" s="9">
        <v>1</v>
      </c>
      <c r="AT1524" s="9">
        <v>1</v>
      </c>
      <c r="AU1524" s="9">
        <v>1</v>
      </c>
      <c r="AV1524" s="9">
        <v>1</v>
      </c>
      <c r="AW1524" s="9">
        <v>1</v>
      </c>
    </row>
    <row r="1525" spans="1:49" x14ac:dyDescent="0.2">
      <c r="A1525" s="9" t="s">
        <v>76</v>
      </c>
      <c r="B1525" s="9">
        <v>2016</v>
      </c>
      <c r="C1525" s="9">
        <v>1</v>
      </c>
      <c r="D1525" s="9">
        <v>1</v>
      </c>
      <c r="E1525" s="9">
        <v>1</v>
      </c>
      <c r="F1525" s="9">
        <v>1</v>
      </c>
      <c r="G1525" s="9">
        <v>100</v>
      </c>
      <c r="H1525">
        <v>240.00716666666662</v>
      </c>
      <c r="I1525" s="9">
        <f>IF(G1525="n/a",828,G1525*201.6/H1525)</f>
        <v>83.997491741566066</v>
      </c>
      <c r="J1525" s="9">
        <v>5</v>
      </c>
      <c r="K1525" s="9">
        <v>1</v>
      </c>
      <c r="L1525" s="9">
        <v>1</v>
      </c>
      <c r="M1525" s="9">
        <v>1</v>
      </c>
      <c r="N1525" s="9">
        <v>1</v>
      </c>
      <c r="O1525" s="10">
        <v>1</v>
      </c>
      <c r="P1525" s="10">
        <f>IF(N1525=1,IF(K1525=1,IF(L1525+M1525=5,10,IF(AND(L1525=2,M1525=2),9.75,IF(AND(L1525=2,M1525=1),9.5,IF(AND(L1525=2,M1525=0.5),9.25,IF(AND(L1525=2,M1525=0),9,IF(AND(L1525=1,M1525=3),5.5,IF(AND(L1525=1,M1525=2),5.25,IF(AND(L1525=1,M1525=1,E1525=1),5,IF(AND(L1525=1,M1525=1,E1525=0.5),3,IF(AND(L1525=0,M1525=2),1,IF(AND(L1525=1,M1525=1,E1525=0),1,IF(AND(L1525=0,M1525=1),0.5,IF(AND(L1525=1,M1525=0),4.5*(E1525*4+1)/5,0))))))))))))),0.9*IF(L1525+M1525=5,10,IF(AND(L1525=2,M1525=2),9.75,IF(AND(L1525=2,M1525=1),9.5,IF(AND(L1525=2,M1525=0.5),9.25,IF(AND(L1525=2,M1525=0),9,IF(AND(L1525=1,M1525=3),5.5,IF(AND(L1525=1,M1525=2),5.25,IF(AND(L1525=1,M1525=1,E1525=1),5,IF(AND(L1525=1,M1525=1,E1525=0.5),3,IF(AND(L1525=0,M1525=2),1,IF(AND(L1525=1,M1525=1,E1525=0),1,IF(AND(L1525=0,M1525=1),0.5,IF(AND(L1525=1,M1525=0),4.5*(E1525*4+1)/5,0)))))))))))))),IF(N1525=0.5,0.75*IF(K1525=1,IF(L1525+M1525=5,10,IF(AND(L1525=2,M1525=2),9.75,IF(AND(L1525=2,M1525=1),9.5,IF(AND(L1525=2,M1525=0.5),9.25,IF(AND(L1525=2,M1525=0),9,IF(AND(L1525=1,M1525=3),5.5,IF(AND(L1525=1,M1525=2),5.25,IF(AND(L1525=1,M1525=1,E1525=1),5,IF(AND(L1525=1,M1525=1,E1525=0.5),3,IF(AND(L1525=0,M1525=2),1,IF(AND(L1525=1,M1525=1,E1525=0),1,IF(AND(L1525=0,M1525=1),0.5,IF(AND(L1525=1,M1525=0,E1525=0),0.5,0))))))))))))),0.9*IF(L1525+M1525=5,10,IF(AND(L1525=2,M1525=2),9.75,IF(AND(L1525=2,M1525=1),9.5,IF(AND(L1525=2,M1525=0.5),9.25,IF(AND(L1525=2,M1525=0),9,IF(AND(L1525=1,M1525=3),5.5,IF(AND(L1525=1,M1525=2),5.25,IF(AND(L1525=1,M1525=1,E1525=1),5,IF(AND(L1525=1,M1525=1,E1525=0.5),3,IF(AND(L1525=0,M1525=2),1,IF(AND(L1525=1,M1525=1,E1525=0),1,IF(AND(L1525=0,M1525=1),0.5,IF(AND(L1525=1,M1525=0,E1525=0),0.5,0)))))))))))))),0.5*IF(K1525=1,IF(L1525+M1525=5,10,IF(AND(L1525=2,M1525=2),9.75,IF(AND(L1525=2,M1525=1),9.5,IF(AND(L1525=2,M1525=0.5),9.25,IF(AND(L1525=2,M1525=0),9,IF(AND(L1525=1,M1525=3),5.5,IF(AND(L1525=1,M1525=2),5.25,IF(AND(L1525=1,M1525=1,E1525=1),5,IF(AND(L1525=1,M1525=1,E1525=0.5),3,IF(AND(L1525=0,M1525=2),1,IF(AND(L1525=1,M1525=1,E1525=0),1,IF(AND(L1525=0,M1525=1),0.5,IF(AND(L1525=1,M1525=0),4.5*(E1525*4+1)/5,0))))))))))))),0.9*IF(L1525+M1525=5,10,IF(AND(L1525=2,M1525=2),9.75,IF(AND(L1525=2,M1525=1),9.5,IF(AND(L1525=2,M1525=0.5),9.25,IF(AND(L1525=2,M1525=0),9,IF(AND(L1525=1,M1525=3),5.5,IF(AND(L1525=1,M1525=2),5.25,IF(AND(L1525=1,M1525=1,E1525=1),5,IF(AND(L1525=1,M1525=1,E1525=0.5),3,IF(AND(L1525=0,M1525=2),1,IF(AND(L1525=1,M1525=1,E1525=0),1,IF(AND(L1525=0,M1525=1),0.5,IF(AND(L1525=1,M1525=0),4.5*(E1525*4+1)/5,0))))))))))))))))</f>
        <v>5</v>
      </c>
      <c r="Q1525" s="10">
        <v>8</v>
      </c>
      <c r="R1525" s="9">
        <v>0</v>
      </c>
      <c r="S1525" s="9">
        <v>0</v>
      </c>
      <c r="T1525" s="10">
        <v>0</v>
      </c>
      <c r="U1525" s="9">
        <v>0</v>
      </c>
      <c r="W1525" s="9">
        <v>1</v>
      </c>
      <c r="X1525" s="9">
        <v>0.5</v>
      </c>
      <c r="Y1525" s="9">
        <v>0</v>
      </c>
      <c r="Z1525" s="9">
        <v>0.5</v>
      </c>
      <c r="AA1525" s="9">
        <v>0</v>
      </c>
      <c r="AB1525" s="9">
        <v>1</v>
      </c>
      <c r="AD1525" s="9">
        <v>0</v>
      </c>
      <c r="AE1525" s="9">
        <v>0</v>
      </c>
      <c r="AF1525" s="9">
        <v>0.5</v>
      </c>
      <c r="AG1525" s="9">
        <v>0</v>
      </c>
      <c r="AH1525" s="9">
        <f>AF1525*(AG1525+1)</f>
        <v>0.5</v>
      </c>
      <c r="AI1525" s="9">
        <v>0</v>
      </c>
      <c r="AJ1525" s="9">
        <v>1</v>
      </c>
      <c r="AK1525" s="9">
        <v>0</v>
      </c>
      <c r="AN1525" s="9">
        <v>0</v>
      </c>
      <c r="AO1525" s="10">
        <v>0.5</v>
      </c>
      <c r="AP1525" s="9">
        <v>0</v>
      </c>
      <c r="AR1525" s="10">
        <v>0</v>
      </c>
      <c r="AS1525" s="9">
        <v>0.5</v>
      </c>
      <c r="AT1525" s="9">
        <v>1</v>
      </c>
      <c r="AU1525" s="9">
        <v>1</v>
      </c>
      <c r="AV1525" s="9">
        <v>0.5</v>
      </c>
      <c r="AW1525" s="9">
        <v>1</v>
      </c>
    </row>
    <row r="1526" spans="1:49" x14ac:dyDescent="0.2">
      <c r="A1526" s="9" t="s">
        <v>77</v>
      </c>
      <c r="B1526" s="9">
        <v>2016</v>
      </c>
      <c r="C1526" s="9">
        <v>2</v>
      </c>
      <c r="D1526">
        <v>2</v>
      </c>
      <c r="E1526" s="9">
        <v>2</v>
      </c>
      <c r="F1526" s="9">
        <v>0</v>
      </c>
      <c r="G1526" s="9">
        <v>0</v>
      </c>
      <c r="H1526">
        <v>240.00716666666662</v>
      </c>
      <c r="I1526" s="9">
        <f>IF(G1526="n/a",828,G1526*201.6/H1526)</f>
        <v>0</v>
      </c>
      <c r="J1526" s="9">
        <v>25</v>
      </c>
      <c r="K1526">
        <v>0</v>
      </c>
      <c r="L1526" s="9">
        <v>2</v>
      </c>
      <c r="M1526" s="9">
        <v>3</v>
      </c>
      <c r="N1526" s="9">
        <v>1</v>
      </c>
      <c r="O1526" s="10">
        <v>1</v>
      </c>
      <c r="P1526" s="10">
        <f>IF(N1526=1,IF(K1526=1,IF(L1526+M1526=5,10,IF(AND(L1526=2,M1526=2),9.75,IF(AND(L1526=2,M1526=1),9.5,IF(AND(L1526=2,M1526=0.5),9.25,IF(AND(L1526=2,M1526=0),9,IF(AND(L1526=1,M1526=3),5.5,IF(AND(L1526=1,M1526=2),5.25,IF(AND(L1526=1,M1526=1,E1526=1),5,IF(AND(L1526=1,M1526=1,E1526=0.5),3,IF(AND(L1526=0,M1526=2),1,IF(AND(L1526=1,M1526=1,E1526=0),1,IF(AND(L1526=0,M1526=1),0.5,IF(AND(L1526=1,M1526=0),4.5*(E1526*4+1)/5,0))))))))))))),0.9*IF(L1526+M1526=5,10,IF(AND(L1526=2,M1526=2),9.75,IF(AND(L1526=2,M1526=1),9.5,IF(AND(L1526=2,M1526=0.5),9.25,IF(AND(L1526=2,M1526=0),9,IF(AND(L1526=1,M1526=3),5.5,IF(AND(L1526=1,M1526=2),5.25,IF(AND(L1526=1,M1526=1,E1526=1),5,IF(AND(L1526=1,M1526=1,E1526=0.5),3,IF(AND(L1526=0,M1526=2),1,IF(AND(L1526=1,M1526=1,E1526=0),1,IF(AND(L1526=0,M1526=1),0.5,IF(AND(L1526=1,M1526=0),4.5*(E1526*4+1)/5,0)))))))))))))),IF(N1526=0.5,0.75*IF(K1526=1,IF(L1526+M1526=5,10,IF(AND(L1526=2,M1526=2),9.75,IF(AND(L1526=2,M1526=1),9.5,IF(AND(L1526=2,M1526=0.5),9.25,IF(AND(L1526=2,M1526=0),9,IF(AND(L1526=1,M1526=3),5.5,IF(AND(L1526=1,M1526=2),5.25,IF(AND(L1526=1,M1526=1,E1526=1),5,IF(AND(L1526=1,M1526=1,E1526=0.5),3,IF(AND(L1526=0,M1526=2),1,IF(AND(L1526=1,M1526=1,E1526=0),1,IF(AND(L1526=0,M1526=1),0.5,IF(AND(L1526=1,M1526=0,E1526=0),0.5,0))))))))))))),0.9*IF(L1526+M1526=5,10,IF(AND(L1526=2,M1526=2),9.75,IF(AND(L1526=2,M1526=1),9.5,IF(AND(L1526=2,M1526=0.5),9.25,IF(AND(L1526=2,M1526=0),9,IF(AND(L1526=1,M1526=3),5.5,IF(AND(L1526=1,M1526=2),5.25,IF(AND(L1526=1,M1526=1,E1526=1),5,IF(AND(L1526=1,M1526=1,E1526=0.5),3,IF(AND(L1526=0,M1526=2),1,IF(AND(L1526=1,M1526=1,E1526=0),1,IF(AND(L1526=0,M1526=1),0.5,IF(AND(L1526=1,M1526=0,E1526=0),0.5,0)))))))))))))),0.5*IF(K1526=1,IF(L1526+M1526=5,10,IF(AND(L1526=2,M1526=2),9.75,IF(AND(L1526=2,M1526=1),9.5,IF(AND(L1526=2,M1526=0.5),9.25,IF(AND(L1526=2,M1526=0),9,IF(AND(L1526=1,M1526=3),5.5,IF(AND(L1526=1,M1526=2),5.25,IF(AND(L1526=1,M1526=1,E1526=1),5,IF(AND(L1526=1,M1526=1,E1526=0.5),3,IF(AND(L1526=0,M1526=2),1,IF(AND(L1526=1,M1526=1,E1526=0),1,IF(AND(L1526=0,M1526=1),0.5,IF(AND(L1526=1,M1526=0),4.5*(E1526*4+1)/5,0))))))))))))),0.9*IF(L1526+M1526=5,10,IF(AND(L1526=2,M1526=2),9.75,IF(AND(L1526=2,M1526=1),9.5,IF(AND(L1526=2,M1526=0.5),9.25,IF(AND(L1526=2,M1526=0),9,IF(AND(L1526=1,M1526=3),5.5,IF(AND(L1526=1,M1526=2),5.25,IF(AND(L1526=1,M1526=1,E1526=1),5,IF(AND(L1526=1,M1526=1,E1526=0.5),3,IF(AND(L1526=0,M1526=2),1,IF(AND(L1526=1,M1526=1,E1526=0),1,IF(AND(L1526=0,M1526=1),0.5,IF(AND(L1526=1,M1526=0),4.5*(E1526*4+1)/5,0))))))))))))))))</f>
        <v>9</v>
      </c>
      <c r="Q1526" s="10">
        <v>9</v>
      </c>
      <c r="R1526" s="9">
        <v>0</v>
      </c>
      <c r="S1526" s="9">
        <v>0</v>
      </c>
      <c r="T1526" s="10">
        <v>0</v>
      </c>
      <c r="U1526" s="9">
        <v>0</v>
      </c>
      <c r="W1526" s="9">
        <v>0</v>
      </c>
      <c r="X1526" s="9">
        <v>0</v>
      </c>
      <c r="Y1526" s="9">
        <v>0</v>
      </c>
      <c r="Z1526" s="9">
        <v>0</v>
      </c>
      <c r="AA1526" s="9">
        <v>0</v>
      </c>
      <c r="AB1526" s="9">
        <v>0</v>
      </c>
      <c r="AD1526" s="9">
        <v>0</v>
      </c>
      <c r="AE1526" s="9">
        <v>0</v>
      </c>
      <c r="AF1526" s="9">
        <v>0</v>
      </c>
      <c r="AG1526" s="9">
        <v>0</v>
      </c>
      <c r="AH1526" s="9">
        <f>AF1526*(AG1526+1)</f>
        <v>0</v>
      </c>
      <c r="AI1526" s="9">
        <v>0</v>
      </c>
      <c r="AJ1526" s="9">
        <v>0</v>
      </c>
      <c r="AK1526" s="9">
        <v>0</v>
      </c>
      <c r="AN1526" s="9">
        <v>0</v>
      </c>
      <c r="AO1526" s="10">
        <v>1</v>
      </c>
      <c r="AP1526" s="9">
        <v>0</v>
      </c>
      <c r="AR1526" s="10">
        <v>1</v>
      </c>
      <c r="AS1526" s="9">
        <v>1</v>
      </c>
      <c r="AT1526">
        <v>1</v>
      </c>
      <c r="AU1526" s="9">
        <v>1</v>
      </c>
      <c r="AV1526" s="9">
        <v>1</v>
      </c>
      <c r="AW1526" s="9">
        <v>1</v>
      </c>
    </row>
    <row r="1527" spans="1:49" x14ac:dyDescent="0.2">
      <c r="A1527" s="9" t="s">
        <v>78</v>
      </c>
      <c r="B1527" s="9">
        <v>2016</v>
      </c>
      <c r="C1527" s="9">
        <v>2</v>
      </c>
      <c r="D1527" s="9">
        <v>2</v>
      </c>
      <c r="E1527" s="9">
        <v>2</v>
      </c>
      <c r="F1527" s="9">
        <v>0</v>
      </c>
      <c r="G1527" s="9">
        <v>0</v>
      </c>
      <c r="H1527">
        <v>240.00716666666662</v>
      </c>
      <c r="I1527" s="9">
        <f>IF(G1527="n/a",828,G1527*201.6/H1527)</f>
        <v>0</v>
      </c>
      <c r="J1527" s="9">
        <v>25</v>
      </c>
      <c r="K1527" s="9">
        <v>0</v>
      </c>
      <c r="L1527" s="9">
        <v>2</v>
      </c>
      <c r="M1527" s="9">
        <v>3</v>
      </c>
      <c r="N1527" s="9">
        <v>0.5</v>
      </c>
      <c r="O1527" s="9">
        <v>1</v>
      </c>
      <c r="P1527" s="10">
        <f>IF(N1527=1,IF(K1527=1,IF(L1527+M1527=5,10,IF(AND(L1527=2,M1527=2),9.75,IF(AND(L1527=2,M1527=1),9.5,IF(AND(L1527=2,M1527=0.5),9.25,IF(AND(L1527=2,M1527=0),9,IF(AND(L1527=1,M1527=3),5.5,IF(AND(L1527=1,M1527=2),5.25,IF(AND(L1527=1,M1527=1,E1527=1),5,IF(AND(L1527=1,M1527=1,E1527=0.5),3,IF(AND(L1527=0,M1527=2),1,IF(AND(L1527=1,M1527=1,E1527=0),1,IF(AND(L1527=0,M1527=1),0.5,IF(AND(L1527=1,M1527=0),4.5*(E1527*4+1)/5,0))))))))))))),0.9*IF(L1527+M1527=5,10,IF(AND(L1527=2,M1527=2),9.75,IF(AND(L1527=2,M1527=1),9.5,IF(AND(L1527=2,M1527=0.5),9.25,IF(AND(L1527=2,M1527=0),9,IF(AND(L1527=1,M1527=3),5.5,IF(AND(L1527=1,M1527=2),5.25,IF(AND(L1527=1,M1527=1,E1527=1),5,IF(AND(L1527=1,M1527=1,E1527=0.5),3,IF(AND(L1527=0,M1527=2),1,IF(AND(L1527=1,M1527=1,E1527=0),1,IF(AND(L1527=0,M1527=1),0.5,IF(AND(L1527=1,M1527=0),4.5*(E1527*4+1)/5,0)))))))))))))),IF(N1527=0.5,0.75*IF(K1527=1,IF(L1527+M1527=5,10,IF(AND(L1527=2,M1527=2),9.75,IF(AND(L1527=2,M1527=1),9.5,IF(AND(L1527=2,M1527=0.5),9.25,IF(AND(L1527=2,M1527=0),9,IF(AND(L1527=1,M1527=3),5.5,IF(AND(L1527=1,M1527=2),5.25,IF(AND(L1527=1,M1527=1,E1527=1),5,IF(AND(L1527=1,M1527=1,E1527=0.5),3,IF(AND(L1527=0,M1527=2),1,IF(AND(L1527=1,M1527=1,E1527=0),1,IF(AND(L1527=0,M1527=1),0.5,IF(AND(L1527=1,M1527=0,E1527=0),0.5,0))))))))))))),0.9*IF(L1527+M1527=5,10,IF(AND(L1527=2,M1527=2),9.75,IF(AND(L1527=2,M1527=1),9.5,IF(AND(L1527=2,M1527=0.5),9.25,IF(AND(L1527=2,M1527=0),9,IF(AND(L1527=1,M1527=3),5.5,IF(AND(L1527=1,M1527=2),5.25,IF(AND(L1527=1,M1527=1,E1527=1),5,IF(AND(L1527=1,M1527=1,E1527=0.5),3,IF(AND(L1527=0,M1527=2),1,IF(AND(L1527=1,M1527=1,E1527=0),1,IF(AND(L1527=0,M1527=1),0.5,IF(AND(L1527=1,M1527=0,E1527=0),0.5,0)))))))))))))),0.5*IF(K1527=1,IF(L1527+M1527=5,10,IF(AND(L1527=2,M1527=2),9.75,IF(AND(L1527=2,M1527=1),9.5,IF(AND(L1527=2,M1527=0.5),9.25,IF(AND(L1527=2,M1527=0),9,IF(AND(L1527=1,M1527=3),5.5,IF(AND(L1527=1,M1527=2),5.25,IF(AND(L1527=1,M1527=1,E1527=1),5,IF(AND(L1527=1,M1527=1,E1527=0.5),3,IF(AND(L1527=0,M1527=2),1,IF(AND(L1527=1,M1527=1,E1527=0),1,IF(AND(L1527=0,M1527=1),0.5,IF(AND(L1527=1,M1527=0),4.5*(E1527*4+1)/5,0))))))))))))),0.9*IF(L1527+M1527=5,10,IF(AND(L1527=2,M1527=2),9.75,IF(AND(L1527=2,M1527=1),9.5,IF(AND(L1527=2,M1527=0.5),9.25,IF(AND(L1527=2,M1527=0),9,IF(AND(L1527=1,M1527=3),5.5,IF(AND(L1527=1,M1527=2),5.25,IF(AND(L1527=1,M1527=1,E1527=1),5,IF(AND(L1527=1,M1527=1,E1527=0.5),3,IF(AND(L1527=0,M1527=2),1,IF(AND(L1527=1,M1527=1,E1527=0),1,IF(AND(L1527=0,M1527=1),0.5,IF(AND(L1527=1,M1527=0),4.5*(E1527*4+1)/5,0))))))))))))))))</f>
        <v>6.75</v>
      </c>
      <c r="Q1527" s="10">
        <v>9</v>
      </c>
      <c r="R1527" s="9">
        <v>0</v>
      </c>
      <c r="S1527" s="9">
        <v>0</v>
      </c>
      <c r="T1527" s="10">
        <v>0</v>
      </c>
      <c r="U1527" s="9">
        <v>0</v>
      </c>
      <c r="W1527" s="9">
        <v>0</v>
      </c>
      <c r="X1527" s="9">
        <v>0</v>
      </c>
      <c r="Y1527" s="9">
        <v>0</v>
      </c>
      <c r="Z1527" s="9">
        <v>0</v>
      </c>
      <c r="AA1527" s="9">
        <v>0</v>
      </c>
      <c r="AB1527" s="9">
        <v>0</v>
      </c>
      <c r="AD1527" s="9">
        <v>0</v>
      </c>
      <c r="AE1527" s="9">
        <v>0</v>
      </c>
      <c r="AF1527" s="9">
        <v>0</v>
      </c>
      <c r="AG1527" s="9">
        <v>0</v>
      </c>
      <c r="AH1527" s="9">
        <f>AF1527*(AG1527+1)</f>
        <v>0</v>
      </c>
      <c r="AI1527" s="9">
        <v>0</v>
      </c>
      <c r="AJ1527" s="9">
        <v>0</v>
      </c>
      <c r="AK1527" s="9">
        <v>0</v>
      </c>
      <c r="AN1527" s="9">
        <v>0</v>
      </c>
      <c r="AO1527" s="9">
        <v>1</v>
      </c>
      <c r="AP1527" s="9">
        <v>0</v>
      </c>
      <c r="AR1527" s="10">
        <v>1</v>
      </c>
      <c r="AS1527" s="9">
        <v>0.5</v>
      </c>
      <c r="AT1527" s="9">
        <v>0.5</v>
      </c>
      <c r="AU1527" s="9">
        <v>0.5</v>
      </c>
      <c r="AV1527" s="9">
        <v>0.5</v>
      </c>
      <c r="AW1527" s="9">
        <v>1</v>
      </c>
    </row>
    <row r="1528" spans="1:49" x14ac:dyDescent="0.2">
      <c r="A1528" s="9" t="s">
        <v>79</v>
      </c>
      <c r="B1528" s="9">
        <v>2016</v>
      </c>
      <c r="C1528" s="9">
        <v>1</v>
      </c>
      <c r="D1528" s="9">
        <v>0</v>
      </c>
      <c r="E1528" s="9">
        <v>1</v>
      </c>
      <c r="F1528" s="9">
        <v>1</v>
      </c>
      <c r="G1528" s="9">
        <v>55</v>
      </c>
      <c r="H1528">
        <v>240.00716666666662</v>
      </c>
      <c r="I1528" s="9">
        <f>IF(G1528="n/a",828,G1528*201.6/H1528)</f>
        <v>46.198620457861338</v>
      </c>
      <c r="J1528" s="9">
        <v>4</v>
      </c>
      <c r="K1528" s="9">
        <v>0</v>
      </c>
      <c r="L1528" s="9">
        <v>2</v>
      </c>
      <c r="M1528" s="9">
        <v>3</v>
      </c>
      <c r="N1528" s="9">
        <v>1</v>
      </c>
      <c r="O1528" s="9">
        <v>1</v>
      </c>
      <c r="P1528" s="10">
        <f>IF(N1528=1,IF(K1528=1,IF(L1528+M1528=5,10,IF(AND(L1528=2,M1528=2),9.75,IF(AND(L1528=2,M1528=1),9.5,IF(AND(L1528=2,M1528=0.5),9.25,IF(AND(L1528=2,M1528=0),9,IF(AND(L1528=1,M1528=3),5.5,IF(AND(L1528=1,M1528=2),5.25,IF(AND(L1528=1,M1528=1,E1528=1),5,IF(AND(L1528=1,M1528=1,E1528=0.5),3,IF(AND(L1528=0,M1528=2),1,IF(AND(L1528=1,M1528=1,E1528=0),1,IF(AND(L1528=0,M1528=1),0.5,IF(AND(L1528=1,M1528=0),4.5*(E1528*4+1)/5,0))))))))))))),0.9*IF(L1528+M1528=5,10,IF(AND(L1528=2,M1528=2),9.75,IF(AND(L1528=2,M1528=1),9.5,IF(AND(L1528=2,M1528=0.5),9.25,IF(AND(L1528=2,M1528=0),9,IF(AND(L1528=1,M1528=3),5.5,IF(AND(L1528=1,M1528=2),5.25,IF(AND(L1528=1,M1528=1,E1528=1),5,IF(AND(L1528=1,M1528=1,E1528=0.5),3,IF(AND(L1528=0,M1528=2),1,IF(AND(L1528=1,M1528=1,E1528=0),1,IF(AND(L1528=0,M1528=1),0.5,IF(AND(L1528=1,M1528=0),4.5*(E1528*4+1)/5,0)))))))))))))),IF(N1528=0.5,0.75*IF(K1528=1,IF(L1528+M1528=5,10,IF(AND(L1528=2,M1528=2),9.75,IF(AND(L1528=2,M1528=1),9.5,IF(AND(L1528=2,M1528=0.5),9.25,IF(AND(L1528=2,M1528=0),9,IF(AND(L1528=1,M1528=3),5.5,IF(AND(L1528=1,M1528=2),5.25,IF(AND(L1528=1,M1528=1,E1528=1),5,IF(AND(L1528=1,M1528=1,E1528=0.5),3,IF(AND(L1528=0,M1528=2),1,IF(AND(L1528=1,M1528=1,E1528=0),1,IF(AND(L1528=0,M1528=1),0.5,IF(AND(L1528=1,M1528=0,E1528=0),0.5,0))))))))))))),0.9*IF(L1528+M1528=5,10,IF(AND(L1528=2,M1528=2),9.75,IF(AND(L1528=2,M1528=1),9.5,IF(AND(L1528=2,M1528=0.5),9.25,IF(AND(L1528=2,M1528=0),9,IF(AND(L1528=1,M1528=3),5.5,IF(AND(L1528=1,M1528=2),5.25,IF(AND(L1528=1,M1528=1,E1528=1),5,IF(AND(L1528=1,M1528=1,E1528=0.5),3,IF(AND(L1528=0,M1528=2),1,IF(AND(L1528=1,M1528=1,E1528=0),1,IF(AND(L1528=0,M1528=1),0.5,IF(AND(L1528=1,M1528=0,E1528=0),0.5,0)))))))))))))),0.5*IF(K1528=1,IF(L1528+M1528=5,10,IF(AND(L1528=2,M1528=2),9.75,IF(AND(L1528=2,M1528=1),9.5,IF(AND(L1528=2,M1528=0.5),9.25,IF(AND(L1528=2,M1528=0),9,IF(AND(L1528=1,M1528=3),5.5,IF(AND(L1528=1,M1528=2),5.25,IF(AND(L1528=1,M1528=1,E1528=1),5,IF(AND(L1528=1,M1528=1,E1528=0.5),3,IF(AND(L1528=0,M1528=2),1,IF(AND(L1528=1,M1528=1,E1528=0),1,IF(AND(L1528=0,M1528=1),0.5,IF(AND(L1528=1,M1528=0),4.5*(E1528*4+1)/5,0))))))))))))),0.9*IF(L1528+M1528=5,10,IF(AND(L1528=2,M1528=2),9.75,IF(AND(L1528=2,M1528=1),9.5,IF(AND(L1528=2,M1528=0.5),9.25,IF(AND(L1528=2,M1528=0),9,IF(AND(L1528=1,M1528=3),5.5,IF(AND(L1528=1,M1528=2),5.25,IF(AND(L1528=1,M1528=1,E1528=1),5,IF(AND(L1528=1,M1528=1,E1528=0.5),3,IF(AND(L1528=0,M1528=2),1,IF(AND(L1528=1,M1528=1,E1528=0),1,IF(AND(L1528=0,M1528=1),0.5,IF(AND(L1528=1,M1528=0),4.5*(E1528*4+1)/5,0))))))))))))))))</f>
        <v>9</v>
      </c>
      <c r="Q1528" s="10">
        <v>7.2</v>
      </c>
      <c r="R1528" s="9">
        <v>0</v>
      </c>
      <c r="S1528" s="9">
        <v>0</v>
      </c>
      <c r="T1528" s="10">
        <v>0</v>
      </c>
      <c r="U1528" s="9">
        <v>0</v>
      </c>
      <c r="W1528" s="9">
        <v>1</v>
      </c>
      <c r="X1528" s="9">
        <v>0</v>
      </c>
      <c r="Y1528" s="9">
        <v>0</v>
      </c>
      <c r="Z1528" s="9">
        <v>0</v>
      </c>
      <c r="AA1528" s="9">
        <v>0</v>
      </c>
      <c r="AB1528" s="9">
        <v>0</v>
      </c>
      <c r="AD1528" s="9">
        <v>0</v>
      </c>
      <c r="AE1528" s="9">
        <v>0</v>
      </c>
      <c r="AF1528" s="9">
        <v>0</v>
      </c>
      <c r="AG1528" s="9">
        <v>0</v>
      </c>
      <c r="AH1528" s="9">
        <f>AF1528*(AG1528+1)</f>
        <v>0</v>
      </c>
      <c r="AI1528" s="9">
        <v>0</v>
      </c>
      <c r="AJ1528" s="9">
        <v>0</v>
      </c>
      <c r="AK1528" s="9">
        <v>0</v>
      </c>
      <c r="AN1528" s="9">
        <v>0</v>
      </c>
      <c r="AO1528" s="10">
        <v>1</v>
      </c>
      <c r="AP1528" s="9">
        <v>0</v>
      </c>
      <c r="AR1528" s="10">
        <v>1</v>
      </c>
      <c r="AS1528" s="9">
        <v>0.5</v>
      </c>
      <c r="AT1528" s="9">
        <v>1</v>
      </c>
      <c r="AU1528" s="9">
        <v>1</v>
      </c>
      <c r="AV1528" s="9">
        <v>1</v>
      </c>
      <c r="AW1528" s="9">
        <v>1</v>
      </c>
    </row>
    <row r="1529" spans="1:49" x14ac:dyDescent="0.2">
      <c r="A1529" s="9" t="s">
        <v>80</v>
      </c>
      <c r="B1529" s="9">
        <v>2016</v>
      </c>
      <c r="C1529" s="9">
        <v>1</v>
      </c>
      <c r="D1529" s="9">
        <v>0</v>
      </c>
      <c r="E1529" s="9">
        <v>1</v>
      </c>
      <c r="F1529" s="9">
        <v>1</v>
      </c>
      <c r="G1529" s="9">
        <v>100</v>
      </c>
      <c r="H1529">
        <v>240.00716666666662</v>
      </c>
      <c r="I1529" s="9">
        <f>IF(G1529="n/a",828,G1529*201.6/H1529)</f>
        <v>83.997491741566066</v>
      </c>
      <c r="J1529" s="9">
        <v>5</v>
      </c>
      <c r="K1529" s="9">
        <v>0</v>
      </c>
      <c r="L1529" s="9">
        <v>2</v>
      </c>
      <c r="M1529" s="9">
        <v>2</v>
      </c>
      <c r="N1529" s="9">
        <v>0.5</v>
      </c>
      <c r="O1529" s="10">
        <v>0.5</v>
      </c>
      <c r="P1529" s="10">
        <f>IF(N1529=1,IF(K1529=1,IF(L1529+M1529=5,10,IF(AND(L1529=2,M1529=2),9.75,IF(AND(L1529=2,M1529=1),9.5,IF(AND(L1529=2,M1529=0.5),9.25,IF(AND(L1529=2,M1529=0),9,IF(AND(L1529=1,M1529=3),5.5,IF(AND(L1529=1,M1529=2),5.25,IF(AND(L1529=1,M1529=1,E1529=1),5,IF(AND(L1529=1,M1529=1,E1529=0.5),3,IF(AND(L1529=0,M1529=2),1,IF(AND(L1529=1,M1529=1,E1529=0),1,IF(AND(L1529=0,M1529=1),0.5,IF(AND(L1529=1,M1529=0),4.5*(E1529*4+1)/5,0))))))))))))),0.9*IF(L1529+M1529=5,10,IF(AND(L1529=2,M1529=2),9.75,IF(AND(L1529=2,M1529=1),9.5,IF(AND(L1529=2,M1529=0.5),9.25,IF(AND(L1529=2,M1529=0),9,IF(AND(L1529=1,M1529=3),5.5,IF(AND(L1529=1,M1529=2),5.25,IF(AND(L1529=1,M1529=1,E1529=1),5,IF(AND(L1529=1,M1529=1,E1529=0.5),3,IF(AND(L1529=0,M1529=2),1,IF(AND(L1529=1,M1529=1,E1529=0),1,IF(AND(L1529=0,M1529=1),0.5,IF(AND(L1529=1,M1529=0),4.5*(E1529*4+1)/5,0)))))))))))))),IF(N1529=0.5,0.75*IF(K1529=1,IF(L1529+M1529=5,10,IF(AND(L1529=2,M1529=2),9.75,IF(AND(L1529=2,M1529=1),9.5,IF(AND(L1529=2,M1529=0.5),9.25,IF(AND(L1529=2,M1529=0),9,IF(AND(L1529=1,M1529=3),5.5,IF(AND(L1529=1,M1529=2),5.25,IF(AND(L1529=1,M1529=1,E1529=1),5,IF(AND(L1529=1,M1529=1,E1529=0.5),3,IF(AND(L1529=0,M1529=2),1,IF(AND(L1529=1,M1529=1,E1529=0),1,IF(AND(L1529=0,M1529=1),0.5,IF(AND(L1529=1,M1529=0,E1529=0),0.5,0))))))))))))),0.9*IF(L1529+M1529=5,10,IF(AND(L1529=2,M1529=2),9.75,IF(AND(L1529=2,M1529=1),9.5,IF(AND(L1529=2,M1529=0.5),9.25,IF(AND(L1529=2,M1529=0),9,IF(AND(L1529=1,M1529=3),5.5,IF(AND(L1529=1,M1529=2),5.25,IF(AND(L1529=1,M1529=1,E1529=1),5,IF(AND(L1529=1,M1529=1,E1529=0.5),3,IF(AND(L1529=0,M1529=2),1,IF(AND(L1529=1,M1529=1,E1529=0),1,IF(AND(L1529=0,M1529=1),0.5,IF(AND(L1529=1,M1529=0,E1529=0),0.5,0)))))))))))))),0.5*IF(K1529=1,IF(L1529+M1529=5,10,IF(AND(L1529=2,M1529=2),9.75,IF(AND(L1529=2,M1529=1),9.5,IF(AND(L1529=2,M1529=0.5),9.25,IF(AND(L1529=2,M1529=0),9,IF(AND(L1529=1,M1529=3),5.5,IF(AND(L1529=1,M1529=2),5.25,IF(AND(L1529=1,M1529=1,E1529=1),5,IF(AND(L1529=1,M1529=1,E1529=0.5),3,IF(AND(L1529=0,M1529=2),1,IF(AND(L1529=1,M1529=1,E1529=0),1,IF(AND(L1529=0,M1529=1),0.5,IF(AND(L1529=1,M1529=0),4.5*(E1529*4+1)/5,0))))))))))))),0.9*IF(L1529+M1529=5,10,IF(AND(L1529=2,M1529=2),9.75,IF(AND(L1529=2,M1529=1),9.5,IF(AND(L1529=2,M1529=0.5),9.25,IF(AND(L1529=2,M1529=0),9,IF(AND(L1529=1,M1529=3),5.5,IF(AND(L1529=1,M1529=2),5.25,IF(AND(L1529=1,M1529=1,E1529=1),5,IF(AND(L1529=1,M1529=1,E1529=0.5),3,IF(AND(L1529=0,M1529=2),1,IF(AND(L1529=1,M1529=1,E1529=0),1,IF(AND(L1529=0,M1529=1),0.5,IF(AND(L1529=1,M1529=0),4.5*(E1529*4+1)/5,0))))))))))))))))</f>
        <v>6.5812500000000007</v>
      </c>
      <c r="Q1529" s="10">
        <v>5.4</v>
      </c>
      <c r="R1529" s="9">
        <v>0</v>
      </c>
      <c r="S1529" s="9">
        <v>0</v>
      </c>
      <c r="T1529" s="10">
        <v>0</v>
      </c>
      <c r="U1529" s="9">
        <v>0</v>
      </c>
      <c r="W1529" s="10">
        <v>0</v>
      </c>
      <c r="X1529" s="9">
        <v>0</v>
      </c>
      <c r="Y1529" s="9">
        <v>0</v>
      </c>
      <c r="Z1529" s="9">
        <v>0.5</v>
      </c>
      <c r="AA1529" s="9">
        <v>0</v>
      </c>
      <c r="AB1529" s="9">
        <v>0</v>
      </c>
      <c r="AD1529" s="9">
        <v>0</v>
      </c>
      <c r="AE1529" s="9">
        <v>0.5</v>
      </c>
      <c r="AF1529" s="9">
        <v>0.5</v>
      </c>
      <c r="AG1529" s="9">
        <v>0</v>
      </c>
      <c r="AH1529" s="9">
        <f>AF1529*(AG1529+1)</f>
        <v>0.5</v>
      </c>
      <c r="AI1529" s="9">
        <v>0</v>
      </c>
      <c r="AJ1529" s="9">
        <v>0</v>
      </c>
      <c r="AK1529" s="9">
        <v>0</v>
      </c>
      <c r="AN1529" s="9">
        <v>0</v>
      </c>
      <c r="AO1529" s="10">
        <v>0.5</v>
      </c>
      <c r="AP1529" s="9">
        <v>0.25</v>
      </c>
      <c r="AR1529" s="10">
        <v>1</v>
      </c>
      <c r="AS1529" s="9">
        <v>1</v>
      </c>
      <c r="AT1529" s="9">
        <v>1</v>
      </c>
      <c r="AU1529" s="9">
        <v>1</v>
      </c>
      <c r="AV1529" s="9">
        <v>1</v>
      </c>
      <c r="AW1529" s="9">
        <v>1</v>
      </c>
    </row>
    <row r="1530" spans="1:49" x14ac:dyDescent="0.2">
      <c r="A1530" s="9" t="s">
        <v>81</v>
      </c>
      <c r="B1530" s="9">
        <v>2016</v>
      </c>
      <c r="C1530" s="9">
        <v>1</v>
      </c>
      <c r="D1530" s="9">
        <v>1</v>
      </c>
      <c r="E1530" s="9">
        <v>1</v>
      </c>
      <c r="F1530" s="9">
        <v>1</v>
      </c>
      <c r="G1530">
        <v>96.25</v>
      </c>
      <c r="H1530">
        <v>240.00716666666662</v>
      </c>
      <c r="I1530" s="9">
        <f>IF(G1530="n/a",828,G1530*201.6/H1530)</f>
        <v>80.847585801257338</v>
      </c>
      <c r="J1530" s="9">
        <v>5</v>
      </c>
      <c r="K1530" s="9">
        <v>0</v>
      </c>
      <c r="L1530" s="9">
        <v>2</v>
      </c>
      <c r="M1530" s="9">
        <v>2</v>
      </c>
      <c r="N1530" s="9">
        <v>1</v>
      </c>
      <c r="O1530" s="10">
        <v>1</v>
      </c>
      <c r="P1530" s="10">
        <f>IF(N1530=1,IF(K1530=1,IF(L1530+M1530=5,10,IF(AND(L1530=2,M1530=2),9.75,IF(AND(L1530=2,M1530=1),9.5,IF(AND(L1530=2,M1530=0.5),9.25,IF(AND(L1530=2,M1530=0),9,IF(AND(L1530=1,M1530=3),5.5,IF(AND(L1530=1,M1530=2),5.25,IF(AND(L1530=1,M1530=1,E1530=1),5,IF(AND(L1530=1,M1530=1,E1530=0.5),3,IF(AND(L1530=0,M1530=2),1,IF(AND(L1530=1,M1530=1,E1530=0),1,IF(AND(L1530=0,M1530=1),0.5,IF(AND(L1530=1,M1530=0),4.5*(E1530*4+1)/5,0))))))))))))),0.9*IF(L1530+M1530=5,10,IF(AND(L1530=2,M1530=2),9.75,IF(AND(L1530=2,M1530=1),9.5,IF(AND(L1530=2,M1530=0.5),9.25,IF(AND(L1530=2,M1530=0),9,IF(AND(L1530=1,M1530=3),5.5,IF(AND(L1530=1,M1530=2),5.25,IF(AND(L1530=1,M1530=1,E1530=1),5,IF(AND(L1530=1,M1530=1,E1530=0.5),3,IF(AND(L1530=0,M1530=2),1,IF(AND(L1530=1,M1530=1,E1530=0),1,IF(AND(L1530=0,M1530=1),0.5,IF(AND(L1530=1,M1530=0),4.5*(E1530*4+1)/5,0)))))))))))))),IF(N1530=0.5,0.75*IF(K1530=1,IF(L1530+M1530=5,10,IF(AND(L1530=2,M1530=2),9.75,IF(AND(L1530=2,M1530=1),9.5,IF(AND(L1530=2,M1530=0.5),9.25,IF(AND(L1530=2,M1530=0),9,IF(AND(L1530=1,M1530=3),5.5,IF(AND(L1530=1,M1530=2),5.25,IF(AND(L1530=1,M1530=1,E1530=1),5,IF(AND(L1530=1,M1530=1,E1530=0.5),3,IF(AND(L1530=0,M1530=2),1,IF(AND(L1530=1,M1530=1,E1530=0),1,IF(AND(L1530=0,M1530=1),0.5,IF(AND(L1530=1,M1530=0,E1530=0),0.5,0))))))))))))),0.9*IF(L1530+M1530=5,10,IF(AND(L1530=2,M1530=2),9.75,IF(AND(L1530=2,M1530=1),9.5,IF(AND(L1530=2,M1530=0.5),9.25,IF(AND(L1530=2,M1530=0),9,IF(AND(L1530=1,M1530=3),5.5,IF(AND(L1530=1,M1530=2),5.25,IF(AND(L1530=1,M1530=1,E1530=1),5,IF(AND(L1530=1,M1530=1,E1530=0.5),3,IF(AND(L1530=0,M1530=2),1,IF(AND(L1530=1,M1530=1,E1530=0),1,IF(AND(L1530=0,M1530=1),0.5,IF(AND(L1530=1,M1530=0,E1530=0),0.5,0)))))))))))))),0.5*IF(K1530=1,IF(L1530+M1530=5,10,IF(AND(L1530=2,M1530=2),9.75,IF(AND(L1530=2,M1530=1),9.5,IF(AND(L1530=2,M1530=0.5),9.25,IF(AND(L1530=2,M1530=0),9,IF(AND(L1530=1,M1530=3),5.5,IF(AND(L1530=1,M1530=2),5.25,IF(AND(L1530=1,M1530=1,E1530=1),5,IF(AND(L1530=1,M1530=1,E1530=0.5),3,IF(AND(L1530=0,M1530=2),1,IF(AND(L1530=1,M1530=1,E1530=0),1,IF(AND(L1530=0,M1530=1),0.5,IF(AND(L1530=1,M1530=0),4.5*(E1530*4+1)/5,0))))))))))))),0.9*IF(L1530+M1530=5,10,IF(AND(L1530=2,M1530=2),9.75,IF(AND(L1530=2,M1530=1),9.5,IF(AND(L1530=2,M1530=0.5),9.25,IF(AND(L1530=2,M1530=0),9,IF(AND(L1530=1,M1530=3),5.5,IF(AND(L1530=1,M1530=2),5.25,IF(AND(L1530=1,M1530=1,E1530=1),5,IF(AND(L1530=1,M1530=1,E1530=0.5),3,IF(AND(L1530=0,M1530=2),1,IF(AND(L1530=1,M1530=1,E1530=0),1,IF(AND(L1530=0,M1530=1),0.5,IF(AND(L1530=1,M1530=0),4.5*(E1530*4+1)/5,0))))))))))))))))</f>
        <v>8.7750000000000004</v>
      </c>
      <c r="Q1530" s="10">
        <v>7.2</v>
      </c>
      <c r="R1530" s="9">
        <v>0</v>
      </c>
      <c r="S1530" s="9">
        <v>0</v>
      </c>
      <c r="T1530" s="10">
        <v>0</v>
      </c>
      <c r="U1530" s="9">
        <v>0</v>
      </c>
      <c r="W1530" s="10">
        <v>1</v>
      </c>
      <c r="X1530" s="9">
        <v>0</v>
      </c>
      <c r="Y1530" s="9">
        <v>0</v>
      </c>
      <c r="Z1530" s="9">
        <v>0</v>
      </c>
      <c r="AA1530" s="9">
        <v>0</v>
      </c>
      <c r="AB1530" s="9">
        <v>0</v>
      </c>
      <c r="AD1530" s="9">
        <v>0</v>
      </c>
      <c r="AE1530" s="9">
        <v>0</v>
      </c>
      <c r="AF1530" s="9">
        <v>0</v>
      </c>
      <c r="AG1530" s="9">
        <v>0</v>
      </c>
      <c r="AH1530" s="9">
        <f>AF1530*(AG1530+1)</f>
        <v>0</v>
      </c>
      <c r="AI1530" s="9">
        <v>0</v>
      </c>
      <c r="AJ1530" s="9">
        <v>0</v>
      </c>
      <c r="AK1530" s="9">
        <v>0</v>
      </c>
      <c r="AN1530" s="9">
        <v>0</v>
      </c>
      <c r="AO1530" s="10">
        <v>1</v>
      </c>
      <c r="AP1530" s="9">
        <v>0</v>
      </c>
      <c r="AR1530" s="10">
        <v>1</v>
      </c>
      <c r="AS1530" s="9">
        <v>1</v>
      </c>
      <c r="AT1530" s="9">
        <v>1</v>
      </c>
      <c r="AU1530" s="9">
        <v>1</v>
      </c>
      <c r="AV1530" s="9">
        <v>1</v>
      </c>
      <c r="AW1530" s="9">
        <v>1</v>
      </c>
    </row>
    <row r="1531" spans="1:49" x14ac:dyDescent="0.2">
      <c r="A1531" s="9" t="s">
        <v>82</v>
      </c>
      <c r="B1531" s="9">
        <v>2016</v>
      </c>
      <c r="C1531" s="9">
        <v>1</v>
      </c>
      <c r="D1531" s="9">
        <v>1</v>
      </c>
      <c r="E1531" s="9">
        <v>1</v>
      </c>
      <c r="F1531" s="9">
        <v>0</v>
      </c>
      <c r="G1531" s="9">
        <v>10</v>
      </c>
      <c r="H1531">
        <v>240.00716666666662</v>
      </c>
      <c r="I1531" s="9">
        <f>IF(G1531="n/a",828,G1531*201.6/H1531)</f>
        <v>8.3997491741566073</v>
      </c>
      <c r="J1531" s="9">
        <v>4</v>
      </c>
      <c r="K1531" s="9">
        <v>1</v>
      </c>
      <c r="L1531" s="9">
        <v>2</v>
      </c>
      <c r="M1531" s="9">
        <v>1</v>
      </c>
      <c r="N1531" s="9">
        <v>1</v>
      </c>
      <c r="O1531" s="10">
        <v>1</v>
      </c>
      <c r="P1531" s="10">
        <f>IF(N1531=1,IF(K1531=1,IF(L1531+M1531=5,10,IF(AND(L1531=2,M1531=2),9.75,IF(AND(L1531=2,M1531=1),9.5,IF(AND(L1531=2,M1531=0.5),9.25,IF(AND(L1531=2,M1531=0),9,IF(AND(L1531=1,M1531=3),5.5,IF(AND(L1531=1,M1531=2),5.25,IF(AND(L1531=1,M1531=1,E1531=1),5,IF(AND(L1531=1,M1531=1,E1531=0.5),3,IF(AND(L1531=0,M1531=2),1,IF(AND(L1531=1,M1531=1,E1531=0),1,IF(AND(L1531=0,M1531=1),0.5,IF(AND(L1531=1,M1531=0),4.5*(E1531*4+1)/5,0))))))))))))),0.9*IF(L1531+M1531=5,10,IF(AND(L1531=2,M1531=2),9.75,IF(AND(L1531=2,M1531=1),9.5,IF(AND(L1531=2,M1531=0.5),9.25,IF(AND(L1531=2,M1531=0),9,IF(AND(L1531=1,M1531=3),5.5,IF(AND(L1531=1,M1531=2),5.25,IF(AND(L1531=1,M1531=1,E1531=1),5,IF(AND(L1531=1,M1531=1,E1531=0.5),3,IF(AND(L1531=0,M1531=2),1,IF(AND(L1531=1,M1531=1,E1531=0),1,IF(AND(L1531=0,M1531=1),0.5,IF(AND(L1531=1,M1531=0),4.5*(E1531*4+1)/5,0)))))))))))))),IF(N1531=0.5,0.75*IF(K1531=1,IF(L1531+M1531=5,10,IF(AND(L1531=2,M1531=2),9.75,IF(AND(L1531=2,M1531=1),9.5,IF(AND(L1531=2,M1531=0.5),9.25,IF(AND(L1531=2,M1531=0),9,IF(AND(L1531=1,M1531=3),5.5,IF(AND(L1531=1,M1531=2),5.25,IF(AND(L1531=1,M1531=1,E1531=1),5,IF(AND(L1531=1,M1531=1,E1531=0.5),3,IF(AND(L1531=0,M1531=2),1,IF(AND(L1531=1,M1531=1,E1531=0),1,IF(AND(L1531=0,M1531=1),0.5,IF(AND(L1531=1,M1531=0,E1531=0),0.5,0))))))))))))),0.9*IF(L1531+M1531=5,10,IF(AND(L1531=2,M1531=2),9.75,IF(AND(L1531=2,M1531=1),9.5,IF(AND(L1531=2,M1531=0.5),9.25,IF(AND(L1531=2,M1531=0),9,IF(AND(L1531=1,M1531=3),5.5,IF(AND(L1531=1,M1531=2),5.25,IF(AND(L1531=1,M1531=1,E1531=1),5,IF(AND(L1531=1,M1531=1,E1531=0.5),3,IF(AND(L1531=0,M1531=2),1,IF(AND(L1531=1,M1531=1,E1531=0),1,IF(AND(L1531=0,M1531=1),0.5,IF(AND(L1531=1,M1531=0,E1531=0),0.5,0)))))))))))))),0.5*IF(K1531=1,IF(L1531+M1531=5,10,IF(AND(L1531=2,M1531=2),9.75,IF(AND(L1531=2,M1531=1),9.5,IF(AND(L1531=2,M1531=0.5),9.25,IF(AND(L1531=2,M1531=0),9,IF(AND(L1531=1,M1531=3),5.5,IF(AND(L1531=1,M1531=2),5.25,IF(AND(L1531=1,M1531=1,E1531=1),5,IF(AND(L1531=1,M1531=1,E1531=0.5),3,IF(AND(L1531=0,M1531=2),1,IF(AND(L1531=1,M1531=1,E1531=0),1,IF(AND(L1531=0,M1531=1),0.5,IF(AND(L1531=1,M1531=0),4.5*(E1531*4+1)/5,0))))))))))))),0.9*IF(L1531+M1531=5,10,IF(AND(L1531=2,M1531=2),9.75,IF(AND(L1531=2,M1531=1),9.5,IF(AND(L1531=2,M1531=0.5),9.25,IF(AND(L1531=2,M1531=0),9,IF(AND(L1531=1,M1531=3),5.5,IF(AND(L1531=1,M1531=2),5.25,IF(AND(L1531=1,M1531=1,E1531=1),5,IF(AND(L1531=1,M1531=1,E1531=0.5),3,IF(AND(L1531=0,M1531=2),1,IF(AND(L1531=1,M1531=1,E1531=0),1,IF(AND(L1531=0,M1531=1),0.5,IF(AND(L1531=1,M1531=0),4.5*(E1531*4+1)/5,0))))))))))))))))</f>
        <v>9.5</v>
      </c>
      <c r="Q1531" s="10">
        <v>8</v>
      </c>
      <c r="R1531" s="9">
        <v>0</v>
      </c>
      <c r="S1531" s="9">
        <v>0</v>
      </c>
      <c r="T1531" s="10">
        <v>0</v>
      </c>
      <c r="U1531" s="9">
        <v>0</v>
      </c>
      <c r="W1531" s="10">
        <v>0</v>
      </c>
      <c r="X1531" s="9">
        <v>0</v>
      </c>
      <c r="Y1531" s="9">
        <v>0</v>
      </c>
      <c r="Z1531" s="9">
        <v>1</v>
      </c>
      <c r="AA1531" s="9">
        <v>0</v>
      </c>
      <c r="AB1531" s="9">
        <v>0</v>
      </c>
      <c r="AD1531" s="9">
        <v>0</v>
      </c>
      <c r="AE1531" s="9">
        <v>0</v>
      </c>
      <c r="AF1531" s="9">
        <v>0</v>
      </c>
      <c r="AG1531" s="9">
        <v>0</v>
      </c>
      <c r="AH1531" s="9">
        <f>AF1531*(AG1531+1)</f>
        <v>0</v>
      </c>
      <c r="AI1531" s="9">
        <v>0</v>
      </c>
      <c r="AJ1531" s="9">
        <v>0</v>
      </c>
      <c r="AK1531" s="9">
        <v>0</v>
      </c>
      <c r="AN1531" s="9">
        <v>0</v>
      </c>
      <c r="AO1531" s="10">
        <v>1</v>
      </c>
      <c r="AP1531" s="9">
        <v>0</v>
      </c>
      <c r="AR1531" s="10">
        <v>1</v>
      </c>
      <c r="AS1531" s="9">
        <v>1</v>
      </c>
      <c r="AT1531" s="9">
        <v>1</v>
      </c>
      <c r="AU1531" s="9">
        <v>1</v>
      </c>
      <c r="AV1531" s="9">
        <v>1</v>
      </c>
      <c r="AW1531" s="9">
        <v>1</v>
      </c>
    </row>
    <row r="1532" spans="1:49" x14ac:dyDescent="0.2">
      <c r="A1532" s="9" t="s">
        <v>83</v>
      </c>
      <c r="B1532" s="9">
        <v>2016</v>
      </c>
      <c r="C1532" s="9">
        <v>1</v>
      </c>
      <c r="D1532" s="9">
        <v>1</v>
      </c>
      <c r="E1532" s="9">
        <v>0</v>
      </c>
      <c r="F1532" s="9">
        <v>1</v>
      </c>
      <c r="G1532">
        <v>20</v>
      </c>
      <c r="H1532">
        <v>240.00716666666662</v>
      </c>
      <c r="I1532" s="9">
        <f>IF(G1532="n/a",828,G1532*201.6/H1532)</f>
        <v>16.799498348313215</v>
      </c>
      <c r="J1532" s="9">
        <v>2</v>
      </c>
      <c r="K1532" s="9">
        <v>0</v>
      </c>
      <c r="L1532" s="9">
        <v>1</v>
      </c>
      <c r="M1532">
        <v>1</v>
      </c>
      <c r="N1532">
        <v>0</v>
      </c>
      <c r="O1532">
        <v>0</v>
      </c>
      <c r="P1532" s="10">
        <f>IF(N1532=1,IF(K1532=1,IF(L1532+M1532=5,10,IF(AND(L1532=2,M1532=2),9.75,IF(AND(L1532=2,M1532=1),9.5,IF(AND(L1532=2,M1532=0.5),9.25,IF(AND(L1532=2,M1532=0),9,IF(AND(L1532=1,M1532=3),5.5,IF(AND(L1532=1,M1532=2),5.25,IF(AND(L1532=1,M1532=1,E1532=1),5,IF(AND(L1532=1,M1532=1,E1532=0.5),3,IF(AND(L1532=0,M1532=2),1,IF(AND(L1532=1,M1532=1,E1532=0),1,IF(AND(L1532=0,M1532=1),0.5,IF(AND(L1532=1,M1532=0),4.5*(E1532*4+1)/5,0))))))))))))),0.9*IF(L1532+M1532=5,10,IF(AND(L1532=2,M1532=2),9.75,IF(AND(L1532=2,M1532=1),9.5,IF(AND(L1532=2,M1532=0.5),9.25,IF(AND(L1532=2,M1532=0),9,IF(AND(L1532=1,M1532=3),5.5,IF(AND(L1532=1,M1532=2),5.25,IF(AND(L1532=1,M1532=1,E1532=1),5,IF(AND(L1532=1,M1532=1,E1532=0.5),3,IF(AND(L1532=0,M1532=2),1,IF(AND(L1532=1,M1532=1,E1532=0),1,IF(AND(L1532=0,M1532=1),0.5,IF(AND(L1532=1,M1532=0),4.5*(E1532*4+1)/5,0)))))))))))))),IF(N1532=0.5,0.75*IF(K1532=1,IF(L1532+M1532=5,10,IF(AND(L1532=2,M1532=2),9.75,IF(AND(L1532=2,M1532=1),9.5,IF(AND(L1532=2,M1532=0.5),9.25,IF(AND(L1532=2,M1532=0),9,IF(AND(L1532=1,M1532=3),5.5,IF(AND(L1532=1,M1532=2),5.25,IF(AND(L1532=1,M1532=1,E1532=1),5,IF(AND(L1532=1,M1532=1,E1532=0.5),3,IF(AND(L1532=0,M1532=2),1,IF(AND(L1532=1,M1532=1,E1532=0),1,IF(AND(L1532=0,M1532=1),0.5,IF(AND(L1532=1,M1532=0,E1532=0),0.5,0))))))))))))),0.9*IF(L1532+M1532=5,10,IF(AND(L1532=2,M1532=2),9.75,IF(AND(L1532=2,M1532=1),9.5,IF(AND(L1532=2,M1532=0.5),9.25,IF(AND(L1532=2,M1532=0),9,IF(AND(L1532=1,M1532=3),5.5,IF(AND(L1532=1,M1532=2),5.25,IF(AND(L1532=1,M1532=1,E1532=1),5,IF(AND(L1532=1,M1532=1,E1532=0.5),3,IF(AND(L1532=0,M1532=2),1,IF(AND(L1532=1,M1532=1,E1532=0),1,IF(AND(L1532=0,M1532=1),0.5,IF(AND(L1532=1,M1532=0,E1532=0),0.5,0)))))))))))))),0.5*IF(K1532=1,IF(L1532+M1532=5,10,IF(AND(L1532=2,M1532=2),9.75,IF(AND(L1532=2,M1532=1),9.5,IF(AND(L1532=2,M1532=0.5),9.25,IF(AND(L1532=2,M1532=0),9,IF(AND(L1532=1,M1532=3),5.5,IF(AND(L1532=1,M1532=2),5.25,IF(AND(L1532=1,M1532=1,E1532=1),5,IF(AND(L1532=1,M1532=1,E1532=0.5),3,IF(AND(L1532=0,M1532=2),1,IF(AND(L1532=1,M1532=1,E1532=0),1,IF(AND(L1532=0,M1532=1),0.5,IF(AND(L1532=1,M1532=0),4.5*(E1532*4+1)/5,0))))))))))))),0.9*IF(L1532+M1532=5,10,IF(AND(L1532=2,M1532=2),9.75,IF(AND(L1532=2,M1532=1),9.5,IF(AND(L1532=2,M1532=0.5),9.25,IF(AND(L1532=2,M1532=0),9,IF(AND(L1532=1,M1532=3),5.5,IF(AND(L1532=1,M1532=2),5.25,IF(AND(L1532=1,M1532=1,E1532=1),5,IF(AND(L1532=1,M1532=1,E1532=0.5),3,IF(AND(L1532=0,M1532=2),1,IF(AND(L1532=1,M1532=1,E1532=0),1,IF(AND(L1532=0,M1532=1),0.5,IF(AND(L1532=1,M1532=0),4.5*(E1532*4+1)/5,0))))))))))))))))</f>
        <v>0.45</v>
      </c>
      <c r="Q1532" s="10">
        <v>0.9</v>
      </c>
      <c r="R1532" s="9">
        <v>1</v>
      </c>
      <c r="S1532" s="9">
        <v>1</v>
      </c>
      <c r="T1532" s="10">
        <v>0</v>
      </c>
      <c r="U1532" s="9">
        <v>0</v>
      </c>
      <c r="W1532" s="10">
        <v>1</v>
      </c>
      <c r="X1532" s="10">
        <v>0.5</v>
      </c>
      <c r="Y1532" s="9">
        <v>1</v>
      </c>
      <c r="Z1532" s="9">
        <v>1</v>
      </c>
      <c r="AA1532" s="9">
        <v>0</v>
      </c>
      <c r="AB1532" s="9">
        <v>1</v>
      </c>
      <c r="AD1532" s="9">
        <v>1</v>
      </c>
      <c r="AE1532" s="9">
        <v>1</v>
      </c>
      <c r="AF1532" s="9">
        <v>1</v>
      </c>
      <c r="AG1532" s="9">
        <v>0</v>
      </c>
      <c r="AH1532" s="9">
        <f>AF1532*(AG1532+1)</f>
        <v>1</v>
      </c>
      <c r="AI1532" s="9">
        <v>0.5</v>
      </c>
      <c r="AJ1532" s="9">
        <v>0</v>
      </c>
      <c r="AK1532" s="9">
        <v>1</v>
      </c>
      <c r="AN1532" s="9">
        <v>0</v>
      </c>
      <c r="AO1532" s="10">
        <v>0.5</v>
      </c>
      <c r="AP1532" s="9">
        <v>1</v>
      </c>
      <c r="AR1532" s="10">
        <v>0</v>
      </c>
      <c r="AS1532" s="9">
        <v>0.5</v>
      </c>
      <c r="AT1532" s="9">
        <v>0</v>
      </c>
      <c r="AU1532" s="9">
        <v>0</v>
      </c>
      <c r="AV1532" s="9">
        <v>0</v>
      </c>
      <c r="AW1532" s="9">
        <v>0</v>
      </c>
    </row>
    <row r="1533" spans="1:49" x14ac:dyDescent="0.2">
      <c r="A1533" s="9" t="s">
        <v>84</v>
      </c>
      <c r="B1533" s="9">
        <v>2016</v>
      </c>
      <c r="C1533" s="9">
        <v>1</v>
      </c>
      <c r="D1533" s="9">
        <v>0</v>
      </c>
      <c r="E1533" s="9">
        <v>1</v>
      </c>
      <c r="F1533" s="9">
        <v>1</v>
      </c>
      <c r="G1533" s="9">
        <v>100</v>
      </c>
      <c r="H1533">
        <v>240.00716666666662</v>
      </c>
      <c r="I1533" s="9">
        <f>IF(G1533="n/a",828,G1533*201.6/H1533)</f>
        <v>83.997491741566066</v>
      </c>
      <c r="J1533" s="9">
        <v>4</v>
      </c>
      <c r="K1533" s="9">
        <v>0</v>
      </c>
      <c r="L1533" s="9">
        <v>2</v>
      </c>
      <c r="M1533" s="9">
        <v>3</v>
      </c>
      <c r="N1533" s="9">
        <v>1</v>
      </c>
      <c r="O1533" s="10">
        <v>1</v>
      </c>
      <c r="P1533" s="10">
        <f>IF(N1533=1,IF(K1533=1,IF(L1533+M1533=5,10,IF(AND(L1533=2,M1533=2),9.75,IF(AND(L1533=2,M1533=1),9.5,IF(AND(L1533=2,M1533=0.5),9.25,IF(AND(L1533=2,M1533=0),9,IF(AND(L1533=1,M1533=3),5.5,IF(AND(L1533=1,M1533=2),5.25,IF(AND(L1533=1,M1533=1,E1533=1),5,IF(AND(L1533=1,M1533=1,E1533=0.5),3,IF(AND(L1533=0,M1533=2),1,IF(AND(L1533=1,M1533=1,E1533=0),1,IF(AND(L1533=0,M1533=1),0.5,IF(AND(L1533=1,M1533=0),4.5*(E1533*4+1)/5,0))))))))))))),0.9*IF(L1533+M1533=5,10,IF(AND(L1533=2,M1533=2),9.75,IF(AND(L1533=2,M1533=1),9.5,IF(AND(L1533=2,M1533=0.5),9.25,IF(AND(L1533=2,M1533=0),9,IF(AND(L1533=1,M1533=3),5.5,IF(AND(L1533=1,M1533=2),5.25,IF(AND(L1533=1,M1533=1,E1533=1),5,IF(AND(L1533=1,M1533=1,E1533=0.5),3,IF(AND(L1533=0,M1533=2),1,IF(AND(L1533=1,M1533=1,E1533=0),1,IF(AND(L1533=0,M1533=1),0.5,IF(AND(L1533=1,M1533=0),4.5*(E1533*4+1)/5,0)))))))))))))),IF(N1533=0.5,0.75*IF(K1533=1,IF(L1533+M1533=5,10,IF(AND(L1533=2,M1533=2),9.75,IF(AND(L1533=2,M1533=1),9.5,IF(AND(L1533=2,M1533=0.5),9.25,IF(AND(L1533=2,M1533=0),9,IF(AND(L1533=1,M1533=3),5.5,IF(AND(L1533=1,M1533=2),5.25,IF(AND(L1533=1,M1533=1,E1533=1),5,IF(AND(L1533=1,M1533=1,E1533=0.5),3,IF(AND(L1533=0,M1533=2),1,IF(AND(L1533=1,M1533=1,E1533=0),1,IF(AND(L1533=0,M1533=1),0.5,IF(AND(L1533=1,M1533=0,E1533=0),0.5,0))))))))))))),0.9*IF(L1533+M1533=5,10,IF(AND(L1533=2,M1533=2),9.75,IF(AND(L1533=2,M1533=1),9.5,IF(AND(L1533=2,M1533=0.5),9.25,IF(AND(L1533=2,M1533=0),9,IF(AND(L1533=1,M1533=3),5.5,IF(AND(L1533=1,M1533=2),5.25,IF(AND(L1533=1,M1533=1,E1533=1),5,IF(AND(L1533=1,M1533=1,E1533=0.5),3,IF(AND(L1533=0,M1533=2),1,IF(AND(L1533=1,M1533=1,E1533=0),1,IF(AND(L1533=0,M1533=1),0.5,IF(AND(L1533=1,M1533=0,E1533=0),0.5,0)))))))))))))),0.5*IF(K1533=1,IF(L1533+M1533=5,10,IF(AND(L1533=2,M1533=2),9.75,IF(AND(L1533=2,M1533=1),9.5,IF(AND(L1533=2,M1533=0.5),9.25,IF(AND(L1533=2,M1533=0),9,IF(AND(L1533=1,M1533=3),5.5,IF(AND(L1533=1,M1533=2),5.25,IF(AND(L1533=1,M1533=1,E1533=1),5,IF(AND(L1533=1,M1533=1,E1533=0.5),3,IF(AND(L1533=0,M1533=2),1,IF(AND(L1533=1,M1533=1,E1533=0),1,IF(AND(L1533=0,M1533=1),0.5,IF(AND(L1533=1,M1533=0),4.5*(E1533*4+1)/5,0))))))))))))),0.9*IF(L1533+M1533=5,10,IF(AND(L1533=2,M1533=2),9.75,IF(AND(L1533=2,M1533=1),9.5,IF(AND(L1533=2,M1533=0.5),9.25,IF(AND(L1533=2,M1533=0),9,IF(AND(L1533=1,M1533=3),5.5,IF(AND(L1533=1,M1533=2),5.25,IF(AND(L1533=1,M1533=1,E1533=1),5,IF(AND(L1533=1,M1533=1,E1533=0.5),3,IF(AND(L1533=0,M1533=2),1,IF(AND(L1533=1,M1533=1,E1533=0),1,IF(AND(L1533=0,M1533=1),0.5,IF(AND(L1533=1,M1533=0),4.5*(E1533*4+1)/5,0))))))))))))))))</f>
        <v>9</v>
      </c>
      <c r="Q1533" s="10">
        <v>7.2</v>
      </c>
      <c r="R1533" s="9">
        <v>0</v>
      </c>
      <c r="S1533" s="9">
        <v>0</v>
      </c>
      <c r="T1533" s="10">
        <v>0</v>
      </c>
      <c r="U1533" s="9">
        <v>0</v>
      </c>
      <c r="W1533" s="9">
        <v>1</v>
      </c>
      <c r="X1533" s="10">
        <v>0</v>
      </c>
      <c r="Y1533" s="10">
        <v>0</v>
      </c>
      <c r="Z1533" s="9">
        <v>0</v>
      </c>
      <c r="AA1533" s="9">
        <v>0</v>
      </c>
      <c r="AB1533" s="9">
        <v>0</v>
      </c>
      <c r="AD1533" s="9">
        <v>0</v>
      </c>
      <c r="AE1533" s="9">
        <v>0</v>
      </c>
      <c r="AF1533" s="9">
        <v>0</v>
      </c>
      <c r="AG1533" s="9">
        <v>0</v>
      </c>
      <c r="AH1533" s="9">
        <f>AF1533*(AG1533+1)</f>
        <v>0</v>
      </c>
      <c r="AI1533" s="9">
        <v>0</v>
      </c>
      <c r="AJ1533" s="9">
        <v>0</v>
      </c>
      <c r="AK1533" s="9">
        <v>0</v>
      </c>
      <c r="AN1533" s="9">
        <v>0</v>
      </c>
      <c r="AO1533" s="10">
        <v>0</v>
      </c>
      <c r="AP1533" s="9">
        <v>0</v>
      </c>
      <c r="AR1533" s="10">
        <v>1</v>
      </c>
      <c r="AS1533" s="9">
        <v>1</v>
      </c>
      <c r="AT1533" s="9">
        <v>1</v>
      </c>
      <c r="AU1533" s="9">
        <v>1</v>
      </c>
      <c r="AV1533" s="9">
        <v>1</v>
      </c>
      <c r="AW1533" s="9">
        <v>1</v>
      </c>
    </row>
    <row r="1534" spans="1:49" x14ac:dyDescent="0.2">
      <c r="A1534" s="9" t="s">
        <v>85</v>
      </c>
      <c r="B1534" s="9">
        <v>2016</v>
      </c>
      <c r="C1534" s="9">
        <v>1</v>
      </c>
      <c r="D1534" s="9">
        <v>0.5</v>
      </c>
      <c r="E1534" s="9">
        <v>0</v>
      </c>
      <c r="F1534" s="9">
        <v>1</v>
      </c>
      <c r="G1534" s="9">
        <v>20</v>
      </c>
      <c r="H1534">
        <v>240.00716666666662</v>
      </c>
      <c r="I1534" s="9">
        <f>IF(G1534="n/a",828,G1534*201.6/H1534)</f>
        <v>16.799498348313215</v>
      </c>
      <c r="J1534" s="9">
        <v>5</v>
      </c>
      <c r="K1534" s="9">
        <v>0</v>
      </c>
      <c r="L1534" s="9">
        <v>1</v>
      </c>
      <c r="M1534">
        <v>1</v>
      </c>
      <c r="N1534">
        <v>0.5</v>
      </c>
      <c r="O1534">
        <v>0.5</v>
      </c>
      <c r="P1534" s="10">
        <f>IF(N1534=1,IF(K1534=1,IF(L1534+M1534=5,10,IF(AND(L1534=2,M1534=2),9.75,IF(AND(L1534=2,M1534=1),9.5,IF(AND(L1534=2,M1534=0.5),9.25,IF(AND(L1534=2,M1534=0),9,IF(AND(L1534=1,M1534=3),5.5,IF(AND(L1534=1,M1534=2),5.25,IF(AND(L1534=1,M1534=1,E1534=1),5,IF(AND(L1534=1,M1534=1,E1534=0.5),3,IF(AND(L1534=0,M1534=2),1,IF(AND(L1534=1,M1534=1,E1534=0),1,IF(AND(L1534=0,M1534=1),0.5,IF(AND(L1534=1,M1534=0),4.5*(E1534*4+1)/5,0))))))))))))),0.9*IF(L1534+M1534=5,10,IF(AND(L1534=2,M1534=2),9.75,IF(AND(L1534=2,M1534=1),9.5,IF(AND(L1534=2,M1534=0.5),9.25,IF(AND(L1534=2,M1534=0),9,IF(AND(L1534=1,M1534=3),5.5,IF(AND(L1534=1,M1534=2),5.25,IF(AND(L1534=1,M1534=1,E1534=1),5,IF(AND(L1534=1,M1534=1,E1534=0.5),3,IF(AND(L1534=0,M1534=2),1,IF(AND(L1534=1,M1534=1,E1534=0),1,IF(AND(L1534=0,M1534=1),0.5,IF(AND(L1534=1,M1534=0),4.5*(E1534*4+1)/5,0)))))))))))))),IF(N1534=0.5,0.75*IF(K1534=1,IF(L1534+M1534=5,10,IF(AND(L1534=2,M1534=2),9.75,IF(AND(L1534=2,M1534=1),9.5,IF(AND(L1534=2,M1534=0.5),9.25,IF(AND(L1534=2,M1534=0),9,IF(AND(L1534=1,M1534=3),5.5,IF(AND(L1534=1,M1534=2),5.25,IF(AND(L1534=1,M1534=1,E1534=1),5,IF(AND(L1534=1,M1534=1,E1534=0.5),3,IF(AND(L1534=0,M1534=2),1,IF(AND(L1534=1,M1534=1,E1534=0),1,IF(AND(L1534=0,M1534=1),0.5,IF(AND(L1534=1,M1534=0,E1534=0),0.5,0))))))))))))),0.9*IF(L1534+M1534=5,10,IF(AND(L1534=2,M1534=2),9.75,IF(AND(L1534=2,M1534=1),9.5,IF(AND(L1534=2,M1534=0.5),9.25,IF(AND(L1534=2,M1534=0),9,IF(AND(L1534=1,M1534=3),5.5,IF(AND(L1534=1,M1534=2),5.25,IF(AND(L1534=1,M1534=1,E1534=1),5,IF(AND(L1534=1,M1534=1,E1534=0.5),3,IF(AND(L1534=0,M1534=2),1,IF(AND(L1534=1,M1534=1,E1534=0),1,IF(AND(L1534=0,M1534=1),0.5,IF(AND(L1534=1,M1534=0,E1534=0),0.5,0)))))))))))))),0.5*IF(K1534=1,IF(L1534+M1534=5,10,IF(AND(L1534=2,M1534=2),9.75,IF(AND(L1534=2,M1534=1),9.5,IF(AND(L1534=2,M1534=0.5),9.25,IF(AND(L1534=2,M1534=0),9,IF(AND(L1534=1,M1534=3),5.5,IF(AND(L1534=1,M1534=2),5.25,IF(AND(L1534=1,M1534=1,E1534=1),5,IF(AND(L1534=1,M1534=1,E1534=0.5),3,IF(AND(L1534=0,M1534=2),1,IF(AND(L1534=1,M1534=1,E1534=0),1,IF(AND(L1534=0,M1534=1),0.5,IF(AND(L1534=1,M1534=0),4.5*(E1534*4+1)/5,0))))))))))))),0.9*IF(L1534+M1534=5,10,IF(AND(L1534=2,M1534=2),9.75,IF(AND(L1534=2,M1534=1),9.5,IF(AND(L1534=2,M1534=0.5),9.25,IF(AND(L1534=2,M1534=0),9,IF(AND(L1534=1,M1534=3),5.5,IF(AND(L1534=1,M1534=2),5.25,IF(AND(L1534=1,M1534=1,E1534=1),5,IF(AND(L1534=1,M1534=1,E1534=0.5),3,IF(AND(L1534=0,M1534=2),1,IF(AND(L1534=1,M1534=1,E1534=0),1,IF(AND(L1534=0,M1534=1),0.5,IF(AND(L1534=1,M1534=0),4.5*(E1534*4+1)/5,0))))))))))))))))</f>
        <v>0.67500000000000004</v>
      </c>
      <c r="Q1534" s="10">
        <v>1.35</v>
      </c>
      <c r="R1534" s="9">
        <v>1</v>
      </c>
      <c r="S1534" s="9">
        <v>1</v>
      </c>
      <c r="T1534" s="10">
        <v>0</v>
      </c>
      <c r="U1534" s="9">
        <v>0</v>
      </c>
      <c r="W1534" s="9">
        <v>1</v>
      </c>
      <c r="X1534" s="10">
        <v>0</v>
      </c>
      <c r="Y1534" s="10">
        <v>0</v>
      </c>
      <c r="Z1534" s="9">
        <v>1</v>
      </c>
      <c r="AA1534" s="9">
        <v>0</v>
      </c>
      <c r="AB1534" s="9">
        <v>0</v>
      </c>
      <c r="AD1534" s="8">
        <v>1</v>
      </c>
      <c r="AE1534" s="9">
        <v>1</v>
      </c>
      <c r="AF1534" s="9">
        <v>0.5</v>
      </c>
      <c r="AG1534" s="9">
        <v>0</v>
      </c>
      <c r="AH1534" s="9">
        <f>AF1534*(AG1534+1)</f>
        <v>0.5</v>
      </c>
      <c r="AI1534" s="9">
        <v>0.5</v>
      </c>
      <c r="AJ1534" s="9">
        <v>0</v>
      </c>
      <c r="AK1534" s="9">
        <v>1</v>
      </c>
      <c r="AN1534" s="9">
        <v>0</v>
      </c>
      <c r="AO1534" s="10">
        <v>0.5</v>
      </c>
      <c r="AP1534" s="9">
        <v>1</v>
      </c>
      <c r="AR1534" s="10">
        <v>0</v>
      </c>
      <c r="AS1534" s="8">
        <v>0</v>
      </c>
      <c r="AT1534" s="8">
        <v>0</v>
      </c>
      <c r="AU1534" s="8">
        <v>0</v>
      </c>
      <c r="AV1534" s="8">
        <v>0</v>
      </c>
      <c r="AW1534" s="8">
        <v>0.5</v>
      </c>
    </row>
    <row r="1535" spans="1:49" x14ac:dyDescent="0.2">
      <c r="A1535" s="9" t="s">
        <v>86</v>
      </c>
      <c r="B1535" s="9">
        <v>2016</v>
      </c>
      <c r="C1535" s="9">
        <v>1</v>
      </c>
      <c r="D1535">
        <v>0</v>
      </c>
      <c r="E1535" s="9">
        <v>1</v>
      </c>
      <c r="F1535" s="9">
        <v>1</v>
      </c>
      <c r="G1535" s="9">
        <v>90</v>
      </c>
      <c r="H1535">
        <v>240.00716666666662</v>
      </c>
      <c r="I1535" s="9">
        <f>IF(G1535="n/a",828,G1535*201.6/H1535)</f>
        <v>75.597742567409455</v>
      </c>
      <c r="J1535" s="9">
        <v>5</v>
      </c>
      <c r="K1535" s="9">
        <v>0</v>
      </c>
      <c r="L1535" s="9">
        <v>2</v>
      </c>
      <c r="M1535">
        <v>2</v>
      </c>
      <c r="N1535">
        <v>0.5</v>
      </c>
      <c r="O1535">
        <v>1</v>
      </c>
      <c r="P1535" s="10">
        <f>IF(N1535=1,IF(K1535=1,IF(L1535+M1535=5,10,IF(AND(L1535=2,M1535=2),9.75,IF(AND(L1535=2,M1535=1),9.5,IF(AND(L1535=2,M1535=0.5),9.25,IF(AND(L1535=2,M1535=0),9,IF(AND(L1535=1,M1535=3),5.5,IF(AND(L1535=1,M1535=2),5.25,IF(AND(L1535=1,M1535=1,E1535=1),5,IF(AND(L1535=1,M1535=1,E1535=0.5),3,IF(AND(L1535=0,M1535=2),1,IF(AND(L1535=1,M1535=1,E1535=0),1,IF(AND(L1535=0,M1535=1),0.5,IF(AND(L1535=1,M1535=0),4.5*(E1535*4+1)/5,0))))))))))))),0.9*IF(L1535+M1535=5,10,IF(AND(L1535=2,M1535=2),9.75,IF(AND(L1535=2,M1535=1),9.5,IF(AND(L1535=2,M1535=0.5),9.25,IF(AND(L1535=2,M1535=0),9,IF(AND(L1535=1,M1535=3),5.5,IF(AND(L1535=1,M1535=2),5.25,IF(AND(L1535=1,M1535=1,E1535=1),5,IF(AND(L1535=1,M1535=1,E1535=0.5),3,IF(AND(L1535=0,M1535=2),1,IF(AND(L1535=1,M1535=1,E1535=0),1,IF(AND(L1535=0,M1535=1),0.5,IF(AND(L1535=1,M1535=0),4.5*(E1535*4+1)/5,0)))))))))))))),IF(N1535=0.5,0.75*IF(K1535=1,IF(L1535+M1535=5,10,IF(AND(L1535=2,M1535=2),9.75,IF(AND(L1535=2,M1535=1),9.5,IF(AND(L1535=2,M1535=0.5),9.25,IF(AND(L1535=2,M1535=0),9,IF(AND(L1535=1,M1535=3),5.5,IF(AND(L1535=1,M1535=2),5.25,IF(AND(L1535=1,M1535=1,E1535=1),5,IF(AND(L1535=1,M1535=1,E1535=0.5),3,IF(AND(L1535=0,M1535=2),1,IF(AND(L1535=1,M1535=1,E1535=0),1,IF(AND(L1535=0,M1535=1),0.5,IF(AND(L1535=1,M1535=0,E1535=0),0.5,0))))))))))))),0.9*IF(L1535+M1535=5,10,IF(AND(L1535=2,M1535=2),9.75,IF(AND(L1535=2,M1535=1),9.5,IF(AND(L1535=2,M1535=0.5),9.25,IF(AND(L1535=2,M1535=0),9,IF(AND(L1535=1,M1535=3),5.5,IF(AND(L1535=1,M1535=2),5.25,IF(AND(L1535=1,M1535=1,E1535=1),5,IF(AND(L1535=1,M1535=1,E1535=0.5),3,IF(AND(L1535=0,M1535=2),1,IF(AND(L1535=1,M1535=1,E1535=0),1,IF(AND(L1535=0,M1535=1),0.5,IF(AND(L1535=1,M1535=0,E1535=0),0.5,0)))))))))))))),0.5*IF(K1535=1,IF(L1535+M1535=5,10,IF(AND(L1535=2,M1535=2),9.75,IF(AND(L1535=2,M1535=1),9.5,IF(AND(L1535=2,M1535=0.5),9.25,IF(AND(L1535=2,M1535=0),9,IF(AND(L1535=1,M1535=3),5.5,IF(AND(L1535=1,M1535=2),5.25,IF(AND(L1535=1,M1535=1,E1535=1),5,IF(AND(L1535=1,M1535=1,E1535=0.5),3,IF(AND(L1535=0,M1535=2),1,IF(AND(L1535=1,M1535=1,E1535=0),1,IF(AND(L1535=0,M1535=1),0.5,IF(AND(L1535=1,M1535=0),4.5*(E1535*4+1)/5,0))))))))))))),0.9*IF(L1535+M1535=5,10,IF(AND(L1535=2,M1535=2),9.75,IF(AND(L1535=2,M1535=1),9.5,IF(AND(L1535=2,M1535=0.5),9.25,IF(AND(L1535=2,M1535=0),9,IF(AND(L1535=1,M1535=3),5.5,IF(AND(L1535=1,M1535=2),5.25,IF(AND(L1535=1,M1535=1,E1535=1),5,IF(AND(L1535=1,M1535=1,E1535=0.5),3,IF(AND(L1535=0,M1535=2),1,IF(AND(L1535=1,M1535=1,E1535=0),1,IF(AND(L1535=0,M1535=1),0.5,IF(AND(L1535=1,M1535=0),4.5*(E1535*4+1)/5,0))))))))))))))))</f>
        <v>6.5812500000000007</v>
      </c>
      <c r="Q1535" s="10">
        <v>7.2</v>
      </c>
      <c r="R1535" s="9">
        <v>0</v>
      </c>
      <c r="S1535" s="9">
        <v>0</v>
      </c>
      <c r="T1535" s="10">
        <v>0</v>
      </c>
      <c r="U1535" s="9">
        <v>0</v>
      </c>
      <c r="W1535" s="9">
        <v>0</v>
      </c>
      <c r="X1535" s="10">
        <v>0</v>
      </c>
      <c r="Y1535" s="10">
        <v>0</v>
      </c>
      <c r="Z1535" s="9">
        <v>0.5</v>
      </c>
      <c r="AA1535" s="9">
        <v>0</v>
      </c>
      <c r="AB1535" s="9">
        <v>0</v>
      </c>
      <c r="AD1535" s="8">
        <v>0</v>
      </c>
      <c r="AE1535" s="9">
        <v>1</v>
      </c>
      <c r="AF1535" s="9">
        <v>0.5</v>
      </c>
      <c r="AG1535" s="9">
        <v>0</v>
      </c>
      <c r="AH1535" s="9">
        <f>AF1535*(AG1535+1)</f>
        <v>0.5</v>
      </c>
      <c r="AI1535" s="9">
        <v>0</v>
      </c>
      <c r="AJ1535" s="9">
        <v>0</v>
      </c>
      <c r="AK1535" s="9">
        <v>0</v>
      </c>
      <c r="AN1535" s="9">
        <v>0</v>
      </c>
      <c r="AO1535" s="10">
        <v>1</v>
      </c>
      <c r="AP1535" s="9">
        <v>0.5</v>
      </c>
      <c r="AR1535" s="10">
        <v>1</v>
      </c>
      <c r="AS1535" s="8">
        <v>0.5</v>
      </c>
      <c r="AT1535" s="8">
        <v>1</v>
      </c>
      <c r="AU1535" s="8">
        <v>0.5</v>
      </c>
      <c r="AV1535" s="8">
        <v>0.5</v>
      </c>
      <c r="AW1535" s="8">
        <v>0.5</v>
      </c>
    </row>
    <row r="1536" spans="1:49" x14ac:dyDescent="0.2">
      <c r="A1536" s="9" t="s">
        <v>87</v>
      </c>
      <c r="B1536" s="9">
        <v>2016</v>
      </c>
      <c r="C1536" s="9">
        <v>1</v>
      </c>
      <c r="D1536" s="9">
        <v>1</v>
      </c>
      <c r="E1536" s="9">
        <v>1</v>
      </c>
      <c r="F1536" s="9">
        <v>1</v>
      </c>
      <c r="G1536" s="9">
        <v>85</v>
      </c>
      <c r="H1536">
        <v>240.00716666666662</v>
      </c>
      <c r="I1536" s="9">
        <f>IF(G1536="n/a",828,G1536*201.6/H1536)</f>
        <v>71.397867980331156</v>
      </c>
      <c r="J1536" s="9">
        <v>5</v>
      </c>
      <c r="K1536" s="9">
        <v>0</v>
      </c>
      <c r="L1536" s="9">
        <v>1</v>
      </c>
      <c r="M1536" s="9">
        <v>1</v>
      </c>
      <c r="N1536" s="9">
        <v>1</v>
      </c>
      <c r="O1536" s="9">
        <v>1</v>
      </c>
      <c r="P1536" s="10">
        <f>IF(N1536=1,IF(K1536=1,IF(L1536+M1536=5,10,IF(AND(L1536=2,M1536=2),9.75,IF(AND(L1536=2,M1536=1),9.5,IF(AND(L1536=2,M1536=0.5),9.25,IF(AND(L1536=2,M1536=0),9,IF(AND(L1536=1,M1536=3),5.5,IF(AND(L1536=1,M1536=2),5.25,IF(AND(L1536=1,M1536=1,E1536=1),5,IF(AND(L1536=1,M1536=1,E1536=0.5),3,IF(AND(L1536=0,M1536=2),1,IF(AND(L1536=1,M1536=1,E1536=0),1,IF(AND(L1536=0,M1536=1),0.5,IF(AND(L1536=1,M1536=0),4.5*(E1536*4+1)/5,0))))))))))))),0.9*IF(L1536+M1536=5,10,IF(AND(L1536=2,M1536=2),9.75,IF(AND(L1536=2,M1536=1),9.5,IF(AND(L1536=2,M1536=0.5),9.25,IF(AND(L1536=2,M1536=0),9,IF(AND(L1536=1,M1536=3),5.5,IF(AND(L1536=1,M1536=2),5.25,IF(AND(L1536=1,M1536=1,E1536=1),5,IF(AND(L1536=1,M1536=1,E1536=0.5),3,IF(AND(L1536=0,M1536=2),1,IF(AND(L1536=1,M1536=1,E1536=0),1,IF(AND(L1536=0,M1536=1),0.5,IF(AND(L1536=1,M1536=0),4.5*(E1536*4+1)/5,0)))))))))))))),IF(N1536=0.5,0.75*IF(K1536=1,IF(L1536+M1536=5,10,IF(AND(L1536=2,M1536=2),9.75,IF(AND(L1536=2,M1536=1),9.5,IF(AND(L1536=2,M1536=0.5),9.25,IF(AND(L1536=2,M1536=0),9,IF(AND(L1536=1,M1536=3),5.5,IF(AND(L1536=1,M1536=2),5.25,IF(AND(L1536=1,M1536=1,E1536=1),5,IF(AND(L1536=1,M1536=1,E1536=0.5),3,IF(AND(L1536=0,M1536=2),1,IF(AND(L1536=1,M1536=1,E1536=0),1,IF(AND(L1536=0,M1536=1),0.5,IF(AND(L1536=1,M1536=0,E1536=0),0.5,0))))))))))))),0.9*IF(L1536+M1536=5,10,IF(AND(L1536=2,M1536=2),9.75,IF(AND(L1536=2,M1536=1),9.5,IF(AND(L1536=2,M1536=0.5),9.25,IF(AND(L1536=2,M1536=0),9,IF(AND(L1536=1,M1536=3),5.5,IF(AND(L1536=1,M1536=2),5.25,IF(AND(L1536=1,M1536=1,E1536=1),5,IF(AND(L1536=1,M1536=1,E1536=0.5),3,IF(AND(L1536=0,M1536=2),1,IF(AND(L1536=1,M1536=1,E1536=0),1,IF(AND(L1536=0,M1536=1),0.5,IF(AND(L1536=1,M1536=0,E1536=0),0.5,0)))))))))))))),0.5*IF(K1536=1,IF(L1536+M1536=5,10,IF(AND(L1536=2,M1536=2),9.75,IF(AND(L1536=2,M1536=1),9.5,IF(AND(L1536=2,M1536=0.5),9.25,IF(AND(L1536=2,M1536=0),9,IF(AND(L1536=1,M1536=3),5.5,IF(AND(L1536=1,M1536=2),5.25,IF(AND(L1536=1,M1536=1,E1536=1),5,IF(AND(L1536=1,M1536=1,E1536=0.5),3,IF(AND(L1536=0,M1536=2),1,IF(AND(L1536=1,M1536=1,E1536=0),1,IF(AND(L1536=0,M1536=1),0.5,IF(AND(L1536=1,M1536=0),4.5*(E1536*4+1)/5,0))))))))))))),0.9*IF(L1536+M1536=5,10,IF(AND(L1536=2,M1536=2),9.75,IF(AND(L1536=2,M1536=1),9.5,IF(AND(L1536=2,M1536=0.5),9.25,IF(AND(L1536=2,M1536=0),9,IF(AND(L1536=1,M1536=3),5.5,IF(AND(L1536=1,M1536=2),5.25,IF(AND(L1536=1,M1536=1,E1536=1),5,IF(AND(L1536=1,M1536=1,E1536=0.5),3,IF(AND(L1536=0,M1536=2),1,IF(AND(L1536=1,M1536=1,E1536=0),1,IF(AND(L1536=0,M1536=1),0.5,IF(AND(L1536=1,M1536=0),4.5*(E1536*4+1)/5,0))))))))))))))))</f>
        <v>4.5</v>
      </c>
      <c r="Q1536" s="10">
        <v>7.2</v>
      </c>
      <c r="R1536" s="9">
        <v>0</v>
      </c>
      <c r="S1536" s="9">
        <v>0</v>
      </c>
      <c r="T1536" s="10">
        <v>0</v>
      </c>
      <c r="U1536" s="9">
        <v>0</v>
      </c>
      <c r="W1536" s="9">
        <v>0</v>
      </c>
      <c r="X1536" s="10">
        <v>0</v>
      </c>
      <c r="Y1536" s="10">
        <v>0</v>
      </c>
      <c r="Z1536" s="9">
        <v>0</v>
      </c>
      <c r="AA1536" s="9">
        <v>0</v>
      </c>
      <c r="AB1536" s="9">
        <v>0</v>
      </c>
      <c r="AD1536" s="8">
        <v>0</v>
      </c>
      <c r="AE1536" s="9">
        <v>0</v>
      </c>
      <c r="AF1536" s="9">
        <v>0</v>
      </c>
      <c r="AG1536" s="9">
        <v>0</v>
      </c>
      <c r="AH1536" s="9">
        <f>AF1536*(AG1536+1)</f>
        <v>0</v>
      </c>
      <c r="AI1536" s="9">
        <v>0</v>
      </c>
      <c r="AJ1536" s="9">
        <v>0</v>
      </c>
      <c r="AK1536" s="9">
        <v>0</v>
      </c>
      <c r="AN1536" s="9">
        <v>0</v>
      </c>
      <c r="AO1536" s="10">
        <v>0.5</v>
      </c>
      <c r="AP1536" s="9">
        <v>0</v>
      </c>
      <c r="AR1536" s="10">
        <v>1</v>
      </c>
      <c r="AS1536" s="8">
        <v>0.5</v>
      </c>
      <c r="AT1536" s="8">
        <v>0.5</v>
      </c>
      <c r="AU1536" s="8">
        <v>1</v>
      </c>
      <c r="AV1536" s="8">
        <v>1</v>
      </c>
      <c r="AW1536" s="8">
        <v>1</v>
      </c>
    </row>
    <row r="1537" spans="1:49" x14ac:dyDescent="0.2">
      <c r="A1537" s="9" t="s">
        <v>88</v>
      </c>
      <c r="B1537" s="9">
        <v>2016</v>
      </c>
      <c r="C1537" s="9">
        <v>1</v>
      </c>
      <c r="D1537">
        <v>0.5</v>
      </c>
      <c r="E1537" s="9">
        <v>1</v>
      </c>
      <c r="F1537" s="9">
        <v>1</v>
      </c>
      <c r="G1537" s="9">
        <v>67</v>
      </c>
      <c r="H1537">
        <v>240.00716666666662</v>
      </c>
      <c r="I1537" s="9">
        <f>IF(G1537="n/a",828,G1537*201.6/H1537)</f>
        <v>56.278319466849261</v>
      </c>
      <c r="J1537" s="9">
        <v>5</v>
      </c>
      <c r="K1537" s="9">
        <v>0</v>
      </c>
      <c r="L1537" s="9">
        <v>2</v>
      </c>
      <c r="M1537" s="9">
        <v>1</v>
      </c>
      <c r="N1537">
        <v>1</v>
      </c>
      <c r="O1537">
        <v>1</v>
      </c>
      <c r="P1537" s="10">
        <f>IF(N1537=1,IF(K1537=1,IF(L1537+M1537=5,10,IF(AND(L1537=2,M1537=2),9.75,IF(AND(L1537=2,M1537=1),9.5,IF(AND(L1537=2,M1537=0.5),9.25,IF(AND(L1537=2,M1537=0),9,IF(AND(L1537=1,M1537=3),5.5,IF(AND(L1537=1,M1537=2),5.25,IF(AND(L1537=1,M1537=1,E1537=1),5,IF(AND(L1537=1,M1537=1,E1537=0.5),3,IF(AND(L1537=0,M1537=2),1,IF(AND(L1537=1,M1537=1,E1537=0),1,IF(AND(L1537=0,M1537=1),0.5,IF(AND(L1537=1,M1537=0),4.5*(E1537*4+1)/5,0))))))))))))),0.9*IF(L1537+M1537=5,10,IF(AND(L1537=2,M1537=2),9.75,IF(AND(L1537=2,M1537=1),9.5,IF(AND(L1537=2,M1537=0.5),9.25,IF(AND(L1537=2,M1537=0),9,IF(AND(L1537=1,M1537=3),5.5,IF(AND(L1537=1,M1537=2),5.25,IF(AND(L1537=1,M1537=1,E1537=1),5,IF(AND(L1537=1,M1537=1,E1537=0.5),3,IF(AND(L1537=0,M1537=2),1,IF(AND(L1537=1,M1537=1,E1537=0),1,IF(AND(L1537=0,M1537=1),0.5,IF(AND(L1537=1,M1537=0),4.5*(E1537*4+1)/5,0)))))))))))))),IF(N1537=0.5,0.75*IF(K1537=1,IF(L1537+M1537=5,10,IF(AND(L1537=2,M1537=2),9.75,IF(AND(L1537=2,M1537=1),9.5,IF(AND(L1537=2,M1537=0.5),9.25,IF(AND(L1537=2,M1537=0),9,IF(AND(L1537=1,M1537=3),5.5,IF(AND(L1537=1,M1537=2),5.25,IF(AND(L1537=1,M1537=1,E1537=1),5,IF(AND(L1537=1,M1537=1,E1537=0.5),3,IF(AND(L1537=0,M1537=2),1,IF(AND(L1537=1,M1537=1,E1537=0),1,IF(AND(L1537=0,M1537=1),0.5,IF(AND(L1537=1,M1537=0,E1537=0),0.5,0))))))))))))),0.9*IF(L1537+M1537=5,10,IF(AND(L1537=2,M1537=2),9.75,IF(AND(L1537=2,M1537=1),9.5,IF(AND(L1537=2,M1537=0.5),9.25,IF(AND(L1537=2,M1537=0),9,IF(AND(L1537=1,M1537=3),5.5,IF(AND(L1537=1,M1537=2),5.25,IF(AND(L1537=1,M1537=1,E1537=1),5,IF(AND(L1537=1,M1537=1,E1537=0.5),3,IF(AND(L1537=0,M1537=2),1,IF(AND(L1537=1,M1537=1,E1537=0),1,IF(AND(L1537=0,M1537=1),0.5,IF(AND(L1537=1,M1537=0,E1537=0),0.5,0)))))))))))))),0.5*IF(K1537=1,IF(L1537+M1537=5,10,IF(AND(L1537=2,M1537=2),9.75,IF(AND(L1537=2,M1537=1),9.5,IF(AND(L1537=2,M1537=0.5),9.25,IF(AND(L1537=2,M1537=0),9,IF(AND(L1537=1,M1537=3),5.5,IF(AND(L1537=1,M1537=2),5.25,IF(AND(L1537=1,M1537=1,E1537=1),5,IF(AND(L1537=1,M1537=1,E1537=0.5),3,IF(AND(L1537=0,M1537=2),1,IF(AND(L1537=1,M1537=1,E1537=0),1,IF(AND(L1537=0,M1537=1),0.5,IF(AND(L1537=1,M1537=0),4.5*(E1537*4+1)/5,0))))))))))))),0.9*IF(L1537+M1537=5,10,IF(AND(L1537=2,M1537=2),9.75,IF(AND(L1537=2,M1537=1),9.5,IF(AND(L1537=2,M1537=0.5),9.25,IF(AND(L1537=2,M1537=0),9,IF(AND(L1537=1,M1537=3),5.5,IF(AND(L1537=1,M1537=2),5.25,IF(AND(L1537=1,M1537=1,E1537=1),5,IF(AND(L1537=1,M1537=1,E1537=0.5),3,IF(AND(L1537=0,M1537=2),1,IF(AND(L1537=1,M1537=1,E1537=0),1,IF(AND(L1537=0,M1537=1),0.5,IF(AND(L1537=1,M1537=0),4.5*(E1537*4+1)/5,0))))))))))))))))</f>
        <v>8.5500000000000007</v>
      </c>
      <c r="Q1537" s="10">
        <v>7.2</v>
      </c>
      <c r="R1537" s="9">
        <v>0</v>
      </c>
      <c r="S1537" s="9">
        <v>0</v>
      </c>
      <c r="T1537" s="10">
        <v>0</v>
      </c>
      <c r="U1537" s="9">
        <v>0</v>
      </c>
      <c r="W1537" s="9">
        <v>1</v>
      </c>
      <c r="X1537" s="10">
        <v>0</v>
      </c>
      <c r="Y1537" s="10">
        <v>0</v>
      </c>
      <c r="Z1537" s="9">
        <v>0</v>
      </c>
      <c r="AA1537" s="9">
        <v>0</v>
      </c>
      <c r="AB1537" s="9">
        <v>0</v>
      </c>
      <c r="AD1537" s="8">
        <v>1</v>
      </c>
      <c r="AE1537" s="9">
        <v>0</v>
      </c>
      <c r="AF1537" s="9">
        <v>0</v>
      </c>
      <c r="AG1537" s="9">
        <v>0</v>
      </c>
      <c r="AH1537" s="9">
        <f>AF1537*(AG1537+1)</f>
        <v>0</v>
      </c>
      <c r="AI1537" s="9">
        <v>0</v>
      </c>
      <c r="AJ1537" s="9">
        <v>0</v>
      </c>
      <c r="AK1537" s="9">
        <v>0</v>
      </c>
      <c r="AN1537" s="9">
        <v>0</v>
      </c>
      <c r="AO1537" s="10">
        <v>0.75</v>
      </c>
      <c r="AP1537" s="10">
        <v>0</v>
      </c>
      <c r="AR1537" s="10">
        <v>1</v>
      </c>
      <c r="AS1537" s="8">
        <v>1</v>
      </c>
      <c r="AT1537" s="8">
        <v>1</v>
      </c>
      <c r="AU1537" s="8">
        <v>1</v>
      </c>
      <c r="AV1537" s="8">
        <v>1</v>
      </c>
      <c r="AW1537" s="8">
        <v>1</v>
      </c>
    </row>
    <row r="1538" spans="1:49" x14ac:dyDescent="0.2">
      <c r="A1538" s="9" t="s">
        <v>89</v>
      </c>
      <c r="B1538" s="9">
        <v>2016</v>
      </c>
      <c r="C1538" s="9">
        <v>1</v>
      </c>
      <c r="D1538" s="9">
        <v>0</v>
      </c>
      <c r="E1538" s="9">
        <v>1</v>
      </c>
      <c r="F1538" s="9">
        <v>1</v>
      </c>
      <c r="G1538" s="9">
        <v>125</v>
      </c>
      <c r="H1538">
        <v>240.00716666666662</v>
      </c>
      <c r="I1538" s="9">
        <f>IF(G1538="n/a",828,G1538*201.6/H1538)</f>
        <v>104.99686467695759</v>
      </c>
      <c r="J1538" s="9">
        <v>5</v>
      </c>
      <c r="K1538" s="9">
        <v>0</v>
      </c>
      <c r="L1538" s="9">
        <v>1</v>
      </c>
      <c r="M1538" s="9">
        <v>1</v>
      </c>
      <c r="N1538" s="9">
        <v>1</v>
      </c>
      <c r="O1538" s="9">
        <v>1</v>
      </c>
      <c r="P1538" s="10">
        <f>IF(N1538=1,IF(K1538=1,IF(L1538+M1538=5,10,IF(AND(L1538=2,M1538=2),9.75,IF(AND(L1538=2,M1538=1),9.5,IF(AND(L1538=2,M1538=0.5),9.25,IF(AND(L1538=2,M1538=0),9,IF(AND(L1538=1,M1538=3),5.5,IF(AND(L1538=1,M1538=2),5.25,IF(AND(L1538=1,M1538=1,E1538=1),5,IF(AND(L1538=1,M1538=1,E1538=0.5),3,IF(AND(L1538=0,M1538=2),1,IF(AND(L1538=1,M1538=1,E1538=0),1,IF(AND(L1538=0,M1538=1),0.5,IF(AND(L1538=1,M1538=0),4.5*(E1538*4+1)/5,0))))))))))))),0.9*IF(L1538+M1538=5,10,IF(AND(L1538=2,M1538=2),9.75,IF(AND(L1538=2,M1538=1),9.5,IF(AND(L1538=2,M1538=0.5),9.25,IF(AND(L1538=2,M1538=0),9,IF(AND(L1538=1,M1538=3),5.5,IF(AND(L1538=1,M1538=2),5.25,IF(AND(L1538=1,M1538=1,E1538=1),5,IF(AND(L1538=1,M1538=1,E1538=0.5),3,IF(AND(L1538=0,M1538=2),1,IF(AND(L1538=1,M1538=1,E1538=0),1,IF(AND(L1538=0,M1538=1),0.5,IF(AND(L1538=1,M1538=0),4.5*(E1538*4+1)/5,0)))))))))))))),IF(N1538=0.5,0.75*IF(K1538=1,IF(L1538+M1538=5,10,IF(AND(L1538=2,M1538=2),9.75,IF(AND(L1538=2,M1538=1),9.5,IF(AND(L1538=2,M1538=0.5),9.25,IF(AND(L1538=2,M1538=0),9,IF(AND(L1538=1,M1538=3),5.5,IF(AND(L1538=1,M1538=2),5.25,IF(AND(L1538=1,M1538=1,E1538=1),5,IF(AND(L1538=1,M1538=1,E1538=0.5),3,IF(AND(L1538=0,M1538=2),1,IF(AND(L1538=1,M1538=1,E1538=0),1,IF(AND(L1538=0,M1538=1),0.5,IF(AND(L1538=1,M1538=0,E1538=0),0.5,0))))))))))))),0.9*IF(L1538+M1538=5,10,IF(AND(L1538=2,M1538=2),9.75,IF(AND(L1538=2,M1538=1),9.5,IF(AND(L1538=2,M1538=0.5),9.25,IF(AND(L1538=2,M1538=0),9,IF(AND(L1538=1,M1538=3),5.5,IF(AND(L1538=1,M1538=2),5.25,IF(AND(L1538=1,M1538=1,E1538=1),5,IF(AND(L1538=1,M1538=1,E1538=0.5),3,IF(AND(L1538=0,M1538=2),1,IF(AND(L1538=1,M1538=1,E1538=0),1,IF(AND(L1538=0,M1538=1),0.5,IF(AND(L1538=1,M1538=0,E1538=0),0.5,0)))))))))))))),0.5*IF(K1538=1,IF(L1538+M1538=5,10,IF(AND(L1538=2,M1538=2),9.75,IF(AND(L1538=2,M1538=1),9.5,IF(AND(L1538=2,M1538=0.5),9.25,IF(AND(L1538=2,M1538=0),9,IF(AND(L1538=1,M1538=3),5.5,IF(AND(L1538=1,M1538=2),5.25,IF(AND(L1538=1,M1538=1,E1538=1),5,IF(AND(L1538=1,M1538=1,E1538=0.5),3,IF(AND(L1538=0,M1538=2),1,IF(AND(L1538=1,M1538=1,E1538=0),1,IF(AND(L1538=0,M1538=1),0.5,IF(AND(L1538=1,M1538=0),4.5*(E1538*4+1)/5,0))))))))))))),0.9*IF(L1538+M1538=5,10,IF(AND(L1538=2,M1538=2),9.75,IF(AND(L1538=2,M1538=1),9.5,IF(AND(L1538=2,M1538=0.5),9.25,IF(AND(L1538=2,M1538=0),9,IF(AND(L1538=1,M1538=3),5.5,IF(AND(L1538=1,M1538=2),5.25,IF(AND(L1538=1,M1538=1,E1538=1),5,IF(AND(L1538=1,M1538=1,E1538=0.5),3,IF(AND(L1538=0,M1538=2),1,IF(AND(L1538=1,M1538=1,E1538=0),1,IF(AND(L1538=0,M1538=1),0.5,IF(AND(L1538=1,M1538=0),4.5*(E1538*4+1)/5,0))))))))))))))))</f>
        <v>4.5</v>
      </c>
      <c r="Q1538" s="10">
        <v>7.2</v>
      </c>
      <c r="R1538" s="9">
        <v>0</v>
      </c>
      <c r="S1538" s="9">
        <v>0</v>
      </c>
      <c r="T1538" s="10">
        <v>0</v>
      </c>
      <c r="U1538" s="9">
        <v>0</v>
      </c>
      <c r="W1538" s="9">
        <v>1</v>
      </c>
      <c r="X1538" s="10">
        <v>0</v>
      </c>
      <c r="Y1538" s="10">
        <v>0</v>
      </c>
      <c r="Z1538" s="9">
        <v>0</v>
      </c>
      <c r="AA1538" s="9">
        <v>0</v>
      </c>
      <c r="AB1538" s="9">
        <v>0</v>
      </c>
      <c r="AD1538" s="8">
        <v>0</v>
      </c>
      <c r="AE1538" s="9">
        <v>0</v>
      </c>
      <c r="AF1538" s="9">
        <v>0</v>
      </c>
      <c r="AG1538" s="9">
        <v>0</v>
      </c>
      <c r="AH1538" s="9">
        <f>AF1538*(AG1538+1)</f>
        <v>0</v>
      </c>
      <c r="AI1538" s="9">
        <v>0</v>
      </c>
      <c r="AJ1538" s="9">
        <v>0</v>
      </c>
      <c r="AK1538" s="9">
        <v>0</v>
      </c>
      <c r="AN1538" s="9">
        <v>0</v>
      </c>
      <c r="AO1538" s="10">
        <v>1</v>
      </c>
      <c r="AP1538" s="10">
        <v>0</v>
      </c>
      <c r="AR1538" s="10">
        <v>1</v>
      </c>
      <c r="AS1538" s="8">
        <v>1</v>
      </c>
      <c r="AT1538" s="8">
        <v>1</v>
      </c>
      <c r="AU1538" s="8">
        <v>1</v>
      </c>
      <c r="AV1538" s="8">
        <v>1</v>
      </c>
      <c r="AW1538" s="8">
        <v>1</v>
      </c>
    </row>
    <row r="1539" spans="1:49" x14ac:dyDescent="0.2">
      <c r="A1539" s="9" t="s">
        <v>90</v>
      </c>
      <c r="B1539" s="9">
        <v>2016</v>
      </c>
      <c r="C1539" s="9">
        <v>1</v>
      </c>
      <c r="D1539" s="9">
        <v>0.5</v>
      </c>
      <c r="E1539" s="9">
        <v>1</v>
      </c>
      <c r="F1539" s="9">
        <v>1</v>
      </c>
      <c r="G1539" s="9">
        <v>65</v>
      </c>
      <c r="H1539">
        <v>240.00716666666662</v>
      </c>
      <c r="I1539" s="9">
        <f>IF(G1539="n/a",828,G1539*201.6/H1539)</f>
        <v>54.598369632017942</v>
      </c>
      <c r="J1539" s="9">
        <v>4</v>
      </c>
      <c r="K1539" s="9">
        <v>1</v>
      </c>
      <c r="L1539" s="9">
        <v>2</v>
      </c>
      <c r="M1539">
        <v>2</v>
      </c>
      <c r="N1539" s="9">
        <v>0</v>
      </c>
      <c r="O1539" s="10">
        <v>1</v>
      </c>
      <c r="P1539" s="10">
        <f>IF(N1539=1,IF(K1539=1,IF(L1539+M1539=5,10,IF(AND(L1539=2,M1539=2),9.75,IF(AND(L1539=2,M1539=1),9.5,IF(AND(L1539=2,M1539=0.5),9.25,IF(AND(L1539=2,M1539=0),9,IF(AND(L1539=1,M1539=3),5.5,IF(AND(L1539=1,M1539=2),5.25,IF(AND(L1539=1,M1539=1,E1539=1),5,IF(AND(L1539=1,M1539=1,E1539=0.5),3,IF(AND(L1539=0,M1539=2),1,IF(AND(L1539=1,M1539=1,E1539=0),1,IF(AND(L1539=0,M1539=1),0.5,IF(AND(L1539=1,M1539=0),4.5*(E1539*4+1)/5,0))))))))))))),0.9*IF(L1539+M1539=5,10,IF(AND(L1539=2,M1539=2),9.75,IF(AND(L1539=2,M1539=1),9.5,IF(AND(L1539=2,M1539=0.5),9.25,IF(AND(L1539=2,M1539=0),9,IF(AND(L1539=1,M1539=3),5.5,IF(AND(L1539=1,M1539=2),5.25,IF(AND(L1539=1,M1539=1,E1539=1),5,IF(AND(L1539=1,M1539=1,E1539=0.5),3,IF(AND(L1539=0,M1539=2),1,IF(AND(L1539=1,M1539=1,E1539=0),1,IF(AND(L1539=0,M1539=1),0.5,IF(AND(L1539=1,M1539=0),4.5*(E1539*4+1)/5,0)))))))))))))),IF(N1539=0.5,0.75*IF(K1539=1,IF(L1539+M1539=5,10,IF(AND(L1539=2,M1539=2),9.75,IF(AND(L1539=2,M1539=1),9.5,IF(AND(L1539=2,M1539=0.5),9.25,IF(AND(L1539=2,M1539=0),9,IF(AND(L1539=1,M1539=3),5.5,IF(AND(L1539=1,M1539=2),5.25,IF(AND(L1539=1,M1539=1,E1539=1),5,IF(AND(L1539=1,M1539=1,E1539=0.5),3,IF(AND(L1539=0,M1539=2),1,IF(AND(L1539=1,M1539=1,E1539=0),1,IF(AND(L1539=0,M1539=1),0.5,IF(AND(L1539=1,M1539=0,E1539=0),0.5,0))))))))))))),0.9*IF(L1539+M1539=5,10,IF(AND(L1539=2,M1539=2),9.75,IF(AND(L1539=2,M1539=1),9.5,IF(AND(L1539=2,M1539=0.5),9.25,IF(AND(L1539=2,M1539=0),9,IF(AND(L1539=1,M1539=3),5.5,IF(AND(L1539=1,M1539=2),5.25,IF(AND(L1539=1,M1539=1,E1539=1),5,IF(AND(L1539=1,M1539=1,E1539=0.5),3,IF(AND(L1539=0,M1539=2),1,IF(AND(L1539=1,M1539=1,E1539=0),1,IF(AND(L1539=0,M1539=1),0.5,IF(AND(L1539=1,M1539=0,E1539=0),0.5,0)))))))))))))),0.5*IF(K1539=1,IF(L1539+M1539=5,10,IF(AND(L1539=2,M1539=2),9.75,IF(AND(L1539=2,M1539=1),9.5,IF(AND(L1539=2,M1539=0.5),9.25,IF(AND(L1539=2,M1539=0),9,IF(AND(L1539=1,M1539=3),5.5,IF(AND(L1539=1,M1539=2),5.25,IF(AND(L1539=1,M1539=1,E1539=1),5,IF(AND(L1539=1,M1539=1,E1539=0.5),3,IF(AND(L1539=0,M1539=2),1,IF(AND(L1539=1,M1539=1,E1539=0),1,IF(AND(L1539=0,M1539=1),0.5,IF(AND(L1539=1,M1539=0),4.5*(E1539*4+1)/5,0))))))))))))),0.9*IF(L1539+M1539=5,10,IF(AND(L1539=2,M1539=2),9.75,IF(AND(L1539=2,M1539=1),9.5,IF(AND(L1539=2,M1539=0.5),9.25,IF(AND(L1539=2,M1539=0),9,IF(AND(L1539=1,M1539=3),5.5,IF(AND(L1539=1,M1539=2),5.25,IF(AND(L1539=1,M1539=1,E1539=1),5,IF(AND(L1539=1,M1539=1,E1539=0.5),3,IF(AND(L1539=0,M1539=2),1,IF(AND(L1539=1,M1539=1,E1539=0),1,IF(AND(L1539=0,M1539=1),0.5,IF(AND(L1539=1,M1539=0),4.5*(E1539*4+1)/5,0))))))))))))))))</f>
        <v>4.875</v>
      </c>
      <c r="Q1539" s="10">
        <v>8</v>
      </c>
      <c r="R1539" s="9">
        <v>0</v>
      </c>
      <c r="S1539" s="9">
        <v>0</v>
      </c>
      <c r="T1539" s="10">
        <v>0</v>
      </c>
      <c r="U1539" s="9">
        <v>0</v>
      </c>
      <c r="W1539" s="9">
        <v>1</v>
      </c>
      <c r="X1539" s="10">
        <v>0</v>
      </c>
      <c r="Y1539" s="10">
        <v>0</v>
      </c>
      <c r="Z1539" s="10">
        <v>0</v>
      </c>
      <c r="AA1539" s="9">
        <v>0</v>
      </c>
      <c r="AB1539" s="9">
        <v>0</v>
      </c>
      <c r="AD1539" s="8">
        <v>0</v>
      </c>
      <c r="AE1539" s="9">
        <v>1</v>
      </c>
      <c r="AF1539" s="9">
        <v>0</v>
      </c>
      <c r="AG1539" s="9">
        <v>0</v>
      </c>
      <c r="AH1539" s="9">
        <f>AF1539*(AG1539+1)</f>
        <v>0</v>
      </c>
      <c r="AI1539" s="9">
        <v>0</v>
      </c>
      <c r="AJ1539" s="9">
        <v>0</v>
      </c>
      <c r="AK1539" s="9">
        <v>0</v>
      </c>
      <c r="AN1539" s="9">
        <v>0</v>
      </c>
      <c r="AO1539" s="10">
        <v>0</v>
      </c>
      <c r="AP1539" s="10">
        <v>0.5</v>
      </c>
      <c r="AR1539" s="10">
        <v>1</v>
      </c>
      <c r="AS1539" s="8">
        <v>1</v>
      </c>
      <c r="AT1539" s="8">
        <v>1</v>
      </c>
      <c r="AU1539" s="8">
        <v>1</v>
      </c>
      <c r="AV1539" s="8">
        <v>1</v>
      </c>
      <c r="AW1539" s="8">
        <v>1</v>
      </c>
    </row>
    <row r="1540" spans="1:49" x14ac:dyDescent="0.2">
      <c r="A1540" s="9" t="s">
        <v>91</v>
      </c>
      <c r="B1540" s="9">
        <v>2016</v>
      </c>
      <c r="C1540" s="9">
        <v>1</v>
      </c>
      <c r="D1540">
        <v>1</v>
      </c>
      <c r="E1540" s="9">
        <v>1</v>
      </c>
      <c r="F1540" s="9">
        <v>0</v>
      </c>
      <c r="G1540">
        <v>20</v>
      </c>
      <c r="H1540">
        <v>240.00716666666662</v>
      </c>
      <c r="I1540" s="9">
        <f>IF(G1540="n/a",828,G1540*201.6/H1540)</f>
        <v>16.799498348313215</v>
      </c>
      <c r="J1540" s="9">
        <v>5</v>
      </c>
      <c r="K1540" s="9">
        <v>1</v>
      </c>
      <c r="L1540" s="9">
        <v>2</v>
      </c>
      <c r="M1540" s="9">
        <v>1</v>
      </c>
      <c r="N1540" s="9">
        <v>0.5</v>
      </c>
      <c r="O1540">
        <v>1</v>
      </c>
      <c r="P1540" s="10">
        <f>IF(N1540=1,IF(K1540=1,IF(L1540+M1540=5,10,IF(AND(L1540=2,M1540=2),9.75,IF(AND(L1540=2,M1540=1),9.5,IF(AND(L1540=2,M1540=0.5),9.25,IF(AND(L1540=2,M1540=0),9,IF(AND(L1540=1,M1540=3),5.5,IF(AND(L1540=1,M1540=2),5.25,IF(AND(L1540=1,M1540=1,E1540=1),5,IF(AND(L1540=1,M1540=1,E1540=0.5),3,IF(AND(L1540=0,M1540=2),1,IF(AND(L1540=1,M1540=1,E1540=0),1,IF(AND(L1540=0,M1540=1),0.5,IF(AND(L1540=1,M1540=0),4.5*(E1540*4+1)/5,0))))))))))))),0.9*IF(L1540+M1540=5,10,IF(AND(L1540=2,M1540=2),9.75,IF(AND(L1540=2,M1540=1),9.5,IF(AND(L1540=2,M1540=0.5),9.25,IF(AND(L1540=2,M1540=0),9,IF(AND(L1540=1,M1540=3),5.5,IF(AND(L1540=1,M1540=2),5.25,IF(AND(L1540=1,M1540=1,E1540=1),5,IF(AND(L1540=1,M1540=1,E1540=0.5),3,IF(AND(L1540=0,M1540=2),1,IF(AND(L1540=1,M1540=1,E1540=0),1,IF(AND(L1540=0,M1540=1),0.5,IF(AND(L1540=1,M1540=0),4.5*(E1540*4+1)/5,0)))))))))))))),IF(N1540=0.5,0.75*IF(K1540=1,IF(L1540+M1540=5,10,IF(AND(L1540=2,M1540=2),9.75,IF(AND(L1540=2,M1540=1),9.5,IF(AND(L1540=2,M1540=0.5),9.25,IF(AND(L1540=2,M1540=0),9,IF(AND(L1540=1,M1540=3),5.5,IF(AND(L1540=1,M1540=2),5.25,IF(AND(L1540=1,M1540=1,E1540=1),5,IF(AND(L1540=1,M1540=1,E1540=0.5),3,IF(AND(L1540=0,M1540=2),1,IF(AND(L1540=1,M1540=1,E1540=0),1,IF(AND(L1540=0,M1540=1),0.5,IF(AND(L1540=1,M1540=0,E1540=0),0.5,0))))))))))))),0.9*IF(L1540+M1540=5,10,IF(AND(L1540=2,M1540=2),9.75,IF(AND(L1540=2,M1540=1),9.5,IF(AND(L1540=2,M1540=0.5),9.25,IF(AND(L1540=2,M1540=0),9,IF(AND(L1540=1,M1540=3),5.5,IF(AND(L1540=1,M1540=2),5.25,IF(AND(L1540=1,M1540=1,E1540=1),5,IF(AND(L1540=1,M1540=1,E1540=0.5),3,IF(AND(L1540=0,M1540=2),1,IF(AND(L1540=1,M1540=1,E1540=0),1,IF(AND(L1540=0,M1540=1),0.5,IF(AND(L1540=1,M1540=0,E1540=0),0.5,0)))))))))))))),0.5*IF(K1540=1,IF(L1540+M1540=5,10,IF(AND(L1540=2,M1540=2),9.75,IF(AND(L1540=2,M1540=1),9.5,IF(AND(L1540=2,M1540=0.5),9.25,IF(AND(L1540=2,M1540=0),9,IF(AND(L1540=1,M1540=3),5.5,IF(AND(L1540=1,M1540=2),5.25,IF(AND(L1540=1,M1540=1,E1540=1),5,IF(AND(L1540=1,M1540=1,E1540=0.5),3,IF(AND(L1540=0,M1540=2),1,IF(AND(L1540=1,M1540=1,E1540=0),1,IF(AND(L1540=0,M1540=1),0.5,IF(AND(L1540=1,M1540=0),4.5*(E1540*4+1)/5,0))))))))))))),0.9*IF(L1540+M1540=5,10,IF(AND(L1540=2,M1540=2),9.75,IF(AND(L1540=2,M1540=1),9.5,IF(AND(L1540=2,M1540=0.5),9.25,IF(AND(L1540=2,M1540=0),9,IF(AND(L1540=1,M1540=3),5.5,IF(AND(L1540=1,M1540=2),5.25,IF(AND(L1540=1,M1540=1,E1540=1),5,IF(AND(L1540=1,M1540=1,E1540=0.5),3,IF(AND(L1540=0,M1540=2),1,IF(AND(L1540=1,M1540=1,E1540=0),1,IF(AND(L1540=0,M1540=1),0.5,IF(AND(L1540=1,M1540=0),4.5*(E1540*4+1)/5,0))))))))))))))))</f>
        <v>7.125</v>
      </c>
      <c r="Q1540" s="10">
        <v>8</v>
      </c>
      <c r="R1540" s="9">
        <v>0</v>
      </c>
      <c r="S1540" s="9">
        <v>0</v>
      </c>
      <c r="T1540" s="10">
        <v>0</v>
      </c>
      <c r="U1540" s="9">
        <v>0</v>
      </c>
      <c r="W1540" s="9">
        <v>1</v>
      </c>
      <c r="X1540" s="10">
        <v>0</v>
      </c>
      <c r="Y1540" s="10">
        <v>0</v>
      </c>
      <c r="Z1540" s="10">
        <v>1</v>
      </c>
      <c r="AA1540" s="9">
        <v>0</v>
      </c>
      <c r="AB1540" s="9">
        <v>1</v>
      </c>
      <c r="AD1540" s="8">
        <v>0</v>
      </c>
      <c r="AE1540" s="10">
        <v>0.5</v>
      </c>
      <c r="AF1540" s="9">
        <v>0</v>
      </c>
      <c r="AG1540" s="9">
        <v>0</v>
      </c>
      <c r="AH1540" s="9">
        <f>AF1540*(AG1540+1)</f>
        <v>0</v>
      </c>
      <c r="AI1540" s="9">
        <v>0</v>
      </c>
      <c r="AJ1540" s="9">
        <v>0</v>
      </c>
      <c r="AK1540" s="9">
        <v>1</v>
      </c>
      <c r="AN1540" s="9">
        <v>0</v>
      </c>
      <c r="AO1540" s="10">
        <v>1</v>
      </c>
      <c r="AP1540" s="10">
        <v>1</v>
      </c>
      <c r="AR1540" s="10">
        <v>1</v>
      </c>
      <c r="AS1540" s="8">
        <v>1</v>
      </c>
      <c r="AT1540" s="8">
        <v>1</v>
      </c>
      <c r="AU1540" s="8">
        <v>1</v>
      </c>
      <c r="AV1540" s="8">
        <v>1</v>
      </c>
      <c r="AW1540" s="8">
        <v>1</v>
      </c>
    </row>
    <row r="1541" spans="1:49" x14ac:dyDescent="0.2">
      <c r="A1541" s="9" t="s">
        <v>92</v>
      </c>
      <c r="B1541" s="9">
        <v>2016</v>
      </c>
      <c r="C1541" s="9">
        <v>1</v>
      </c>
      <c r="D1541" s="9">
        <v>0.5</v>
      </c>
      <c r="E1541" s="9">
        <v>0</v>
      </c>
      <c r="F1541" s="9">
        <v>1</v>
      </c>
      <c r="G1541" s="9">
        <v>40</v>
      </c>
      <c r="H1541">
        <v>240.00716666666662</v>
      </c>
      <c r="I1541" s="9">
        <f>IF(G1541="n/a",828,G1541*201.6/H1541)</f>
        <v>33.598996696626429</v>
      </c>
      <c r="J1541" s="9">
        <v>4</v>
      </c>
      <c r="K1541" s="9">
        <v>1</v>
      </c>
      <c r="L1541" s="9">
        <v>1</v>
      </c>
      <c r="M1541" s="9">
        <v>1</v>
      </c>
      <c r="N1541" s="9">
        <v>1</v>
      </c>
      <c r="O1541" s="9">
        <v>1</v>
      </c>
      <c r="P1541" s="10">
        <f>IF(N1541=1,IF(K1541=1,IF(L1541+M1541=5,10,IF(AND(L1541=2,M1541=2),9.75,IF(AND(L1541=2,M1541=1),9.5,IF(AND(L1541=2,M1541=0.5),9.25,IF(AND(L1541=2,M1541=0),9,IF(AND(L1541=1,M1541=3),5.5,IF(AND(L1541=1,M1541=2),5.25,IF(AND(L1541=1,M1541=1,E1541=1),5,IF(AND(L1541=1,M1541=1,E1541=0.5),3,IF(AND(L1541=0,M1541=2),1,IF(AND(L1541=1,M1541=1,E1541=0),1,IF(AND(L1541=0,M1541=1),0.5,IF(AND(L1541=1,M1541=0),4.5*(E1541*4+1)/5,0))))))))))))),0.9*IF(L1541+M1541=5,10,IF(AND(L1541=2,M1541=2),9.75,IF(AND(L1541=2,M1541=1),9.5,IF(AND(L1541=2,M1541=0.5),9.25,IF(AND(L1541=2,M1541=0),9,IF(AND(L1541=1,M1541=3),5.5,IF(AND(L1541=1,M1541=2),5.25,IF(AND(L1541=1,M1541=1,E1541=1),5,IF(AND(L1541=1,M1541=1,E1541=0.5),3,IF(AND(L1541=0,M1541=2),1,IF(AND(L1541=1,M1541=1,E1541=0),1,IF(AND(L1541=0,M1541=1),0.5,IF(AND(L1541=1,M1541=0),4.5*(E1541*4+1)/5,0)))))))))))))),IF(N1541=0.5,0.75*IF(K1541=1,IF(L1541+M1541=5,10,IF(AND(L1541=2,M1541=2),9.75,IF(AND(L1541=2,M1541=1),9.5,IF(AND(L1541=2,M1541=0.5),9.25,IF(AND(L1541=2,M1541=0),9,IF(AND(L1541=1,M1541=3),5.5,IF(AND(L1541=1,M1541=2),5.25,IF(AND(L1541=1,M1541=1,E1541=1),5,IF(AND(L1541=1,M1541=1,E1541=0.5),3,IF(AND(L1541=0,M1541=2),1,IF(AND(L1541=1,M1541=1,E1541=0),1,IF(AND(L1541=0,M1541=1),0.5,IF(AND(L1541=1,M1541=0,E1541=0),0.5,0))))))))))))),0.9*IF(L1541+M1541=5,10,IF(AND(L1541=2,M1541=2),9.75,IF(AND(L1541=2,M1541=1),9.5,IF(AND(L1541=2,M1541=0.5),9.25,IF(AND(L1541=2,M1541=0),9,IF(AND(L1541=1,M1541=3),5.5,IF(AND(L1541=1,M1541=2),5.25,IF(AND(L1541=1,M1541=1,E1541=1),5,IF(AND(L1541=1,M1541=1,E1541=0.5),3,IF(AND(L1541=0,M1541=2),1,IF(AND(L1541=1,M1541=1,E1541=0),1,IF(AND(L1541=0,M1541=1),0.5,IF(AND(L1541=1,M1541=0,E1541=0),0.5,0)))))))))))))),0.5*IF(K1541=1,IF(L1541+M1541=5,10,IF(AND(L1541=2,M1541=2),9.75,IF(AND(L1541=2,M1541=1),9.5,IF(AND(L1541=2,M1541=0.5),9.25,IF(AND(L1541=2,M1541=0),9,IF(AND(L1541=1,M1541=3),5.5,IF(AND(L1541=1,M1541=2),5.25,IF(AND(L1541=1,M1541=1,E1541=1),5,IF(AND(L1541=1,M1541=1,E1541=0.5),3,IF(AND(L1541=0,M1541=2),1,IF(AND(L1541=1,M1541=1,E1541=0),1,IF(AND(L1541=0,M1541=1),0.5,IF(AND(L1541=1,M1541=0),4.5*(E1541*4+1)/5,0))))))))))))),0.9*IF(L1541+M1541=5,10,IF(AND(L1541=2,M1541=2),9.75,IF(AND(L1541=2,M1541=1),9.5,IF(AND(L1541=2,M1541=0.5),9.25,IF(AND(L1541=2,M1541=0),9,IF(AND(L1541=1,M1541=3),5.5,IF(AND(L1541=1,M1541=2),5.25,IF(AND(L1541=1,M1541=1,E1541=1),5,IF(AND(L1541=1,M1541=1,E1541=0.5),3,IF(AND(L1541=0,M1541=2),1,IF(AND(L1541=1,M1541=1,E1541=0),1,IF(AND(L1541=0,M1541=1),0.5,IF(AND(L1541=1,M1541=0),4.5*(E1541*4+1)/5,0))))))))))))))))</f>
        <v>1</v>
      </c>
      <c r="Q1541" s="10">
        <v>2</v>
      </c>
      <c r="R1541" s="9">
        <v>0</v>
      </c>
      <c r="S1541" s="9">
        <v>0</v>
      </c>
      <c r="T1541" s="10">
        <v>0</v>
      </c>
      <c r="U1541" s="9">
        <v>0</v>
      </c>
      <c r="W1541" s="9">
        <v>1</v>
      </c>
      <c r="X1541" s="10">
        <v>1</v>
      </c>
      <c r="Y1541" s="10">
        <v>0</v>
      </c>
      <c r="Z1541" s="10">
        <v>1</v>
      </c>
      <c r="AA1541" s="9">
        <v>0</v>
      </c>
      <c r="AB1541" s="9">
        <v>1</v>
      </c>
      <c r="AD1541" s="8">
        <v>1</v>
      </c>
      <c r="AE1541" s="10">
        <v>1</v>
      </c>
      <c r="AF1541" s="9">
        <v>0.5</v>
      </c>
      <c r="AG1541" s="9">
        <v>1</v>
      </c>
      <c r="AH1541" s="9">
        <f>AF1541*(AG1541+1)</f>
        <v>1</v>
      </c>
      <c r="AI1541" s="9">
        <v>0</v>
      </c>
      <c r="AJ1541" s="9">
        <v>0</v>
      </c>
      <c r="AK1541" s="9">
        <v>1</v>
      </c>
      <c r="AN1541" s="9">
        <v>0</v>
      </c>
      <c r="AO1541" s="10">
        <v>0.5</v>
      </c>
      <c r="AP1541" s="10">
        <v>0.5</v>
      </c>
      <c r="AR1541" s="10">
        <v>1</v>
      </c>
      <c r="AS1541" s="8">
        <v>0</v>
      </c>
      <c r="AT1541" s="8">
        <v>0</v>
      </c>
      <c r="AU1541" s="8">
        <v>0</v>
      </c>
      <c r="AV1541" s="8">
        <v>0</v>
      </c>
      <c r="AW1541" s="8">
        <v>0</v>
      </c>
    </row>
    <row r="1542" spans="1:49" x14ac:dyDescent="0.2">
      <c r="A1542" s="9" t="s">
        <v>93</v>
      </c>
      <c r="B1542" s="9">
        <v>2016</v>
      </c>
      <c r="C1542" s="9">
        <v>1</v>
      </c>
      <c r="D1542" s="9">
        <v>0.5</v>
      </c>
      <c r="E1542" s="9">
        <v>1</v>
      </c>
      <c r="F1542" s="9">
        <v>1</v>
      </c>
      <c r="G1542" s="9">
        <v>50</v>
      </c>
      <c r="H1542">
        <v>240.00716666666662</v>
      </c>
      <c r="I1542" s="9">
        <f>IF(G1542="n/a",828,G1542*201.6/H1542)</f>
        <v>41.998745870783033</v>
      </c>
      <c r="J1542" s="9">
        <v>5</v>
      </c>
      <c r="K1542" s="9">
        <v>0</v>
      </c>
      <c r="L1542" s="9">
        <v>0</v>
      </c>
      <c r="M1542" s="9">
        <v>1</v>
      </c>
      <c r="N1542" s="9">
        <v>1</v>
      </c>
      <c r="O1542" s="9">
        <v>1</v>
      </c>
      <c r="P1542" s="10">
        <f>IF(N1542=1,IF(K1542=1,IF(L1542+M1542=5,10,IF(AND(L1542=2,M1542=2),9.75,IF(AND(L1542=2,M1542=1),9.5,IF(AND(L1542=2,M1542=0.5),9.25,IF(AND(L1542=2,M1542=0),9,IF(AND(L1542=1,M1542=3),5.5,IF(AND(L1542=1,M1542=2),5.25,IF(AND(L1542=1,M1542=1,E1542=1),5,IF(AND(L1542=1,M1542=1,E1542=0.5),3,IF(AND(L1542=0,M1542=2),1,IF(AND(L1542=1,M1542=1,E1542=0),1,IF(AND(L1542=0,M1542=1),0.5,IF(AND(L1542=1,M1542=0),4.5*(E1542*4+1)/5,0))))))))))))),0.9*IF(L1542+M1542=5,10,IF(AND(L1542=2,M1542=2),9.75,IF(AND(L1542=2,M1542=1),9.5,IF(AND(L1542=2,M1542=0.5),9.25,IF(AND(L1542=2,M1542=0),9,IF(AND(L1542=1,M1542=3),5.5,IF(AND(L1542=1,M1542=2),5.25,IF(AND(L1542=1,M1542=1,E1542=1),5,IF(AND(L1542=1,M1542=1,E1542=0.5),3,IF(AND(L1542=0,M1542=2),1,IF(AND(L1542=1,M1542=1,E1542=0),1,IF(AND(L1542=0,M1542=1),0.5,IF(AND(L1542=1,M1542=0),4.5*(E1542*4+1)/5,0)))))))))))))),IF(N1542=0.5,0.75*IF(K1542=1,IF(L1542+M1542=5,10,IF(AND(L1542=2,M1542=2),9.75,IF(AND(L1542=2,M1542=1),9.5,IF(AND(L1542=2,M1542=0.5),9.25,IF(AND(L1542=2,M1542=0),9,IF(AND(L1542=1,M1542=3),5.5,IF(AND(L1542=1,M1542=2),5.25,IF(AND(L1542=1,M1542=1,E1542=1),5,IF(AND(L1542=1,M1542=1,E1542=0.5),3,IF(AND(L1542=0,M1542=2),1,IF(AND(L1542=1,M1542=1,E1542=0),1,IF(AND(L1542=0,M1542=1),0.5,IF(AND(L1542=1,M1542=0,E1542=0),0.5,0))))))))))))),0.9*IF(L1542+M1542=5,10,IF(AND(L1542=2,M1542=2),9.75,IF(AND(L1542=2,M1542=1),9.5,IF(AND(L1542=2,M1542=0.5),9.25,IF(AND(L1542=2,M1542=0),9,IF(AND(L1542=1,M1542=3),5.5,IF(AND(L1542=1,M1542=2),5.25,IF(AND(L1542=1,M1542=1,E1542=1),5,IF(AND(L1542=1,M1542=1,E1542=0.5),3,IF(AND(L1542=0,M1542=2),1,IF(AND(L1542=1,M1542=1,E1542=0),1,IF(AND(L1542=0,M1542=1),0.5,IF(AND(L1542=1,M1542=0,E1542=0),0.5,0)))))))))))))),0.5*IF(K1542=1,IF(L1542+M1542=5,10,IF(AND(L1542=2,M1542=2),9.75,IF(AND(L1542=2,M1542=1),9.5,IF(AND(L1542=2,M1542=0.5),9.25,IF(AND(L1542=2,M1542=0),9,IF(AND(L1542=1,M1542=3),5.5,IF(AND(L1542=1,M1542=2),5.25,IF(AND(L1542=1,M1542=1,E1542=1),5,IF(AND(L1542=1,M1542=1,E1542=0.5),3,IF(AND(L1542=0,M1542=2),1,IF(AND(L1542=1,M1542=1,E1542=0),1,IF(AND(L1542=0,M1542=1),0.5,IF(AND(L1542=1,M1542=0),4.5*(E1542*4+1)/5,0))))))))))))),0.9*IF(L1542+M1542=5,10,IF(AND(L1542=2,M1542=2),9.75,IF(AND(L1542=2,M1542=1),9.5,IF(AND(L1542=2,M1542=0.5),9.25,IF(AND(L1542=2,M1542=0),9,IF(AND(L1542=1,M1542=3),5.5,IF(AND(L1542=1,M1542=2),5.25,IF(AND(L1542=1,M1542=1,E1542=1),5,IF(AND(L1542=1,M1542=1,E1542=0.5),3,IF(AND(L1542=0,M1542=2),1,IF(AND(L1542=1,M1542=1,E1542=0),1,IF(AND(L1542=0,M1542=1),0.5,IF(AND(L1542=1,M1542=0),4.5*(E1542*4+1)/5,0))))))))))))))))</f>
        <v>0.45</v>
      </c>
      <c r="Q1542" s="10">
        <v>7.2</v>
      </c>
      <c r="R1542" s="9">
        <v>0</v>
      </c>
      <c r="S1542" s="9">
        <v>0</v>
      </c>
      <c r="T1542" s="10">
        <v>0</v>
      </c>
      <c r="U1542" s="9">
        <v>0</v>
      </c>
      <c r="W1542" s="9">
        <v>1</v>
      </c>
      <c r="X1542" s="10">
        <v>0</v>
      </c>
      <c r="Y1542" s="10">
        <v>0</v>
      </c>
      <c r="Z1542" s="10">
        <v>1</v>
      </c>
      <c r="AA1542" s="9">
        <v>0</v>
      </c>
      <c r="AB1542" s="9">
        <v>0</v>
      </c>
      <c r="AD1542" s="8">
        <v>0</v>
      </c>
      <c r="AE1542" s="10">
        <v>0</v>
      </c>
      <c r="AF1542" s="9">
        <v>0</v>
      </c>
      <c r="AG1542" s="9">
        <v>0</v>
      </c>
      <c r="AH1542" s="9">
        <f>AF1542*(AG1542+1)</f>
        <v>0</v>
      </c>
      <c r="AI1542" s="9">
        <v>0</v>
      </c>
      <c r="AJ1542" s="9">
        <v>0</v>
      </c>
      <c r="AK1542" s="9">
        <v>0</v>
      </c>
      <c r="AN1542" s="9">
        <v>0</v>
      </c>
      <c r="AO1542" s="10">
        <v>1</v>
      </c>
      <c r="AP1542" s="10">
        <v>0</v>
      </c>
      <c r="AR1542" s="10">
        <v>1</v>
      </c>
      <c r="AS1542" s="8">
        <v>1</v>
      </c>
      <c r="AT1542" s="8">
        <v>1</v>
      </c>
      <c r="AU1542" s="8">
        <v>1</v>
      </c>
      <c r="AV1542" s="8">
        <v>1</v>
      </c>
      <c r="AW1542" s="8">
        <v>1</v>
      </c>
    </row>
    <row r="1543" spans="1:49" x14ac:dyDescent="0.2">
      <c r="A1543" s="9" t="s">
        <v>94</v>
      </c>
      <c r="B1543" s="9">
        <v>2016</v>
      </c>
      <c r="C1543" s="9">
        <v>1</v>
      </c>
      <c r="D1543" s="9">
        <v>0</v>
      </c>
      <c r="E1543" s="9">
        <v>1</v>
      </c>
      <c r="F1543" s="9">
        <v>0</v>
      </c>
      <c r="G1543" s="9">
        <v>10</v>
      </c>
      <c r="H1543">
        <v>240.00716666666662</v>
      </c>
      <c r="I1543" s="9">
        <f>IF(G1543="n/a",828,G1543*201.6/H1543)</f>
        <v>8.3997491741566073</v>
      </c>
      <c r="J1543" s="9">
        <v>5</v>
      </c>
      <c r="K1543" s="9">
        <v>0</v>
      </c>
      <c r="L1543" s="9">
        <v>2</v>
      </c>
      <c r="M1543" s="9">
        <v>2</v>
      </c>
      <c r="N1543" s="9">
        <v>1</v>
      </c>
      <c r="O1543" s="9">
        <v>1</v>
      </c>
      <c r="P1543" s="10">
        <f>IF(N1543=1,IF(K1543=1,IF(L1543+M1543=5,10,IF(AND(L1543=2,M1543=2),9.75,IF(AND(L1543=2,M1543=1),9.5,IF(AND(L1543=2,M1543=0.5),9.25,IF(AND(L1543=2,M1543=0),9,IF(AND(L1543=1,M1543=3),5.5,IF(AND(L1543=1,M1543=2),5.25,IF(AND(L1543=1,M1543=1,E1543=1),5,IF(AND(L1543=1,M1543=1,E1543=0.5),3,IF(AND(L1543=0,M1543=2),1,IF(AND(L1543=1,M1543=1,E1543=0),1,IF(AND(L1543=0,M1543=1),0.5,IF(AND(L1543=1,M1543=0),4.5*(E1543*4+1)/5,0))))))))))))),0.9*IF(L1543+M1543=5,10,IF(AND(L1543=2,M1543=2),9.75,IF(AND(L1543=2,M1543=1),9.5,IF(AND(L1543=2,M1543=0.5),9.25,IF(AND(L1543=2,M1543=0),9,IF(AND(L1543=1,M1543=3),5.5,IF(AND(L1543=1,M1543=2),5.25,IF(AND(L1543=1,M1543=1,E1543=1),5,IF(AND(L1543=1,M1543=1,E1543=0.5),3,IF(AND(L1543=0,M1543=2),1,IF(AND(L1543=1,M1543=1,E1543=0),1,IF(AND(L1543=0,M1543=1),0.5,IF(AND(L1543=1,M1543=0),4.5*(E1543*4+1)/5,0)))))))))))))),IF(N1543=0.5,0.75*IF(K1543=1,IF(L1543+M1543=5,10,IF(AND(L1543=2,M1543=2),9.75,IF(AND(L1543=2,M1543=1),9.5,IF(AND(L1543=2,M1543=0.5),9.25,IF(AND(L1543=2,M1543=0),9,IF(AND(L1543=1,M1543=3),5.5,IF(AND(L1543=1,M1543=2),5.25,IF(AND(L1543=1,M1543=1,E1543=1),5,IF(AND(L1543=1,M1543=1,E1543=0.5),3,IF(AND(L1543=0,M1543=2),1,IF(AND(L1543=1,M1543=1,E1543=0),1,IF(AND(L1543=0,M1543=1),0.5,IF(AND(L1543=1,M1543=0,E1543=0),0.5,0))))))))))))),0.9*IF(L1543+M1543=5,10,IF(AND(L1543=2,M1543=2),9.75,IF(AND(L1543=2,M1543=1),9.5,IF(AND(L1543=2,M1543=0.5),9.25,IF(AND(L1543=2,M1543=0),9,IF(AND(L1543=1,M1543=3),5.5,IF(AND(L1543=1,M1543=2),5.25,IF(AND(L1543=1,M1543=1,E1543=1),5,IF(AND(L1543=1,M1543=1,E1543=0.5),3,IF(AND(L1543=0,M1543=2),1,IF(AND(L1543=1,M1543=1,E1543=0),1,IF(AND(L1543=0,M1543=1),0.5,IF(AND(L1543=1,M1543=0,E1543=0),0.5,0)))))))))))))),0.5*IF(K1543=1,IF(L1543+M1543=5,10,IF(AND(L1543=2,M1543=2),9.75,IF(AND(L1543=2,M1543=1),9.5,IF(AND(L1543=2,M1543=0.5),9.25,IF(AND(L1543=2,M1543=0),9,IF(AND(L1543=1,M1543=3),5.5,IF(AND(L1543=1,M1543=2),5.25,IF(AND(L1543=1,M1543=1,E1543=1),5,IF(AND(L1543=1,M1543=1,E1543=0.5),3,IF(AND(L1543=0,M1543=2),1,IF(AND(L1543=1,M1543=1,E1543=0),1,IF(AND(L1543=0,M1543=1),0.5,IF(AND(L1543=1,M1543=0),4.5*(E1543*4+1)/5,0))))))))))))),0.9*IF(L1543+M1543=5,10,IF(AND(L1543=2,M1543=2),9.75,IF(AND(L1543=2,M1543=1),9.5,IF(AND(L1543=2,M1543=0.5),9.25,IF(AND(L1543=2,M1543=0),9,IF(AND(L1543=1,M1543=3),5.5,IF(AND(L1543=1,M1543=2),5.25,IF(AND(L1543=1,M1543=1,E1543=1),5,IF(AND(L1543=1,M1543=1,E1543=0.5),3,IF(AND(L1543=0,M1543=2),1,IF(AND(L1543=1,M1543=1,E1543=0),1,IF(AND(L1543=0,M1543=1),0.5,IF(AND(L1543=1,M1543=0),4.5*(E1543*4+1)/5,0))))))))))))))))</f>
        <v>8.7750000000000004</v>
      </c>
      <c r="Q1543" s="10">
        <v>7.2</v>
      </c>
      <c r="R1543" s="9">
        <v>0</v>
      </c>
      <c r="S1543" s="9">
        <v>0</v>
      </c>
      <c r="T1543" s="10">
        <v>0</v>
      </c>
      <c r="U1543" s="9">
        <v>0</v>
      </c>
      <c r="W1543" s="9">
        <v>0</v>
      </c>
      <c r="X1543" s="9">
        <v>0</v>
      </c>
      <c r="Y1543" s="10">
        <v>0</v>
      </c>
      <c r="Z1543" s="10">
        <v>0</v>
      </c>
      <c r="AA1543" s="9">
        <v>0</v>
      </c>
      <c r="AB1543" s="9">
        <v>0</v>
      </c>
      <c r="AD1543" s="8">
        <v>0</v>
      </c>
      <c r="AE1543" s="10">
        <v>0</v>
      </c>
      <c r="AF1543" s="9">
        <v>0</v>
      </c>
      <c r="AG1543" s="9">
        <v>0</v>
      </c>
      <c r="AH1543" s="9">
        <f>AF1543*(AG1543+1)</f>
        <v>0</v>
      </c>
      <c r="AI1543" s="9">
        <v>0</v>
      </c>
      <c r="AJ1543" s="9">
        <v>0</v>
      </c>
      <c r="AK1543" s="9">
        <v>0</v>
      </c>
      <c r="AN1543" s="9">
        <v>0</v>
      </c>
      <c r="AO1543" s="10">
        <v>1</v>
      </c>
      <c r="AP1543">
        <v>0</v>
      </c>
      <c r="AR1543" s="10">
        <v>1</v>
      </c>
      <c r="AS1543" s="8">
        <v>1</v>
      </c>
      <c r="AT1543" s="8">
        <v>1</v>
      </c>
      <c r="AU1543" s="8">
        <v>1</v>
      </c>
      <c r="AV1543" s="8">
        <v>1</v>
      </c>
      <c r="AW1543" s="8">
        <v>1</v>
      </c>
    </row>
    <row r="1544" spans="1:49" x14ac:dyDescent="0.2">
      <c r="A1544" s="9" t="s">
        <v>95</v>
      </c>
      <c r="B1544" s="9">
        <v>2016</v>
      </c>
      <c r="C1544" s="9">
        <v>1</v>
      </c>
      <c r="D1544" s="9">
        <v>1</v>
      </c>
      <c r="E1544" s="9">
        <v>1</v>
      </c>
      <c r="F1544" s="9">
        <v>1</v>
      </c>
      <c r="G1544" s="9">
        <v>300</v>
      </c>
      <c r="H1544">
        <v>240.00716666666662</v>
      </c>
      <c r="I1544" s="9">
        <f>IF(G1544="n/a",828,G1544*201.6/H1544)</f>
        <v>251.99247522469821</v>
      </c>
      <c r="J1544" s="9">
        <v>25</v>
      </c>
      <c r="K1544" s="9">
        <v>0</v>
      </c>
      <c r="L1544" s="9">
        <v>1</v>
      </c>
      <c r="M1544" s="9">
        <v>1</v>
      </c>
      <c r="N1544" s="9">
        <v>1</v>
      </c>
      <c r="O1544" s="10">
        <v>1</v>
      </c>
      <c r="P1544" s="10">
        <f>IF(N1544=1,IF(K1544=1,IF(L1544+M1544=5,10,IF(AND(L1544=2,M1544=2),9.75,IF(AND(L1544=2,M1544=1),9.5,IF(AND(L1544=2,M1544=0.5),9.25,IF(AND(L1544=2,M1544=0),9,IF(AND(L1544=1,M1544=3),5.5,IF(AND(L1544=1,M1544=2),5.25,IF(AND(L1544=1,M1544=1,E1544=1),5,IF(AND(L1544=1,M1544=1,E1544=0.5),3,IF(AND(L1544=0,M1544=2),1,IF(AND(L1544=1,M1544=1,E1544=0),1,IF(AND(L1544=0,M1544=1),0.5,IF(AND(L1544=1,M1544=0),4.5*(E1544*4+1)/5,0))))))))))))),0.9*IF(L1544+M1544=5,10,IF(AND(L1544=2,M1544=2),9.75,IF(AND(L1544=2,M1544=1),9.5,IF(AND(L1544=2,M1544=0.5),9.25,IF(AND(L1544=2,M1544=0),9,IF(AND(L1544=1,M1544=3),5.5,IF(AND(L1544=1,M1544=2),5.25,IF(AND(L1544=1,M1544=1,E1544=1),5,IF(AND(L1544=1,M1544=1,E1544=0.5),3,IF(AND(L1544=0,M1544=2),1,IF(AND(L1544=1,M1544=1,E1544=0),1,IF(AND(L1544=0,M1544=1),0.5,IF(AND(L1544=1,M1544=0),4.5*(E1544*4+1)/5,0)))))))))))))),IF(N1544=0.5,0.75*IF(K1544=1,IF(L1544+M1544=5,10,IF(AND(L1544=2,M1544=2),9.75,IF(AND(L1544=2,M1544=1),9.5,IF(AND(L1544=2,M1544=0.5),9.25,IF(AND(L1544=2,M1544=0),9,IF(AND(L1544=1,M1544=3),5.5,IF(AND(L1544=1,M1544=2),5.25,IF(AND(L1544=1,M1544=1,E1544=1),5,IF(AND(L1544=1,M1544=1,E1544=0.5),3,IF(AND(L1544=0,M1544=2),1,IF(AND(L1544=1,M1544=1,E1544=0),1,IF(AND(L1544=0,M1544=1),0.5,IF(AND(L1544=1,M1544=0,E1544=0),0.5,0))))))))))))),0.9*IF(L1544+M1544=5,10,IF(AND(L1544=2,M1544=2),9.75,IF(AND(L1544=2,M1544=1),9.5,IF(AND(L1544=2,M1544=0.5),9.25,IF(AND(L1544=2,M1544=0),9,IF(AND(L1544=1,M1544=3),5.5,IF(AND(L1544=1,M1544=2),5.25,IF(AND(L1544=1,M1544=1,E1544=1),5,IF(AND(L1544=1,M1544=1,E1544=0.5),3,IF(AND(L1544=0,M1544=2),1,IF(AND(L1544=1,M1544=1,E1544=0),1,IF(AND(L1544=0,M1544=1),0.5,IF(AND(L1544=1,M1544=0,E1544=0),0.5,0)))))))))))))),0.5*IF(K1544=1,IF(L1544+M1544=5,10,IF(AND(L1544=2,M1544=2),9.75,IF(AND(L1544=2,M1544=1),9.5,IF(AND(L1544=2,M1544=0.5),9.25,IF(AND(L1544=2,M1544=0),9,IF(AND(L1544=1,M1544=3),5.5,IF(AND(L1544=1,M1544=2),5.25,IF(AND(L1544=1,M1544=1,E1544=1),5,IF(AND(L1544=1,M1544=1,E1544=0.5),3,IF(AND(L1544=0,M1544=2),1,IF(AND(L1544=1,M1544=1,E1544=0),1,IF(AND(L1544=0,M1544=1),0.5,IF(AND(L1544=1,M1544=0),4.5*(E1544*4+1)/5,0))))))))))))),0.9*IF(L1544+M1544=5,10,IF(AND(L1544=2,M1544=2),9.75,IF(AND(L1544=2,M1544=1),9.5,IF(AND(L1544=2,M1544=0.5),9.25,IF(AND(L1544=2,M1544=0),9,IF(AND(L1544=1,M1544=3),5.5,IF(AND(L1544=1,M1544=2),5.25,IF(AND(L1544=1,M1544=1,E1544=1),5,IF(AND(L1544=1,M1544=1,E1544=0.5),3,IF(AND(L1544=0,M1544=2),1,IF(AND(L1544=1,M1544=1,E1544=0),1,IF(AND(L1544=0,M1544=1),0.5,IF(AND(L1544=1,M1544=0),4.5*(E1544*4+1)/5,0))))))))))))))))</f>
        <v>4.5</v>
      </c>
      <c r="Q1544" s="10">
        <v>7.2</v>
      </c>
      <c r="R1544" s="9">
        <v>0</v>
      </c>
      <c r="S1544" s="9">
        <v>0</v>
      </c>
      <c r="T1544" s="10">
        <v>0</v>
      </c>
      <c r="U1544" s="9">
        <v>0</v>
      </c>
      <c r="W1544" s="9">
        <v>0</v>
      </c>
      <c r="X1544" s="9">
        <v>0</v>
      </c>
      <c r="Y1544" s="10">
        <v>0</v>
      </c>
      <c r="Z1544" s="10">
        <v>0</v>
      </c>
      <c r="AA1544" s="9">
        <v>0</v>
      </c>
      <c r="AB1544" s="9">
        <v>0</v>
      </c>
      <c r="AD1544" s="8">
        <v>0</v>
      </c>
      <c r="AE1544" s="10">
        <v>0</v>
      </c>
      <c r="AF1544" s="9">
        <v>0</v>
      </c>
      <c r="AG1544" s="9">
        <v>0</v>
      </c>
      <c r="AH1544" s="9">
        <f>AF1544*(AG1544+1)</f>
        <v>0</v>
      </c>
      <c r="AI1544" s="9">
        <v>0</v>
      </c>
      <c r="AJ1544" s="9">
        <v>0</v>
      </c>
      <c r="AK1544" s="9">
        <v>0</v>
      </c>
      <c r="AN1544" s="9">
        <v>0</v>
      </c>
      <c r="AO1544" s="9">
        <v>1</v>
      </c>
      <c r="AP1544">
        <v>0</v>
      </c>
      <c r="AR1544" s="10">
        <v>1</v>
      </c>
      <c r="AS1544" s="8">
        <v>1</v>
      </c>
      <c r="AT1544" s="8">
        <v>1</v>
      </c>
      <c r="AU1544" s="8">
        <v>1</v>
      </c>
      <c r="AV1544" s="8">
        <v>1</v>
      </c>
      <c r="AW1544" s="8">
        <v>1</v>
      </c>
    </row>
    <row r="1545" spans="1:49" x14ac:dyDescent="0.2">
      <c r="A1545" s="9" t="s">
        <v>96</v>
      </c>
      <c r="B1545" s="9">
        <v>2016</v>
      </c>
      <c r="C1545" s="9">
        <v>1</v>
      </c>
      <c r="D1545" s="9">
        <v>1</v>
      </c>
      <c r="E1545" s="9">
        <v>1</v>
      </c>
      <c r="F1545" s="9">
        <v>1</v>
      </c>
      <c r="G1545" s="9">
        <v>40</v>
      </c>
      <c r="H1545">
        <v>240.00716666666662</v>
      </c>
      <c r="I1545" s="9">
        <f>IF(G1545="n/a",828,G1545*201.6/H1545)</f>
        <v>33.598996696626429</v>
      </c>
      <c r="J1545" s="9">
        <v>4</v>
      </c>
      <c r="K1545">
        <v>0</v>
      </c>
      <c r="L1545" s="9">
        <v>1</v>
      </c>
      <c r="M1545">
        <v>2</v>
      </c>
      <c r="N1545">
        <v>1</v>
      </c>
      <c r="O1545">
        <v>1</v>
      </c>
      <c r="P1545" s="10">
        <f>IF(N1545=1,IF(K1545=1,IF(L1545+M1545=5,10,IF(AND(L1545=2,M1545=2),9.75,IF(AND(L1545=2,M1545=1),9.5,IF(AND(L1545=2,M1545=0.5),9.25,IF(AND(L1545=2,M1545=0),9,IF(AND(L1545=1,M1545=3),5.5,IF(AND(L1545=1,M1545=2),5.25,IF(AND(L1545=1,M1545=1,E1545=1),5,IF(AND(L1545=1,M1545=1,E1545=0.5),3,IF(AND(L1545=0,M1545=2),1,IF(AND(L1545=1,M1545=1,E1545=0),1,IF(AND(L1545=0,M1545=1),0.5,IF(AND(L1545=1,M1545=0),4.5*(E1545*4+1)/5,0))))))))))))),0.9*IF(L1545+M1545=5,10,IF(AND(L1545=2,M1545=2),9.75,IF(AND(L1545=2,M1545=1),9.5,IF(AND(L1545=2,M1545=0.5),9.25,IF(AND(L1545=2,M1545=0),9,IF(AND(L1545=1,M1545=3),5.5,IF(AND(L1545=1,M1545=2),5.25,IF(AND(L1545=1,M1545=1,E1545=1),5,IF(AND(L1545=1,M1545=1,E1545=0.5),3,IF(AND(L1545=0,M1545=2),1,IF(AND(L1545=1,M1545=1,E1545=0),1,IF(AND(L1545=0,M1545=1),0.5,IF(AND(L1545=1,M1545=0),4.5*(E1545*4+1)/5,0)))))))))))))),IF(N1545=0.5,0.75*IF(K1545=1,IF(L1545+M1545=5,10,IF(AND(L1545=2,M1545=2),9.75,IF(AND(L1545=2,M1545=1),9.5,IF(AND(L1545=2,M1545=0.5),9.25,IF(AND(L1545=2,M1545=0),9,IF(AND(L1545=1,M1545=3),5.5,IF(AND(L1545=1,M1545=2),5.25,IF(AND(L1545=1,M1545=1,E1545=1),5,IF(AND(L1545=1,M1545=1,E1545=0.5),3,IF(AND(L1545=0,M1545=2),1,IF(AND(L1545=1,M1545=1,E1545=0),1,IF(AND(L1545=0,M1545=1),0.5,IF(AND(L1545=1,M1545=0,E1545=0),0.5,0))))))))))))),0.9*IF(L1545+M1545=5,10,IF(AND(L1545=2,M1545=2),9.75,IF(AND(L1545=2,M1545=1),9.5,IF(AND(L1545=2,M1545=0.5),9.25,IF(AND(L1545=2,M1545=0),9,IF(AND(L1545=1,M1545=3),5.5,IF(AND(L1545=1,M1545=2),5.25,IF(AND(L1545=1,M1545=1,E1545=1),5,IF(AND(L1545=1,M1545=1,E1545=0.5),3,IF(AND(L1545=0,M1545=2),1,IF(AND(L1545=1,M1545=1,E1545=0),1,IF(AND(L1545=0,M1545=1),0.5,IF(AND(L1545=1,M1545=0,E1545=0),0.5,0)))))))))))))),0.5*IF(K1545=1,IF(L1545+M1545=5,10,IF(AND(L1545=2,M1545=2),9.75,IF(AND(L1545=2,M1545=1),9.5,IF(AND(L1545=2,M1545=0.5),9.25,IF(AND(L1545=2,M1545=0),9,IF(AND(L1545=1,M1545=3),5.5,IF(AND(L1545=1,M1545=2),5.25,IF(AND(L1545=1,M1545=1,E1545=1),5,IF(AND(L1545=1,M1545=1,E1545=0.5),3,IF(AND(L1545=0,M1545=2),1,IF(AND(L1545=1,M1545=1,E1545=0),1,IF(AND(L1545=0,M1545=1),0.5,IF(AND(L1545=1,M1545=0),4.5*(E1545*4+1)/5,0))))))))))))),0.9*IF(L1545+M1545=5,10,IF(AND(L1545=2,M1545=2),9.75,IF(AND(L1545=2,M1545=1),9.5,IF(AND(L1545=2,M1545=0.5),9.25,IF(AND(L1545=2,M1545=0),9,IF(AND(L1545=1,M1545=3),5.5,IF(AND(L1545=1,M1545=2),5.25,IF(AND(L1545=1,M1545=1,E1545=1),5,IF(AND(L1545=1,M1545=1,E1545=0.5),3,IF(AND(L1545=0,M1545=2),1,IF(AND(L1545=1,M1545=1,E1545=0),1,IF(AND(L1545=0,M1545=1),0.5,IF(AND(L1545=1,M1545=0),4.5*(E1545*4+1)/5,0))))))))))))))))</f>
        <v>4.7250000000000005</v>
      </c>
      <c r="Q1545" s="10">
        <v>7.2</v>
      </c>
      <c r="R1545" s="9">
        <v>0</v>
      </c>
      <c r="S1545" s="9">
        <v>0</v>
      </c>
      <c r="T1545" s="10">
        <v>0</v>
      </c>
      <c r="U1545" s="9">
        <v>0</v>
      </c>
      <c r="W1545" s="9">
        <v>1</v>
      </c>
      <c r="X1545" s="9">
        <v>0</v>
      </c>
      <c r="Y1545" s="10">
        <v>0</v>
      </c>
      <c r="Z1545" s="10">
        <v>0.5</v>
      </c>
      <c r="AA1545" s="9">
        <v>0</v>
      </c>
      <c r="AB1545" s="9">
        <v>0</v>
      </c>
      <c r="AD1545" s="8">
        <v>0</v>
      </c>
      <c r="AE1545" s="10">
        <v>0</v>
      </c>
      <c r="AF1545" s="9">
        <v>0</v>
      </c>
      <c r="AG1545" s="9">
        <v>0</v>
      </c>
      <c r="AH1545" s="9">
        <f>AF1545*(AG1545+1)</f>
        <v>0</v>
      </c>
      <c r="AI1545" s="9">
        <v>0</v>
      </c>
      <c r="AJ1545" s="9">
        <v>0</v>
      </c>
      <c r="AK1545" s="9">
        <v>0</v>
      </c>
      <c r="AN1545" s="9">
        <v>0</v>
      </c>
      <c r="AO1545" s="10">
        <v>1</v>
      </c>
      <c r="AP1545">
        <v>0</v>
      </c>
      <c r="AR1545" s="10">
        <v>1</v>
      </c>
      <c r="AS1545" s="8">
        <v>1</v>
      </c>
      <c r="AT1545" s="8">
        <v>1</v>
      </c>
      <c r="AU1545" s="8">
        <v>1</v>
      </c>
      <c r="AV1545" s="8">
        <v>1</v>
      </c>
      <c r="AW1545" s="8">
        <v>1</v>
      </c>
    </row>
    <row r="1546" spans="1:49" x14ac:dyDescent="0.2">
      <c r="A1546" s="9" t="s">
        <v>97</v>
      </c>
      <c r="B1546" s="9">
        <v>2016</v>
      </c>
      <c r="C1546" s="9">
        <v>1</v>
      </c>
      <c r="D1546" s="9">
        <v>1</v>
      </c>
      <c r="E1546" s="9">
        <v>1</v>
      </c>
      <c r="F1546" s="9">
        <v>1</v>
      </c>
      <c r="G1546" s="9">
        <v>59</v>
      </c>
      <c r="H1546">
        <v>240.00716666666662</v>
      </c>
      <c r="I1546" s="9">
        <f>IF(G1546="n/a",828,G1546*201.6/H1546)</f>
        <v>49.558520127523977</v>
      </c>
      <c r="J1546" s="9">
        <v>5</v>
      </c>
      <c r="K1546" s="9">
        <v>1</v>
      </c>
      <c r="L1546" s="9">
        <v>2</v>
      </c>
      <c r="M1546" s="9">
        <v>3</v>
      </c>
      <c r="N1546" s="9">
        <v>1</v>
      </c>
      <c r="O1546" s="9">
        <v>1</v>
      </c>
      <c r="P1546" s="10">
        <f>IF(N1546=1,IF(K1546=1,IF(L1546+M1546=5,10,IF(AND(L1546=2,M1546=2),9.75,IF(AND(L1546=2,M1546=1),9.5,IF(AND(L1546=2,M1546=0.5),9.25,IF(AND(L1546=2,M1546=0),9,IF(AND(L1546=1,M1546=3),5.5,IF(AND(L1546=1,M1546=2),5.25,IF(AND(L1546=1,M1546=1,E1546=1),5,IF(AND(L1546=1,M1546=1,E1546=0.5),3,IF(AND(L1546=0,M1546=2),1,IF(AND(L1546=1,M1546=1,E1546=0),1,IF(AND(L1546=0,M1546=1),0.5,IF(AND(L1546=1,M1546=0),4.5*(E1546*4+1)/5,0))))))))))))),0.9*IF(L1546+M1546=5,10,IF(AND(L1546=2,M1546=2),9.75,IF(AND(L1546=2,M1546=1),9.5,IF(AND(L1546=2,M1546=0.5),9.25,IF(AND(L1546=2,M1546=0),9,IF(AND(L1546=1,M1546=3),5.5,IF(AND(L1546=1,M1546=2),5.25,IF(AND(L1546=1,M1546=1,E1546=1),5,IF(AND(L1546=1,M1546=1,E1546=0.5),3,IF(AND(L1546=0,M1546=2),1,IF(AND(L1546=1,M1546=1,E1546=0),1,IF(AND(L1546=0,M1546=1),0.5,IF(AND(L1546=1,M1546=0),4.5*(E1546*4+1)/5,0)))))))))))))),IF(N1546=0.5,0.75*IF(K1546=1,IF(L1546+M1546=5,10,IF(AND(L1546=2,M1546=2),9.75,IF(AND(L1546=2,M1546=1),9.5,IF(AND(L1546=2,M1546=0.5),9.25,IF(AND(L1546=2,M1546=0),9,IF(AND(L1546=1,M1546=3),5.5,IF(AND(L1546=1,M1546=2),5.25,IF(AND(L1546=1,M1546=1,E1546=1),5,IF(AND(L1546=1,M1546=1,E1546=0.5),3,IF(AND(L1546=0,M1546=2),1,IF(AND(L1546=1,M1546=1,E1546=0),1,IF(AND(L1546=0,M1546=1),0.5,IF(AND(L1546=1,M1546=0,E1546=0),0.5,0))))))))))))),0.9*IF(L1546+M1546=5,10,IF(AND(L1546=2,M1546=2),9.75,IF(AND(L1546=2,M1546=1),9.5,IF(AND(L1546=2,M1546=0.5),9.25,IF(AND(L1546=2,M1546=0),9,IF(AND(L1546=1,M1546=3),5.5,IF(AND(L1546=1,M1546=2),5.25,IF(AND(L1546=1,M1546=1,E1546=1),5,IF(AND(L1546=1,M1546=1,E1546=0.5),3,IF(AND(L1546=0,M1546=2),1,IF(AND(L1546=1,M1546=1,E1546=0),1,IF(AND(L1546=0,M1546=1),0.5,IF(AND(L1546=1,M1546=0,E1546=0),0.5,0)))))))))))))),0.5*IF(K1546=1,IF(L1546+M1546=5,10,IF(AND(L1546=2,M1546=2),9.75,IF(AND(L1546=2,M1546=1),9.5,IF(AND(L1546=2,M1546=0.5),9.25,IF(AND(L1546=2,M1546=0),9,IF(AND(L1546=1,M1546=3),5.5,IF(AND(L1546=1,M1546=2),5.25,IF(AND(L1546=1,M1546=1,E1546=1),5,IF(AND(L1546=1,M1546=1,E1546=0.5),3,IF(AND(L1546=0,M1546=2),1,IF(AND(L1546=1,M1546=1,E1546=0),1,IF(AND(L1546=0,M1546=1),0.5,IF(AND(L1546=1,M1546=0),4.5*(E1546*4+1)/5,0))))))))))))),0.9*IF(L1546+M1546=5,10,IF(AND(L1546=2,M1546=2),9.75,IF(AND(L1546=2,M1546=1),9.5,IF(AND(L1546=2,M1546=0.5),9.25,IF(AND(L1546=2,M1546=0),9,IF(AND(L1546=1,M1546=3),5.5,IF(AND(L1546=1,M1546=2),5.25,IF(AND(L1546=1,M1546=1,E1546=1),5,IF(AND(L1546=1,M1546=1,E1546=0.5),3,IF(AND(L1546=0,M1546=2),1,IF(AND(L1546=1,M1546=1,E1546=0),1,IF(AND(L1546=0,M1546=1),0.5,IF(AND(L1546=1,M1546=0),4.5*(E1546*4+1)/5,0))))))))))))))))</f>
        <v>10</v>
      </c>
      <c r="Q1546" s="10">
        <v>8</v>
      </c>
      <c r="R1546" s="9">
        <v>0</v>
      </c>
      <c r="S1546" s="9">
        <v>0</v>
      </c>
      <c r="T1546" s="10">
        <v>0</v>
      </c>
      <c r="U1546" s="9">
        <v>0</v>
      </c>
      <c r="W1546" s="9">
        <v>1</v>
      </c>
      <c r="X1546" s="9">
        <v>0</v>
      </c>
      <c r="Y1546" s="10">
        <v>0</v>
      </c>
      <c r="Z1546" s="10">
        <v>0</v>
      </c>
      <c r="AA1546" s="9">
        <v>0</v>
      </c>
      <c r="AB1546" s="9">
        <v>0</v>
      </c>
      <c r="AD1546" s="8">
        <v>0</v>
      </c>
      <c r="AE1546" s="10">
        <v>0</v>
      </c>
      <c r="AF1546" s="9">
        <v>0</v>
      </c>
      <c r="AG1546" s="9">
        <v>0</v>
      </c>
      <c r="AH1546" s="9">
        <f>AF1546*(AG1546+1)</f>
        <v>0</v>
      </c>
      <c r="AI1546" s="9">
        <v>0</v>
      </c>
      <c r="AJ1546" s="9">
        <v>0</v>
      </c>
      <c r="AK1546" s="9">
        <v>0</v>
      </c>
      <c r="AN1546" s="9">
        <v>0</v>
      </c>
      <c r="AO1546" s="10">
        <v>1</v>
      </c>
      <c r="AP1546">
        <v>0</v>
      </c>
      <c r="AR1546" s="10">
        <v>1</v>
      </c>
      <c r="AS1546" s="8">
        <v>1</v>
      </c>
      <c r="AT1546" s="8">
        <v>1</v>
      </c>
      <c r="AU1546" s="8">
        <v>1</v>
      </c>
      <c r="AV1546" s="8">
        <v>1</v>
      </c>
      <c r="AW1546" s="8">
        <v>1</v>
      </c>
    </row>
    <row r="1547" spans="1:49" x14ac:dyDescent="0.2">
      <c r="A1547" s="9" t="s">
        <v>98</v>
      </c>
      <c r="B1547" s="9">
        <v>2016</v>
      </c>
      <c r="C1547" s="9">
        <v>2</v>
      </c>
      <c r="D1547" s="9">
        <v>2</v>
      </c>
      <c r="E1547" s="9">
        <v>2</v>
      </c>
      <c r="F1547" s="9">
        <v>0</v>
      </c>
      <c r="G1547" s="9">
        <v>0</v>
      </c>
      <c r="H1547">
        <v>240.00716666666662</v>
      </c>
      <c r="I1547" s="9">
        <f>IF(G1547="n/a",828,G1547*201.6/H1547)</f>
        <v>0</v>
      </c>
      <c r="J1547" s="9">
        <v>25</v>
      </c>
      <c r="K1547" s="9">
        <v>1</v>
      </c>
      <c r="L1547" s="9">
        <v>2</v>
      </c>
      <c r="M1547" s="9">
        <v>3</v>
      </c>
      <c r="N1547" s="9">
        <v>1</v>
      </c>
      <c r="O1547" s="10">
        <v>1</v>
      </c>
      <c r="P1547" s="10">
        <f>IF(N1547=1,IF(K1547=1,IF(L1547+M1547=5,10,IF(AND(L1547=2,M1547=2),9.75,IF(AND(L1547=2,M1547=1),9.5,IF(AND(L1547=2,M1547=0.5),9.25,IF(AND(L1547=2,M1547=0),9,IF(AND(L1547=1,M1547=3),5.5,IF(AND(L1547=1,M1547=2),5.25,IF(AND(L1547=1,M1547=1,E1547=1),5,IF(AND(L1547=1,M1547=1,E1547=0.5),3,IF(AND(L1547=0,M1547=2),1,IF(AND(L1547=1,M1547=1,E1547=0),1,IF(AND(L1547=0,M1547=1),0.5,IF(AND(L1547=1,M1547=0),4.5*(E1547*4+1)/5,0))))))))))))),0.9*IF(L1547+M1547=5,10,IF(AND(L1547=2,M1547=2),9.75,IF(AND(L1547=2,M1547=1),9.5,IF(AND(L1547=2,M1547=0.5),9.25,IF(AND(L1547=2,M1547=0),9,IF(AND(L1547=1,M1547=3),5.5,IF(AND(L1547=1,M1547=2),5.25,IF(AND(L1547=1,M1547=1,E1547=1),5,IF(AND(L1547=1,M1547=1,E1547=0.5),3,IF(AND(L1547=0,M1547=2),1,IF(AND(L1547=1,M1547=1,E1547=0),1,IF(AND(L1547=0,M1547=1),0.5,IF(AND(L1547=1,M1547=0),4.5*(E1547*4+1)/5,0)))))))))))))),IF(N1547=0.5,0.75*IF(K1547=1,IF(L1547+M1547=5,10,IF(AND(L1547=2,M1547=2),9.75,IF(AND(L1547=2,M1547=1),9.5,IF(AND(L1547=2,M1547=0.5),9.25,IF(AND(L1547=2,M1547=0),9,IF(AND(L1547=1,M1547=3),5.5,IF(AND(L1547=1,M1547=2),5.25,IF(AND(L1547=1,M1547=1,E1547=1),5,IF(AND(L1547=1,M1547=1,E1547=0.5),3,IF(AND(L1547=0,M1547=2),1,IF(AND(L1547=1,M1547=1,E1547=0),1,IF(AND(L1547=0,M1547=1),0.5,IF(AND(L1547=1,M1547=0,E1547=0),0.5,0))))))))))))),0.9*IF(L1547+M1547=5,10,IF(AND(L1547=2,M1547=2),9.75,IF(AND(L1547=2,M1547=1),9.5,IF(AND(L1547=2,M1547=0.5),9.25,IF(AND(L1547=2,M1547=0),9,IF(AND(L1547=1,M1547=3),5.5,IF(AND(L1547=1,M1547=2),5.25,IF(AND(L1547=1,M1547=1,E1547=1),5,IF(AND(L1547=1,M1547=1,E1547=0.5),3,IF(AND(L1547=0,M1547=2),1,IF(AND(L1547=1,M1547=1,E1547=0),1,IF(AND(L1547=0,M1547=1),0.5,IF(AND(L1547=1,M1547=0,E1547=0),0.5,0)))))))))))))),0.5*IF(K1547=1,IF(L1547+M1547=5,10,IF(AND(L1547=2,M1547=2),9.75,IF(AND(L1547=2,M1547=1),9.5,IF(AND(L1547=2,M1547=0.5),9.25,IF(AND(L1547=2,M1547=0),9,IF(AND(L1547=1,M1547=3),5.5,IF(AND(L1547=1,M1547=2),5.25,IF(AND(L1547=1,M1547=1,E1547=1),5,IF(AND(L1547=1,M1547=1,E1547=0.5),3,IF(AND(L1547=0,M1547=2),1,IF(AND(L1547=1,M1547=1,E1547=0),1,IF(AND(L1547=0,M1547=1),0.5,IF(AND(L1547=1,M1547=0),4.5*(E1547*4+1)/5,0))))))))))))),0.9*IF(L1547+M1547=5,10,IF(AND(L1547=2,M1547=2),9.75,IF(AND(L1547=2,M1547=1),9.5,IF(AND(L1547=2,M1547=0.5),9.25,IF(AND(L1547=2,M1547=0),9,IF(AND(L1547=1,M1547=3),5.5,IF(AND(L1547=1,M1547=2),5.25,IF(AND(L1547=1,M1547=1,E1547=1),5,IF(AND(L1547=1,M1547=1,E1547=0.5),3,IF(AND(L1547=0,M1547=2),1,IF(AND(L1547=1,M1547=1,E1547=0),1,IF(AND(L1547=0,M1547=1),0.5,IF(AND(L1547=1,M1547=0),4.5*(E1547*4+1)/5,0))))))))))))))))</f>
        <v>10</v>
      </c>
      <c r="Q1547" s="10">
        <v>10</v>
      </c>
      <c r="R1547" s="9">
        <v>0</v>
      </c>
      <c r="S1547" s="9">
        <v>0</v>
      </c>
      <c r="T1547" s="10">
        <v>0</v>
      </c>
      <c r="U1547" s="9">
        <v>0</v>
      </c>
      <c r="W1547" s="9">
        <v>0</v>
      </c>
      <c r="X1547" s="9">
        <v>0</v>
      </c>
      <c r="Y1547" s="10">
        <v>0</v>
      </c>
      <c r="Z1547" s="10">
        <v>0</v>
      </c>
      <c r="AA1547" s="9">
        <v>0</v>
      </c>
      <c r="AB1547" s="9">
        <v>0</v>
      </c>
      <c r="AD1547" s="8">
        <v>0</v>
      </c>
      <c r="AE1547" s="10">
        <v>0</v>
      </c>
      <c r="AF1547" s="9">
        <v>0</v>
      </c>
      <c r="AG1547" s="9">
        <v>0</v>
      </c>
      <c r="AH1547" s="9">
        <f>AF1547*(AG1547+1)</f>
        <v>0</v>
      </c>
      <c r="AI1547" s="9">
        <v>0</v>
      </c>
      <c r="AJ1547" s="9">
        <v>0</v>
      </c>
      <c r="AK1547" s="9">
        <v>0</v>
      </c>
      <c r="AN1547" s="9">
        <v>0</v>
      </c>
      <c r="AO1547" s="10">
        <v>0</v>
      </c>
      <c r="AP1547" s="9">
        <v>0.5</v>
      </c>
      <c r="AR1547" s="10">
        <v>1</v>
      </c>
      <c r="AS1547" s="9">
        <v>1</v>
      </c>
      <c r="AT1547" s="9">
        <v>1</v>
      </c>
      <c r="AU1547" s="9">
        <v>1</v>
      </c>
      <c r="AV1547" s="9">
        <v>1</v>
      </c>
      <c r="AW1547" s="9">
        <v>1</v>
      </c>
    </row>
    <row r="1548" spans="1:49" x14ac:dyDescent="0.2">
      <c r="A1548" s="9" t="s">
        <v>99</v>
      </c>
      <c r="B1548" s="9">
        <v>2016</v>
      </c>
      <c r="C1548" s="9">
        <v>1</v>
      </c>
      <c r="D1548" s="9">
        <v>1</v>
      </c>
      <c r="E1548" s="9">
        <v>1</v>
      </c>
      <c r="F1548" s="9">
        <v>1</v>
      </c>
      <c r="G1548">
        <v>50</v>
      </c>
      <c r="H1548">
        <v>240.00716666666662</v>
      </c>
      <c r="I1548" s="9">
        <f>IF(G1548="n/a",828,G1548*201.6/H1548)</f>
        <v>41.998745870783033</v>
      </c>
      <c r="J1548" s="9">
        <v>5</v>
      </c>
      <c r="K1548" s="9">
        <v>0</v>
      </c>
      <c r="L1548" s="9">
        <v>2</v>
      </c>
      <c r="M1548">
        <v>2</v>
      </c>
      <c r="N1548" s="9">
        <v>1</v>
      </c>
      <c r="O1548">
        <v>1</v>
      </c>
      <c r="P1548" s="10">
        <f>IF(N1548=1,IF(K1548=1,IF(L1548+M1548=5,10,IF(AND(L1548=2,M1548=2),9.75,IF(AND(L1548=2,M1548=1),9.5,IF(AND(L1548=2,M1548=0.5),9.25,IF(AND(L1548=2,M1548=0),9,IF(AND(L1548=1,M1548=3),5.5,IF(AND(L1548=1,M1548=2),5.25,IF(AND(L1548=1,M1548=1,E1548=1),5,IF(AND(L1548=1,M1548=1,E1548=0.5),3,IF(AND(L1548=0,M1548=2),1,IF(AND(L1548=1,M1548=1,E1548=0),1,IF(AND(L1548=0,M1548=1),0.5,IF(AND(L1548=1,M1548=0),4.5*(E1548*4+1)/5,0))))))))))))),0.9*IF(L1548+M1548=5,10,IF(AND(L1548=2,M1548=2),9.75,IF(AND(L1548=2,M1548=1),9.5,IF(AND(L1548=2,M1548=0.5),9.25,IF(AND(L1548=2,M1548=0),9,IF(AND(L1548=1,M1548=3),5.5,IF(AND(L1548=1,M1548=2),5.25,IF(AND(L1548=1,M1548=1,E1548=1),5,IF(AND(L1548=1,M1548=1,E1548=0.5),3,IF(AND(L1548=0,M1548=2),1,IF(AND(L1548=1,M1548=1,E1548=0),1,IF(AND(L1548=0,M1548=1),0.5,IF(AND(L1548=1,M1548=0),4.5*(E1548*4+1)/5,0)))))))))))))),IF(N1548=0.5,0.75*IF(K1548=1,IF(L1548+M1548=5,10,IF(AND(L1548=2,M1548=2),9.75,IF(AND(L1548=2,M1548=1),9.5,IF(AND(L1548=2,M1548=0.5),9.25,IF(AND(L1548=2,M1548=0),9,IF(AND(L1548=1,M1548=3),5.5,IF(AND(L1548=1,M1548=2),5.25,IF(AND(L1548=1,M1548=1,E1548=1),5,IF(AND(L1548=1,M1548=1,E1548=0.5),3,IF(AND(L1548=0,M1548=2),1,IF(AND(L1548=1,M1548=1,E1548=0),1,IF(AND(L1548=0,M1548=1),0.5,IF(AND(L1548=1,M1548=0,E1548=0),0.5,0))))))))))))),0.9*IF(L1548+M1548=5,10,IF(AND(L1548=2,M1548=2),9.75,IF(AND(L1548=2,M1548=1),9.5,IF(AND(L1548=2,M1548=0.5),9.25,IF(AND(L1548=2,M1548=0),9,IF(AND(L1548=1,M1548=3),5.5,IF(AND(L1548=1,M1548=2),5.25,IF(AND(L1548=1,M1548=1,E1548=1),5,IF(AND(L1548=1,M1548=1,E1548=0.5),3,IF(AND(L1548=0,M1548=2),1,IF(AND(L1548=1,M1548=1,E1548=0),1,IF(AND(L1548=0,M1548=1),0.5,IF(AND(L1548=1,M1548=0,E1548=0),0.5,0)))))))))))))),0.5*IF(K1548=1,IF(L1548+M1548=5,10,IF(AND(L1548=2,M1548=2),9.75,IF(AND(L1548=2,M1548=1),9.5,IF(AND(L1548=2,M1548=0.5),9.25,IF(AND(L1548=2,M1548=0),9,IF(AND(L1548=1,M1548=3),5.5,IF(AND(L1548=1,M1548=2),5.25,IF(AND(L1548=1,M1548=1,E1548=1),5,IF(AND(L1548=1,M1548=1,E1548=0.5),3,IF(AND(L1548=0,M1548=2),1,IF(AND(L1548=1,M1548=1,E1548=0),1,IF(AND(L1548=0,M1548=1),0.5,IF(AND(L1548=1,M1548=0),4.5*(E1548*4+1)/5,0))))))))))))),0.9*IF(L1548+M1548=5,10,IF(AND(L1548=2,M1548=2),9.75,IF(AND(L1548=2,M1548=1),9.5,IF(AND(L1548=2,M1548=0.5),9.25,IF(AND(L1548=2,M1548=0),9,IF(AND(L1548=1,M1548=3),5.5,IF(AND(L1548=1,M1548=2),5.25,IF(AND(L1548=1,M1548=1,E1548=1),5,IF(AND(L1548=1,M1548=1,E1548=0.5),3,IF(AND(L1548=0,M1548=2),1,IF(AND(L1548=1,M1548=1,E1548=0),1,IF(AND(L1548=0,M1548=1),0.5,IF(AND(L1548=1,M1548=0),4.5*(E1548*4+1)/5,0))))))))))))))))</f>
        <v>8.7750000000000004</v>
      </c>
      <c r="Q1548" s="10">
        <v>7.2</v>
      </c>
      <c r="R1548" s="9">
        <v>0</v>
      </c>
      <c r="S1548" s="9">
        <v>0</v>
      </c>
      <c r="T1548" s="10">
        <v>0</v>
      </c>
      <c r="U1548" s="9">
        <v>0</v>
      </c>
      <c r="W1548" s="9">
        <v>0</v>
      </c>
      <c r="X1548" s="9">
        <v>0</v>
      </c>
      <c r="Y1548" s="9">
        <v>0</v>
      </c>
      <c r="Z1548" s="10">
        <v>1</v>
      </c>
      <c r="AA1548" s="9">
        <v>0</v>
      </c>
      <c r="AB1548" s="9">
        <v>0</v>
      </c>
      <c r="AD1548" s="8">
        <v>0</v>
      </c>
      <c r="AE1548" s="10">
        <v>0</v>
      </c>
      <c r="AF1548" s="9">
        <v>0</v>
      </c>
      <c r="AG1548" s="9">
        <v>0</v>
      </c>
      <c r="AH1548" s="9">
        <f>AF1548*(AG1548+1)</f>
        <v>0</v>
      </c>
      <c r="AI1548" s="9">
        <v>0</v>
      </c>
      <c r="AJ1548" s="9">
        <v>0</v>
      </c>
      <c r="AK1548" s="9">
        <v>0</v>
      </c>
      <c r="AN1548" s="9">
        <v>0</v>
      </c>
      <c r="AO1548" s="10">
        <v>0</v>
      </c>
      <c r="AP1548" s="9">
        <v>0.5</v>
      </c>
      <c r="AR1548" s="10">
        <v>1</v>
      </c>
      <c r="AS1548" s="8">
        <v>0.5</v>
      </c>
      <c r="AT1548" s="8">
        <v>1</v>
      </c>
      <c r="AU1548" s="8">
        <v>1</v>
      </c>
      <c r="AV1548" s="8">
        <v>1</v>
      </c>
      <c r="AW1548" s="8">
        <v>1</v>
      </c>
    </row>
    <row r="1549" spans="1:49" x14ac:dyDescent="0.2">
      <c r="A1549" s="9" t="s">
        <v>100</v>
      </c>
      <c r="B1549" s="9">
        <v>2016</v>
      </c>
      <c r="C1549" s="9">
        <v>1</v>
      </c>
      <c r="D1549" s="9">
        <v>1</v>
      </c>
      <c r="E1549" s="9">
        <v>1</v>
      </c>
      <c r="F1549" s="9">
        <v>0</v>
      </c>
      <c r="G1549" s="9">
        <v>60</v>
      </c>
      <c r="H1549">
        <v>240.00716666666662</v>
      </c>
      <c r="I1549" s="9">
        <f>IF(G1549="n/a",828,G1549*201.6/H1549)</f>
        <v>50.398495044939637</v>
      </c>
      <c r="J1549" s="9">
        <v>5</v>
      </c>
      <c r="K1549">
        <v>0</v>
      </c>
      <c r="L1549">
        <v>2</v>
      </c>
      <c r="M1549" s="9">
        <v>1</v>
      </c>
      <c r="N1549" s="9">
        <v>1</v>
      </c>
      <c r="O1549" s="10">
        <v>1</v>
      </c>
      <c r="P1549" s="10">
        <f>IF(N1549=1,IF(K1549=1,IF(L1549+M1549=5,10,IF(AND(L1549=2,M1549=2),9.75,IF(AND(L1549=2,M1549=1),9.5,IF(AND(L1549=2,M1549=0.5),9.25,IF(AND(L1549=2,M1549=0),9,IF(AND(L1549=1,M1549=3),5.5,IF(AND(L1549=1,M1549=2),5.25,IF(AND(L1549=1,M1549=1,E1549=1),5,IF(AND(L1549=1,M1549=1,E1549=0.5),3,IF(AND(L1549=0,M1549=2),1,IF(AND(L1549=1,M1549=1,E1549=0),1,IF(AND(L1549=0,M1549=1),0.5,IF(AND(L1549=1,M1549=0),4.5*(E1549*4+1)/5,0))))))))))))),0.9*IF(L1549+M1549=5,10,IF(AND(L1549=2,M1549=2),9.75,IF(AND(L1549=2,M1549=1),9.5,IF(AND(L1549=2,M1549=0.5),9.25,IF(AND(L1549=2,M1549=0),9,IF(AND(L1549=1,M1549=3),5.5,IF(AND(L1549=1,M1549=2),5.25,IF(AND(L1549=1,M1549=1,E1549=1),5,IF(AND(L1549=1,M1549=1,E1549=0.5),3,IF(AND(L1549=0,M1549=2),1,IF(AND(L1549=1,M1549=1,E1549=0),1,IF(AND(L1549=0,M1549=1),0.5,IF(AND(L1549=1,M1549=0),4.5*(E1549*4+1)/5,0)))))))))))))),IF(N1549=0.5,0.75*IF(K1549=1,IF(L1549+M1549=5,10,IF(AND(L1549=2,M1549=2),9.75,IF(AND(L1549=2,M1549=1),9.5,IF(AND(L1549=2,M1549=0.5),9.25,IF(AND(L1549=2,M1549=0),9,IF(AND(L1549=1,M1549=3),5.5,IF(AND(L1549=1,M1549=2),5.25,IF(AND(L1549=1,M1549=1,E1549=1),5,IF(AND(L1549=1,M1549=1,E1549=0.5),3,IF(AND(L1549=0,M1549=2),1,IF(AND(L1549=1,M1549=1,E1549=0),1,IF(AND(L1549=0,M1549=1),0.5,IF(AND(L1549=1,M1549=0,E1549=0),0.5,0))))))))))))),0.9*IF(L1549+M1549=5,10,IF(AND(L1549=2,M1549=2),9.75,IF(AND(L1549=2,M1549=1),9.5,IF(AND(L1549=2,M1549=0.5),9.25,IF(AND(L1549=2,M1549=0),9,IF(AND(L1549=1,M1549=3),5.5,IF(AND(L1549=1,M1549=2),5.25,IF(AND(L1549=1,M1549=1,E1549=1),5,IF(AND(L1549=1,M1549=1,E1549=0.5),3,IF(AND(L1549=0,M1549=2),1,IF(AND(L1549=1,M1549=1,E1549=0),1,IF(AND(L1549=0,M1549=1),0.5,IF(AND(L1549=1,M1549=0,E1549=0),0.5,0)))))))))))))),0.5*IF(K1549=1,IF(L1549+M1549=5,10,IF(AND(L1549=2,M1549=2),9.75,IF(AND(L1549=2,M1549=1),9.5,IF(AND(L1549=2,M1549=0.5),9.25,IF(AND(L1549=2,M1549=0),9,IF(AND(L1549=1,M1549=3),5.5,IF(AND(L1549=1,M1549=2),5.25,IF(AND(L1549=1,M1549=1,E1549=1),5,IF(AND(L1549=1,M1549=1,E1549=0.5),3,IF(AND(L1549=0,M1549=2),1,IF(AND(L1549=1,M1549=1,E1549=0),1,IF(AND(L1549=0,M1549=1),0.5,IF(AND(L1549=1,M1549=0),4.5*(E1549*4+1)/5,0))))))))))))),0.9*IF(L1549+M1549=5,10,IF(AND(L1549=2,M1549=2),9.75,IF(AND(L1549=2,M1549=1),9.5,IF(AND(L1549=2,M1549=0.5),9.25,IF(AND(L1549=2,M1549=0),9,IF(AND(L1549=1,M1549=3),5.5,IF(AND(L1549=1,M1549=2),5.25,IF(AND(L1549=1,M1549=1,E1549=1),5,IF(AND(L1549=1,M1549=1,E1549=0.5),3,IF(AND(L1549=0,M1549=2),1,IF(AND(L1549=1,M1549=1,E1549=0),1,IF(AND(L1549=0,M1549=1),0.5,IF(AND(L1549=1,M1549=0),4.5*(E1549*4+1)/5,0))))))))))))))))</f>
        <v>8.5500000000000007</v>
      </c>
      <c r="Q1549" s="10">
        <v>7.2</v>
      </c>
      <c r="R1549" s="9">
        <v>0</v>
      </c>
      <c r="S1549" s="9">
        <v>0</v>
      </c>
      <c r="T1549" s="10">
        <v>0</v>
      </c>
      <c r="U1549" s="9">
        <v>0</v>
      </c>
      <c r="W1549" s="9">
        <v>1</v>
      </c>
      <c r="X1549" s="9">
        <v>0</v>
      </c>
      <c r="Y1549" s="9">
        <v>0</v>
      </c>
      <c r="Z1549" s="10">
        <v>1</v>
      </c>
      <c r="AA1549" s="9">
        <v>0</v>
      </c>
      <c r="AB1549" s="9">
        <v>0</v>
      </c>
      <c r="AD1549" s="8">
        <v>0</v>
      </c>
      <c r="AE1549" s="10">
        <v>0</v>
      </c>
      <c r="AF1549" s="9">
        <v>0</v>
      </c>
      <c r="AG1549" s="9">
        <v>0</v>
      </c>
      <c r="AH1549" s="9">
        <f>AF1549*(AG1549+1)</f>
        <v>0</v>
      </c>
      <c r="AI1549" s="9">
        <v>0</v>
      </c>
      <c r="AJ1549" s="9">
        <v>0</v>
      </c>
      <c r="AK1549" s="9">
        <v>0</v>
      </c>
      <c r="AN1549" s="9">
        <v>0</v>
      </c>
      <c r="AO1549" s="10">
        <v>0</v>
      </c>
      <c r="AP1549" s="9">
        <v>1</v>
      </c>
      <c r="AR1549" s="10">
        <v>1</v>
      </c>
      <c r="AS1549" s="9">
        <v>0</v>
      </c>
      <c r="AT1549" s="9">
        <v>1</v>
      </c>
      <c r="AU1549" s="9">
        <v>1</v>
      </c>
      <c r="AV1549" s="9">
        <v>0</v>
      </c>
      <c r="AW1549" s="9">
        <v>1</v>
      </c>
    </row>
    <row r="1550" spans="1:49" x14ac:dyDescent="0.2">
      <c r="A1550" s="9" t="s">
        <v>101</v>
      </c>
      <c r="B1550" s="9">
        <v>2016</v>
      </c>
      <c r="C1550" s="9">
        <v>2</v>
      </c>
      <c r="D1550" s="9">
        <v>2</v>
      </c>
      <c r="E1550" s="9">
        <v>2</v>
      </c>
      <c r="F1550" s="9">
        <v>0</v>
      </c>
      <c r="G1550" s="8">
        <v>0</v>
      </c>
      <c r="H1550">
        <v>240.00716666666662</v>
      </c>
      <c r="I1550" s="9">
        <f>IF(G1550="n/a",828,G1550*201.6/H1550)</f>
        <v>0</v>
      </c>
      <c r="J1550">
        <v>25</v>
      </c>
      <c r="K1550">
        <v>0</v>
      </c>
      <c r="L1550" s="9">
        <v>2</v>
      </c>
      <c r="M1550" s="9">
        <v>2</v>
      </c>
      <c r="N1550" s="9">
        <v>1</v>
      </c>
      <c r="O1550" s="9">
        <v>1</v>
      </c>
      <c r="P1550" s="10">
        <f>IF(N1550=1,IF(K1550=1,IF(L1550+M1550=5,10,IF(AND(L1550=2,M1550=2),9.75,IF(AND(L1550=2,M1550=1),9.5,IF(AND(L1550=2,M1550=0.5),9.25,IF(AND(L1550=2,M1550=0),9,IF(AND(L1550=1,M1550=3),5.5,IF(AND(L1550=1,M1550=2),5.25,IF(AND(L1550=1,M1550=1,E1550=1),5,IF(AND(L1550=1,M1550=1,E1550=0.5),3,IF(AND(L1550=0,M1550=2),1,IF(AND(L1550=1,M1550=1,E1550=0),1,IF(AND(L1550=0,M1550=1),0.5,IF(AND(L1550=1,M1550=0),4.5*(E1550*4+1)/5,0))))))))))))),0.9*IF(L1550+M1550=5,10,IF(AND(L1550=2,M1550=2),9.75,IF(AND(L1550=2,M1550=1),9.5,IF(AND(L1550=2,M1550=0.5),9.25,IF(AND(L1550=2,M1550=0),9,IF(AND(L1550=1,M1550=3),5.5,IF(AND(L1550=1,M1550=2),5.25,IF(AND(L1550=1,M1550=1,E1550=1),5,IF(AND(L1550=1,M1550=1,E1550=0.5),3,IF(AND(L1550=0,M1550=2),1,IF(AND(L1550=1,M1550=1,E1550=0),1,IF(AND(L1550=0,M1550=1),0.5,IF(AND(L1550=1,M1550=0),4.5*(E1550*4+1)/5,0)))))))))))))),IF(N1550=0.5,0.75*IF(K1550=1,IF(L1550+M1550=5,10,IF(AND(L1550=2,M1550=2),9.75,IF(AND(L1550=2,M1550=1),9.5,IF(AND(L1550=2,M1550=0.5),9.25,IF(AND(L1550=2,M1550=0),9,IF(AND(L1550=1,M1550=3),5.5,IF(AND(L1550=1,M1550=2),5.25,IF(AND(L1550=1,M1550=1,E1550=1),5,IF(AND(L1550=1,M1550=1,E1550=0.5),3,IF(AND(L1550=0,M1550=2),1,IF(AND(L1550=1,M1550=1,E1550=0),1,IF(AND(L1550=0,M1550=1),0.5,IF(AND(L1550=1,M1550=0,E1550=0),0.5,0))))))))))))),0.9*IF(L1550+M1550=5,10,IF(AND(L1550=2,M1550=2),9.75,IF(AND(L1550=2,M1550=1),9.5,IF(AND(L1550=2,M1550=0.5),9.25,IF(AND(L1550=2,M1550=0),9,IF(AND(L1550=1,M1550=3),5.5,IF(AND(L1550=1,M1550=2),5.25,IF(AND(L1550=1,M1550=1,E1550=1),5,IF(AND(L1550=1,M1550=1,E1550=0.5),3,IF(AND(L1550=0,M1550=2),1,IF(AND(L1550=1,M1550=1,E1550=0),1,IF(AND(L1550=0,M1550=1),0.5,IF(AND(L1550=1,M1550=0,E1550=0),0.5,0)))))))))))))),0.5*IF(K1550=1,IF(L1550+M1550=5,10,IF(AND(L1550=2,M1550=2),9.75,IF(AND(L1550=2,M1550=1),9.5,IF(AND(L1550=2,M1550=0.5),9.25,IF(AND(L1550=2,M1550=0),9,IF(AND(L1550=1,M1550=3),5.5,IF(AND(L1550=1,M1550=2),5.25,IF(AND(L1550=1,M1550=1,E1550=1),5,IF(AND(L1550=1,M1550=1,E1550=0.5),3,IF(AND(L1550=0,M1550=2),1,IF(AND(L1550=1,M1550=1,E1550=0),1,IF(AND(L1550=0,M1550=1),0.5,IF(AND(L1550=1,M1550=0),4.5*(E1550*4+1)/5,0))))))))))))),0.9*IF(L1550+M1550=5,10,IF(AND(L1550=2,M1550=2),9.75,IF(AND(L1550=2,M1550=1),9.5,IF(AND(L1550=2,M1550=0.5),9.25,IF(AND(L1550=2,M1550=0),9,IF(AND(L1550=1,M1550=3),5.5,IF(AND(L1550=1,M1550=2),5.25,IF(AND(L1550=1,M1550=1,E1550=1),5,IF(AND(L1550=1,M1550=1,E1550=0.5),3,IF(AND(L1550=0,M1550=2),1,IF(AND(L1550=1,M1550=1,E1550=0),1,IF(AND(L1550=0,M1550=1),0.5,IF(AND(L1550=1,M1550=0),4.5*(E1550*4+1)/5,0))))))))))))))))</f>
        <v>8.7750000000000004</v>
      </c>
      <c r="Q1550" s="10">
        <v>9</v>
      </c>
      <c r="R1550" s="9">
        <v>0</v>
      </c>
      <c r="S1550" s="9">
        <v>0</v>
      </c>
      <c r="T1550" s="10">
        <v>0</v>
      </c>
      <c r="U1550" s="9">
        <v>0</v>
      </c>
      <c r="W1550" s="9">
        <v>0</v>
      </c>
      <c r="X1550" s="9">
        <v>0</v>
      </c>
      <c r="Y1550" s="9">
        <v>0</v>
      </c>
      <c r="Z1550" s="10">
        <v>0</v>
      </c>
      <c r="AA1550" s="9">
        <v>0</v>
      </c>
      <c r="AB1550" s="9">
        <v>1</v>
      </c>
      <c r="AD1550" s="8">
        <v>0</v>
      </c>
      <c r="AE1550" s="10">
        <v>0</v>
      </c>
      <c r="AF1550" s="9">
        <v>0</v>
      </c>
      <c r="AG1550" s="9">
        <v>0</v>
      </c>
      <c r="AH1550" s="9">
        <f>AF1550*(AG1550+1)</f>
        <v>0</v>
      </c>
      <c r="AI1550" s="9">
        <v>0</v>
      </c>
      <c r="AJ1550" s="9">
        <v>0</v>
      </c>
      <c r="AK1550" s="9">
        <v>0</v>
      </c>
      <c r="AN1550" s="9">
        <v>0</v>
      </c>
      <c r="AO1550" s="9">
        <v>1</v>
      </c>
      <c r="AP1550" s="9">
        <v>0</v>
      </c>
      <c r="AR1550" s="10">
        <v>1</v>
      </c>
      <c r="AS1550" s="8">
        <v>1</v>
      </c>
      <c r="AT1550" s="8">
        <v>1</v>
      </c>
      <c r="AU1550" s="8">
        <v>1</v>
      </c>
      <c r="AV1550" s="8">
        <v>1</v>
      </c>
      <c r="AW1550" s="8">
        <v>1</v>
      </c>
    </row>
    <row r="1551" spans="1:49" x14ac:dyDescent="0.2">
      <c r="A1551" s="9" t="s">
        <v>102</v>
      </c>
      <c r="B1551" s="9">
        <v>2016</v>
      </c>
      <c r="C1551" s="9">
        <v>1</v>
      </c>
      <c r="D1551" s="9">
        <v>0</v>
      </c>
      <c r="E1551" s="9">
        <v>1</v>
      </c>
      <c r="F1551" s="9">
        <v>1</v>
      </c>
      <c r="G1551" s="9">
        <v>115</v>
      </c>
      <c r="H1551">
        <v>240.00716666666662</v>
      </c>
      <c r="I1551" s="9">
        <f>IF(G1551="n/a",828,G1551*201.6/H1551)</f>
        <v>96.597115502800975</v>
      </c>
      <c r="J1551" s="9">
        <v>5</v>
      </c>
      <c r="K1551" s="9">
        <v>1</v>
      </c>
      <c r="L1551">
        <v>2</v>
      </c>
      <c r="M1551" s="9">
        <v>1</v>
      </c>
      <c r="N1551" s="9">
        <v>1</v>
      </c>
      <c r="O1551" s="9">
        <v>1</v>
      </c>
      <c r="P1551" s="10">
        <f>IF(N1551=1,IF(K1551=1,IF(L1551+M1551=5,10,IF(AND(L1551=2,M1551=2),9.75,IF(AND(L1551=2,M1551=1),9.5,IF(AND(L1551=2,M1551=0.5),9.25,IF(AND(L1551=2,M1551=0),9,IF(AND(L1551=1,M1551=3),5.5,IF(AND(L1551=1,M1551=2),5.25,IF(AND(L1551=1,M1551=1,E1551=1),5,IF(AND(L1551=1,M1551=1,E1551=0.5),3,IF(AND(L1551=0,M1551=2),1,IF(AND(L1551=1,M1551=1,E1551=0),1,IF(AND(L1551=0,M1551=1),0.5,IF(AND(L1551=1,M1551=0),4.5*(E1551*4+1)/5,0))))))))))))),0.9*IF(L1551+M1551=5,10,IF(AND(L1551=2,M1551=2),9.75,IF(AND(L1551=2,M1551=1),9.5,IF(AND(L1551=2,M1551=0.5),9.25,IF(AND(L1551=2,M1551=0),9,IF(AND(L1551=1,M1551=3),5.5,IF(AND(L1551=1,M1551=2),5.25,IF(AND(L1551=1,M1551=1,E1551=1),5,IF(AND(L1551=1,M1551=1,E1551=0.5),3,IF(AND(L1551=0,M1551=2),1,IF(AND(L1551=1,M1551=1,E1551=0),1,IF(AND(L1551=0,M1551=1),0.5,IF(AND(L1551=1,M1551=0),4.5*(E1551*4+1)/5,0)))))))))))))),IF(N1551=0.5,0.75*IF(K1551=1,IF(L1551+M1551=5,10,IF(AND(L1551=2,M1551=2),9.75,IF(AND(L1551=2,M1551=1),9.5,IF(AND(L1551=2,M1551=0.5),9.25,IF(AND(L1551=2,M1551=0),9,IF(AND(L1551=1,M1551=3),5.5,IF(AND(L1551=1,M1551=2),5.25,IF(AND(L1551=1,M1551=1,E1551=1),5,IF(AND(L1551=1,M1551=1,E1551=0.5),3,IF(AND(L1551=0,M1551=2),1,IF(AND(L1551=1,M1551=1,E1551=0),1,IF(AND(L1551=0,M1551=1),0.5,IF(AND(L1551=1,M1551=0,E1551=0),0.5,0))))))))))))),0.9*IF(L1551+M1551=5,10,IF(AND(L1551=2,M1551=2),9.75,IF(AND(L1551=2,M1551=1),9.5,IF(AND(L1551=2,M1551=0.5),9.25,IF(AND(L1551=2,M1551=0),9,IF(AND(L1551=1,M1551=3),5.5,IF(AND(L1551=1,M1551=2),5.25,IF(AND(L1551=1,M1551=1,E1551=1),5,IF(AND(L1551=1,M1551=1,E1551=0.5),3,IF(AND(L1551=0,M1551=2),1,IF(AND(L1551=1,M1551=1,E1551=0),1,IF(AND(L1551=0,M1551=1),0.5,IF(AND(L1551=1,M1551=0,E1551=0),0.5,0)))))))))))))),0.5*IF(K1551=1,IF(L1551+M1551=5,10,IF(AND(L1551=2,M1551=2),9.75,IF(AND(L1551=2,M1551=1),9.5,IF(AND(L1551=2,M1551=0.5),9.25,IF(AND(L1551=2,M1551=0),9,IF(AND(L1551=1,M1551=3),5.5,IF(AND(L1551=1,M1551=2),5.25,IF(AND(L1551=1,M1551=1,E1551=1),5,IF(AND(L1551=1,M1551=1,E1551=0.5),3,IF(AND(L1551=0,M1551=2),1,IF(AND(L1551=1,M1551=1,E1551=0),1,IF(AND(L1551=0,M1551=1),0.5,IF(AND(L1551=1,M1551=0),4.5*(E1551*4+1)/5,0))))))))))))),0.9*IF(L1551+M1551=5,10,IF(AND(L1551=2,M1551=2),9.75,IF(AND(L1551=2,M1551=1),9.5,IF(AND(L1551=2,M1551=0.5),9.25,IF(AND(L1551=2,M1551=0),9,IF(AND(L1551=1,M1551=3),5.5,IF(AND(L1551=1,M1551=2),5.25,IF(AND(L1551=1,M1551=1,E1551=1),5,IF(AND(L1551=1,M1551=1,E1551=0.5),3,IF(AND(L1551=0,M1551=2),1,IF(AND(L1551=1,M1551=1,E1551=0),1,IF(AND(L1551=0,M1551=1),0.5,IF(AND(L1551=1,M1551=0),4.5*(E1551*4+1)/5,0))))))))))))))))</f>
        <v>9.5</v>
      </c>
      <c r="Q1551" s="10">
        <v>8</v>
      </c>
      <c r="R1551" s="9">
        <v>0</v>
      </c>
      <c r="S1551" s="9">
        <v>0</v>
      </c>
      <c r="T1551" s="10">
        <v>0</v>
      </c>
      <c r="U1551" s="9">
        <v>0</v>
      </c>
      <c r="W1551" s="9">
        <v>1</v>
      </c>
      <c r="X1551" s="9">
        <v>0</v>
      </c>
      <c r="Y1551" s="9">
        <v>0</v>
      </c>
      <c r="Z1551" s="10">
        <v>1</v>
      </c>
      <c r="AA1551" s="9">
        <v>0</v>
      </c>
      <c r="AB1551" s="9">
        <v>0</v>
      </c>
      <c r="AD1551" s="8">
        <v>0</v>
      </c>
      <c r="AE1551" s="10">
        <v>0</v>
      </c>
      <c r="AF1551" s="9">
        <v>0</v>
      </c>
      <c r="AG1551" s="9">
        <v>0</v>
      </c>
      <c r="AH1551" s="9">
        <f>AF1551*(AG1551+1)</f>
        <v>0</v>
      </c>
      <c r="AI1551" s="9">
        <v>0</v>
      </c>
      <c r="AJ1551" s="9">
        <v>0</v>
      </c>
      <c r="AK1551" s="9">
        <v>0</v>
      </c>
      <c r="AN1551" s="9">
        <v>0</v>
      </c>
      <c r="AO1551" s="10">
        <v>0.5</v>
      </c>
      <c r="AP1551" s="9">
        <v>0.5</v>
      </c>
      <c r="AR1551" s="10">
        <v>1</v>
      </c>
      <c r="AS1551" s="8">
        <v>0.5</v>
      </c>
      <c r="AT1551" s="8">
        <v>1</v>
      </c>
      <c r="AU1551" s="8">
        <v>1</v>
      </c>
      <c r="AV1551" s="8">
        <v>1</v>
      </c>
      <c r="AW1551" s="8">
        <v>1</v>
      </c>
    </row>
    <row r="1552" spans="1:49" x14ac:dyDescent="0.2">
      <c r="A1552" s="9" t="s">
        <v>103</v>
      </c>
      <c r="B1552" s="9">
        <v>2016</v>
      </c>
      <c r="C1552" s="9">
        <v>2</v>
      </c>
      <c r="D1552" s="9">
        <v>0</v>
      </c>
      <c r="E1552" s="9">
        <v>2</v>
      </c>
      <c r="F1552" s="9">
        <v>0</v>
      </c>
      <c r="G1552" s="9">
        <v>0</v>
      </c>
      <c r="H1552">
        <v>240.00716666666662</v>
      </c>
      <c r="I1552" s="9">
        <f>IF(G1552="n/a",828,G1552*201.6/H1552)</f>
        <v>0</v>
      </c>
      <c r="J1552" s="9">
        <v>25</v>
      </c>
      <c r="K1552">
        <v>0</v>
      </c>
      <c r="L1552" s="9">
        <v>2</v>
      </c>
      <c r="M1552" s="9">
        <v>3</v>
      </c>
      <c r="N1552" s="9">
        <v>1</v>
      </c>
      <c r="O1552" s="9">
        <v>1</v>
      </c>
      <c r="P1552" s="10">
        <f>IF(N1552=1,IF(K1552=1,IF(L1552+M1552=5,10,IF(AND(L1552=2,M1552=2),9.75,IF(AND(L1552=2,M1552=1),9.5,IF(AND(L1552=2,M1552=0.5),9.25,IF(AND(L1552=2,M1552=0),9,IF(AND(L1552=1,M1552=3),5.5,IF(AND(L1552=1,M1552=2),5.25,IF(AND(L1552=1,M1552=1,E1552=1),5,IF(AND(L1552=1,M1552=1,E1552=0.5),3,IF(AND(L1552=0,M1552=2),1,IF(AND(L1552=1,M1552=1,E1552=0),1,IF(AND(L1552=0,M1552=1),0.5,IF(AND(L1552=1,M1552=0),4.5*(E1552*4+1)/5,0))))))))))))),0.9*IF(L1552+M1552=5,10,IF(AND(L1552=2,M1552=2),9.75,IF(AND(L1552=2,M1552=1),9.5,IF(AND(L1552=2,M1552=0.5),9.25,IF(AND(L1552=2,M1552=0),9,IF(AND(L1552=1,M1552=3),5.5,IF(AND(L1552=1,M1552=2),5.25,IF(AND(L1552=1,M1552=1,E1552=1),5,IF(AND(L1552=1,M1552=1,E1552=0.5),3,IF(AND(L1552=0,M1552=2),1,IF(AND(L1552=1,M1552=1,E1552=0),1,IF(AND(L1552=0,M1552=1),0.5,IF(AND(L1552=1,M1552=0),4.5*(E1552*4+1)/5,0)))))))))))))),IF(N1552=0.5,0.75*IF(K1552=1,IF(L1552+M1552=5,10,IF(AND(L1552=2,M1552=2),9.75,IF(AND(L1552=2,M1552=1),9.5,IF(AND(L1552=2,M1552=0.5),9.25,IF(AND(L1552=2,M1552=0),9,IF(AND(L1552=1,M1552=3),5.5,IF(AND(L1552=1,M1552=2),5.25,IF(AND(L1552=1,M1552=1,E1552=1),5,IF(AND(L1552=1,M1552=1,E1552=0.5),3,IF(AND(L1552=0,M1552=2),1,IF(AND(L1552=1,M1552=1,E1552=0),1,IF(AND(L1552=0,M1552=1),0.5,IF(AND(L1552=1,M1552=0,E1552=0),0.5,0))))))))))))),0.9*IF(L1552+M1552=5,10,IF(AND(L1552=2,M1552=2),9.75,IF(AND(L1552=2,M1552=1),9.5,IF(AND(L1552=2,M1552=0.5),9.25,IF(AND(L1552=2,M1552=0),9,IF(AND(L1552=1,M1552=3),5.5,IF(AND(L1552=1,M1552=2),5.25,IF(AND(L1552=1,M1552=1,E1552=1),5,IF(AND(L1552=1,M1552=1,E1552=0.5),3,IF(AND(L1552=0,M1552=2),1,IF(AND(L1552=1,M1552=1,E1552=0),1,IF(AND(L1552=0,M1552=1),0.5,IF(AND(L1552=1,M1552=0,E1552=0),0.5,0)))))))))))))),0.5*IF(K1552=1,IF(L1552+M1552=5,10,IF(AND(L1552=2,M1552=2),9.75,IF(AND(L1552=2,M1552=1),9.5,IF(AND(L1552=2,M1552=0.5),9.25,IF(AND(L1552=2,M1552=0),9,IF(AND(L1552=1,M1552=3),5.5,IF(AND(L1552=1,M1552=2),5.25,IF(AND(L1552=1,M1552=1,E1552=1),5,IF(AND(L1552=1,M1552=1,E1552=0.5),3,IF(AND(L1552=0,M1552=2),1,IF(AND(L1552=1,M1552=1,E1552=0),1,IF(AND(L1552=0,M1552=1),0.5,IF(AND(L1552=1,M1552=0),4.5*(E1552*4+1)/5,0))))))))))))),0.9*IF(L1552+M1552=5,10,IF(AND(L1552=2,M1552=2),9.75,IF(AND(L1552=2,M1552=1),9.5,IF(AND(L1552=2,M1552=0.5),9.25,IF(AND(L1552=2,M1552=0),9,IF(AND(L1552=1,M1552=3),5.5,IF(AND(L1552=1,M1552=2),5.25,IF(AND(L1552=1,M1552=1,E1552=1),5,IF(AND(L1552=1,M1552=1,E1552=0.5),3,IF(AND(L1552=0,M1552=2),1,IF(AND(L1552=1,M1552=1,E1552=0),1,IF(AND(L1552=0,M1552=1),0.5,IF(AND(L1552=1,M1552=0),4.5*(E1552*4+1)/5,0))))))))))))))))</f>
        <v>9</v>
      </c>
      <c r="Q1552" s="10">
        <v>9</v>
      </c>
      <c r="R1552" s="9">
        <v>0</v>
      </c>
      <c r="S1552" s="9">
        <v>0</v>
      </c>
      <c r="T1552" s="10">
        <v>0</v>
      </c>
      <c r="U1552" s="9">
        <v>0</v>
      </c>
      <c r="W1552" s="9">
        <v>0</v>
      </c>
      <c r="X1552" s="9">
        <v>0</v>
      </c>
      <c r="Y1552" s="9">
        <v>0</v>
      </c>
      <c r="Z1552" s="10">
        <v>0</v>
      </c>
      <c r="AA1552" s="9">
        <v>0</v>
      </c>
      <c r="AB1552" s="9">
        <v>0</v>
      </c>
      <c r="AD1552" s="8">
        <v>0</v>
      </c>
      <c r="AE1552" s="10">
        <v>0</v>
      </c>
      <c r="AF1552" s="9">
        <v>0</v>
      </c>
      <c r="AG1552" s="9">
        <v>0</v>
      </c>
      <c r="AH1552" s="9">
        <f>AF1552*(AG1552+1)</f>
        <v>0</v>
      </c>
      <c r="AI1552" s="9">
        <v>0</v>
      </c>
      <c r="AJ1552" s="9">
        <v>0</v>
      </c>
      <c r="AK1552" s="9">
        <v>0</v>
      </c>
      <c r="AN1552" s="9">
        <v>0</v>
      </c>
      <c r="AO1552" s="10">
        <v>0.5</v>
      </c>
      <c r="AP1552" s="9">
        <v>0</v>
      </c>
      <c r="AR1552" s="10">
        <v>1</v>
      </c>
      <c r="AS1552" s="8">
        <v>1</v>
      </c>
      <c r="AT1552" s="8">
        <v>1</v>
      </c>
      <c r="AU1552" s="8">
        <v>1</v>
      </c>
      <c r="AV1552" s="8">
        <v>1</v>
      </c>
      <c r="AW1552" s="8">
        <v>1</v>
      </c>
    </row>
  </sheetData>
  <sortState ref="A3:AX1552">
    <sortCondition ref="B3:B1552"/>
    <sortCondition ref="A3:A1552"/>
  </sortState>
  <phoneticPr fontId="1" type="noConversion"/>
  <pageMargins left="0.78749999999999998" right="0.78749999999999998" top="1.0249999999999999" bottom="1.0249999999999999" header="0.78749999999999998" footer="0.78749999999999998"/>
  <pageSetup firstPageNumber="0" orientation="portrait" horizontalDpi="300" verticalDpi="300" r:id="rId1"/>
  <headerFooter alignWithMargins="0">
    <oddHeader>&amp;C&amp;A</oddHeader>
    <oddFooter>&amp;CPage &amp;P</oddFooter>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H50"/>
  <sheetViews>
    <sheetView zoomScaleNormal="100" zoomScaleSheetLayoutView="10" workbookViewId="0">
      <pane xSplit="2" ySplit="1" topLeftCell="G2" activePane="bottomRight" state="frozen"/>
      <selection pane="topRight" activeCell="C1" sqref="C1"/>
      <selection pane="bottomLeft" activeCell="A2" sqref="A2"/>
      <selection pane="bottomRight" activeCell="C41" sqref="C41"/>
    </sheetView>
  </sheetViews>
  <sheetFormatPr defaultColWidth="11.7109375" defaultRowHeight="12.75" x14ac:dyDescent="0.2"/>
  <cols>
    <col min="1" max="1" width="25.85546875" customWidth="1"/>
    <col min="5" max="5" width="42.7109375" customWidth="1"/>
    <col min="15" max="15" width="6.5703125" customWidth="1"/>
    <col min="16" max="16" width="6" customWidth="1"/>
    <col min="17" max="17" width="7.28515625" customWidth="1"/>
    <col min="18" max="18" width="11.85546875" customWidth="1"/>
    <col min="19" max="20" width="20.28515625" customWidth="1"/>
    <col min="21" max="21" width="8.85546875" customWidth="1"/>
    <col min="22" max="22" width="10.42578125" customWidth="1"/>
    <col min="23" max="23" width="5.140625" customWidth="1"/>
    <col min="24" max="24" width="9" customWidth="1"/>
    <col min="25" max="25" width="7.5703125" customWidth="1"/>
    <col min="26" max="26" width="11.140625" customWidth="1"/>
    <col min="27" max="28" width="8.140625" customWidth="1"/>
    <col min="29" max="29" width="5.85546875" customWidth="1"/>
    <col min="30" max="30" width="9.140625" customWidth="1"/>
    <col min="31" max="31" width="7.5703125" customWidth="1"/>
    <col min="32" max="32" width="8.140625" customWidth="1"/>
    <col min="33" max="33" width="6.28515625" customWidth="1"/>
    <col min="34" max="34" width="9.7109375" customWidth="1"/>
    <col min="35" max="35" width="6.42578125" customWidth="1"/>
    <col min="36" max="36" width="9.7109375" customWidth="1"/>
    <col min="37" max="37" width="6.7109375" customWidth="1"/>
    <col min="38" max="38" width="7.140625" customWidth="1"/>
    <col min="39" max="43" width="8.5703125" customWidth="1"/>
    <col min="44" max="44" width="6.140625" customWidth="1"/>
    <col min="45" max="45" width="8.85546875" customWidth="1"/>
    <col min="46" max="46" width="8.42578125" customWidth="1"/>
    <col min="47" max="47" width="7.5703125" customWidth="1"/>
    <col min="48" max="48" width="9" customWidth="1"/>
    <col min="49" max="49" width="8" customWidth="1"/>
    <col min="50" max="51" width="7.42578125" customWidth="1"/>
    <col min="52" max="54" width="8.42578125" customWidth="1"/>
    <col min="55" max="55" width="8.28515625" customWidth="1"/>
    <col min="56" max="57" width="8.140625" customWidth="1"/>
    <col min="58" max="58" width="7.5703125" customWidth="1"/>
  </cols>
  <sheetData>
    <row r="1" spans="1:34" x14ac:dyDescent="0.2">
      <c r="A1" t="s">
        <v>133</v>
      </c>
      <c r="B1" t="s">
        <v>134</v>
      </c>
      <c r="C1" t="s">
        <v>135</v>
      </c>
      <c r="D1" t="s">
        <v>136</v>
      </c>
      <c r="E1" t="s">
        <v>137</v>
      </c>
      <c r="F1" t="s">
        <v>138</v>
      </c>
      <c r="G1" t="s">
        <v>139</v>
      </c>
      <c r="H1" t="s">
        <v>140</v>
      </c>
      <c r="I1" t="s">
        <v>141</v>
      </c>
      <c r="J1" t="s">
        <v>142</v>
      </c>
      <c r="K1" t="s">
        <v>151</v>
      </c>
      <c r="L1" t="s">
        <v>154</v>
      </c>
      <c r="M1" t="s">
        <v>152</v>
      </c>
      <c r="N1" t="s">
        <v>153</v>
      </c>
      <c r="O1" t="s">
        <v>214</v>
      </c>
      <c r="P1" t="s">
        <v>215</v>
      </c>
      <c r="Q1" t="s">
        <v>216</v>
      </c>
      <c r="R1" t="s">
        <v>217</v>
      </c>
      <c r="S1" t="s">
        <v>281</v>
      </c>
      <c r="T1" t="s">
        <v>275</v>
      </c>
      <c r="U1" t="s">
        <v>280</v>
      </c>
      <c r="V1" t="s">
        <v>276</v>
      </c>
      <c r="W1" t="s">
        <v>301</v>
      </c>
      <c r="X1" t="s">
        <v>275</v>
      </c>
      <c r="Y1" t="s">
        <v>280</v>
      </c>
      <c r="Z1" t="s">
        <v>303</v>
      </c>
      <c r="AA1" t="s">
        <v>304</v>
      </c>
      <c r="AB1" s="1" t="s">
        <v>305</v>
      </c>
      <c r="AC1" s="1" t="s">
        <v>280</v>
      </c>
      <c r="AD1" s="1" t="s">
        <v>276</v>
      </c>
      <c r="AE1" t="s">
        <v>355</v>
      </c>
      <c r="AF1" s="1" t="s">
        <v>305</v>
      </c>
      <c r="AG1" s="1" t="s">
        <v>280</v>
      </c>
      <c r="AH1" s="1" t="s">
        <v>276</v>
      </c>
    </row>
    <row r="2" spans="1:34" x14ac:dyDescent="0.2">
      <c r="A2" t="s">
        <v>2</v>
      </c>
      <c r="B2" t="s">
        <v>21</v>
      </c>
      <c r="C2" t="s">
        <v>143</v>
      </c>
      <c r="D2" t="s">
        <v>144</v>
      </c>
      <c r="E2" s="4" t="s">
        <v>145</v>
      </c>
      <c r="F2" s="5">
        <v>40704</v>
      </c>
      <c r="G2" t="s">
        <v>150</v>
      </c>
      <c r="H2" t="s">
        <v>104</v>
      </c>
      <c r="I2" t="s">
        <v>104</v>
      </c>
      <c r="J2" s="5" t="s">
        <v>104</v>
      </c>
      <c r="K2" t="s">
        <v>213</v>
      </c>
      <c r="N2" s="2"/>
      <c r="O2" t="s">
        <v>211</v>
      </c>
      <c r="Q2" t="s">
        <v>212</v>
      </c>
      <c r="R2" s="2">
        <v>41141</v>
      </c>
      <c r="S2" t="s">
        <v>278</v>
      </c>
      <c r="T2" t="s">
        <v>279</v>
      </c>
      <c r="U2" s="4" t="s">
        <v>277</v>
      </c>
      <c r="V2" s="6">
        <v>42050</v>
      </c>
      <c r="W2" t="s">
        <v>143</v>
      </c>
      <c r="X2" t="s">
        <v>300</v>
      </c>
      <c r="Y2" t="s">
        <v>302</v>
      </c>
      <c r="Z2" s="2">
        <v>42251</v>
      </c>
      <c r="AA2" t="s">
        <v>365</v>
      </c>
      <c r="AC2" s="4" t="s">
        <v>366</v>
      </c>
      <c r="AD2" s="2">
        <v>42997</v>
      </c>
      <c r="AE2" t="s">
        <v>371</v>
      </c>
    </row>
    <row r="3" spans="1:34" x14ac:dyDescent="0.2">
      <c r="A3" s="9" t="s">
        <v>370</v>
      </c>
      <c r="B3" t="s">
        <v>22</v>
      </c>
      <c r="C3" t="s">
        <v>143</v>
      </c>
      <c r="D3" t="s">
        <v>144</v>
      </c>
      <c r="E3" s="4" t="s">
        <v>145</v>
      </c>
      <c r="F3" s="5">
        <v>40704</v>
      </c>
      <c r="G3" t="s">
        <v>150</v>
      </c>
      <c r="H3" t="s">
        <v>104</v>
      </c>
      <c r="I3" t="s">
        <v>104</v>
      </c>
      <c r="J3" s="5" t="s">
        <v>104</v>
      </c>
      <c r="K3" t="s">
        <v>235</v>
      </c>
      <c r="L3" t="s">
        <v>236</v>
      </c>
      <c r="M3" t="s">
        <v>237</v>
      </c>
      <c r="N3" s="2">
        <v>41141</v>
      </c>
      <c r="S3" t="s">
        <v>278</v>
      </c>
      <c r="T3" t="s">
        <v>279</v>
      </c>
      <c r="U3" s="4" t="s">
        <v>277</v>
      </c>
      <c r="V3" s="6">
        <v>42050</v>
      </c>
      <c r="W3" t="s">
        <v>143</v>
      </c>
      <c r="X3" t="s">
        <v>300</v>
      </c>
      <c r="Y3" t="s">
        <v>302</v>
      </c>
      <c r="Z3" s="2">
        <v>42251</v>
      </c>
      <c r="AA3" t="s">
        <v>371</v>
      </c>
    </row>
    <row r="4" spans="1:34" x14ac:dyDescent="0.2">
      <c r="A4" t="s">
        <v>3</v>
      </c>
      <c r="B4" t="s">
        <v>23</v>
      </c>
      <c r="C4" t="s">
        <v>143</v>
      </c>
      <c r="D4" t="s">
        <v>144</v>
      </c>
      <c r="E4" s="4" t="s">
        <v>145</v>
      </c>
      <c r="F4" s="5">
        <v>39951</v>
      </c>
      <c r="G4" t="s">
        <v>146</v>
      </c>
      <c r="H4" t="s">
        <v>148</v>
      </c>
      <c r="I4" s="4" t="s">
        <v>147</v>
      </c>
      <c r="J4" s="5">
        <v>39951</v>
      </c>
      <c r="K4" t="s">
        <v>213</v>
      </c>
      <c r="N4" s="2"/>
      <c r="O4" t="s">
        <v>365</v>
      </c>
      <c r="Q4" s="4" t="s">
        <v>366</v>
      </c>
      <c r="R4" s="2">
        <v>42997</v>
      </c>
      <c r="S4" t="s">
        <v>278</v>
      </c>
      <c r="T4" t="s">
        <v>279</v>
      </c>
      <c r="U4" s="4" t="s">
        <v>277</v>
      </c>
      <c r="V4" s="6">
        <v>42050</v>
      </c>
      <c r="W4" t="s">
        <v>143</v>
      </c>
      <c r="X4" t="s">
        <v>300</v>
      </c>
      <c r="Y4" t="s">
        <v>302</v>
      </c>
      <c r="Z4" s="2">
        <v>42251</v>
      </c>
      <c r="AA4" t="s">
        <v>361</v>
      </c>
      <c r="AB4" t="s">
        <v>362</v>
      </c>
      <c r="AC4" t="s">
        <v>363</v>
      </c>
      <c r="AD4" t="s">
        <v>364</v>
      </c>
      <c r="AE4" t="s">
        <v>371</v>
      </c>
    </row>
    <row r="5" spans="1:34" x14ac:dyDescent="0.2">
      <c r="A5" s="9" t="s">
        <v>368</v>
      </c>
      <c r="B5" s="9" t="s">
        <v>367</v>
      </c>
      <c r="C5" t="s">
        <v>143</v>
      </c>
      <c r="D5" t="s">
        <v>144</v>
      </c>
      <c r="E5" s="4" t="s">
        <v>145</v>
      </c>
      <c r="F5" s="5">
        <v>39951</v>
      </c>
      <c r="G5" t="s">
        <v>150</v>
      </c>
      <c r="H5" t="s">
        <v>104</v>
      </c>
      <c r="I5" t="s">
        <v>104</v>
      </c>
      <c r="J5" s="5" t="s">
        <v>104</v>
      </c>
      <c r="K5" t="s">
        <v>155</v>
      </c>
      <c r="L5" t="s">
        <v>156</v>
      </c>
      <c r="M5" s="4" t="s">
        <v>157</v>
      </c>
      <c r="N5" s="5">
        <v>39951</v>
      </c>
      <c r="O5" t="s">
        <v>235</v>
      </c>
      <c r="Q5" s="4" t="s">
        <v>238</v>
      </c>
      <c r="R5" s="2">
        <v>41141</v>
      </c>
      <c r="S5" t="s">
        <v>278</v>
      </c>
      <c r="T5" t="s">
        <v>279</v>
      </c>
      <c r="U5" s="4" t="s">
        <v>277</v>
      </c>
      <c r="V5" s="6">
        <v>42050</v>
      </c>
      <c r="W5" t="s">
        <v>143</v>
      </c>
      <c r="Y5" t="s">
        <v>302</v>
      </c>
      <c r="Z5" s="2">
        <v>42251</v>
      </c>
      <c r="AA5" t="s">
        <v>371</v>
      </c>
    </row>
    <row r="6" spans="1:34" x14ac:dyDescent="0.2">
      <c r="A6" s="8" t="s">
        <v>369</v>
      </c>
      <c r="B6" t="s">
        <v>24</v>
      </c>
      <c r="C6" t="s">
        <v>143</v>
      </c>
      <c r="D6" t="s">
        <v>144</v>
      </c>
      <c r="E6" s="4" t="s">
        <v>145</v>
      </c>
      <c r="F6" s="5">
        <v>39951</v>
      </c>
      <c r="G6" t="s">
        <v>150</v>
      </c>
      <c r="H6" t="s">
        <v>104</v>
      </c>
      <c r="I6" t="s">
        <v>104</v>
      </c>
      <c r="J6" s="5" t="s">
        <v>104</v>
      </c>
      <c r="K6" t="s">
        <v>155</v>
      </c>
      <c r="L6" t="s">
        <v>156</v>
      </c>
      <c r="M6" s="4" t="s">
        <v>157</v>
      </c>
      <c r="N6" s="5">
        <v>39951</v>
      </c>
      <c r="O6" t="s">
        <v>235</v>
      </c>
      <c r="Q6" s="4" t="s">
        <v>238</v>
      </c>
      <c r="R6" s="2">
        <v>41141</v>
      </c>
      <c r="S6" t="s">
        <v>278</v>
      </c>
      <c r="T6" t="s">
        <v>279</v>
      </c>
      <c r="U6" s="4" t="s">
        <v>277</v>
      </c>
      <c r="V6" s="6">
        <v>42050</v>
      </c>
      <c r="W6" t="s">
        <v>143</v>
      </c>
      <c r="Y6" t="s">
        <v>302</v>
      </c>
      <c r="Z6" s="2">
        <v>42251</v>
      </c>
      <c r="AA6" t="s">
        <v>371</v>
      </c>
    </row>
    <row r="7" spans="1:34" x14ac:dyDescent="0.2">
      <c r="A7" t="s">
        <v>207</v>
      </c>
      <c r="B7" t="s">
        <v>282</v>
      </c>
      <c r="C7" s="3" t="s">
        <v>283</v>
      </c>
      <c r="F7" s="5"/>
      <c r="J7" s="5"/>
      <c r="N7" s="5"/>
      <c r="Q7" s="4"/>
      <c r="R7" s="2"/>
      <c r="Z7" s="2"/>
    </row>
    <row r="8" spans="1:34" x14ac:dyDescent="0.2">
      <c r="A8" t="s">
        <v>208</v>
      </c>
      <c r="B8" t="s">
        <v>25</v>
      </c>
      <c r="C8" t="s">
        <v>104</v>
      </c>
      <c r="D8" t="s">
        <v>104</v>
      </c>
      <c r="E8" s="4" t="s">
        <v>104</v>
      </c>
      <c r="F8" s="5" t="s">
        <v>104</v>
      </c>
      <c r="G8" t="s">
        <v>104</v>
      </c>
      <c r="H8" t="s">
        <v>104</v>
      </c>
      <c r="I8" t="s">
        <v>104</v>
      </c>
      <c r="J8" s="5" t="s">
        <v>104</v>
      </c>
      <c r="K8" t="s">
        <v>104</v>
      </c>
      <c r="L8" t="s">
        <v>104</v>
      </c>
      <c r="M8" t="s">
        <v>104</v>
      </c>
      <c r="N8" s="5" t="s">
        <v>104</v>
      </c>
      <c r="Z8" s="2"/>
    </row>
    <row r="9" spans="1:34" x14ac:dyDescent="0.2">
      <c r="A9" t="s">
        <v>118</v>
      </c>
      <c r="B9" t="s">
        <v>26</v>
      </c>
      <c r="C9" t="s">
        <v>143</v>
      </c>
      <c r="D9" t="s">
        <v>144</v>
      </c>
      <c r="E9" t="s">
        <v>145</v>
      </c>
      <c r="F9">
        <v>39951</v>
      </c>
      <c r="G9" t="s">
        <v>150</v>
      </c>
      <c r="H9" t="s">
        <v>104</v>
      </c>
      <c r="I9" t="s">
        <v>104</v>
      </c>
      <c r="J9" t="s">
        <v>104</v>
      </c>
      <c r="K9" t="s">
        <v>235</v>
      </c>
      <c r="L9" t="s">
        <v>104</v>
      </c>
      <c r="M9" t="s">
        <v>238</v>
      </c>
      <c r="N9" s="2">
        <v>41141</v>
      </c>
      <c r="O9" t="s">
        <v>240</v>
      </c>
      <c r="P9" t="s">
        <v>241</v>
      </c>
      <c r="Q9" t="s">
        <v>239</v>
      </c>
      <c r="R9" s="2">
        <v>41141</v>
      </c>
      <c r="S9" t="s">
        <v>278</v>
      </c>
      <c r="T9" t="s">
        <v>279</v>
      </c>
      <c r="U9" s="4" t="s">
        <v>277</v>
      </c>
      <c r="V9" s="6">
        <v>42050</v>
      </c>
      <c r="W9" t="s">
        <v>143</v>
      </c>
      <c r="X9" t="s">
        <v>300</v>
      </c>
      <c r="Y9" t="s">
        <v>302</v>
      </c>
      <c r="Z9" s="2">
        <v>42251</v>
      </c>
      <c r="AA9" t="s">
        <v>307</v>
      </c>
      <c r="AB9" t="s">
        <v>306</v>
      </c>
      <c r="AC9" t="s">
        <v>306</v>
      </c>
      <c r="AD9" s="2">
        <v>42252</v>
      </c>
      <c r="AE9" t="s">
        <v>371</v>
      </c>
    </row>
    <row r="10" spans="1:34" x14ac:dyDescent="0.2">
      <c r="A10" s="9" t="s">
        <v>372</v>
      </c>
      <c r="B10" t="s">
        <v>27</v>
      </c>
      <c r="C10" t="s">
        <v>143</v>
      </c>
      <c r="D10" t="s">
        <v>144</v>
      </c>
      <c r="E10" t="s">
        <v>145</v>
      </c>
      <c r="F10" s="5">
        <v>39951</v>
      </c>
      <c r="G10" t="s">
        <v>150</v>
      </c>
      <c r="H10" t="s">
        <v>104</v>
      </c>
      <c r="I10" t="s">
        <v>104</v>
      </c>
      <c r="J10" s="5" t="s">
        <v>104</v>
      </c>
      <c r="K10" t="s">
        <v>240</v>
      </c>
      <c r="L10" t="s">
        <v>241</v>
      </c>
      <c r="M10" t="s">
        <v>239</v>
      </c>
      <c r="N10" s="2">
        <v>41141</v>
      </c>
      <c r="O10" t="s">
        <v>143</v>
      </c>
      <c r="P10" t="s">
        <v>144</v>
      </c>
      <c r="Q10" t="s">
        <v>145</v>
      </c>
      <c r="R10" s="5">
        <v>42254</v>
      </c>
      <c r="S10" t="s">
        <v>371</v>
      </c>
    </row>
    <row r="11" spans="1:34" x14ac:dyDescent="0.2">
      <c r="A11" t="s">
        <v>242</v>
      </c>
      <c r="B11" t="s">
        <v>28</v>
      </c>
      <c r="C11" t="s">
        <v>158</v>
      </c>
      <c r="D11" t="s">
        <v>160</v>
      </c>
      <c r="E11" s="4" t="s">
        <v>159</v>
      </c>
      <c r="F11" s="5">
        <v>39951</v>
      </c>
      <c r="G11" t="s">
        <v>240</v>
      </c>
      <c r="H11" t="s">
        <v>241</v>
      </c>
      <c r="I11" t="s">
        <v>239</v>
      </c>
      <c r="J11" s="2">
        <v>41141</v>
      </c>
      <c r="K11" t="s">
        <v>294</v>
      </c>
      <c r="L11" s="3" t="s">
        <v>295</v>
      </c>
      <c r="M11" t="s">
        <v>293</v>
      </c>
      <c r="N11" s="5">
        <v>42249</v>
      </c>
      <c r="O11" t="s">
        <v>297</v>
      </c>
      <c r="P11" s="3" t="s">
        <v>298</v>
      </c>
      <c r="Q11" t="s">
        <v>296</v>
      </c>
      <c r="R11" s="5">
        <v>42249</v>
      </c>
      <c r="S11" t="s">
        <v>377</v>
      </c>
      <c r="T11" t="s">
        <v>378</v>
      </c>
      <c r="V11" s="2">
        <v>43026</v>
      </c>
    </row>
    <row r="12" spans="1:34" x14ac:dyDescent="0.2">
      <c r="A12" t="s">
        <v>243</v>
      </c>
      <c r="B12" t="s">
        <v>29</v>
      </c>
      <c r="C12" t="s">
        <v>143</v>
      </c>
      <c r="D12" t="s">
        <v>144</v>
      </c>
      <c r="E12" s="4" t="s">
        <v>145</v>
      </c>
      <c r="F12" s="5">
        <v>39951</v>
      </c>
      <c r="G12" t="s">
        <v>240</v>
      </c>
      <c r="H12" t="s">
        <v>241</v>
      </c>
      <c r="I12" t="s">
        <v>239</v>
      </c>
      <c r="J12" s="2">
        <v>41141</v>
      </c>
      <c r="K12" t="s">
        <v>104</v>
      </c>
      <c r="L12" s="3" t="s">
        <v>104</v>
      </c>
      <c r="M12" t="s">
        <v>104</v>
      </c>
      <c r="N12" s="5" t="s">
        <v>104</v>
      </c>
      <c r="O12" t="s">
        <v>297</v>
      </c>
      <c r="P12" s="1" t="s">
        <v>299</v>
      </c>
      <c r="Q12" s="3"/>
      <c r="R12" s="5">
        <v>42250</v>
      </c>
      <c r="S12" t="s">
        <v>371</v>
      </c>
    </row>
    <row r="13" spans="1:34" x14ac:dyDescent="0.2">
      <c r="A13" t="s">
        <v>244</v>
      </c>
      <c r="B13" t="s">
        <v>30</v>
      </c>
      <c r="C13" t="s">
        <v>158</v>
      </c>
      <c r="D13" t="s">
        <v>160</v>
      </c>
      <c r="E13" s="4" t="s">
        <v>159</v>
      </c>
      <c r="F13" s="5">
        <v>39951</v>
      </c>
      <c r="G13" t="s">
        <v>146</v>
      </c>
      <c r="H13" t="s">
        <v>148</v>
      </c>
      <c r="I13" s="4" t="s">
        <v>161</v>
      </c>
      <c r="J13" s="5">
        <v>39951</v>
      </c>
      <c r="K13" t="s">
        <v>240</v>
      </c>
      <c r="L13" t="s">
        <v>241</v>
      </c>
      <c r="M13" t="s">
        <v>239</v>
      </c>
      <c r="N13" s="2">
        <v>41141</v>
      </c>
      <c r="O13" t="s">
        <v>297</v>
      </c>
      <c r="P13" s="1" t="s">
        <v>299</v>
      </c>
      <c r="R13" s="5">
        <v>42250</v>
      </c>
      <c r="S13" t="s">
        <v>371</v>
      </c>
    </row>
    <row r="14" spans="1:34" x14ac:dyDescent="0.2">
      <c r="A14" t="s">
        <v>245</v>
      </c>
      <c r="B14" t="s">
        <v>31</v>
      </c>
      <c r="C14" t="s">
        <v>143</v>
      </c>
      <c r="D14" t="s">
        <v>144</v>
      </c>
      <c r="E14" s="4" t="s">
        <v>145</v>
      </c>
      <c r="F14" s="5">
        <v>39951</v>
      </c>
      <c r="G14" t="s">
        <v>146</v>
      </c>
      <c r="H14" t="s">
        <v>148</v>
      </c>
      <c r="I14" t="s">
        <v>161</v>
      </c>
      <c r="J14" s="5">
        <v>39951</v>
      </c>
      <c r="K14" t="s">
        <v>240</v>
      </c>
      <c r="L14" t="s">
        <v>241</v>
      </c>
      <c r="M14" s="4" t="s">
        <v>239</v>
      </c>
      <c r="N14" s="2">
        <v>41141</v>
      </c>
      <c r="O14" t="s">
        <v>297</v>
      </c>
      <c r="P14" s="1" t="s">
        <v>299</v>
      </c>
      <c r="R14" s="5">
        <v>42250</v>
      </c>
      <c r="S14" t="s">
        <v>371</v>
      </c>
    </row>
    <row r="15" spans="1:34" x14ac:dyDescent="0.2">
      <c r="A15" t="s">
        <v>4</v>
      </c>
      <c r="B15" t="s">
        <v>32</v>
      </c>
      <c r="C15" t="s">
        <v>104</v>
      </c>
      <c r="D15" t="s">
        <v>104</v>
      </c>
      <c r="E15" s="4" t="s">
        <v>104</v>
      </c>
      <c r="F15" s="5" t="s">
        <v>104</v>
      </c>
      <c r="G15" t="s">
        <v>104</v>
      </c>
      <c r="H15" t="s">
        <v>104</v>
      </c>
      <c r="I15" t="s">
        <v>104</v>
      </c>
      <c r="J15" s="5" t="s">
        <v>104</v>
      </c>
      <c r="K15" t="s">
        <v>104</v>
      </c>
      <c r="L15" s="3" t="s">
        <v>104</v>
      </c>
      <c r="M15" t="s">
        <v>104</v>
      </c>
      <c r="N15" s="5" t="s">
        <v>104</v>
      </c>
      <c r="P15" s="3"/>
      <c r="R15" s="5"/>
    </row>
    <row r="16" spans="1:34" x14ac:dyDescent="0.2">
      <c r="A16" t="s">
        <v>5</v>
      </c>
      <c r="B16" t="s">
        <v>33</v>
      </c>
      <c r="C16" t="s">
        <v>104</v>
      </c>
      <c r="D16" t="s">
        <v>104</v>
      </c>
      <c r="E16" t="s">
        <v>104</v>
      </c>
      <c r="F16" s="5" t="s">
        <v>104</v>
      </c>
      <c r="G16" t="s">
        <v>104</v>
      </c>
      <c r="H16" t="s">
        <v>104</v>
      </c>
      <c r="I16" t="s">
        <v>104</v>
      </c>
      <c r="J16" s="5" t="s">
        <v>104</v>
      </c>
      <c r="K16" t="s">
        <v>104</v>
      </c>
      <c r="L16" t="s">
        <v>104</v>
      </c>
      <c r="M16" t="s">
        <v>104</v>
      </c>
      <c r="N16" s="5" t="s">
        <v>104</v>
      </c>
    </row>
    <row r="17" spans="1:34" x14ac:dyDescent="0.2">
      <c r="A17" t="s">
        <v>6</v>
      </c>
      <c r="B17" t="s">
        <v>34</v>
      </c>
      <c r="C17" t="s">
        <v>146</v>
      </c>
      <c r="D17" t="s">
        <v>148</v>
      </c>
      <c r="E17" t="s">
        <v>162</v>
      </c>
      <c r="F17" s="5">
        <v>39951</v>
      </c>
      <c r="G17" t="s">
        <v>146</v>
      </c>
      <c r="H17" t="s">
        <v>190</v>
      </c>
      <c r="I17" t="s">
        <v>189</v>
      </c>
      <c r="J17" s="5">
        <v>40865</v>
      </c>
      <c r="K17" t="s">
        <v>209</v>
      </c>
      <c r="L17" t="s">
        <v>210</v>
      </c>
      <c r="M17" t="s">
        <v>104</v>
      </c>
      <c r="N17" s="5" t="s">
        <v>104</v>
      </c>
      <c r="O17" s="7" t="s">
        <v>225</v>
      </c>
      <c r="P17" t="s">
        <v>285</v>
      </c>
      <c r="Q17" t="s">
        <v>284</v>
      </c>
      <c r="R17" s="2">
        <v>42232</v>
      </c>
      <c r="S17" t="s">
        <v>288</v>
      </c>
      <c r="W17" t="s">
        <v>359</v>
      </c>
      <c r="Y17" t="s">
        <v>360</v>
      </c>
      <c r="Z17" t="s">
        <v>358</v>
      </c>
      <c r="AA17" t="s">
        <v>356</v>
      </c>
      <c r="AB17" t="s">
        <v>357</v>
      </c>
      <c r="AC17" t="s">
        <v>306</v>
      </c>
      <c r="AD17" t="s">
        <v>358</v>
      </c>
    </row>
    <row r="18" spans="1:34" x14ac:dyDescent="0.2">
      <c r="A18" t="s">
        <v>7</v>
      </c>
      <c r="B18" t="s">
        <v>35</v>
      </c>
      <c r="C18" t="s">
        <v>146</v>
      </c>
      <c r="D18" t="s">
        <v>148</v>
      </c>
      <c r="E18" t="s">
        <v>164</v>
      </c>
      <c r="F18" s="5">
        <v>39951</v>
      </c>
      <c r="G18" t="s">
        <v>104</v>
      </c>
      <c r="H18" t="s">
        <v>104</v>
      </c>
      <c r="I18" t="s">
        <v>104</v>
      </c>
      <c r="J18" s="5" t="s">
        <v>104</v>
      </c>
      <c r="K18" t="s">
        <v>104</v>
      </c>
      <c r="L18" t="s">
        <v>104</v>
      </c>
      <c r="M18" t="s">
        <v>104</v>
      </c>
      <c r="N18" s="5" t="s">
        <v>104</v>
      </c>
      <c r="O18" s="7" t="s">
        <v>225</v>
      </c>
      <c r="P18" t="s">
        <v>287</v>
      </c>
      <c r="Q18" t="s">
        <v>286</v>
      </c>
      <c r="R18" s="2">
        <v>42232</v>
      </c>
      <c r="S18" t="s">
        <v>288</v>
      </c>
    </row>
    <row r="19" spans="1:34" x14ac:dyDescent="0.2">
      <c r="A19" t="s">
        <v>8</v>
      </c>
      <c r="B19" t="s">
        <v>36</v>
      </c>
      <c r="C19" t="s">
        <v>146</v>
      </c>
      <c r="D19" t="s">
        <v>148</v>
      </c>
      <c r="E19" t="s">
        <v>163</v>
      </c>
      <c r="F19" s="5">
        <v>39951</v>
      </c>
      <c r="G19" t="s">
        <v>218</v>
      </c>
      <c r="H19" t="s">
        <v>219</v>
      </c>
      <c r="I19" t="s">
        <v>220</v>
      </c>
      <c r="J19" s="5">
        <v>41102</v>
      </c>
      <c r="K19" t="s">
        <v>104</v>
      </c>
      <c r="L19" t="s">
        <v>104</v>
      </c>
      <c r="M19" t="s">
        <v>104</v>
      </c>
      <c r="N19" s="5" t="s">
        <v>104</v>
      </c>
      <c r="O19" s="7" t="s">
        <v>225</v>
      </c>
      <c r="P19" t="s">
        <v>289</v>
      </c>
      <c r="Q19" t="s">
        <v>290</v>
      </c>
      <c r="R19" s="2">
        <v>42232</v>
      </c>
      <c r="S19" t="s">
        <v>288</v>
      </c>
      <c r="W19" t="s">
        <v>388</v>
      </c>
      <c r="X19" t="s">
        <v>389</v>
      </c>
      <c r="Z19" t="s">
        <v>390</v>
      </c>
      <c r="AA19" t="s">
        <v>356</v>
      </c>
      <c r="AB19" t="s">
        <v>357</v>
      </c>
      <c r="AC19" t="s">
        <v>306</v>
      </c>
      <c r="AD19" t="s">
        <v>390</v>
      </c>
    </row>
    <row r="20" spans="1:34" x14ac:dyDescent="0.2">
      <c r="A20" t="s">
        <v>9</v>
      </c>
      <c r="B20" t="s">
        <v>37</v>
      </c>
      <c r="C20" t="s">
        <v>146</v>
      </c>
      <c r="D20" t="s">
        <v>148</v>
      </c>
      <c r="E20" t="s">
        <v>149</v>
      </c>
      <c r="F20" s="5">
        <v>39951</v>
      </c>
      <c r="G20" t="s">
        <v>192</v>
      </c>
      <c r="H20" t="s">
        <v>104</v>
      </c>
      <c r="I20" s="4" t="s">
        <v>193</v>
      </c>
      <c r="J20" s="5">
        <v>40865</v>
      </c>
      <c r="K20" s="3" t="s">
        <v>231</v>
      </c>
      <c r="M20" s="4" t="s">
        <v>232</v>
      </c>
      <c r="N20" s="5">
        <v>41147</v>
      </c>
      <c r="O20" s="7"/>
      <c r="W20" t="s">
        <v>391</v>
      </c>
      <c r="X20" t="s">
        <v>389</v>
      </c>
      <c r="Z20" t="s">
        <v>390</v>
      </c>
      <c r="AA20" t="s">
        <v>356</v>
      </c>
      <c r="AB20" t="s">
        <v>357</v>
      </c>
      <c r="AC20" t="s">
        <v>306</v>
      </c>
      <c r="AD20" t="s">
        <v>390</v>
      </c>
    </row>
    <row r="21" spans="1:34" x14ac:dyDescent="0.2">
      <c r="A21" t="s">
        <v>10</v>
      </c>
      <c r="B21" t="s">
        <v>38</v>
      </c>
      <c r="C21" t="s">
        <v>146</v>
      </c>
      <c r="D21" t="s">
        <v>148</v>
      </c>
      <c r="E21" t="s">
        <v>165</v>
      </c>
      <c r="F21">
        <v>39951</v>
      </c>
      <c r="G21" t="s">
        <v>104</v>
      </c>
      <c r="H21" t="s">
        <v>104</v>
      </c>
      <c r="I21" t="s">
        <v>104</v>
      </c>
      <c r="J21" t="s">
        <v>104</v>
      </c>
      <c r="K21" t="s">
        <v>104</v>
      </c>
      <c r="L21" t="s">
        <v>104</v>
      </c>
      <c r="M21" s="4" t="s">
        <v>104</v>
      </c>
      <c r="N21" t="s">
        <v>104</v>
      </c>
      <c r="O21" s="7" t="s">
        <v>225</v>
      </c>
      <c r="P21" t="s">
        <v>292</v>
      </c>
      <c r="Q21" t="s">
        <v>291</v>
      </c>
      <c r="R21" s="2">
        <v>42232</v>
      </c>
      <c r="S21" t="s">
        <v>288</v>
      </c>
    </row>
    <row r="22" spans="1:34" x14ac:dyDescent="0.2">
      <c r="A22" t="s">
        <v>11</v>
      </c>
      <c r="B22" t="s">
        <v>39</v>
      </c>
      <c r="C22" t="s">
        <v>146</v>
      </c>
      <c r="D22" t="s">
        <v>148</v>
      </c>
      <c r="E22" s="4" t="s">
        <v>166</v>
      </c>
      <c r="F22" s="5">
        <v>39951</v>
      </c>
      <c r="G22" t="s">
        <v>209</v>
      </c>
      <c r="H22" t="s">
        <v>221</v>
      </c>
      <c r="I22" t="s">
        <v>104</v>
      </c>
      <c r="J22" s="5" t="s">
        <v>104</v>
      </c>
      <c r="K22" t="s">
        <v>230</v>
      </c>
      <c r="M22" t="s">
        <v>222</v>
      </c>
      <c r="N22" s="5">
        <v>41141</v>
      </c>
      <c r="O22" t="s">
        <v>261</v>
      </c>
      <c r="Q22" s="4" t="s">
        <v>262</v>
      </c>
      <c r="R22" s="5">
        <v>41192</v>
      </c>
      <c r="S22" t="s">
        <v>225</v>
      </c>
      <c r="T22" t="s">
        <v>309</v>
      </c>
      <c r="U22" t="s">
        <v>310</v>
      </c>
      <c r="V22" s="2">
        <v>42254</v>
      </c>
      <c r="W22" t="s">
        <v>391</v>
      </c>
      <c r="X22" t="s">
        <v>389</v>
      </c>
      <c r="Z22" t="s">
        <v>390</v>
      </c>
      <c r="AA22" t="s">
        <v>356</v>
      </c>
      <c r="AB22" t="s">
        <v>357</v>
      </c>
      <c r="AC22" t="s">
        <v>306</v>
      </c>
      <c r="AD22" t="s">
        <v>390</v>
      </c>
      <c r="AE22" t="s">
        <v>402</v>
      </c>
      <c r="AF22" t="s">
        <v>403</v>
      </c>
      <c r="AG22" t="s">
        <v>404</v>
      </c>
      <c r="AH22" t="s">
        <v>405</v>
      </c>
    </row>
    <row r="23" spans="1:34" x14ac:dyDescent="0.2">
      <c r="A23" t="s">
        <v>12</v>
      </c>
      <c r="B23" t="s">
        <v>40</v>
      </c>
      <c r="C23" t="s">
        <v>146</v>
      </c>
      <c r="D23" t="s">
        <v>148</v>
      </c>
      <c r="E23" t="s">
        <v>167</v>
      </c>
      <c r="F23" s="2">
        <v>39951</v>
      </c>
      <c r="G23" t="s">
        <v>209</v>
      </c>
      <c r="H23" t="s">
        <v>223</v>
      </c>
      <c r="I23" t="s">
        <v>104</v>
      </c>
      <c r="J23" t="s">
        <v>104</v>
      </c>
      <c r="K23" t="s">
        <v>225</v>
      </c>
      <c r="L23" t="s">
        <v>315</v>
      </c>
      <c r="M23" t="s">
        <v>314</v>
      </c>
      <c r="N23" s="2">
        <v>42254</v>
      </c>
      <c r="O23" s="7" t="s">
        <v>316</v>
      </c>
      <c r="R23" s="2">
        <v>42254</v>
      </c>
      <c r="W23" t="s">
        <v>392</v>
      </c>
      <c r="X23" t="s">
        <v>389</v>
      </c>
      <c r="Z23" t="s">
        <v>390</v>
      </c>
      <c r="AA23" t="s">
        <v>356</v>
      </c>
      <c r="AB23" t="s">
        <v>357</v>
      </c>
      <c r="AC23" t="s">
        <v>306</v>
      </c>
      <c r="AD23" t="s">
        <v>390</v>
      </c>
      <c r="AE23" t="s">
        <v>402</v>
      </c>
      <c r="AF23" t="s">
        <v>403</v>
      </c>
      <c r="AG23" t="s">
        <v>404</v>
      </c>
      <c r="AH23" t="s">
        <v>405</v>
      </c>
    </row>
    <row r="24" spans="1:34" x14ac:dyDescent="0.2">
      <c r="A24" t="s">
        <v>382</v>
      </c>
      <c r="B24" t="s">
        <v>41</v>
      </c>
      <c r="C24" t="s">
        <v>146</v>
      </c>
      <c r="D24" t="s">
        <v>148</v>
      </c>
      <c r="E24" t="s">
        <v>168</v>
      </c>
      <c r="F24">
        <v>39951</v>
      </c>
      <c r="G24" t="s">
        <v>209</v>
      </c>
      <c r="H24" t="s">
        <v>224</v>
      </c>
      <c r="I24" t="s">
        <v>104</v>
      </c>
      <c r="J24" t="s">
        <v>104</v>
      </c>
      <c r="K24" t="s">
        <v>225</v>
      </c>
      <c r="L24" t="s">
        <v>312</v>
      </c>
      <c r="M24" t="s">
        <v>311</v>
      </c>
      <c r="N24" s="2">
        <v>42254</v>
      </c>
      <c r="O24" s="7" t="s">
        <v>313</v>
      </c>
      <c r="R24" s="2">
        <v>42254</v>
      </c>
      <c r="W24" t="s">
        <v>393</v>
      </c>
      <c r="X24" t="s">
        <v>389</v>
      </c>
      <c r="Z24" t="s">
        <v>390</v>
      </c>
      <c r="AA24" t="s">
        <v>356</v>
      </c>
      <c r="AB24" t="s">
        <v>357</v>
      </c>
      <c r="AC24" t="s">
        <v>306</v>
      </c>
      <c r="AD24" t="s">
        <v>390</v>
      </c>
      <c r="AE24" t="s">
        <v>402</v>
      </c>
      <c r="AF24" t="s">
        <v>403</v>
      </c>
      <c r="AG24" t="s">
        <v>404</v>
      </c>
      <c r="AH24" t="s">
        <v>405</v>
      </c>
    </row>
    <row r="25" spans="1:34" x14ac:dyDescent="0.2">
      <c r="A25" t="s">
        <v>13</v>
      </c>
      <c r="B25" t="s">
        <v>42</v>
      </c>
      <c r="C25" t="s">
        <v>146</v>
      </c>
      <c r="D25" t="s">
        <v>148</v>
      </c>
      <c r="E25" s="4" t="s">
        <v>169</v>
      </c>
      <c r="F25" s="5">
        <v>39951</v>
      </c>
      <c r="G25" t="s">
        <v>209</v>
      </c>
      <c r="H25" t="s">
        <v>224</v>
      </c>
      <c r="I25" t="s">
        <v>104</v>
      </c>
      <c r="J25" s="5" t="s">
        <v>104</v>
      </c>
      <c r="K25" t="s">
        <v>225</v>
      </c>
      <c r="L25" t="s">
        <v>318</v>
      </c>
      <c r="M25" t="s">
        <v>317</v>
      </c>
      <c r="N25" s="2">
        <v>42254</v>
      </c>
      <c r="O25" s="7" t="s">
        <v>319</v>
      </c>
      <c r="W25" t="s">
        <v>394</v>
      </c>
      <c r="X25" t="s">
        <v>389</v>
      </c>
      <c r="Z25" t="s">
        <v>390</v>
      </c>
      <c r="AA25" t="s">
        <v>356</v>
      </c>
      <c r="AB25" t="s">
        <v>357</v>
      </c>
      <c r="AC25" t="s">
        <v>306</v>
      </c>
      <c r="AD25" t="s">
        <v>390</v>
      </c>
      <c r="AE25" t="s">
        <v>402</v>
      </c>
      <c r="AF25" t="s">
        <v>403</v>
      </c>
      <c r="AG25" t="s">
        <v>404</v>
      </c>
      <c r="AH25" t="s">
        <v>405</v>
      </c>
    </row>
    <row r="26" spans="1:34" x14ac:dyDescent="0.2">
      <c r="A26" t="s">
        <v>127</v>
      </c>
      <c r="B26" t="s">
        <v>125</v>
      </c>
      <c r="C26" t="s">
        <v>146</v>
      </c>
      <c r="D26" t="s">
        <v>148</v>
      </c>
      <c r="E26" s="4" t="s">
        <v>170</v>
      </c>
      <c r="F26" s="5">
        <v>39951</v>
      </c>
      <c r="G26" t="s">
        <v>104</v>
      </c>
      <c r="H26" t="s">
        <v>104</v>
      </c>
      <c r="I26" t="s">
        <v>104</v>
      </c>
      <c r="J26" s="5" t="s">
        <v>104</v>
      </c>
      <c r="K26" t="s">
        <v>225</v>
      </c>
      <c r="L26" t="s">
        <v>321</v>
      </c>
      <c r="M26" s="4" t="s">
        <v>322</v>
      </c>
      <c r="N26" s="2">
        <v>42254</v>
      </c>
      <c r="O26" s="7" t="s">
        <v>319</v>
      </c>
      <c r="W26" t="s">
        <v>395</v>
      </c>
      <c r="X26" t="s">
        <v>389</v>
      </c>
      <c r="Z26" t="s">
        <v>390</v>
      </c>
      <c r="AA26" t="s">
        <v>356</v>
      </c>
      <c r="AB26" t="s">
        <v>357</v>
      </c>
      <c r="AC26" t="s">
        <v>306</v>
      </c>
      <c r="AD26" t="s">
        <v>390</v>
      </c>
      <c r="AE26" t="s">
        <v>402</v>
      </c>
      <c r="AF26" t="s">
        <v>403</v>
      </c>
      <c r="AG26" t="s">
        <v>404</v>
      </c>
      <c r="AH26" t="s">
        <v>405</v>
      </c>
    </row>
    <row r="27" spans="1:34" x14ac:dyDescent="0.2">
      <c r="A27" t="s">
        <v>120</v>
      </c>
      <c r="B27" t="s">
        <v>119</v>
      </c>
      <c r="C27" t="s">
        <v>146</v>
      </c>
      <c r="D27" t="s">
        <v>148</v>
      </c>
      <c r="E27" s="4" t="s">
        <v>169</v>
      </c>
      <c r="F27" s="5">
        <v>39951</v>
      </c>
      <c r="G27" t="s">
        <v>104</v>
      </c>
      <c r="H27" t="s">
        <v>104</v>
      </c>
      <c r="I27" t="s">
        <v>104</v>
      </c>
      <c r="J27" s="5" t="s">
        <v>104</v>
      </c>
      <c r="K27" t="s">
        <v>225</v>
      </c>
      <c r="L27" t="s">
        <v>323</v>
      </c>
      <c r="M27" t="s">
        <v>317</v>
      </c>
      <c r="N27" s="2">
        <v>42254</v>
      </c>
      <c r="O27" s="7" t="s">
        <v>319</v>
      </c>
      <c r="Q27" s="4"/>
      <c r="R27" s="2"/>
      <c r="W27" t="s">
        <v>396</v>
      </c>
      <c r="X27" t="s">
        <v>389</v>
      </c>
      <c r="Z27" t="s">
        <v>390</v>
      </c>
      <c r="AA27" t="s">
        <v>356</v>
      </c>
      <c r="AB27" t="s">
        <v>357</v>
      </c>
      <c r="AC27" t="s">
        <v>306</v>
      </c>
      <c r="AD27" t="s">
        <v>390</v>
      </c>
      <c r="AE27" t="s">
        <v>402</v>
      </c>
      <c r="AF27" t="s">
        <v>403</v>
      </c>
      <c r="AG27" t="s">
        <v>404</v>
      </c>
      <c r="AH27" t="s">
        <v>405</v>
      </c>
    </row>
    <row r="28" spans="1:34" x14ac:dyDescent="0.2">
      <c r="A28" s="1" t="s">
        <v>122</v>
      </c>
      <c r="B28" t="s">
        <v>121</v>
      </c>
      <c r="C28" t="s">
        <v>146</v>
      </c>
      <c r="D28" t="s">
        <v>148</v>
      </c>
      <c r="E28" s="4" t="s">
        <v>169</v>
      </c>
      <c r="F28" s="5">
        <v>39951</v>
      </c>
      <c r="G28" t="s">
        <v>104</v>
      </c>
      <c r="H28" t="s">
        <v>104</v>
      </c>
      <c r="I28" t="s">
        <v>104</v>
      </c>
      <c r="J28" s="5" t="s">
        <v>104</v>
      </c>
      <c r="K28" t="s">
        <v>104</v>
      </c>
      <c r="L28" t="s">
        <v>104</v>
      </c>
      <c r="M28" t="s">
        <v>104</v>
      </c>
      <c r="N28" s="5" t="s">
        <v>104</v>
      </c>
      <c r="O28" t="s">
        <v>261</v>
      </c>
      <c r="Q28" t="s">
        <v>262</v>
      </c>
      <c r="R28" s="5">
        <v>41192</v>
      </c>
    </row>
    <row r="29" spans="1:34" x14ac:dyDescent="0.2">
      <c r="A29" t="s">
        <v>384</v>
      </c>
      <c r="B29" t="s">
        <v>126</v>
      </c>
      <c r="C29" t="s">
        <v>146</v>
      </c>
      <c r="D29" t="s">
        <v>148</v>
      </c>
      <c r="E29" t="s">
        <v>170</v>
      </c>
      <c r="F29" s="5">
        <v>39951</v>
      </c>
      <c r="G29" t="s">
        <v>261</v>
      </c>
      <c r="I29" t="s">
        <v>262</v>
      </c>
      <c r="J29" s="5">
        <v>41192</v>
      </c>
      <c r="K29" t="s">
        <v>225</v>
      </c>
      <c r="L29" t="s">
        <v>321</v>
      </c>
      <c r="M29" s="4" t="s">
        <v>322</v>
      </c>
      <c r="N29" s="2">
        <v>42254</v>
      </c>
      <c r="O29" s="7" t="s">
        <v>319</v>
      </c>
      <c r="Q29" s="4"/>
      <c r="R29" s="2"/>
      <c r="W29" t="s">
        <v>396</v>
      </c>
      <c r="X29" t="s">
        <v>389</v>
      </c>
      <c r="Z29" t="s">
        <v>390</v>
      </c>
      <c r="AA29" t="s">
        <v>356</v>
      </c>
      <c r="AB29" t="s">
        <v>357</v>
      </c>
      <c r="AC29" t="s">
        <v>306</v>
      </c>
      <c r="AD29" t="s">
        <v>390</v>
      </c>
      <c r="AE29" t="s">
        <v>402</v>
      </c>
      <c r="AF29" t="s">
        <v>403</v>
      </c>
      <c r="AG29" t="s">
        <v>404</v>
      </c>
      <c r="AH29" t="s">
        <v>405</v>
      </c>
    </row>
    <row r="30" spans="1:34" x14ac:dyDescent="0.2">
      <c r="A30" t="s">
        <v>14</v>
      </c>
      <c r="B30" t="s">
        <v>43</v>
      </c>
      <c r="C30" t="s">
        <v>146</v>
      </c>
      <c r="D30" t="s">
        <v>148</v>
      </c>
      <c r="E30" s="4" t="s">
        <v>171</v>
      </c>
      <c r="F30" s="5">
        <v>39951</v>
      </c>
      <c r="G30" t="s">
        <v>209</v>
      </c>
      <c r="H30" t="s">
        <v>223</v>
      </c>
      <c r="I30" t="s">
        <v>104</v>
      </c>
      <c r="J30" s="5" t="s">
        <v>104</v>
      </c>
      <c r="K30" t="s">
        <v>225</v>
      </c>
      <c r="L30" t="s">
        <v>337</v>
      </c>
      <c r="M30" t="s">
        <v>338</v>
      </c>
      <c r="N30" s="5">
        <v>42254</v>
      </c>
      <c r="O30" s="7" t="s">
        <v>319</v>
      </c>
      <c r="W30" t="s">
        <v>397</v>
      </c>
      <c r="X30" t="s">
        <v>389</v>
      </c>
      <c r="Z30" t="s">
        <v>390</v>
      </c>
      <c r="AA30" t="s">
        <v>356</v>
      </c>
      <c r="AB30" t="s">
        <v>357</v>
      </c>
      <c r="AC30" t="s">
        <v>306</v>
      </c>
      <c r="AD30" t="s">
        <v>390</v>
      </c>
      <c r="AE30" t="s">
        <v>402</v>
      </c>
      <c r="AF30" t="s">
        <v>403</v>
      </c>
      <c r="AG30" t="s">
        <v>404</v>
      </c>
      <c r="AH30" t="s">
        <v>405</v>
      </c>
    </row>
    <row r="31" spans="1:34" x14ac:dyDescent="0.2">
      <c r="A31" t="s">
        <v>15</v>
      </c>
      <c r="B31" t="s">
        <v>44</v>
      </c>
      <c r="C31" t="s">
        <v>146</v>
      </c>
      <c r="D31" t="s">
        <v>148</v>
      </c>
      <c r="E31" t="s">
        <v>172</v>
      </c>
      <c r="F31" s="5">
        <v>39951</v>
      </c>
      <c r="G31" t="s">
        <v>146</v>
      </c>
      <c r="H31" t="s">
        <v>190</v>
      </c>
      <c r="I31" t="s">
        <v>189</v>
      </c>
      <c r="J31" s="5">
        <v>40865</v>
      </c>
      <c r="K31" t="s">
        <v>209</v>
      </c>
      <c r="L31" t="s">
        <v>223</v>
      </c>
      <c r="M31" t="s">
        <v>104</v>
      </c>
      <c r="N31" t="s">
        <v>104</v>
      </c>
      <c r="O31" t="s">
        <v>225</v>
      </c>
      <c r="P31" s="3" t="s">
        <v>347</v>
      </c>
      <c r="Q31" t="s">
        <v>343</v>
      </c>
      <c r="R31" s="5">
        <v>42254</v>
      </c>
      <c r="W31" t="s">
        <v>398</v>
      </c>
      <c r="X31" t="s">
        <v>389</v>
      </c>
      <c r="Z31" t="s">
        <v>390</v>
      </c>
      <c r="AA31" t="s">
        <v>356</v>
      </c>
      <c r="AB31" t="s">
        <v>357</v>
      </c>
      <c r="AC31" t="s">
        <v>306</v>
      </c>
      <c r="AD31" t="s">
        <v>390</v>
      </c>
      <c r="AE31" t="s">
        <v>402</v>
      </c>
      <c r="AF31" t="s">
        <v>403</v>
      </c>
      <c r="AG31" t="s">
        <v>404</v>
      </c>
      <c r="AH31" t="s">
        <v>405</v>
      </c>
    </row>
    <row r="32" spans="1:34" x14ac:dyDescent="0.2">
      <c r="A32" t="s">
        <v>188</v>
      </c>
      <c r="B32" t="s">
        <v>186</v>
      </c>
      <c r="C32" t="s">
        <v>146</v>
      </c>
      <c r="D32" t="s">
        <v>148</v>
      </c>
      <c r="E32" s="4" t="s">
        <v>172</v>
      </c>
      <c r="F32" s="5">
        <v>40865</v>
      </c>
      <c r="G32" t="s">
        <v>146</v>
      </c>
      <c r="H32" t="s">
        <v>190</v>
      </c>
      <c r="I32" t="s">
        <v>189</v>
      </c>
      <c r="J32" s="5">
        <v>40865</v>
      </c>
      <c r="K32" t="s">
        <v>225</v>
      </c>
      <c r="L32" s="3" t="s">
        <v>342</v>
      </c>
      <c r="M32" t="s">
        <v>343</v>
      </c>
      <c r="N32" s="5">
        <v>42254</v>
      </c>
      <c r="P32" s="3"/>
      <c r="R32" s="5"/>
      <c r="W32" t="s">
        <v>399</v>
      </c>
      <c r="X32" t="s">
        <v>389</v>
      </c>
      <c r="Z32" t="s">
        <v>390</v>
      </c>
      <c r="AA32" t="s">
        <v>356</v>
      </c>
      <c r="AB32" t="s">
        <v>357</v>
      </c>
      <c r="AC32" t="s">
        <v>306</v>
      </c>
      <c r="AD32" t="s">
        <v>390</v>
      </c>
      <c r="AE32" t="s">
        <v>402</v>
      </c>
      <c r="AF32" t="s">
        <v>403</v>
      </c>
      <c r="AG32" t="s">
        <v>404</v>
      </c>
      <c r="AH32" t="s">
        <v>405</v>
      </c>
    </row>
    <row r="33" spans="1:34" x14ac:dyDescent="0.2">
      <c r="A33" t="s">
        <v>191</v>
      </c>
      <c r="B33" t="s">
        <v>187</v>
      </c>
      <c r="C33" t="s">
        <v>146</v>
      </c>
      <c r="D33" t="s">
        <v>148</v>
      </c>
      <c r="E33" s="4" t="s">
        <v>172</v>
      </c>
      <c r="F33" s="5">
        <v>40865</v>
      </c>
      <c r="G33" t="s">
        <v>146</v>
      </c>
      <c r="H33" t="s">
        <v>190</v>
      </c>
      <c r="I33" t="s">
        <v>189</v>
      </c>
      <c r="J33" s="5">
        <v>40865</v>
      </c>
      <c r="K33" t="s">
        <v>225</v>
      </c>
      <c r="L33" s="3" t="s">
        <v>104</v>
      </c>
      <c r="M33" t="s">
        <v>104</v>
      </c>
      <c r="N33" s="5" t="s">
        <v>104</v>
      </c>
      <c r="P33" s="3"/>
      <c r="R33" s="5"/>
    </row>
    <row r="34" spans="1:34" x14ac:dyDescent="0.2">
      <c r="A34" t="s">
        <v>16</v>
      </c>
      <c r="B34" t="s">
        <v>45</v>
      </c>
      <c r="C34" t="s">
        <v>146</v>
      </c>
      <c r="D34" t="s">
        <v>148</v>
      </c>
      <c r="E34" s="4" t="s">
        <v>173</v>
      </c>
      <c r="F34" s="5">
        <v>39951</v>
      </c>
      <c r="G34" t="s">
        <v>209</v>
      </c>
      <c r="H34" t="s">
        <v>223</v>
      </c>
      <c r="I34" t="s">
        <v>104</v>
      </c>
      <c r="J34" s="5" t="s">
        <v>104</v>
      </c>
      <c r="K34" t="s">
        <v>225</v>
      </c>
      <c r="L34" s="3" t="s">
        <v>341</v>
      </c>
      <c r="M34" t="s">
        <v>340</v>
      </c>
      <c r="N34" s="5">
        <v>42254</v>
      </c>
      <c r="O34" t="s">
        <v>319</v>
      </c>
      <c r="P34" s="3"/>
      <c r="R34" s="5"/>
      <c r="W34" t="s">
        <v>399</v>
      </c>
      <c r="X34" t="s">
        <v>389</v>
      </c>
      <c r="Z34" t="s">
        <v>390</v>
      </c>
      <c r="AA34" t="s">
        <v>356</v>
      </c>
      <c r="AB34" t="s">
        <v>357</v>
      </c>
      <c r="AC34" t="s">
        <v>306</v>
      </c>
      <c r="AD34" t="s">
        <v>390</v>
      </c>
      <c r="AE34" t="s">
        <v>402</v>
      </c>
      <c r="AF34" t="s">
        <v>403</v>
      </c>
      <c r="AG34" t="s">
        <v>404</v>
      </c>
      <c r="AH34" t="s">
        <v>405</v>
      </c>
    </row>
    <row r="35" spans="1:34" x14ac:dyDescent="0.2">
      <c r="A35" s="9" t="s">
        <v>353</v>
      </c>
      <c r="B35" t="s">
        <v>46</v>
      </c>
      <c r="C35" t="s">
        <v>146</v>
      </c>
      <c r="D35" t="s">
        <v>148</v>
      </c>
      <c r="E35" s="4" t="s">
        <v>174</v>
      </c>
      <c r="F35" s="5">
        <v>39951</v>
      </c>
      <c r="G35" t="s">
        <v>104</v>
      </c>
      <c r="H35" t="s">
        <v>104</v>
      </c>
      <c r="I35" t="s">
        <v>104</v>
      </c>
      <c r="J35" s="5" t="s">
        <v>104</v>
      </c>
      <c r="K35" t="s">
        <v>225</v>
      </c>
      <c r="M35" t="s">
        <v>104</v>
      </c>
      <c r="N35" s="5">
        <v>42254</v>
      </c>
      <c r="O35" t="s">
        <v>319</v>
      </c>
      <c r="P35" s="3"/>
      <c r="R35" s="5"/>
      <c r="W35" t="s">
        <v>400</v>
      </c>
      <c r="X35" t="s">
        <v>389</v>
      </c>
      <c r="Z35" t="s">
        <v>390</v>
      </c>
      <c r="AA35" t="s">
        <v>356</v>
      </c>
      <c r="AB35" t="s">
        <v>357</v>
      </c>
      <c r="AC35" t="s">
        <v>306</v>
      </c>
      <c r="AD35" t="s">
        <v>390</v>
      </c>
      <c r="AE35" t="s">
        <v>402</v>
      </c>
      <c r="AF35" t="s">
        <v>403</v>
      </c>
      <c r="AG35" t="s">
        <v>404</v>
      </c>
      <c r="AH35" t="s">
        <v>405</v>
      </c>
    </row>
    <row r="36" spans="1:34" x14ac:dyDescent="0.2">
      <c r="A36" t="s">
        <v>234</v>
      </c>
      <c r="B36" t="s">
        <v>47</v>
      </c>
      <c r="C36" t="s">
        <v>146</v>
      </c>
      <c r="D36" t="s">
        <v>148</v>
      </c>
      <c r="E36" s="4" t="s">
        <v>175</v>
      </c>
      <c r="F36" s="5">
        <v>39951</v>
      </c>
      <c r="G36" t="s">
        <v>233</v>
      </c>
      <c r="J36" s="5">
        <v>41141</v>
      </c>
      <c r="K36" t="s">
        <v>225</v>
      </c>
      <c r="L36" s="3" t="s">
        <v>104</v>
      </c>
      <c r="N36" s="5">
        <v>42254</v>
      </c>
      <c r="O36" t="s">
        <v>319</v>
      </c>
      <c r="P36" s="3"/>
      <c r="R36" s="5"/>
      <c r="W36" t="s">
        <v>401</v>
      </c>
      <c r="X36" t="s">
        <v>389</v>
      </c>
      <c r="Z36" t="s">
        <v>390</v>
      </c>
      <c r="AA36" t="s">
        <v>356</v>
      </c>
      <c r="AB36" t="s">
        <v>357</v>
      </c>
      <c r="AC36" t="s">
        <v>306</v>
      </c>
      <c r="AD36" t="s">
        <v>390</v>
      </c>
      <c r="AE36" t="s">
        <v>402</v>
      </c>
      <c r="AF36" t="s">
        <v>403</v>
      </c>
      <c r="AG36" t="s">
        <v>404</v>
      </c>
      <c r="AH36" t="s">
        <v>405</v>
      </c>
    </row>
    <row r="37" spans="1:34" x14ac:dyDescent="0.2">
      <c r="A37" t="s">
        <v>387</v>
      </c>
      <c r="B37" t="s">
        <v>48</v>
      </c>
      <c r="C37" t="s">
        <v>146</v>
      </c>
      <c r="D37" t="s">
        <v>148</v>
      </c>
      <c r="E37" t="s">
        <v>176</v>
      </c>
      <c r="F37" s="5">
        <v>39951</v>
      </c>
      <c r="G37" t="s">
        <v>146</v>
      </c>
      <c r="H37" t="s">
        <v>190</v>
      </c>
      <c r="I37" t="s">
        <v>189</v>
      </c>
      <c r="J37" s="5">
        <v>40865</v>
      </c>
      <c r="K37" t="s">
        <v>225</v>
      </c>
      <c r="L37" t="s">
        <v>104</v>
      </c>
      <c r="M37" t="s">
        <v>352</v>
      </c>
      <c r="N37" s="5">
        <v>42254</v>
      </c>
      <c r="O37" t="s">
        <v>319</v>
      </c>
      <c r="S37" t="s">
        <v>345</v>
      </c>
      <c r="T37" t="s">
        <v>346</v>
      </c>
      <c r="U37" t="s">
        <v>344</v>
      </c>
      <c r="V37" s="2">
        <v>42254</v>
      </c>
    </row>
    <row r="38" spans="1:34" x14ac:dyDescent="0.2">
      <c r="A38" t="s">
        <v>124</v>
      </c>
      <c r="B38" t="s">
        <v>123</v>
      </c>
      <c r="C38" t="s">
        <v>146</v>
      </c>
      <c r="D38" t="s">
        <v>148</v>
      </c>
      <c r="E38" t="s">
        <v>178</v>
      </c>
      <c r="F38" s="5">
        <v>39951</v>
      </c>
      <c r="G38" t="s">
        <v>225</v>
      </c>
      <c r="H38" t="s">
        <v>104</v>
      </c>
      <c r="I38" t="s">
        <v>226</v>
      </c>
      <c r="J38" s="5" t="s">
        <v>339</v>
      </c>
      <c r="K38" t="s">
        <v>225</v>
      </c>
      <c r="L38" t="s">
        <v>104</v>
      </c>
      <c r="M38" t="s">
        <v>104</v>
      </c>
      <c r="N38" s="5">
        <v>42254</v>
      </c>
      <c r="O38" t="s">
        <v>319</v>
      </c>
    </row>
    <row r="39" spans="1:34" x14ac:dyDescent="0.2">
      <c r="A39" t="s">
        <v>17</v>
      </c>
      <c r="B39" t="s">
        <v>49</v>
      </c>
      <c r="C39" t="s">
        <v>146</v>
      </c>
      <c r="D39" t="s">
        <v>148</v>
      </c>
      <c r="E39" t="s">
        <v>177</v>
      </c>
      <c r="F39" s="5">
        <v>39951</v>
      </c>
      <c r="G39" t="s">
        <v>225</v>
      </c>
      <c r="H39" t="s">
        <v>104</v>
      </c>
      <c r="I39" t="s">
        <v>227</v>
      </c>
      <c r="J39" s="5" t="s">
        <v>339</v>
      </c>
      <c r="K39" t="s">
        <v>225</v>
      </c>
      <c r="L39" t="s">
        <v>104</v>
      </c>
      <c r="M39" t="s">
        <v>104</v>
      </c>
      <c r="N39" s="5">
        <v>42254</v>
      </c>
      <c r="O39" t="s">
        <v>319</v>
      </c>
      <c r="W39" t="s">
        <v>401</v>
      </c>
      <c r="X39" t="s">
        <v>389</v>
      </c>
      <c r="Z39" t="s">
        <v>390</v>
      </c>
      <c r="AA39" t="s">
        <v>356</v>
      </c>
      <c r="AB39" t="s">
        <v>357</v>
      </c>
      <c r="AC39" t="s">
        <v>306</v>
      </c>
      <c r="AD39" t="s">
        <v>390</v>
      </c>
      <c r="AE39" t="s">
        <v>402</v>
      </c>
      <c r="AF39" t="s">
        <v>403</v>
      </c>
      <c r="AG39" t="s">
        <v>404</v>
      </c>
      <c r="AH39" t="s">
        <v>405</v>
      </c>
    </row>
    <row r="40" spans="1:34" x14ac:dyDescent="0.2">
      <c r="A40" t="s">
        <v>129</v>
      </c>
      <c r="B40" t="s">
        <v>128</v>
      </c>
      <c r="C40" t="s">
        <v>179</v>
      </c>
      <c r="D40" t="s">
        <v>180</v>
      </c>
      <c r="E40" t="s">
        <v>181</v>
      </c>
      <c r="F40" s="5">
        <v>39951</v>
      </c>
      <c r="G40" t="s">
        <v>225</v>
      </c>
      <c r="H40" t="s">
        <v>104</v>
      </c>
      <c r="I40" t="s">
        <v>227</v>
      </c>
      <c r="J40" s="5" t="s">
        <v>339</v>
      </c>
      <c r="K40" t="s">
        <v>225</v>
      </c>
      <c r="L40" t="s">
        <v>104</v>
      </c>
      <c r="M40" t="s">
        <v>104</v>
      </c>
      <c r="N40" s="5">
        <v>42254</v>
      </c>
      <c r="O40" t="s">
        <v>319</v>
      </c>
    </row>
    <row r="41" spans="1:34" x14ac:dyDescent="0.2">
      <c r="A41" t="s">
        <v>131</v>
      </c>
      <c r="B41" t="s">
        <v>130</v>
      </c>
      <c r="C41" t="s">
        <v>132</v>
      </c>
      <c r="D41" t="s">
        <v>104</v>
      </c>
      <c r="E41" t="s">
        <v>104</v>
      </c>
      <c r="F41" s="5" t="s">
        <v>104</v>
      </c>
      <c r="G41" t="s">
        <v>269</v>
      </c>
      <c r="H41" t="s">
        <v>267</v>
      </c>
      <c r="I41" t="s">
        <v>268</v>
      </c>
      <c r="J41" s="5">
        <v>41214</v>
      </c>
      <c r="K41" t="s">
        <v>329</v>
      </c>
      <c r="L41" t="s">
        <v>104</v>
      </c>
      <c r="M41" s="4" t="s">
        <v>266</v>
      </c>
      <c r="N41" s="5" t="s">
        <v>328</v>
      </c>
      <c r="O41" t="s">
        <v>270</v>
      </c>
      <c r="P41" t="s">
        <v>267</v>
      </c>
      <c r="Q41" t="s">
        <v>271</v>
      </c>
      <c r="R41" s="2">
        <v>41224</v>
      </c>
      <c r="S41" t="s">
        <v>319</v>
      </c>
    </row>
    <row r="42" spans="1:34" x14ac:dyDescent="0.2">
      <c r="A42" t="s">
        <v>18</v>
      </c>
      <c r="B42" t="s">
        <v>50</v>
      </c>
      <c r="C42" t="s">
        <v>146</v>
      </c>
      <c r="D42" t="s">
        <v>148</v>
      </c>
      <c r="E42" t="s">
        <v>182</v>
      </c>
      <c r="F42" s="5">
        <v>39951</v>
      </c>
      <c r="G42" t="s">
        <v>146</v>
      </c>
      <c r="H42" t="s">
        <v>190</v>
      </c>
      <c r="I42" s="4" t="s">
        <v>189</v>
      </c>
      <c r="J42" s="5">
        <v>40865</v>
      </c>
      <c r="K42" t="s">
        <v>225</v>
      </c>
      <c r="L42" t="s">
        <v>326</v>
      </c>
      <c r="M42" s="4" t="s">
        <v>327</v>
      </c>
      <c r="N42" s="5">
        <v>42254</v>
      </c>
      <c r="O42" t="s">
        <v>261</v>
      </c>
      <c r="Q42" t="s">
        <v>262</v>
      </c>
      <c r="R42" s="5">
        <v>41192</v>
      </c>
      <c r="S42" t="s">
        <v>319</v>
      </c>
      <c r="W42" t="s">
        <v>401</v>
      </c>
      <c r="X42" t="s">
        <v>389</v>
      </c>
      <c r="Z42" t="s">
        <v>390</v>
      </c>
      <c r="AA42" t="s">
        <v>356</v>
      </c>
      <c r="AB42" t="s">
        <v>357</v>
      </c>
      <c r="AC42" t="s">
        <v>306</v>
      </c>
      <c r="AD42" t="s">
        <v>390</v>
      </c>
      <c r="AE42" t="s">
        <v>402</v>
      </c>
      <c r="AF42" t="s">
        <v>403</v>
      </c>
      <c r="AG42" t="s">
        <v>404</v>
      </c>
      <c r="AH42" t="s">
        <v>405</v>
      </c>
    </row>
    <row r="43" spans="1:34" x14ac:dyDescent="0.2">
      <c r="A43" t="s">
        <v>19</v>
      </c>
      <c r="B43" t="s">
        <v>51</v>
      </c>
      <c r="C43" t="s">
        <v>146</v>
      </c>
      <c r="D43" t="s">
        <v>148</v>
      </c>
      <c r="E43" t="s">
        <v>182</v>
      </c>
      <c r="F43">
        <v>39951</v>
      </c>
      <c r="G43" t="s">
        <v>104</v>
      </c>
      <c r="H43" t="s">
        <v>104</v>
      </c>
      <c r="I43" t="s">
        <v>104</v>
      </c>
      <c r="J43" t="s">
        <v>104</v>
      </c>
      <c r="K43" t="s">
        <v>225</v>
      </c>
      <c r="L43" t="s">
        <v>326</v>
      </c>
      <c r="M43" t="s">
        <v>325</v>
      </c>
      <c r="N43" s="5">
        <v>42254</v>
      </c>
    </row>
    <row r="44" spans="1:34" x14ac:dyDescent="0.2">
      <c r="A44" t="s">
        <v>20</v>
      </c>
      <c r="B44" t="s">
        <v>52</v>
      </c>
      <c r="C44" t="s">
        <v>146</v>
      </c>
      <c r="D44" t="s">
        <v>148</v>
      </c>
      <c r="F44" s="5">
        <v>39951</v>
      </c>
      <c r="G44" t="s">
        <v>228</v>
      </c>
      <c r="I44" s="4" t="s">
        <v>229</v>
      </c>
      <c r="J44" s="5">
        <v>41141</v>
      </c>
      <c r="K44" t="s">
        <v>407</v>
      </c>
      <c r="L44" t="s">
        <v>104</v>
      </c>
      <c r="M44" t="s">
        <v>406</v>
      </c>
      <c r="N44" s="5" t="s">
        <v>408</v>
      </c>
    </row>
    <row r="45" spans="1:34" x14ac:dyDescent="0.2">
      <c r="A45" t="s">
        <v>246</v>
      </c>
      <c r="B45" t="s">
        <v>249</v>
      </c>
      <c r="C45" t="s">
        <v>255</v>
      </c>
      <c r="D45" t="s">
        <v>256</v>
      </c>
      <c r="E45" s="4" t="s">
        <v>257</v>
      </c>
      <c r="F45" s="5">
        <v>41180</v>
      </c>
      <c r="G45" t="s">
        <v>258</v>
      </c>
      <c r="H45" t="s">
        <v>259</v>
      </c>
      <c r="I45" t="s">
        <v>260</v>
      </c>
      <c r="J45" s="5">
        <v>41180</v>
      </c>
      <c r="K45" t="s">
        <v>261</v>
      </c>
      <c r="M45" t="s">
        <v>262</v>
      </c>
      <c r="N45" s="5">
        <v>41192</v>
      </c>
      <c r="O45" t="s">
        <v>263</v>
      </c>
      <c r="P45" t="s">
        <v>264</v>
      </c>
      <c r="Q45" s="4" t="s">
        <v>265</v>
      </c>
      <c r="R45" s="5">
        <v>41193</v>
      </c>
      <c r="S45" t="s">
        <v>330</v>
      </c>
      <c r="T45" t="s">
        <v>331</v>
      </c>
      <c r="U45" t="s">
        <v>332</v>
      </c>
      <c r="V45" s="2">
        <v>42254</v>
      </c>
      <c r="W45" t="s">
        <v>319</v>
      </c>
      <c r="AA45" t="s">
        <v>225</v>
      </c>
      <c r="AC45" t="s">
        <v>354</v>
      </c>
      <c r="AD45" s="2">
        <v>42274</v>
      </c>
      <c r="AE45" t="s">
        <v>373</v>
      </c>
      <c r="AF45" t="s">
        <v>374</v>
      </c>
      <c r="AG45" t="s">
        <v>375</v>
      </c>
      <c r="AH45" t="s">
        <v>376</v>
      </c>
    </row>
    <row r="46" spans="1:34" x14ac:dyDescent="0.2">
      <c r="A46" t="s">
        <v>254</v>
      </c>
      <c r="B46" t="s">
        <v>119</v>
      </c>
      <c r="C46" t="s">
        <v>255</v>
      </c>
      <c r="D46" t="s">
        <v>256</v>
      </c>
      <c r="E46" t="s">
        <v>257</v>
      </c>
      <c r="F46" s="5">
        <v>41180</v>
      </c>
      <c r="G46" t="s">
        <v>258</v>
      </c>
      <c r="H46" t="s">
        <v>259</v>
      </c>
      <c r="I46" t="s">
        <v>260</v>
      </c>
      <c r="J46" s="5">
        <v>41180</v>
      </c>
      <c r="K46" t="s">
        <v>261</v>
      </c>
      <c r="M46" t="s">
        <v>262</v>
      </c>
      <c r="N46" s="5">
        <v>41192</v>
      </c>
      <c r="O46" t="s">
        <v>263</v>
      </c>
      <c r="P46" t="s">
        <v>264</v>
      </c>
      <c r="Q46" t="s">
        <v>265</v>
      </c>
      <c r="R46" s="5">
        <v>41193</v>
      </c>
      <c r="S46" t="s">
        <v>330</v>
      </c>
      <c r="T46" t="s">
        <v>333</v>
      </c>
      <c r="U46" t="s">
        <v>332</v>
      </c>
      <c r="V46" s="2">
        <v>42254</v>
      </c>
      <c r="W46" t="s">
        <v>319</v>
      </c>
    </row>
    <row r="47" spans="1:34" x14ac:dyDescent="0.2">
      <c r="A47" t="s">
        <v>247</v>
      </c>
      <c r="B47" t="s">
        <v>251</v>
      </c>
      <c r="C47" t="s">
        <v>255</v>
      </c>
      <c r="D47" t="s">
        <v>256</v>
      </c>
      <c r="E47" t="s">
        <v>257</v>
      </c>
      <c r="F47" s="5">
        <v>41180</v>
      </c>
      <c r="G47" t="s">
        <v>258</v>
      </c>
      <c r="H47" t="s">
        <v>259</v>
      </c>
      <c r="I47" t="s">
        <v>260</v>
      </c>
      <c r="J47" s="5">
        <v>41180</v>
      </c>
      <c r="K47" t="s">
        <v>261</v>
      </c>
      <c r="M47" t="s">
        <v>262</v>
      </c>
      <c r="N47" s="5">
        <v>41192</v>
      </c>
      <c r="O47" t="s">
        <v>263</v>
      </c>
      <c r="P47" t="s">
        <v>264</v>
      </c>
      <c r="Q47" t="s">
        <v>265</v>
      </c>
      <c r="R47" s="5">
        <v>41193</v>
      </c>
      <c r="S47" t="s">
        <v>330</v>
      </c>
      <c r="T47" t="s">
        <v>334</v>
      </c>
      <c r="U47" t="s">
        <v>332</v>
      </c>
      <c r="V47" s="2">
        <v>42254</v>
      </c>
      <c r="W47" t="s">
        <v>319</v>
      </c>
    </row>
    <row r="48" spans="1:34" x14ac:dyDescent="0.2">
      <c r="A48" t="s">
        <v>248</v>
      </c>
      <c r="B48" t="s">
        <v>252</v>
      </c>
      <c r="C48" t="s">
        <v>255</v>
      </c>
      <c r="D48" t="s">
        <v>256</v>
      </c>
      <c r="E48" s="4" t="s">
        <v>257</v>
      </c>
      <c r="F48" s="5">
        <v>41180</v>
      </c>
      <c r="G48" t="s">
        <v>258</v>
      </c>
      <c r="H48" t="s">
        <v>259</v>
      </c>
      <c r="I48" t="s">
        <v>260</v>
      </c>
      <c r="J48" s="5">
        <v>41180</v>
      </c>
      <c r="K48" t="s">
        <v>261</v>
      </c>
      <c r="M48" t="s">
        <v>262</v>
      </c>
      <c r="N48" s="5">
        <v>41192</v>
      </c>
      <c r="O48" t="s">
        <v>263</v>
      </c>
      <c r="P48" t="s">
        <v>264</v>
      </c>
      <c r="Q48" t="s">
        <v>265</v>
      </c>
      <c r="R48" s="5">
        <v>41193</v>
      </c>
      <c r="S48" t="s">
        <v>330</v>
      </c>
      <c r="T48" t="s">
        <v>335</v>
      </c>
      <c r="U48" t="s">
        <v>332</v>
      </c>
      <c r="V48" s="2">
        <v>42254</v>
      </c>
      <c r="W48" t="s">
        <v>319</v>
      </c>
    </row>
    <row r="49" spans="1:23" x14ac:dyDescent="0.2">
      <c r="A49" t="s">
        <v>272</v>
      </c>
      <c r="B49" t="s">
        <v>253</v>
      </c>
      <c r="C49" t="s">
        <v>255</v>
      </c>
      <c r="D49" t="s">
        <v>256</v>
      </c>
      <c r="E49" t="s">
        <v>257</v>
      </c>
      <c r="F49" s="5">
        <v>41180</v>
      </c>
      <c r="G49" t="s">
        <v>258</v>
      </c>
      <c r="H49" t="s">
        <v>259</v>
      </c>
      <c r="I49" t="s">
        <v>260</v>
      </c>
      <c r="J49" s="5">
        <v>41180</v>
      </c>
      <c r="K49" t="s">
        <v>261</v>
      </c>
      <c r="M49" t="s">
        <v>262</v>
      </c>
      <c r="N49" s="5">
        <v>41192</v>
      </c>
      <c r="O49" t="s">
        <v>263</v>
      </c>
      <c r="P49" t="s">
        <v>264</v>
      </c>
      <c r="Q49" s="4" t="s">
        <v>265</v>
      </c>
      <c r="R49" s="5">
        <v>41193</v>
      </c>
      <c r="S49" t="s">
        <v>330</v>
      </c>
      <c r="T49" t="s">
        <v>336</v>
      </c>
      <c r="U49" t="s">
        <v>332</v>
      </c>
      <c r="V49" s="2">
        <v>42254</v>
      </c>
      <c r="W49" t="s">
        <v>319</v>
      </c>
    </row>
    <row r="50" spans="1:23" x14ac:dyDescent="0.2">
      <c r="A50" t="s">
        <v>273</v>
      </c>
      <c r="B50" t="s">
        <v>117</v>
      </c>
      <c r="C50" t="s">
        <v>104</v>
      </c>
      <c r="D50" t="s">
        <v>104</v>
      </c>
      <c r="E50" t="s">
        <v>104</v>
      </c>
      <c r="F50" s="2" t="s">
        <v>104</v>
      </c>
      <c r="G50" t="s">
        <v>104</v>
      </c>
      <c r="H50" t="s">
        <v>104</v>
      </c>
      <c r="I50" t="s">
        <v>104</v>
      </c>
      <c r="J50" t="s">
        <v>104</v>
      </c>
      <c r="K50" t="s">
        <v>104</v>
      </c>
      <c r="L50" t="s">
        <v>104</v>
      </c>
      <c r="M50" t="s">
        <v>104</v>
      </c>
      <c r="N50" t="s">
        <v>104</v>
      </c>
    </row>
  </sheetData>
  <phoneticPr fontId="1" type="noConversion"/>
  <hyperlinks>
    <hyperlink ref="E22" r:id="rId1"/>
    <hyperlink ref="M14" r:id="rId2"/>
    <hyperlink ref="E45" r:id="rId3"/>
    <hyperlink ref="I42" r:id="rId4"/>
    <hyperlink ref="U2" r:id="rId5"/>
    <hyperlink ref="U3" r:id="rId6"/>
    <hyperlink ref="U4" r:id="rId7"/>
    <hyperlink ref="U6" r:id="rId8"/>
    <hyperlink ref="U9" r:id="rId9"/>
    <hyperlink ref="I13" r:id="rId10"/>
    <hyperlink ref="Q6" r:id="rId11"/>
    <hyperlink ref="M6" r:id="rId12"/>
    <hyperlink ref="Q22" r:id="rId13"/>
    <hyperlink ref="E26" r:id="rId14"/>
    <hyperlink ref="M26" r:id="rId15"/>
    <hyperlink ref="M29" r:id="rId16"/>
    <hyperlink ref="M42" r:id="rId17"/>
    <hyperlink ref="M41" r:id="rId18"/>
    <hyperlink ref="Q49" r:id="rId19"/>
    <hyperlink ref="E48" r:id="rId20"/>
    <hyperlink ref="Q45" r:id="rId21"/>
    <hyperlink ref="I44" r:id="rId22"/>
    <hyperlink ref="I20" r:id="rId23"/>
    <hyperlink ref="M20" r:id="rId24"/>
    <hyperlink ref="I4" r:id="rId25"/>
    <hyperlink ref="U5" r:id="rId26"/>
    <hyperlink ref="Q5" r:id="rId27"/>
    <hyperlink ref="M5" r:id="rId28"/>
  </hyperlinks>
  <pageMargins left="0.78749999999999998" right="0.78749999999999998" top="1.0249999999999999" bottom="1.0249999999999999" header="0.78749999999999998" footer="0.78749999999999998"/>
  <pageSetup firstPageNumber="0" orientation="portrait" horizontalDpi="300" verticalDpi="300" r:id="rId29"/>
  <headerFooter alignWithMargins="0">
    <oddHeader>&amp;C&amp;A</oddHeader>
    <oddFooter>&amp;CPage &amp;P</oddFooter>
  </headerFooter>
  <legacyDrawing r:id="rId3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8"/>
  <sheetViews>
    <sheetView workbookViewId="0">
      <selection activeCell="A28" sqref="A28:K28"/>
    </sheetView>
  </sheetViews>
  <sheetFormatPr defaultRowHeight="12.75" x14ac:dyDescent="0.2"/>
  <sheetData>
    <row r="1" spans="1:9" x14ac:dyDescent="0.2">
      <c r="A1" s="14" t="s">
        <v>105</v>
      </c>
      <c r="B1" s="14"/>
      <c r="C1" s="14"/>
      <c r="D1" s="14"/>
      <c r="E1" s="14"/>
      <c r="F1" s="14"/>
    </row>
    <row r="2" spans="1:9" x14ac:dyDescent="0.2">
      <c r="A2" s="14" t="s">
        <v>106</v>
      </c>
      <c r="B2" s="14"/>
      <c r="C2" s="14"/>
      <c r="D2" s="14"/>
      <c r="E2" s="14"/>
      <c r="F2" s="14"/>
    </row>
    <row r="3" spans="1:9" x14ac:dyDescent="0.2">
      <c r="B3" s="14" t="s">
        <v>194</v>
      </c>
      <c r="C3" s="14"/>
      <c r="D3" s="14"/>
      <c r="E3" s="14"/>
      <c r="F3" s="14"/>
      <c r="G3" s="14"/>
    </row>
    <row r="4" spans="1:9" x14ac:dyDescent="0.2">
      <c r="B4" s="14" t="s">
        <v>199</v>
      </c>
      <c r="C4" s="14"/>
      <c r="D4" s="14"/>
      <c r="E4" s="14"/>
      <c r="F4" s="14"/>
      <c r="G4" s="14"/>
    </row>
    <row r="5" spans="1:9" x14ac:dyDescent="0.2">
      <c r="B5" s="14" t="s">
        <v>200</v>
      </c>
      <c r="C5" s="14"/>
      <c r="D5" s="14"/>
      <c r="E5" s="14"/>
      <c r="F5" s="14"/>
      <c r="G5" s="14"/>
    </row>
    <row r="6" spans="1:9" x14ac:dyDescent="0.2">
      <c r="B6" s="14" t="s">
        <v>201</v>
      </c>
      <c r="C6" s="14"/>
      <c r="D6" s="14"/>
      <c r="E6" s="14"/>
      <c r="F6" s="14"/>
      <c r="G6" s="14"/>
      <c r="H6" s="14"/>
    </row>
    <row r="7" spans="1:9" x14ac:dyDescent="0.2">
      <c r="B7" s="14" t="s">
        <v>202</v>
      </c>
      <c r="C7" s="14"/>
      <c r="D7" s="14"/>
      <c r="E7" s="14"/>
      <c r="F7" s="14"/>
      <c r="G7" s="14"/>
    </row>
    <row r="8" spans="1:9" x14ac:dyDescent="0.2">
      <c r="B8" s="15" t="s">
        <v>203</v>
      </c>
      <c r="C8" s="15"/>
      <c r="D8" s="15"/>
      <c r="E8" s="15"/>
      <c r="F8" s="15"/>
      <c r="G8" s="15"/>
    </row>
    <row r="9" spans="1:9" x14ac:dyDescent="0.2">
      <c r="B9" s="14" t="s">
        <v>204</v>
      </c>
      <c r="C9" s="14"/>
      <c r="D9" s="14"/>
      <c r="E9" s="14"/>
      <c r="F9" s="14"/>
      <c r="G9" s="14"/>
      <c r="H9" s="14"/>
      <c r="I9" s="14"/>
    </row>
    <row r="10" spans="1:9" x14ac:dyDescent="0.2">
      <c r="B10" s="14" t="s">
        <v>195</v>
      </c>
      <c r="C10" s="14"/>
      <c r="D10" s="14"/>
      <c r="E10" s="14"/>
      <c r="F10" s="14"/>
      <c r="G10" s="14"/>
      <c r="H10" s="14"/>
      <c r="I10" s="14"/>
    </row>
    <row r="11" spans="1:9" x14ac:dyDescent="0.2">
      <c r="B11" s="14" t="s">
        <v>196</v>
      </c>
      <c r="C11" s="14"/>
      <c r="D11" s="14"/>
      <c r="E11" s="14"/>
      <c r="F11" s="14"/>
      <c r="G11" s="14"/>
      <c r="H11" s="14"/>
      <c r="I11" s="14"/>
    </row>
    <row r="12" spans="1:9" x14ac:dyDescent="0.2">
      <c r="B12" s="14" t="s">
        <v>197</v>
      </c>
      <c r="C12" s="14"/>
      <c r="D12" s="14"/>
      <c r="E12" s="14"/>
      <c r="F12" s="14"/>
      <c r="G12" s="14"/>
      <c r="H12" s="14"/>
      <c r="I12" s="14"/>
    </row>
    <row r="13" spans="1:9" x14ac:dyDescent="0.2">
      <c r="B13" s="14" t="s">
        <v>198</v>
      </c>
      <c r="C13" s="14"/>
      <c r="D13" s="14"/>
      <c r="E13" s="14"/>
      <c r="F13" s="14"/>
      <c r="G13" s="14"/>
      <c r="H13" s="14"/>
      <c r="I13" s="14"/>
    </row>
    <row r="14" spans="1:9" x14ac:dyDescent="0.2">
      <c r="B14" s="14" t="s">
        <v>205</v>
      </c>
      <c r="C14" s="14"/>
      <c r="D14" s="14"/>
      <c r="E14" s="14"/>
      <c r="F14" s="14"/>
      <c r="G14" s="14"/>
      <c r="H14" s="14"/>
      <c r="I14" s="14"/>
    </row>
    <row r="15" spans="1:9" x14ac:dyDescent="0.2">
      <c r="B15" s="14" t="s">
        <v>107</v>
      </c>
      <c r="C15" s="14"/>
      <c r="D15" s="14"/>
      <c r="E15" s="14"/>
      <c r="F15" s="14"/>
      <c r="G15" s="14"/>
      <c r="H15" s="14"/>
      <c r="I15" s="14"/>
    </row>
    <row r="16" spans="1:9" x14ac:dyDescent="0.2">
      <c r="B16" s="14" t="s">
        <v>108</v>
      </c>
      <c r="C16" s="14"/>
      <c r="D16" s="14"/>
      <c r="E16" s="14"/>
      <c r="F16" s="14"/>
      <c r="G16" s="14"/>
      <c r="H16" s="14"/>
      <c r="I16" s="14"/>
    </row>
    <row r="17" spans="1:11" x14ac:dyDescent="0.2">
      <c r="A17" s="14" t="s">
        <v>109</v>
      </c>
      <c r="B17" s="14"/>
      <c r="C17" s="14"/>
      <c r="D17" s="14"/>
      <c r="E17" s="14"/>
      <c r="F17" s="14"/>
      <c r="G17" s="14"/>
      <c r="H17" s="14"/>
    </row>
    <row r="18" spans="1:11" x14ac:dyDescent="0.2">
      <c r="A18" s="14" t="s">
        <v>110</v>
      </c>
      <c r="B18" s="14"/>
      <c r="C18" s="14"/>
      <c r="D18" s="14"/>
      <c r="E18" s="14"/>
      <c r="F18" s="14"/>
      <c r="G18" s="14"/>
      <c r="H18" s="14"/>
      <c r="I18" s="14"/>
      <c r="J18" s="14"/>
      <c r="K18" s="14"/>
    </row>
    <row r="20" spans="1:11" x14ac:dyDescent="0.2">
      <c r="A20" s="14" t="s">
        <v>111</v>
      </c>
      <c r="B20" s="14"/>
      <c r="C20" s="14"/>
      <c r="D20" s="14"/>
      <c r="E20" s="14"/>
      <c r="F20" s="14"/>
      <c r="G20" s="14"/>
      <c r="H20" s="14"/>
    </row>
    <row r="21" spans="1:11" x14ac:dyDescent="0.2">
      <c r="A21" s="14" t="s">
        <v>106</v>
      </c>
      <c r="B21" s="14"/>
      <c r="C21" s="14"/>
      <c r="D21" s="14"/>
      <c r="E21" s="14"/>
      <c r="F21" s="14"/>
      <c r="G21" s="14"/>
      <c r="H21" s="14"/>
    </row>
    <row r="22" spans="1:11" x14ac:dyDescent="0.2">
      <c r="B22" s="14" t="s">
        <v>206</v>
      </c>
      <c r="C22" s="14"/>
      <c r="D22" s="14"/>
      <c r="E22" s="14"/>
      <c r="F22" s="14"/>
      <c r="G22" s="14"/>
    </row>
    <row r="23" spans="1:11" x14ac:dyDescent="0.2">
      <c r="B23" s="14" t="s">
        <v>112</v>
      </c>
      <c r="C23" s="14"/>
      <c r="D23" s="14"/>
      <c r="E23" s="14"/>
      <c r="F23" s="14"/>
      <c r="G23" s="14"/>
    </row>
    <row r="24" spans="1:11" x14ac:dyDescent="0.2">
      <c r="B24" s="14" t="s">
        <v>113</v>
      </c>
      <c r="C24" s="14"/>
      <c r="D24" s="14"/>
      <c r="E24" s="14"/>
      <c r="F24" s="14"/>
      <c r="G24" s="14"/>
    </row>
    <row r="25" spans="1:11" x14ac:dyDescent="0.2">
      <c r="B25" s="14" t="s">
        <v>114</v>
      </c>
      <c r="C25" s="14"/>
      <c r="D25" s="14"/>
      <c r="E25" s="14"/>
      <c r="F25" s="14"/>
      <c r="G25" s="14"/>
    </row>
    <row r="26" spans="1:11" x14ac:dyDescent="0.2">
      <c r="B26" s="14" t="s">
        <v>115</v>
      </c>
      <c r="C26" s="14"/>
      <c r="D26" s="14"/>
      <c r="E26" s="14"/>
      <c r="F26" s="14"/>
      <c r="G26" s="14"/>
    </row>
    <row r="27" spans="1:11" x14ac:dyDescent="0.2">
      <c r="A27" s="14" t="s">
        <v>109</v>
      </c>
      <c r="B27" s="14"/>
      <c r="C27" s="14"/>
      <c r="D27" s="14"/>
      <c r="E27" s="14"/>
      <c r="F27" s="14"/>
      <c r="G27" s="14"/>
      <c r="H27" s="14"/>
    </row>
    <row r="28" spans="1:11" x14ac:dyDescent="0.2">
      <c r="A28" s="14" t="s">
        <v>116</v>
      </c>
      <c r="B28" s="14"/>
      <c r="C28" s="14"/>
      <c r="D28" s="14"/>
      <c r="E28" s="14"/>
      <c r="F28" s="14"/>
      <c r="G28" s="14"/>
      <c r="H28" s="14"/>
      <c r="I28" s="14"/>
      <c r="J28" s="14"/>
      <c r="K28" s="14"/>
    </row>
  </sheetData>
  <mergeCells count="27">
    <mergeCell ref="A1:F1"/>
    <mergeCell ref="A2:F2"/>
    <mergeCell ref="B3:G3"/>
    <mergeCell ref="B4:G4"/>
    <mergeCell ref="B10:I10"/>
    <mergeCell ref="B13:I13"/>
    <mergeCell ref="B5:G5"/>
    <mergeCell ref="B6:H6"/>
    <mergeCell ref="B7:G7"/>
    <mergeCell ref="B9:I9"/>
    <mergeCell ref="B11:I11"/>
    <mergeCell ref="B8:G8"/>
    <mergeCell ref="B12:I12"/>
    <mergeCell ref="A18:K18"/>
    <mergeCell ref="A20:H20"/>
    <mergeCell ref="A21:H21"/>
    <mergeCell ref="B22:G22"/>
    <mergeCell ref="B14:I14"/>
    <mergeCell ref="B15:I15"/>
    <mergeCell ref="B16:I16"/>
    <mergeCell ref="A17:H17"/>
    <mergeCell ref="A27:H27"/>
    <mergeCell ref="A28:K28"/>
    <mergeCell ref="B23:G23"/>
    <mergeCell ref="B24:G24"/>
    <mergeCell ref="B25:G25"/>
    <mergeCell ref="B26:G26"/>
  </mergeCells>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Metadata</vt:lpstr>
      <vt:lpstr>Carry indices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Dylan</dc:creator>
  <cp:lastModifiedBy>amel</cp:lastModifiedBy>
  <dcterms:created xsi:type="dcterms:W3CDTF">2008-07-24T19:19:03Z</dcterms:created>
  <dcterms:modified xsi:type="dcterms:W3CDTF">2018-03-07T20:50:11Z</dcterms:modified>
</cp:coreProperties>
</file>