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yle\Data Analytics Bootcamp\Classwork\Crowdfunding Analysis\"/>
    </mc:Choice>
  </mc:AlternateContent>
  <xr:revisionPtr revIDLastSave="0" documentId="13_ncr:1_{3D7307E6-9745-49BB-AD5B-C799D6205B4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</sheets>
  <definedNames>
    <definedName name="_xlnm._FilterDatabase" localSheetId="2" hidden="1">Kickstarter!$A$1:$U$4115</definedName>
  </definedNames>
  <calcPr calcId="18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I3" i="11"/>
  <c r="J3" i="11"/>
  <c r="H4" i="11"/>
  <c r="I4" i="11"/>
  <c r="J4" i="11"/>
  <c r="H5" i="11"/>
  <c r="I5" i="11"/>
  <c r="J5" i="11"/>
  <c r="H6" i="11"/>
  <c r="I6" i="11"/>
  <c r="J6" i="11"/>
  <c r="H7" i="11"/>
  <c r="I7" i="11"/>
  <c r="J7" i="11"/>
  <c r="H8" i="11"/>
  <c r="I8" i="11"/>
  <c r="J8" i="11"/>
  <c r="H9" i="11"/>
  <c r="I9" i="11"/>
  <c r="J9" i="11"/>
  <c r="H10" i="11"/>
  <c r="I10" i="11"/>
  <c r="J10" i="11"/>
  <c r="H11" i="11"/>
  <c r="I11" i="11"/>
  <c r="J11" i="11"/>
  <c r="H12" i="11"/>
  <c r="I12" i="11"/>
  <c r="J12" i="11"/>
  <c r="I2" i="11"/>
  <c r="J2" i="11"/>
  <c r="H2" i="11"/>
  <c r="G3" i="11"/>
  <c r="G4" i="11"/>
  <c r="G5" i="11"/>
  <c r="G6" i="11"/>
  <c r="G7" i="11"/>
  <c r="G8" i="11"/>
  <c r="G9" i="11"/>
  <c r="G10" i="11"/>
  <c r="G11" i="11"/>
  <c r="G12" i="11"/>
  <c r="G2" i="11"/>
  <c r="E3" i="11"/>
  <c r="F3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F2" i="11"/>
  <c r="E2" i="11"/>
  <c r="D2" i="11"/>
  <c r="D3" i="11"/>
  <c r="D4" i="11"/>
  <c r="D5" i="11"/>
  <c r="D6" i="11"/>
  <c r="D7" i="11"/>
  <c r="D8" i="11"/>
  <c r="D9" i="11"/>
  <c r="D10" i="11"/>
  <c r="D11" i="11"/>
  <c r="D12" i="11"/>
  <c r="D1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G13" i="11" l="1"/>
  <c r="H13" i="11" s="1"/>
  <c r="I13" i="11" l="1"/>
  <c r="J13" i="11"/>
</calcChain>
</file>

<file path=xl/sharedStrings.xml><?xml version="1.0" encoding="utf-8"?>
<sst xmlns="http://schemas.openxmlformats.org/spreadsheetml/2006/main" count="33002" uniqueCount="8402">
  <si>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</si>
  <si>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</si>
  <si>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</si>
  <si>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</si>
  <si>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</si>
  <si>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</si>
  <si>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</si>
  <si>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</si>
  <si>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</si>
  <si>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</si>
  <si>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</si>
  <si>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</si>
  <si>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</si>
  <si>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</si>
  <si>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</si>
  <si>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</si>
  <si>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</si>
  <si>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</si>
  <si>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</si>
  <si>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</si>
  <si>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</si>
  <si>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</si>
  <si>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</si>
  <si>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</si>
  <si>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</si>
  <si>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</si>
  <si>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</si>
  <si>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</si>
  <si>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</si>
  <si>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</si>
  <si>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</si>
  <si>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</si>
  <si>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</si>
  <si>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</si>
  <si>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</si>
  <si>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</si>
  <si>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</si>
  <si>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</si>
  <si>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</si>
  <si>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</si>
  <si>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</si>
  <si>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</si>
  <si>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</si>
  <si>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</si>
  <si>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</si>
  <si>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</si>
  <si>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</si>
  <si>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</si>
  <si>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</si>
  <si>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</si>
  <si>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</si>
  <si>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</si>
  <si>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</si>
  <si>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</si>
  <si>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</si>
  <si>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</si>
  <si>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</si>
  <si>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</si>
  <si>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</si>
  <si>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</si>
  <si>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</si>
  <si>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</si>
  <si>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</si>
  <si>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</si>
  <si>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</si>
  <si>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</si>
  <si>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</si>
  <si>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</si>
  <si>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</si>
  <si>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</si>
  <si>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</si>
  <si>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</si>
  <si>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</si>
  <si>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</si>
  <si>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</si>
  <si>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</si>
  <si>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</si>
  <si>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</si>
  <si>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</si>
  <si>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</si>
  <si>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</si>
  <si>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</si>
  <si>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</si>
  <si>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</si>
  <si>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</si>
  <si>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</si>
  <si>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</si>
  <si>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</si>
  <si>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</si>
  <si>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</si>
  <si>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</si>
  <si>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</si>
  <si>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</si>
  <si>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</si>
  <si>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</si>
  <si>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</si>
  <si>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</si>
  <si>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</si>
  <si>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</si>
  <si>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</si>
  <si>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</si>
  <si>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</si>
  <si>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</si>
  <si>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</si>
  <si>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</si>
  <si>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</si>
  <si>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</si>
  <si>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</si>
  <si>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</si>
  <si>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</si>
  <si>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</si>
  <si>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</si>
  <si>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</si>
  <si>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</si>
  <si>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</si>
  <si>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</si>
  <si>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</si>
  <si>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</si>
  <si>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</si>
  <si>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</si>
  <si>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</si>
  <si>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</si>
  <si>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</si>
  <si>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</si>
  <si>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</si>
  <si>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</si>
  <si>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</si>
  <si>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</si>
  <si>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</si>
  <si>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</si>
  <si>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</si>
  <si>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</si>
  <si>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</si>
  <si>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</si>
  <si>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</si>
  <si>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</si>
  <si>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</si>
  <si>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</si>
  <si>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</si>
  <si>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</si>
  <si>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</si>
  <si>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</si>
  <si>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</si>
  <si>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</si>
  <si>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</si>
  <si>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</si>
  <si>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</si>
  <si>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</si>
  <si>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</si>
  <si>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</si>
  <si>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</si>
  <si>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</si>
  <si>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</si>
  <si>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</si>
  <si>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</si>
  <si>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</si>
  <si>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</si>
  <si>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</si>
  <si>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</si>
  <si>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</si>
  <si>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</si>
  <si>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</si>
  <si>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</si>
  <si>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</si>
  <si>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</si>
  <si>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</si>
  <si>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</si>
  <si>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</si>
  <si>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</si>
  <si>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</si>
  <si>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</si>
  <si>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</si>
  <si>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</si>
  <si>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</si>
  <si>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</si>
  <si>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</si>
  <si>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</si>
  <si>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</si>
  <si>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</si>
  <si>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</si>
  <si>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</si>
  <si>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</si>
  <si>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</si>
  <si>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</si>
  <si>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</si>
  <si>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</si>
  <si>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</si>
  <si>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</si>
  <si>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</si>
  <si>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</si>
  <si>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</si>
  <si>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</si>
  <si>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</si>
  <si>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</si>
  <si>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</si>
  <si>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</si>
  <si>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</si>
  <si>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</si>
  <si>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</si>
  <si>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</si>
  <si>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</si>
  <si>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</si>
  <si>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</si>
  <si>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</si>
  <si>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</si>
  <si>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</si>
  <si>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</si>
  <si>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</si>
  <si>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</si>
  <si>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</si>
  <si>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</si>
  <si>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</si>
  <si>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</si>
  <si>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</si>
  <si>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</si>
  <si>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</si>
  <si>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</si>
  <si>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</si>
  <si>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</si>
  <si>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</si>
  <si>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</si>
  <si>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</si>
  <si>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</si>
  <si>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</si>
  <si>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</si>
  <si>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</si>
  <si>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</si>
  <si>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</si>
  <si>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</si>
  <si>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</si>
  <si>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</si>
  <si>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</si>
  <si>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</si>
  <si>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</si>
  <si>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</si>
  <si>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</si>
  <si>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</si>
  <si>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</si>
  <si>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</si>
  <si>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</si>
  <si>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</si>
  <si>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</si>
  <si>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</si>
  <si>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</si>
  <si>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</si>
  <si>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</si>
  <si>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</si>
  <si>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</si>
  <si>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</si>
  <si>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</si>
  <si>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</si>
  <si>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</si>
  <si>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</si>
  <si>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</si>
  <si>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</si>
  <si>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</si>
  <si>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</si>
  <si>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</si>
  <si>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</si>
  <si>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</si>
  <si>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</si>
  <si>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</si>
  <si>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</si>
  <si>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</si>
  <si>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</si>
  <si>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</si>
  <si>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</si>
  <si>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</si>
  <si>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</si>
  <si>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</si>
  <si>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</si>
  <si>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</si>
  <si>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</si>
  <si>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</si>
  <si>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</si>
  <si>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</si>
  <si>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</si>
  <si>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</si>
  <si>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</si>
  <si>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</si>
  <si>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</si>
  <si>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</si>
  <si>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</si>
  <si>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</si>
  <si>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</si>
  <si>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</si>
  <si>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</si>
  <si>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</si>
  <si>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</si>
  <si>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</si>
  <si>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</si>
  <si>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</si>
  <si>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</si>
  <si>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</si>
  <si>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</si>
  <si>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</si>
  <si>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</si>
  <si>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</si>
  <si>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</si>
  <si>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</si>
  <si>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</si>
  <si>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</si>
  <si>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</si>
  <si>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</si>
  <si>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</si>
  <si>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</si>
  <si>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</si>
  <si>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</si>
  <si>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</si>
  <si>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</si>
  <si>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</si>
  <si>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</si>
  <si>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</si>
  <si>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</si>
  <si>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</si>
  <si>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</si>
  <si>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</si>
  <si>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</si>
  <si>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</si>
  <si>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</si>
  <si>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</si>
  <si>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</si>
  <si>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</si>
  <si>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</si>
  <si>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</si>
  <si>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</si>
  <si>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</si>
  <si>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</si>
  <si>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</si>
  <si>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</si>
  <si>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</si>
  <si>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</si>
  <si>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</si>
  <si>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</si>
  <si>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</si>
  <si>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</si>
  <si>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</si>
  <si>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</si>
  <si>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</si>
  <si>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</si>
  <si>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</si>
  <si>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</si>
  <si>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</si>
  <si>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</si>
  <si>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</si>
  <si>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</si>
  <si>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</si>
  <si>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</si>
  <si>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</si>
  <si>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</si>
  <si>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</si>
  <si>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</si>
  <si>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</si>
  <si>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</si>
  <si>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</si>
  <si>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</si>
  <si>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</si>
  <si>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</si>
  <si>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</si>
  <si>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</si>
  <si>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</si>
  <si>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</si>
  <si>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</si>
  <si>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</si>
  <si>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</si>
  <si>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</si>
  <si>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</si>
  <si>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</si>
  <si>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</si>
  <si>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</si>
  <si>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</si>
  <si>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</si>
  <si>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</si>
  <si>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</si>
  <si>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</si>
  <si>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</si>
  <si>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</si>
  <si>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</si>
  <si>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</si>
  <si>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</si>
  <si>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</si>
  <si>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</si>
  <si>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</si>
  <si>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</si>
  <si>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</si>
  <si>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</si>
  <si>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</si>
  <si>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</si>
  <si>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</si>
  <si>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</si>
  <si>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</si>
  <si>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</si>
  <si>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</si>
  <si>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</si>
  <si>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</si>
  <si>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</si>
  <si>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</si>
  <si>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</si>
  <si>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</si>
  <si>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</si>
  <si>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</si>
  <si>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</si>
  <si>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</si>
  <si>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</si>
  <si>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</si>
  <si>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</si>
  <si>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</si>
  <si>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</si>
  <si>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</si>
  <si>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</si>
  <si>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</si>
  <si>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</si>
  <si>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</si>
  <si>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</si>
  <si>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</si>
  <si>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</si>
  <si>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</si>
  <si>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</si>
  <si>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</si>
  <si>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</si>
  <si>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</si>
  <si>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</si>
  <si>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</si>
  <si>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</si>
  <si>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</si>
  <si>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</si>
  <si>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</si>
  <si>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</si>
  <si>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</si>
  <si>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</si>
  <si>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</si>
  <si>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</si>
  <si>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</si>
  <si>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</si>
  <si>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</si>
  <si>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</si>
  <si>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</si>
  <si>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</si>
  <si>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</si>
  <si>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</si>
  <si>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</si>
  <si>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</si>
  <si>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</si>
  <si>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</si>
  <si>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</si>
  <si>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</si>
  <si>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</si>
  <si>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</si>
  <si>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</si>
  <si>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</si>
  <si>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</si>
  <si>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</si>
  <si>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</si>
  <si>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</si>
  <si>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</si>
  <si>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</si>
  <si>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</si>
  <si>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</si>
  <si>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</si>
  <si>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</si>
  <si>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</si>
  <si>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</si>
  <si>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</si>
  <si>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</si>
  <si>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</si>
  <si>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</si>
  <si>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</si>
  <si>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</si>
  <si>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</si>
  <si>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</si>
  <si>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</si>
  <si>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</si>
  <si>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</si>
  <si>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</si>
  <si>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</si>
  <si>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</si>
  <si>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</si>
  <si>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</si>
  <si>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</si>
  <si>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</si>
  <si>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</si>
  <si>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</si>
  <si>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</si>
  <si>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</si>
  <si>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</si>
  <si>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</si>
  <si>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</si>
  <si>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</si>
  <si>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</si>
  <si>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</si>
  <si>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</si>
  <si>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</si>
  <si>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</si>
  <si>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</si>
  <si>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</si>
  <si>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</si>
  <si>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</si>
  <si>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</si>
  <si>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</si>
  <si>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</si>
  <si>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</si>
  <si>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</si>
  <si>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</si>
  <si>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</si>
  <si>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</si>
  <si>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</si>
  <si>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</si>
  <si>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</si>
  <si>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</si>
  <si>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</si>
  <si>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</si>
  <si>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</si>
  <si>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</si>
  <si>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</si>
  <si>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</si>
  <si>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</si>
  <si>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</si>
  <si>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</si>
  <si>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</si>
  <si>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</si>
  <si>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</si>
  <si>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</si>
  <si>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</si>
  <si>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</si>
  <si>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</si>
  <si>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</si>
  <si>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</si>
  <si>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</si>
  <si>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</si>
  <si>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</si>
  <si>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</si>
  <si>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</si>
  <si>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</si>
  <si>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</si>
  <si>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</si>
  <si>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</si>
  <si>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</si>
  <si>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</si>
  <si>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</si>
  <si>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</si>
  <si>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</si>
  <si>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</si>
  <si>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</si>
  <si>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</si>
  <si>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</si>
  <si>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</si>
  <si>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</si>
  <si>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</si>
  <si>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</si>
  <si>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</si>
  <si>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</si>
  <si>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</si>
  <si>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</si>
  <si>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</si>
  <si>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</si>
  <si>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</si>
  <si>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</si>
  <si>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</si>
  <si>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</si>
  <si>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</si>
  <si>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</si>
  <si>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</si>
  <si>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</si>
  <si>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</si>
  <si>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</si>
  <si>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</si>
  <si>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</si>
  <si>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</si>
  <si>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</si>
  <si>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</si>
  <si>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</si>
  <si>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</si>
  <si>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</si>
  <si>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</si>
  <si>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</si>
  <si>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</si>
  <si>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</si>
  <si>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</si>
  <si>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</si>
  <si>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</si>
  <si>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</si>
  <si>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</si>
  <si>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</si>
  <si>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</si>
  <si>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</si>
  <si>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</si>
  <si>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</si>
  <si>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</si>
  <si>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</si>
  <si>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</si>
  <si>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</si>
  <si>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</si>
  <si>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</si>
  <si>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</si>
  <si>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</si>
  <si>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</si>
  <si>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</si>
  <si>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</si>
  <si>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</si>
  <si>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</si>
  <si>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</si>
  <si>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</si>
  <si>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</si>
  <si>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</si>
  <si>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</si>
  <si>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</si>
  <si>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</si>
  <si>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</si>
  <si>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</si>
  <si>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</si>
  <si>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</si>
  <si>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</si>
  <si>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</si>
  <si>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</si>
  <si>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</si>
  <si>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</si>
  <si>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</si>
  <si>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</si>
  <si>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</si>
  <si>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</si>
  <si>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</si>
  <si>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</si>
  <si>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</si>
  <si>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</si>
  <si>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</si>
  <si>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</si>
  <si>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</si>
  <si>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</si>
  <si>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</si>
  <si>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</si>
  <si>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</si>
  <si>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</si>
  <si>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</si>
  <si>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</si>
  <si>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</si>
  <si>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</si>
  <si>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</si>
  <si>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</si>
  <si>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</si>
  <si>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</si>
  <si>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</si>
  <si>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</si>
  <si>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</si>
  <si>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</si>
  <si>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</si>
  <si>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</si>
  <si>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</si>
  <si>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</si>
  <si>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</si>
  <si>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</si>
  <si>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</si>
  <si>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</si>
  <si>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</si>
  <si>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</si>
  <si>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</si>
  <si>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</si>
  <si>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</si>
  <si>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</si>
  <si>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</si>
  <si>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</si>
  <si>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</si>
  <si>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</si>
  <si>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</si>
  <si>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</si>
  <si>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</si>
  <si>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</si>
  <si>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</si>
  <si>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</si>
  <si>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</si>
  <si>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</si>
  <si>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</si>
  <si>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</si>
  <si>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</si>
  <si>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</si>
  <si>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</si>
  <si>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</si>
  <si>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</si>
  <si>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</si>
  <si>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</si>
  <si>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</si>
  <si>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</si>
  <si>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</si>
  <si>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</si>
  <si>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</si>
  <si>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</si>
  <si>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</si>
  <si>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</si>
  <si>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</si>
  <si>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</si>
  <si>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</si>
  <si>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</si>
  <si>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</si>
  <si>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</si>
  <si>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</si>
  <si>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</si>
  <si>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</si>
  <si>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</si>
  <si>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</si>
  <si>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</si>
  <si>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</si>
  <si>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</si>
  <si>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</si>
  <si>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</si>
  <si>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</si>
  <si>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</si>
  <si>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</si>
  <si>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</si>
  <si>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</si>
  <si>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</si>
  <si>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</si>
  <si>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</si>
  <si>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</si>
  <si>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</si>
  <si>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</si>
  <si>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</si>
  <si>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</si>
  <si>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</si>
  <si>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</si>
  <si>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</si>
  <si>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</si>
  <si>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</si>
  <si>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</si>
  <si>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</si>
  <si>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</si>
  <si>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</si>
  <si>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</si>
  <si>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</si>
  <si>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</si>
  <si>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</si>
  <si>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</si>
  <si>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</si>
  <si>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</si>
  <si>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</si>
  <si>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</si>
  <si>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</si>
  <si>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</si>
  <si>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</si>
  <si>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</si>
  <si>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</si>
  <si>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</si>
  <si>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</si>
  <si>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</si>
  <si>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</si>
  <si>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</si>
  <si>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</si>
  <si>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</si>
  <si>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</si>
  <si>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</si>
  <si>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</si>
  <si>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</si>
  <si>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</si>
  <si>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</si>
  <si>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</si>
  <si>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</si>
  <si>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</si>
  <si>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</si>
  <si>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</si>
  <si>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</si>
  <si>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</si>
  <si>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</si>
  <si>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</si>
  <si>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</si>
  <si>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</si>
  <si>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</si>
  <si>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</si>
  <si>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</si>
  <si>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</si>
  <si>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</si>
  <si>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</si>
  <si>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</si>
  <si>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</si>
  <si>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</si>
  <si>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</si>
  <si>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</si>
  <si>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</si>
  <si>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</si>
  <si>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</si>
  <si>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</si>
  <si>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</si>
  <si>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</si>
  <si>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</si>
  <si>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</si>
  <si>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</si>
  <si>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</si>
  <si>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</si>
  <si>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</si>
  <si>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</si>
  <si>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</si>
  <si>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</si>
  <si>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</si>
  <si>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</si>
  <si>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</si>
  <si>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</si>
  <si>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</si>
  <si>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</si>
  <si>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</si>
  <si>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</si>
  <si>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</si>
  <si>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</si>
  <si>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</si>
  <si>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</si>
  <si>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</si>
  <si>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</si>
  <si>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</si>
  <si>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</si>
  <si>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</si>
  <si>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</si>
  <si>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</si>
  <si>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</si>
  <si>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</si>
  <si>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</si>
  <si>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</si>
  <si>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</si>
  <si>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</si>
  <si>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</si>
  <si>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</si>
  <si>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</si>
  <si>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</si>
  <si>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</si>
  <si>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</si>
  <si>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</si>
  <si>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</si>
  <si>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</si>
  <si>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</si>
  <si>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</si>
  <si>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</si>
  <si>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</si>
  <si>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</si>
  <si>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</si>
  <si>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</si>
  <si>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</si>
  <si>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</si>
  <si>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</si>
  <si>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</si>
  <si>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</si>
  <si>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</si>
  <si>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</si>
  <si>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</si>
  <si>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</si>
  <si>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</si>
  <si>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</si>
  <si>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</si>
  <si>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</si>
  <si>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</si>
  <si>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</si>
  <si>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</si>
  <si>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</si>
  <si>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</si>
  <si>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</si>
  <si>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</si>
  <si>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</si>
  <si>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</si>
  <si>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</si>
  <si>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</si>
  <si>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</si>
  <si>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</si>
  <si>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</si>
  <si>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</si>
  <si>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</si>
  <si>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</si>
  <si>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</si>
  <si>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</si>
  <si>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</si>
  <si>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</si>
  <si>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</si>
  <si>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</si>
  <si>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</si>
  <si>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</si>
  <si>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</si>
  <si>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</si>
  <si>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</si>
  <si>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</si>
  <si>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</si>
  <si>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</si>
  <si>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</si>
  <si>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</si>
  <si>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</si>
  <si>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</si>
  <si>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</si>
  <si>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</si>
  <si>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</si>
  <si>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</si>
  <si>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</si>
  <si>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</si>
  <si>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</si>
  <si>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</si>
  <si>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</si>
  <si>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</si>
  <si>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</si>
  <si>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</si>
  <si>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</si>
  <si>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</si>
  <si>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</si>
  <si>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</si>
  <si>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</si>
  <si>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</si>
  <si>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</si>
  <si>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</si>
  <si>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</si>
  <si>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</si>
  <si>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</si>
  <si>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</si>
  <si>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</si>
  <si>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</si>
  <si>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</si>
  <si>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</si>
  <si>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</si>
  <si>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</si>
  <si>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</si>
  <si>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</si>
  <si>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</si>
  <si>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</si>
  <si>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</si>
  <si>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</si>
  <si>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</si>
  <si>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</si>
  <si>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</si>
  <si>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</si>
  <si>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</si>
  <si>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</si>
  <si>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</si>
  <si>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</si>
  <si>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</si>
  <si>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</si>
  <si>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</si>
  <si>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</si>
  <si>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</si>
  <si>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</si>
  <si>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</si>
  <si>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</si>
  <si>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</si>
  <si>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</si>
  <si>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</si>
  <si>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</si>
  <si>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</si>
  <si>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</si>
  <si>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</si>
  <si>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</si>
  <si>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</si>
  <si>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</si>
  <si>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</si>
  <si>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</si>
  <si>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</si>
  <si>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</si>
  <si>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</si>
  <si>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</si>
  <si>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</si>
  <si>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</si>
  <si>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</si>
  <si>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</si>
  <si>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</si>
  <si>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</si>
  <si>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</si>
  <si>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</si>
  <si>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</si>
  <si>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</si>
  <si>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</si>
  <si>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</si>
  <si>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</si>
  <si>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</si>
  <si>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</si>
  <si>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</si>
  <si>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</si>
  <si>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</si>
  <si>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</si>
  <si>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</si>
  <si>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</si>
  <si>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</si>
  <si>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</si>
  <si>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</si>
  <si>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</si>
  <si>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</si>
  <si>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</si>
  <si>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</si>
  <si>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</si>
  <si>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</si>
  <si>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</si>
  <si>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</si>
  <si>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</si>
  <si>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</si>
  <si>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</si>
  <si>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</si>
  <si>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</si>
  <si>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</si>
  <si>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</si>
  <si>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</si>
  <si>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</si>
  <si>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</si>
  <si>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</si>
  <si>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</si>
  <si>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</si>
  <si>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</si>
  <si>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</si>
  <si>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</si>
  <si>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</si>
  <si>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</si>
  <si>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</si>
  <si>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</si>
  <si>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</si>
  <si>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</si>
  <si>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</si>
  <si>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</si>
  <si>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</si>
  <si>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</si>
  <si>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</si>
  <si>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</si>
  <si>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</si>
  <si>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</si>
  <si>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</si>
  <si>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</si>
  <si>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</si>
  <si>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</si>
  <si>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</si>
  <si>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</si>
  <si>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</si>
  <si>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</si>
  <si>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</si>
  <si>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</si>
  <si>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</si>
  <si>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</si>
  <si>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</si>
  <si>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</si>
  <si>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</si>
  <si>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</si>
  <si>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</si>
  <si>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</si>
  <si>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</si>
  <si>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</si>
  <si>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</si>
  <si>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</si>
  <si>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</si>
  <si>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</si>
  <si>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</si>
  <si>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</si>
  <si>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</si>
  <si>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</si>
  <si>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</si>
  <si>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</si>
  <si>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</si>
  <si>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</si>
  <si>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</si>
  <si>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</si>
  <si>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</si>
  <si>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</si>
  <si>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</si>
  <si>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</si>
  <si>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</si>
  <si>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</si>
  <si>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</si>
  <si>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</si>
  <si>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</si>
  <si>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</si>
  <si>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</si>
  <si>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</si>
  <si>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</si>
  <si>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</si>
  <si>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</si>
  <si>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</si>
  <si>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</si>
  <si>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</si>
  <si>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</si>
  <si>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</si>
  <si>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</si>
  <si>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</si>
  <si>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</si>
  <si>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</si>
  <si>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</si>
  <si>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</si>
  <si>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</si>
  <si>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</si>
  <si>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</si>
  <si>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</si>
  <si>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</si>
  <si>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</si>
  <si>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</si>
  <si>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</si>
  <si>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</si>
  <si>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</si>
  <si>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</si>
  <si>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</si>
  <si>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</si>
  <si>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</si>
  <si>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</si>
  <si>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</si>
  <si>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</si>
  <si>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</si>
  <si>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</si>
  <si>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</si>
  <si>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</si>
  <si>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</si>
  <si>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</si>
  <si>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</si>
  <si>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</si>
  <si>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</si>
  <si>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</si>
  <si>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</si>
  <si>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</si>
  <si>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</si>
  <si>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</si>
  <si>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</si>
  <si>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</si>
  <si>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</si>
  <si>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</si>
  <si>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</si>
  <si>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</si>
  <si>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</si>
  <si>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</si>
  <si>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</si>
  <si>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</si>
  <si>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</si>
  <si>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</si>
  <si>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</si>
  <si>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</si>
  <si>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</si>
  <si>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</si>
  <si>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</si>
  <si>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</si>
  <si>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</si>
  <si>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</si>
  <si>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</si>
  <si>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</si>
  <si>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</si>
  <si>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</si>
  <si>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</si>
  <si>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</si>
  <si>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</si>
  <si>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</si>
  <si>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</si>
  <si>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</si>
  <si>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</si>
  <si>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</si>
  <si>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</si>
  <si>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</si>
  <si>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</si>
  <si>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</si>
  <si>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</si>
  <si>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</si>
  <si>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</si>
  <si>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</si>
  <si>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</si>
  <si>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</si>
  <si>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</si>
  <si>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</si>
  <si>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</si>
  <si>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</si>
  <si>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</si>
  <si>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</si>
  <si>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</si>
  <si>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</si>
  <si>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</si>
  <si>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</si>
  <si>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</si>
  <si>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</si>
  <si>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</si>
  <si>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</si>
  <si>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</si>
  <si>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</si>
  <si>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</si>
  <si>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</si>
  <si>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</si>
  <si>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</si>
  <si>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</si>
  <si>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</si>
  <si>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</si>
  <si>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</si>
  <si>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</si>
  <si>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</si>
  <si>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</si>
  <si>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</si>
  <si>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</si>
  <si>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</si>
  <si>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</si>
  <si>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</si>
  <si>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</si>
  <si>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</si>
  <si>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</si>
  <si>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</si>
  <si>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</si>
  <si>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</si>
  <si>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</si>
  <si>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</si>
  <si>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</si>
  <si>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</si>
  <si>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</si>
  <si>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</si>
  <si>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</si>
  <si>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</si>
  <si>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</si>
  <si>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</si>
  <si>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</si>
  <si>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</si>
  <si>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</si>
  <si>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</si>
  <si>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</si>
  <si>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</si>
  <si>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</si>
  <si>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</si>
  <si>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</si>
  <si>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</si>
  <si>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</si>
  <si>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</si>
  <si>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</si>
  <si>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</si>
  <si>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</si>
  <si>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</si>
  <si>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</si>
  <si>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</si>
  <si>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</si>
  <si>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</si>
  <si>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</si>
  <si>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</si>
  <si>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</si>
  <si>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</si>
  <si>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</si>
  <si>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</si>
  <si>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</si>
  <si>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</si>
  <si>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</si>
  <si>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</si>
  <si>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</si>
  <si>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</si>
  <si>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</si>
  <si>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</si>
  <si>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</si>
  <si>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</si>
  <si>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</si>
  <si>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</si>
  <si>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</si>
  <si>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</si>
  <si>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</si>
  <si>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</si>
  <si>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</si>
  <si>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</si>
  <si>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</si>
  <si>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</si>
  <si>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</si>
  <si>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</si>
  <si>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</si>
  <si>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</si>
  <si>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</si>
  <si>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</si>
  <si>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</si>
  <si>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</si>
  <si>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</si>
  <si>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</si>
  <si>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</si>
  <si>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</si>
  <si>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</si>
  <si>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</si>
  <si>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</si>
  <si>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</si>
  <si>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</si>
  <si>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</si>
  <si>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</si>
  <si>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</si>
  <si>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</si>
  <si>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</si>
  <si>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</si>
  <si>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</si>
  <si>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</si>
  <si>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</si>
  <si>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</si>
  <si>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</si>
  <si>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</si>
  <si>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</si>
  <si>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</si>
  <si>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</si>
  <si>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</si>
  <si>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</si>
  <si>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</si>
  <si>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</si>
  <si>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</si>
  <si>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</si>
  <si>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</si>
  <si>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</si>
  <si>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</si>
  <si>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</si>
  <si>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</si>
  <si>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</si>
  <si>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</si>
  <si>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</si>
  <si>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</si>
  <si>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</si>
  <si>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</si>
  <si>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</si>
  <si>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</si>
  <si>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</si>
  <si>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</si>
  <si>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</si>
  <si>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</si>
  <si>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</si>
  <si>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</si>
  <si>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</si>
  <si>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</si>
  <si>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</si>
  <si>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</si>
  <si>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</si>
  <si>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</si>
  <si>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</si>
  <si>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</si>
  <si>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</si>
  <si>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</si>
  <si>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</si>
  <si>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</si>
  <si>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</si>
  <si>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</si>
  <si>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</si>
  <si>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</si>
  <si>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</si>
  <si>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</si>
  <si>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</si>
  <si>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</si>
  <si>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</si>
  <si>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</si>
  <si>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</si>
  <si>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</si>
  <si>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</si>
  <si>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</si>
  <si>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</si>
  <si>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</si>
  <si>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</si>
  <si>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</si>
  <si>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</si>
  <si>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</si>
  <si>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</si>
  <si>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</si>
  <si>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</si>
  <si>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</si>
  <si>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</si>
  <si>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</si>
  <si>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</si>
  <si>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</si>
  <si>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</si>
  <si>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</si>
  <si>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</si>
  <si>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</si>
  <si>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</si>
  <si>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</si>
  <si>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</si>
  <si>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</si>
  <si>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</si>
  <si>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</si>
  <si>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</si>
  <si>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</si>
  <si>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</si>
  <si>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</si>
  <si>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</si>
  <si>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</si>
  <si>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</si>
  <si>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</si>
  <si>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</si>
  <si>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</si>
  <si>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</si>
  <si>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</si>
  <si>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</si>
  <si>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</si>
  <si>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</si>
  <si>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</si>
  <si>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</si>
  <si>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</si>
  <si>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</si>
  <si>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</si>
  <si>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</si>
  <si>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</si>
  <si>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</si>
  <si>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</si>
  <si>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</si>
  <si>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</si>
  <si>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</si>
  <si>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</si>
  <si>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</si>
  <si>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</si>
  <si>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</si>
  <si>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</si>
  <si>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</si>
  <si>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</si>
  <si>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</si>
  <si>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</si>
  <si>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</si>
  <si>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</si>
  <si>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</si>
  <si>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</si>
  <si>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</si>
  <si>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</si>
  <si>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</si>
  <si>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</si>
  <si>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</si>
  <si>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</si>
  <si>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</si>
  <si>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</si>
  <si>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</si>
  <si>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</si>
  <si>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</si>
  <si>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</si>
  <si>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</si>
  <si>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</si>
  <si>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</si>
  <si>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</si>
  <si>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</si>
  <si>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</si>
  <si>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</si>
  <si>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</si>
  <si>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</si>
  <si>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</si>
  <si>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</si>
  <si>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</si>
  <si>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</si>
  <si>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</si>
  <si>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</si>
  <si>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</si>
  <si>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</si>
  <si>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</si>
  <si>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</si>
  <si>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</si>
  <si>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</si>
  <si>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</si>
  <si>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</si>
  <si>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</si>
  <si>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</si>
  <si>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</si>
  <si>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</si>
  <si>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</si>
  <si>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</si>
  <si>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</si>
  <si>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</si>
  <si>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</si>
  <si>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</si>
  <si>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</si>
  <si>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</si>
  <si>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</si>
  <si>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</si>
  <si>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</si>
  <si>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</si>
  <si>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</si>
  <si>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</si>
  <si>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</si>
  <si>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</si>
  <si>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</si>
  <si>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</si>
  <si>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</si>
  <si>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</si>
  <si>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</si>
  <si>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</si>
  <si>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</si>
  <si>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</si>
  <si>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</si>
  <si>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</si>
  <si>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</si>
  <si>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</si>
  <si>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</si>
  <si>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</si>
  <si>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</si>
  <si>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</si>
  <si>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</si>
  <si>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</si>
  <si>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</si>
  <si>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</si>
  <si>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</si>
  <si>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</si>
  <si>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</si>
  <si>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</si>
  <si>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</si>
  <si>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</si>
  <si>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</si>
  <si>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</si>
  <si>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</si>
  <si>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</si>
  <si>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</si>
  <si>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</si>
  <si>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</si>
  <si>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</si>
  <si>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</si>
  <si>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</si>
  <si>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</si>
  <si>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</si>
  <si>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</si>
  <si>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</si>
  <si>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</si>
  <si>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</si>
  <si>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</si>
  <si>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</si>
  <si>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</si>
  <si>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</si>
  <si>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</si>
  <si>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</si>
  <si>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</si>
  <si>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</si>
  <si>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</si>
  <si>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</si>
  <si>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</si>
  <si>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</si>
  <si>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</si>
  <si>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</si>
  <si>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</si>
  <si>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</si>
  <si>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</si>
  <si>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</si>
  <si>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</si>
  <si>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</si>
  <si>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</si>
  <si>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</si>
  <si>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</si>
  <si>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</si>
  <si>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</si>
  <si>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</si>
  <si>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</si>
  <si>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</si>
  <si>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</si>
  <si>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</si>
  <si>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</si>
  <si>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</si>
  <si>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</si>
  <si>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</si>
  <si>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</si>
  <si>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</si>
  <si>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</si>
  <si>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</si>
  <si>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</si>
  <si>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</si>
  <si>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</si>
  <si>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</si>
  <si>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</si>
  <si>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</si>
  <si>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</si>
  <si>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</si>
  <si>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</si>
  <si>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</si>
  <si>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</si>
  <si>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</si>
  <si>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</si>
  <si>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</si>
  <si>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</si>
  <si>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</si>
  <si>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</si>
  <si>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</si>
  <si>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</si>
  <si>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</si>
  <si>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</si>
  <si>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</si>
  <si>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</si>
  <si>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</si>
  <si>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</si>
  <si>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</si>
  <si>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</si>
  <si>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</si>
  <si>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</si>
  <si>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</si>
  <si>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</si>
  <si>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</si>
  <si>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</si>
  <si>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</si>
  <si>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</si>
  <si>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</si>
  <si>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</si>
  <si>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</si>
  <si>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</si>
  <si>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</si>
  <si>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</si>
  <si>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</si>
  <si>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</si>
  <si>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</si>
  <si>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</si>
  <si>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</si>
  <si>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</si>
  <si>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</si>
  <si>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</si>
  <si>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</si>
  <si>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</si>
  <si>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</si>
  <si>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</si>
  <si>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</si>
  <si>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</si>
  <si>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</si>
  <si>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</si>
  <si>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</si>
  <si>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</si>
  <si>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</si>
  <si>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</si>
  <si>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</si>
  <si>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</si>
  <si>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</si>
  <si>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</si>
  <si>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</si>
  <si>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</si>
  <si>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</si>
  <si>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</si>
  <si>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</si>
  <si>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</si>
  <si>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</si>
  <si>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</si>
  <si>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</si>
  <si>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</si>
  <si>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</si>
  <si>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</si>
  <si>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</si>
  <si>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</si>
  <si>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</si>
  <si>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</si>
  <si>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</si>
  <si>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</si>
  <si>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</si>
  <si>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</si>
  <si>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</si>
  <si>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</si>
  <si>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</si>
  <si>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</si>
  <si>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</si>
  <si>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</si>
  <si>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</si>
  <si>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</si>
  <si>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</si>
  <si>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</si>
  <si>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</si>
  <si>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</si>
  <si>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</si>
  <si>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</si>
  <si>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</si>
  <si>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</si>
  <si>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</si>
  <si>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</si>
  <si>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</si>
  <si>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</si>
  <si>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</si>
  <si>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</si>
  <si>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</si>
  <si>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</si>
  <si>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</si>
  <si>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</si>
  <si>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</si>
  <si>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</si>
  <si>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</si>
  <si>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</si>
  <si>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</si>
  <si>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</si>
  <si>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</si>
  <si>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</si>
  <si>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</si>
  <si>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</si>
  <si>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</si>
  <si>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</si>
  <si>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</si>
  <si>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</si>
  <si>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</si>
  <si>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</si>
  <si>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</si>
  <si>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</si>
  <si>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</si>
  <si>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</si>
  <si>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</si>
  <si>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</si>
  <si>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</si>
  <si>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</si>
  <si>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</si>
  <si>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</si>
  <si>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</si>
  <si>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</si>
  <si>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</si>
  <si>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</si>
  <si>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</si>
  <si>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</si>
  <si>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</si>
  <si>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</si>
  <si>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</si>
  <si>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</si>
  <si>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</si>
  <si>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</si>
  <si>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</si>
  <si>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</si>
  <si>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</si>
  <si>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</si>
  <si>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</si>
  <si>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</si>
  <si>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</si>
  <si>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</si>
  <si>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</si>
  <si>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</si>
  <si>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</si>
  <si>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</si>
  <si>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</si>
  <si>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</si>
  <si>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</si>
  <si>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</si>
  <si>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</si>
  <si>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</si>
  <si>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</si>
  <si>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</si>
  <si>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</si>
  <si>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</si>
  <si>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</si>
  <si>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</si>
  <si>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</si>
  <si>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</si>
  <si>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</si>
  <si>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</si>
  <si>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</si>
  <si>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</si>
  <si>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</si>
  <si>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</si>
  <si>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</si>
  <si>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</si>
  <si>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</si>
  <si>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</si>
  <si>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</si>
  <si>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</si>
  <si>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</si>
  <si>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</si>
  <si>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</si>
  <si>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</si>
  <si>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</si>
  <si>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</si>
  <si>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</si>
  <si>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</si>
  <si>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</si>
  <si>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</si>
  <si>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</si>
  <si>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</si>
  <si>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</si>
  <si>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</si>
  <si>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</si>
  <si>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</si>
  <si>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</si>
  <si>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</si>
  <si>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</si>
  <si>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</si>
  <si>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</si>
  <si>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</si>
  <si>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</si>
  <si>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</si>
  <si>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</si>
  <si>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</si>
  <si>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</si>
  <si>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</si>
  <si>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</si>
  <si>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</si>
  <si>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</si>
  <si>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</si>
  <si>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</si>
  <si>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</si>
  <si>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</si>
  <si>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</si>
  <si>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</si>
  <si>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</si>
  <si>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</si>
  <si>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</si>
  <si>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</si>
  <si>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</si>
  <si>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</si>
  <si>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</si>
  <si>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</si>
  <si>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</si>
  <si>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</si>
  <si>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</si>
  <si>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</si>
  <si>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</si>
  <si>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</si>
  <si>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</si>
  <si>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</si>
  <si>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</si>
  <si>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</si>
  <si>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</si>
  <si>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</si>
  <si>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</si>
  <si>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</si>
  <si>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</si>
  <si>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</si>
  <si>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</si>
  <si>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</si>
  <si>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</si>
  <si>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</si>
  <si>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</si>
  <si>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</si>
  <si>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</si>
  <si>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</si>
  <si>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</si>
  <si>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</si>
  <si>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</si>
  <si>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</si>
  <si>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</si>
  <si>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</si>
  <si>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</si>
  <si>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</si>
  <si>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</si>
  <si>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</si>
  <si>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</si>
  <si>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</si>
  <si>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</si>
  <si>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</si>
  <si>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</si>
  <si>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</si>
  <si>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</si>
  <si>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</si>
  <si>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</si>
  <si>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</si>
  <si>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</si>
  <si>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</si>
  <si>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</si>
  <si>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</si>
  <si>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</si>
  <si>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</si>
  <si>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</si>
  <si>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</si>
  <si>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</si>
  <si>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</si>
  <si>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</si>
  <si>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</si>
  <si>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</si>
  <si>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</si>
  <si>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</si>
  <si>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</si>
  <si>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</si>
  <si>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</si>
  <si>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</si>
  <si>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</si>
  <si>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</si>
  <si>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</si>
  <si>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</si>
  <si>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</si>
  <si>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</si>
  <si>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</si>
  <si>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</si>
  <si>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</si>
  <si>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</si>
  <si>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</si>
  <si>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</si>
  <si>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</si>
  <si>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</si>
  <si>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</si>
  <si>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</si>
  <si>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</si>
  <si>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</si>
  <si>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</si>
  <si>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</si>
  <si>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</si>
  <si>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</si>
  <si>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</si>
  <si>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</si>
  <si>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</si>
  <si>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</si>
  <si>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</si>
  <si>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</si>
  <si>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</si>
  <si>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</si>
  <si>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</si>
  <si>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</si>
  <si>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</si>
  <si>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</si>
  <si>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</si>
  <si>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</si>
  <si>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</si>
  <si>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</si>
  <si>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</si>
  <si>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</si>
  <si>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</si>
  <si>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</si>
  <si>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</si>
  <si>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</si>
  <si>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</si>
  <si>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</si>
  <si>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</si>
  <si>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</si>
  <si>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</si>
  <si>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</si>
  <si>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</si>
  <si>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</si>
  <si>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</si>
  <si>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</si>
  <si>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</si>
  <si>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</si>
  <si>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</si>
  <si>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</si>
  <si>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</si>
  <si>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</si>
  <si>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</si>
  <si>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</si>
  <si>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</si>
  <si>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</si>
  <si>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</si>
  <si>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</si>
  <si>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</si>
  <si>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</si>
  <si>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</si>
  <si>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</si>
  <si>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</si>
  <si>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</si>
  <si>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</si>
  <si>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</si>
  <si>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</si>
  <si>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</si>
  <si>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</si>
  <si>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</si>
  <si>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</si>
  <si>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</si>
  <si>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</si>
  <si>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</si>
  <si>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</si>
  <si>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</si>
  <si>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</si>
  <si>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</si>
  <si>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</si>
  <si>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</si>
  <si>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</si>
  <si>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</si>
  <si>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</si>
  <si>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</si>
  <si>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</si>
  <si>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</si>
  <si>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</si>
  <si>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</si>
  <si>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</si>
  <si>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</si>
  <si>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</si>
  <si>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</si>
  <si>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</si>
  <si>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</si>
  <si>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</si>
  <si>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</si>
  <si>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</si>
  <si>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</si>
  <si>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</si>
  <si>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</si>
  <si>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</si>
  <si>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</si>
  <si>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</si>
  <si>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</si>
  <si>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</si>
  <si>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</si>
  <si>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</si>
  <si>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</si>
  <si>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</si>
  <si>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</si>
  <si>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</si>
  <si>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</si>
  <si>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</si>
  <si>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</si>
  <si>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</si>
  <si>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</si>
  <si>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</si>
  <si>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</si>
  <si>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</si>
  <si>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</si>
  <si>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</si>
  <si>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</si>
  <si>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</si>
  <si>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</si>
  <si>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</si>
  <si>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</si>
  <si>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</si>
  <si>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</si>
  <si>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</si>
  <si>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</si>
  <si>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</si>
  <si>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</si>
  <si>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</si>
  <si>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</si>
  <si>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</si>
  <si>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</si>
  <si>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</si>
  <si>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</si>
  <si>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</si>
  <si>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</si>
  <si>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</si>
  <si>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</si>
  <si>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</si>
  <si>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</si>
  <si>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</si>
  <si>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</si>
  <si>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</si>
  <si>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</si>
  <si>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</si>
  <si>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</si>
  <si>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</si>
  <si>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</si>
  <si>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</si>
  <si>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</si>
  <si>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</si>
  <si>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</si>
  <si>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</si>
  <si>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</si>
  <si>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</si>
  <si>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</si>
  <si>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</si>
  <si>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</si>
  <si>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</si>
  <si>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</si>
  <si>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</si>
  <si>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</si>
  <si>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</si>
  <si>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</si>
  <si>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</si>
  <si>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</si>
  <si>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</si>
  <si>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</si>
  <si>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</si>
  <si>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</si>
  <si>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</si>
  <si>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</si>
  <si>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</si>
  <si>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</si>
  <si>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</si>
  <si>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</si>
  <si>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</si>
  <si>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</si>
  <si>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</si>
  <si>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</si>
  <si>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</si>
  <si>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</si>
  <si>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</si>
  <si>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</si>
  <si>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</si>
  <si>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</si>
  <si>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</si>
  <si>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</si>
  <si>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</si>
  <si>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</si>
  <si>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</si>
  <si>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</si>
  <si>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</si>
  <si>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</si>
  <si>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</si>
  <si>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</si>
  <si>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</si>
  <si>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</si>
  <si>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</si>
  <si>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</si>
  <si>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</si>
  <si>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</si>
  <si>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</si>
  <si>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</si>
  <si>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</si>
  <si>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</si>
  <si>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</si>
  <si>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</si>
  <si>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</si>
  <si>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</si>
  <si>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</si>
  <si>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</si>
  <si>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</si>
  <si>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</si>
  <si>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</si>
  <si>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</si>
  <si>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</si>
  <si>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</si>
  <si>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</si>
  <si>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</si>
  <si>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</si>
  <si>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</si>
  <si>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</si>
  <si>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</si>
  <si>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</si>
  <si>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</si>
  <si>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</si>
  <si>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</si>
  <si>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</si>
  <si>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</si>
  <si>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</si>
  <si>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</si>
  <si>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</si>
  <si>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</si>
  <si>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</si>
  <si>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</si>
  <si>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</si>
  <si>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</si>
  <si>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</si>
  <si>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</si>
  <si>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</si>
  <si>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</si>
  <si>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</si>
  <si>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</si>
  <si>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</si>
  <si>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</si>
  <si>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</si>
  <si>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</si>
  <si>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</si>
  <si>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</si>
  <si>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</si>
  <si>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</si>
  <si>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</si>
  <si>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</si>
  <si>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</si>
  <si>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</si>
  <si>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</si>
  <si>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</si>
  <si>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</si>
  <si>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</si>
  <si>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</si>
  <si>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</si>
  <si>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</si>
  <si>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</si>
  <si>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</si>
  <si>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</si>
  <si>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</si>
  <si>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</si>
  <si>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</si>
  <si>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</si>
  <si>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</si>
  <si>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</si>
  <si>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</si>
  <si>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</si>
  <si>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</si>
  <si>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</si>
  <si>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</si>
  <si>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</si>
  <si>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</si>
  <si>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</si>
  <si>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</si>
  <si>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</si>
  <si>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</si>
  <si>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</si>
  <si>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</si>
  <si>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</si>
  <si>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</si>
  <si>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</si>
  <si>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</si>
  <si>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</si>
  <si>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</si>
  <si>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</si>
  <si>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</si>
  <si>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</si>
  <si>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</si>
  <si>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</si>
  <si>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</si>
  <si>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</si>
  <si>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</si>
  <si>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</si>
  <si>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</si>
  <si>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</si>
  <si>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</si>
  <si>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</si>
  <si>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</si>
  <si>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</si>
  <si>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</si>
  <si>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</si>
  <si>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</si>
  <si>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</si>
  <si>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</si>
  <si>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</si>
  <si>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</si>
  <si>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</si>
  <si>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</si>
  <si>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</si>
  <si>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</si>
  <si>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</si>
  <si>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</si>
  <si>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</si>
  <si>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</si>
  <si>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</si>
  <si>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</si>
  <si>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</si>
  <si>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</si>
  <si>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</si>
  <si>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</si>
  <si>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</si>
  <si>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</si>
  <si>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</si>
  <si>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</si>
  <si>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</si>
  <si>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</si>
  <si>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</si>
  <si>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</si>
  <si>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</si>
  <si>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</si>
  <si>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</si>
  <si>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</si>
  <si>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</si>
  <si>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</si>
  <si>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</si>
  <si>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</si>
  <si>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</si>
  <si>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</si>
  <si>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</si>
  <si>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</si>
  <si>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</si>
  <si>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</si>
  <si>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</si>
  <si>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</si>
  <si>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</si>
  <si>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</si>
  <si>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</si>
  <si>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</si>
  <si>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</si>
  <si>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</si>
  <si>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</si>
  <si>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</si>
  <si>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</si>
  <si>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</si>
  <si>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</si>
  <si>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</si>
  <si>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</si>
  <si>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</si>
  <si>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</si>
  <si>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</si>
  <si>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</si>
  <si>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</si>
  <si>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</si>
  <si>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</si>
  <si>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</si>
  <si>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</si>
  <si>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</si>
  <si>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</si>
  <si>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</si>
  <si>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</si>
  <si>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</si>
  <si>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</si>
  <si>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</si>
  <si>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</si>
  <si>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</si>
  <si>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</si>
  <si>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</si>
  <si>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</si>
  <si>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</si>
  <si>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</si>
  <si>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</si>
  <si>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</si>
  <si>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</si>
  <si>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</si>
  <si>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</si>
  <si>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</si>
  <si>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</si>
  <si>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</si>
  <si>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</si>
  <si>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</si>
  <si>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</si>
  <si>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</si>
  <si>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</si>
  <si>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</si>
  <si>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</si>
  <si>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</si>
  <si>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</si>
  <si>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</si>
  <si>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</si>
  <si>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</si>
  <si>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</si>
  <si>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</si>
  <si>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</si>
  <si>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</si>
  <si>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</si>
  <si>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</si>
  <si>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</si>
  <si>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</si>
  <si>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</si>
  <si>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</si>
  <si>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</si>
  <si>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</si>
  <si>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</si>
  <si>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</si>
  <si>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</si>
  <si>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</si>
  <si>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</si>
  <si>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</si>
  <si>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</si>
  <si>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</si>
  <si>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</si>
  <si>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</si>
  <si>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</si>
  <si>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</si>
  <si>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</si>
  <si>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</si>
  <si>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</si>
  <si>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</si>
  <si>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</si>
  <si>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</si>
  <si>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</si>
  <si>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</si>
  <si>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</si>
  <si>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</si>
  <si>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</si>
  <si>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</si>
  <si>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</si>
  <si>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</si>
  <si>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</si>
  <si>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</si>
  <si>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</si>
  <si>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</si>
  <si>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</si>
  <si>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</si>
  <si>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</si>
  <si>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</si>
  <si>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</si>
  <si>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</si>
  <si>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</si>
  <si>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</si>
  <si>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</si>
  <si>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</si>
  <si>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</si>
  <si>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</si>
  <si>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</si>
  <si>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</si>
  <si>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</si>
  <si>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</si>
  <si>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</si>
  <si>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</si>
  <si>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</si>
  <si>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</si>
  <si>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</si>
  <si>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</si>
  <si>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</si>
  <si>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</si>
  <si>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</si>
  <si>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</si>
  <si>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</si>
  <si>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</si>
  <si>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</si>
  <si>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</si>
  <si>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</si>
  <si>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</si>
  <si>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</si>
  <si>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</si>
  <si>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</si>
  <si>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</si>
  <si>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</si>
  <si>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</si>
  <si>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</si>
  <si>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</si>
  <si>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</si>
  <si>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</si>
  <si>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</si>
  <si>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</si>
  <si>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</si>
  <si>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</si>
  <si>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</si>
  <si>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</si>
  <si>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</si>
  <si>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</si>
  <si>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</si>
  <si>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</si>
  <si>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</si>
  <si>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</si>
  <si>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</si>
  <si>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</si>
  <si>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</si>
  <si>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</si>
  <si>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</si>
  <si>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</si>
  <si>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</si>
  <si>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</si>
  <si>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</si>
  <si>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</si>
  <si>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</si>
  <si>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</si>
  <si>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</si>
  <si>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</si>
  <si>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</si>
  <si>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</si>
  <si>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</si>
  <si>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</si>
  <si>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</si>
  <si>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</si>
  <si>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</si>
  <si>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</si>
  <si>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</si>
  <si>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</si>
  <si>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</si>
  <si>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</si>
  <si>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</si>
  <si>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</si>
  <si>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</si>
  <si>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</si>
  <si>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</si>
  <si>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</si>
  <si>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</si>
  <si>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</si>
  <si>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</si>
  <si>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</si>
  <si>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</si>
  <si>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</si>
  <si>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</si>
  <si>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</si>
  <si>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</si>
  <si>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</si>
  <si>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</si>
  <si>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</si>
  <si>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</si>
  <si>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</si>
  <si>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</si>
  <si>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</si>
  <si>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</si>
  <si>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</si>
  <si>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</si>
  <si>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</si>
  <si>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</si>
  <si>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</si>
  <si>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</si>
  <si>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</si>
  <si>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</si>
  <si>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</si>
  <si>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</si>
  <si>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</si>
  <si>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</si>
  <si>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</si>
  <si>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</si>
  <si>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</si>
  <si>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</si>
  <si>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</si>
  <si>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</si>
  <si>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</si>
  <si>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</si>
  <si>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</si>
  <si>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</si>
  <si>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</si>
  <si>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</si>
  <si>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</si>
  <si>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</si>
  <si>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</si>
  <si>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</si>
  <si>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</si>
  <si>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</si>
  <si>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</si>
  <si>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</si>
  <si>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</si>
  <si>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</si>
  <si>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</si>
  <si>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</si>
  <si>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</si>
  <si>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</si>
  <si>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</si>
  <si>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</si>
  <si>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</si>
  <si>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</si>
  <si>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</si>
  <si>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</si>
  <si>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</si>
  <si>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</si>
  <si>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</si>
  <si>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</si>
  <si>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</si>
  <si>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</si>
  <si>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</si>
  <si>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</si>
  <si>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</si>
  <si>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</si>
  <si>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</si>
  <si>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</si>
  <si>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</si>
  <si>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</si>
  <si>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</si>
  <si>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</si>
  <si>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</si>
  <si>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</si>
  <si>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</si>
  <si>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</si>
  <si>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</si>
  <si>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</si>
  <si>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</si>
  <si>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</si>
  <si>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</si>
  <si>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</si>
  <si>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</si>
  <si>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</si>
  <si>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</si>
  <si>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</si>
  <si>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</si>
  <si>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</si>
  <si>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</si>
  <si>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</si>
  <si>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</si>
  <si>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</si>
  <si>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</si>
  <si>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</si>
  <si>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</si>
  <si>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</si>
  <si>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</si>
  <si>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</si>
  <si>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</si>
  <si>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</si>
  <si>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</si>
  <si>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</si>
  <si>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</si>
  <si>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</si>
  <si>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</si>
  <si>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</si>
  <si>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</si>
  <si>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</si>
  <si>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</si>
  <si>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</si>
  <si>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</si>
  <si>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</si>
  <si>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</si>
  <si>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</si>
  <si>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</si>
  <si>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</si>
  <si>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</si>
  <si>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</si>
  <si>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</si>
  <si>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</si>
  <si>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</si>
  <si>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</si>
  <si>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</si>
  <si>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</si>
  <si>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</si>
  <si>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</si>
  <si>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</si>
  <si>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</si>
  <si>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</si>
  <si>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</si>
  <si>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</si>
  <si>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</si>
  <si>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</si>
  <si>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</si>
  <si>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</si>
  <si>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</si>
  <si>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</si>
  <si>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</si>
  <si>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</si>
  <si>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</si>
  <si>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</si>
  <si>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</si>
  <si>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</si>
  <si>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</si>
  <si>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</si>
  <si>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</si>
  <si>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</si>
  <si>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</si>
  <si>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</si>
  <si>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</si>
  <si>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</si>
  <si>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</si>
  <si>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</si>
  <si>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</si>
  <si>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</si>
  <si>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</si>
  <si>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</si>
  <si>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</si>
  <si>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</si>
  <si>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</si>
  <si>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</si>
  <si>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</si>
  <si>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</si>
  <si>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</si>
  <si>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</si>
  <si>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</si>
  <si>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</si>
  <si>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</si>
  <si>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</si>
  <si>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</si>
  <si>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</si>
  <si>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</si>
  <si>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</si>
  <si>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</si>
  <si>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</si>
  <si>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</si>
  <si>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</si>
  <si>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</si>
  <si>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</si>
  <si>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</si>
  <si>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</si>
  <si>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</si>
  <si>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</si>
  <si>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</si>
  <si>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</si>
  <si>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</si>
  <si>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</si>
  <si>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</si>
  <si>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</si>
  <si>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</si>
  <si>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</si>
  <si>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</si>
  <si>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</si>
  <si>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</si>
  <si>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</si>
  <si>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</si>
  <si>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</si>
  <si>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</si>
  <si>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</si>
  <si>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</si>
  <si>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</si>
  <si>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</si>
  <si>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</si>
  <si>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</si>
  <si>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</si>
  <si>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</si>
  <si>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</si>
  <si>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</si>
  <si>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</si>
  <si>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</si>
  <si>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</si>
  <si>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</si>
  <si>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</si>
  <si>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</si>
  <si>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</si>
  <si>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</si>
  <si>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</si>
  <si>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</si>
  <si>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</si>
  <si>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</si>
  <si>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</si>
  <si>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</si>
  <si>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</si>
  <si>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</si>
  <si>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</si>
  <si>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</si>
  <si>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</si>
  <si>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</si>
  <si>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</si>
  <si>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</si>
  <si>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</si>
  <si>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</si>
  <si>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</si>
  <si>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</si>
  <si>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</si>
  <si>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</si>
  <si>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</si>
  <si>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</si>
  <si>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</si>
  <si>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</si>
  <si>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</si>
  <si>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</si>
  <si>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</si>
  <si>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</si>
  <si>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</si>
  <si>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</si>
  <si>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</si>
  <si>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</si>
  <si>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</si>
  <si>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</si>
  <si>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</si>
  <si>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</si>
  <si>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</si>
  <si>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</si>
  <si>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</si>
  <si>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</si>
  <si>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</si>
  <si>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</si>
  <si>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</si>
  <si>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</si>
  <si>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</si>
  <si>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</si>
  <si>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</si>
  <si>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</si>
  <si>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</si>
  <si>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</si>
  <si>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</si>
  <si>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</si>
  <si>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</si>
  <si>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</si>
  <si>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</si>
  <si>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</si>
  <si>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</si>
  <si>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</si>
  <si>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</si>
  <si>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</si>
  <si>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</si>
  <si>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</si>
  <si>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</si>
  <si>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</si>
  <si>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</si>
  <si>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</si>
  <si>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</si>
  <si>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</si>
  <si>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</si>
  <si>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</si>
  <si>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</si>
  <si>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</si>
  <si>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</si>
  <si>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</si>
  <si>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</si>
  <si>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</si>
  <si>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</si>
  <si>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</si>
  <si>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</si>
  <si>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</si>
  <si>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</si>
  <si>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</si>
  <si>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</si>
  <si>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</si>
  <si>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</si>
  <si>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</si>
  <si>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</si>
  <si>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</si>
  <si>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</si>
  <si>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</si>
  <si>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</si>
  <si>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</si>
  <si>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</si>
  <si>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</si>
  <si>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</si>
  <si>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</si>
  <si>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</si>
  <si>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</si>
  <si>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</si>
  <si>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</si>
  <si>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</si>
  <si>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</si>
  <si>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</si>
  <si>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</si>
  <si>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</si>
  <si>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</si>
  <si>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</si>
  <si>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</si>
  <si>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</si>
  <si>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</si>
  <si>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</si>
  <si>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</si>
  <si>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</si>
  <si>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</si>
  <si>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</si>
  <si>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</si>
  <si>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</si>
  <si>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</si>
  <si>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</si>
  <si>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</si>
  <si>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</si>
  <si>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</si>
  <si>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</si>
  <si>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</si>
  <si>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</si>
  <si>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</si>
  <si>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</si>
  <si>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</si>
  <si>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</si>
  <si>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</si>
  <si>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</si>
  <si>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</si>
  <si>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</si>
  <si>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</si>
  <si>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</si>
  <si>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</si>
  <si>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</si>
  <si>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</si>
  <si>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</si>
  <si>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</si>
  <si>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</si>
  <si>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</si>
  <si>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</si>
  <si>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</si>
  <si>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</si>
  <si>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</si>
  <si>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</si>
  <si>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</si>
  <si>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</si>
  <si>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</si>
  <si>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</si>
  <si>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</si>
  <si>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</si>
  <si>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</si>
  <si>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</si>
  <si>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</si>
  <si>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</si>
  <si>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</si>
  <si>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</si>
  <si>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</si>
  <si>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</si>
  <si>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</si>
  <si>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</si>
  <si>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</si>
  <si>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</si>
  <si>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</si>
  <si>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</si>
  <si>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</si>
  <si>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</si>
  <si>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</si>
  <si>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</si>
  <si>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</si>
  <si>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</si>
  <si>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</si>
  <si>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</si>
  <si>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</si>
  <si>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</si>
  <si>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</si>
  <si>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</si>
  <si>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</si>
  <si>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</si>
  <si>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</si>
  <si>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</si>
  <si>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</si>
  <si>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</si>
  <si>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</si>
  <si>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</si>
  <si>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</si>
  <si>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</si>
  <si>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</si>
  <si>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</si>
  <si>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</si>
  <si>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</si>
  <si>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</si>
  <si>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</si>
  <si>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</si>
  <si>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</si>
  <si>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</si>
  <si>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</si>
  <si>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</si>
  <si>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</si>
  <si>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</si>
  <si>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</si>
  <si>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</si>
  <si>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</si>
  <si>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</si>
  <si>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</si>
  <si>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</si>
  <si>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</si>
  <si>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</si>
  <si>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</si>
  <si>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</si>
  <si>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</si>
  <si>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</si>
  <si>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</si>
  <si>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</si>
  <si>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</si>
  <si>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</si>
  <si>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</si>
  <si>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</si>
  <si>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</si>
  <si>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</si>
  <si>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</si>
  <si>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</si>
  <si>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</si>
  <si>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</si>
  <si>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</si>
  <si>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</si>
  <si>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</si>
  <si>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</si>
  <si>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</si>
  <si>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</si>
  <si>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</si>
  <si>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</si>
  <si>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</si>
  <si>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</si>
  <si>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</si>
  <si>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</si>
  <si>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</si>
  <si>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</si>
  <si>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</si>
  <si>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</si>
  <si>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</si>
  <si>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</si>
  <si>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</si>
  <si>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</si>
  <si>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</si>
  <si>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</si>
  <si>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</si>
  <si>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</si>
  <si>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</si>
  <si>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</si>
  <si>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</si>
  <si>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</si>
  <si>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</si>
  <si>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</si>
  <si>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</si>
  <si>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</si>
  <si>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</si>
  <si>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</si>
  <si>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</si>
  <si>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</si>
  <si>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</si>
  <si>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</si>
  <si>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</si>
  <si>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</si>
  <si>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</si>
  <si>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</si>
  <si>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</si>
  <si>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</si>
  <si>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</si>
  <si>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</si>
  <si>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</si>
  <si>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</si>
  <si>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</si>
  <si>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</si>
  <si>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</si>
  <si>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</si>
  <si>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</si>
  <si>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</si>
  <si>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</si>
  <si>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</si>
  <si>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</si>
  <si>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</si>
  <si>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</si>
  <si>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</si>
  <si>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</si>
  <si>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</si>
  <si>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</si>
  <si>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</si>
  <si>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</si>
  <si>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</si>
  <si>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</si>
  <si>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</si>
  <si>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</si>
  <si>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</si>
  <si>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</si>
  <si>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</si>
  <si>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</si>
  <si>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</si>
  <si>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</si>
  <si>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</si>
  <si>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</si>
  <si>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</si>
  <si>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</si>
  <si>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</si>
  <si>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</si>
  <si>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</si>
  <si>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</si>
  <si>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</si>
  <si>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</si>
  <si>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</si>
  <si>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</si>
  <si>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</si>
  <si>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</si>
  <si>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</si>
  <si>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</si>
  <si>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</si>
  <si>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</si>
  <si>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</si>
  <si>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</si>
  <si>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</si>
  <si>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</si>
  <si>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</si>
  <si>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</si>
  <si>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</si>
  <si>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</si>
  <si>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</si>
  <si>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</si>
  <si>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</si>
  <si>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</si>
  <si>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</si>
  <si>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</si>
  <si>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</si>
  <si>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</si>
  <si>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</si>
  <si>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</si>
  <si>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</si>
  <si>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</si>
  <si>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</si>
  <si>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</si>
  <si>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</si>
  <si>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</si>
  <si>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</si>
  <si>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</si>
  <si>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</si>
  <si>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</si>
  <si>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</si>
  <si>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</si>
  <si>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</si>
  <si>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</si>
  <si>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</si>
  <si>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</si>
  <si>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</si>
  <si>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</si>
  <si>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</si>
  <si>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</si>
  <si>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</si>
  <si>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</si>
  <si>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</si>
  <si>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</si>
  <si>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</si>
  <si>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</si>
  <si>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</si>
  <si>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</si>
  <si>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</si>
  <si>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</si>
  <si>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</si>
  <si>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</si>
  <si>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</si>
  <si>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</si>
  <si>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</si>
  <si>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</si>
  <si>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</si>
  <si>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</si>
  <si>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</si>
  <si>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</si>
  <si>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</si>
  <si>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</si>
  <si>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</si>
  <si>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</si>
  <si>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</si>
  <si>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</si>
  <si>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</si>
  <si>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</si>
  <si>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</si>
  <si>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</si>
  <si>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</si>
  <si>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</si>
  <si>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</si>
  <si>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</si>
  <si>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</si>
  <si>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</si>
  <si>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</si>
  <si>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</si>
  <si>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</si>
  <si>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</si>
  <si>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</si>
  <si>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</si>
  <si>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</si>
  <si>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</si>
  <si>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</si>
  <si>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</si>
  <si>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</si>
  <si>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</si>
  <si>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</si>
  <si>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</si>
  <si>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</si>
  <si>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</si>
  <si>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</si>
  <si>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</si>
  <si>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</si>
  <si>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</si>
  <si>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</si>
  <si>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</si>
  <si>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</si>
  <si>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</si>
  <si>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</si>
  <si>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</si>
  <si>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</si>
  <si>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</si>
  <si>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</si>
  <si>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</si>
  <si>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</si>
  <si>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</si>
  <si>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</si>
  <si>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</si>
  <si>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</si>
  <si>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</si>
  <si>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</si>
  <si>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</si>
  <si>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</si>
  <si>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</si>
  <si>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</si>
  <si>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</si>
  <si>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</si>
  <si>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</si>
  <si>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</si>
  <si>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</si>
  <si>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</si>
  <si>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</si>
  <si>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</si>
  <si>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</si>
  <si>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</si>
  <si>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</si>
  <si>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</si>
  <si>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</si>
  <si>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</si>
  <si>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</si>
  <si>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</si>
  <si>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</si>
  <si>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</si>
  <si>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</si>
  <si>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</si>
  <si>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</si>
  <si>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</si>
  <si>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</si>
  <si>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</si>
  <si>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</si>
  <si>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</si>
  <si>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</si>
  <si>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</si>
  <si>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</si>
  <si>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</si>
  <si>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</si>
  <si>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</si>
  <si>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</si>
  <si>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</si>
  <si>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</si>
  <si>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</si>
  <si>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</si>
  <si>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</si>
  <si>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</si>
  <si>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</si>
  <si>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</si>
  <si>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</si>
  <si>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</si>
  <si>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</si>
  <si>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</si>
  <si>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</si>
  <si>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</si>
  <si>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</si>
  <si>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</si>
  <si>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</si>
  <si>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</si>
  <si>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</si>
  <si>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</si>
  <si>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</si>
  <si>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</si>
  <si>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</si>
  <si>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</si>
  <si>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</si>
  <si>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</si>
  <si>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</si>
  <si>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</si>
  <si>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</si>
  <si>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</si>
  <si>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</si>
  <si>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</si>
  <si>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</si>
  <si>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</si>
  <si>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</si>
  <si>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</si>
  <si>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</si>
  <si>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</si>
  <si>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</si>
  <si>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</si>
  <si>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</si>
  <si>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</si>
  <si>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</si>
  <si>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</si>
  <si>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</si>
  <si>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</si>
  <si>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</si>
  <si>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</si>
  <si>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</si>
  <si>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</si>
  <si>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</si>
  <si>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</si>
  <si>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</si>
  <si>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</si>
  <si>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</si>
  <si>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</si>
  <si>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</si>
  <si>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</si>
  <si>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</si>
  <si>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</si>
  <si>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</si>
  <si>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</si>
  <si>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</si>
  <si>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</si>
  <si>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</si>
  <si>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</si>
  <si>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</si>
  <si>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</si>
  <si>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</si>
  <si>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</si>
  <si>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</si>
  <si>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</si>
  <si>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</si>
  <si>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</si>
  <si>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</si>
  <si>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</si>
  <si>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</si>
  <si>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</si>
  <si>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</si>
  <si>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</si>
  <si>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</si>
  <si>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</si>
  <si>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</si>
  <si>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</si>
  <si>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</si>
  <si>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</si>
  <si>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</si>
  <si>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</si>
  <si>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</si>
  <si>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</si>
  <si>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</si>
  <si>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</si>
  <si>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</si>
  <si>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</si>
  <si>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</si>
  <si>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</si>
  <si>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</si>
  <si>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</si>
  <si>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</si>
  <si>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</si>
  <si>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</si>
  <si>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</si>
  <si>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</si>
  <si>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</si>
  <si>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</si>
  <si>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</si>
  <si>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</si>
  <si>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</si>
  <si>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</si>
  <si>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</si>
  <si>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</si>
  <si>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</si>
  <si>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</si>
  <si>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</si>
  <si>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</si>
  <si>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</si>
  <si>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</si>
  <si>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</si>
  <si>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</si>
  <si>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</si>
  <si>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</si>
  <si>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</si>
  <si>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</si>
  <si>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</si>
  <si>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</si>
  <si>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</si>
  <si>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</si>
  <si>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</si>
  <si>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</si>
  <si>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</si>
  <si>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</si>
  <si>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</si>
  <si>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</si>
  <si>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</si>
  <si>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</si>
  <si>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</si>
  <si>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</si>
  <si>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</si>
  <si>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</si>
  <si>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</si>
  <si>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</si>
  <si>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</si>
  <si>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</si>
  <si>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</si>
  <si>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</si>
  <si>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</si>
  <si>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</si>
  <si>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</si>
  <si>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</si>
  <si>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</si>
  <si>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</si>
  <si>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</si>
  <si>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</si>
  <si>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</si>
  <si>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</si>
  <si>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</si>
  <si>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</si>
  <si>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</si>
  <si>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</si>
  <si>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</si>
  <si>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</si>
  <si>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</si>
  <si>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</si>
  <si>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</si>
  <si>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</si>
  <si>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</si>
  <si>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</si>
  <si>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</si>
  <si>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</si>
  <si>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</si>
  <si>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</si>
  <si>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</si>
  <si>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</si>
  <si>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</si>
  <si>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</si>
  <si>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</si>
  <si>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</si>
  <si>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</si>
  <si>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</si>
  <si>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</si>
  <si>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</si>
  <si>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</si>
  <si>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</si>
  <si>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</si>
  <si>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</si>
  <si>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</si>
  <si>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</si>
  <si>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</si>
  <si>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</si>
  <si>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</si>
  <si>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</si>
  <si>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</si>
  <si>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</si>
  <si>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</si>
  <si>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</si>
  <si>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</si>
  <si>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</si>
  <si>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</si>
  <si>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</si>
  <si>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</si>
  <si>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</si>
  <si>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</si>
  <si>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</si>
  <si>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</si>
  <si>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</si>
  <si>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</si>
  <si>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</si>
  <si>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</si>
  <si>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</si>
  <si>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</si>
  <si>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</si>
  <si>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</si>
  <si>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</si>
  <si>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</si>
  <si>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</si>
  <si>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</si>
  <si>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</si>
  <si>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</si>
  <si>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</si>
  <si>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</si>
  <si>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</si>
  <si>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</si>
  <si>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</si>
  <si>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</si>
  <si>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</si>
  <si>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</si>
  <si>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</si>
  <si>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</si>
  <si>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</si>
  <si>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</si>
  <si>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</si>
  <si>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</si>
  <si>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</si>
  <si>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</si>
  <si>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</si>
  <si>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</si>
  <si>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</si>
  <si>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</si>
  <si>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</si>
  <si>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</si>
  <si>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</si>
  <si>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</si>
  <si>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</si>
  <si>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</si>
  <si>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</si>
  <si>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</si>
  <si>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</si>
  <si>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</si>
  <si>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</si>
  <si>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</si>
  <si>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</si>
  <si>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</si>
  <si>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</si>
  <si>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</si>
  <si>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</si>
  <si>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</si>
  <si>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</si>
  <si>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</si>
  <si>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</si>
  <si>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</si>
  <si>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</si>
  <si>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</si>
  <si>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</si>
  <si>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</si>
  <si>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</si>
  <si>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</si>
  <si>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</si>
  <si>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</si>
  <si>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</si>
  <si>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</si>
  <si>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</si>
  <si>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</si>
  <si>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</si>
  <si>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</si>
  <si>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</si>
  <si>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</si>
  <si>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</si>
  <si>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</si>
  <si>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</si>
  <si>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</si>
  <si>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</si>
  <si>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</si>
  <si>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</si>
  <si>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</si>
  <si>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</si>
  <si>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</si>
  <si>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</si>
  <si>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</si>
  <si>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</si>
  <si>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</si>
  <si>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</si>
  <si>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</si>
  <si>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</si>
  <si>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</si>
  <si>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</si>
  <si>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</si>
  <si>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</si>
  <si>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</si>
  <si>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</si>
  <si>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</si>
  <si>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</si>
  <si>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</si>
  <si>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</si>
  <si>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</si>
  <si>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</si>
  <si>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</si>
  <si>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</si>
  <si>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</si>
  <si>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</si>
  <si>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</si>
  <si>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</si>
  <si>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</si>
  <si>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</si>
  <si>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</si>
  <si>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</si>
  <si>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</si>
  <si>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</si>
  <si>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</si>
  <si>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</si>
  <si>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</si>
  <si>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</si>
  <si>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</si>
  <si>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</si>
  <si>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</si>
  <si>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</si>
  <si>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</si>
  <si>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</si>
  <si>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</si>
  <si>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</si>
  <si>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</si>
  <si>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</si>
  <si>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</si>
  <si>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</si>
  <si>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</si>
  <si>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</si>
  <si>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</si>
  <si>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</si>
  <si>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</si>
  <si>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</si>
  <si>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</si>
  <si>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</si>
  <si>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</si>
  <si>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</si>
  <si>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</si>
  <si>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</si>
  <si>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</si>
  <si>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</si>
  <si>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</si>
  <si>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</si>
  <si>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</si>
  <si>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</si>
  <si>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</si>
  <si>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</si>
  <si>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</si>
  <si>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</si>
  <si>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</si>
  <si>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</si>
  <si>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</si>
  <si>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</si>
  <si>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</si>
  <si>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</si>
  <si>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</si>
  <si>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</si>
  <si>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</si>
  <si>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</si>
  <si>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</si>
  <si>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</si>
  <si>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</si>
  <si>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</si>
  <si>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</si>
  <si>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</si>
  <si>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</si>
  <si>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</si>
  <si>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</si>
  <si>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</si>
  <si>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</si>
  <si>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</si>
  <si>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</si>
  <si>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</si>
  <si>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</si>
  <si>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</si>
  <si>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</si>
  <si>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</si>
  <si>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</si>
  <si>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</si>
  <si>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</si>
  <si>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</si>
  <si>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</si>
  <si>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</si>
  <si>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</si>
  <si>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</si>
  <si>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</si>
  <si>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</si>
  <si>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</si>
  <si>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</si>
  <si>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</si>
  <si>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</si>
  <si>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</si>
  <si>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</si>
  <si>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</si>
  <si>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</si>
  <si>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</si>
  <si>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</si>
  <si>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</si>
  <si>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</si>
  <si>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</si>
  <si>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</si>
  <si>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</si>
  <si>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</si>
  <si>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</si>
  <si>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</si>
  <si>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</si>
  <si>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</si>
  <si>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</si>
  <si>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</si>
  <si>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</si>
  <si>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</si>
  <si>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</si>
  <si>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</si>
  <si>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</si>
  <si>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</si>
  <si>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</si>
  <si>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</si>
  <si>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</si>
  <si>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</si>
  <si>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</si>
  <si>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</si>
  <si>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</si>
  <si>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</si>
  <si>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</si>
  <si>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</si>
  <si>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</si>
  <si>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</si>
  <si>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</si>
  <si>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</si>
  <si>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</si>
  <si>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</si>
  <si>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</si>
  <si>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</si>
  <si>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</si>
  <si>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</si>
  <si>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</si>
  <si>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</si>
  <si>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</si>
  <si>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</si>
  <si>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</si>
  <si>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</si>
  <si>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</si>
  <si>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</si>
  <si>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</si>
  <si>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</si>
  <si>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</si>
  <si>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</si>
  <si>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</si>
  <si>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</si>
  <si>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</si>
  <si>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</si>
  <si>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</si>
  <si>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</si>
  <si>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</si>
  <si>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</si>
  <si>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</si>
  <si>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</si>
  <si>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</si>
  <si>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</si>
  <si>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</si>
  <si>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</si>
  <si>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</si>
  <si>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</si>
  <si>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</si>
  <si>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</si>
  <si>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</si>
  <si>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</si>
  <si>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</si>
  <si>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</si>
  <si>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</si>
  <si>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</si>
  <si>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</si>
  <si>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</si>
  <si>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</si>
  <si>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</si>
  <si>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</si>
  <si>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</si>
  <si>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</si>
  <si>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</si>
  <si>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</si>
  <si>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</si>
  <si>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</si>
  <si>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</si>
  <si>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</si>
  <si>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</si>
  <si>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</si>
  <si>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</si>
  <si>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</si>
  <si>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</si>
  <si>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</si>
  <si>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</si>
  <si>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</si>
  <si>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</si>
  <si>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</si>
  <si>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</si>
  <si>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</si>
  <si>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</si>
  <si>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</si>
  <si>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</si>
  <si>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</si>
  <si>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</si>
  <si>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</si>
  <si>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</si>
  <si>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</si>
  <si>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</si>
  <si>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</si>
  <si>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</si>
  <si>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</si>
  <si>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</si>
  <si>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</si>
  <si>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</si>
  <si>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</si>
  <si>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</si>
  <si>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</si>
  <si>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</si>
  <si>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</si>
  <si>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</si>
  <si>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</si>
  <si>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</si>
  <si>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</si>
  <si>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</si>
  <si>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</si>
  <si>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</si>
  <si>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</si>
  <si>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</si>
  <si>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</si>
  <si>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</si>
  <si>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</si>
  <si>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</si>
  <si>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</si>
  <si>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</si>
  <si>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</si>
  <si>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</si>
  <si>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</si>
  <si>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</si>
  <si>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</si>
  <si>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</si>
  <si>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</si>
  <si>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</si>
  <si>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</si>
  <si>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</si>
  <si>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</si>
  <si>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</si>
  <si>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</si>
  <si>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</si>
  <si>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</si>
  <si>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</si>
  <si>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</si>
  <si>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</si>
  <si>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</si>
  <si>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</si>
  <si>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</si>
  <si>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</si>
  <si>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</si>
  <si>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</si>
  <si>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</si>
  <si>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</si>
  <si>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</si>
  <si>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</si>
  <si>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</si>
  <si>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</si>
  <si>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</si>
  <si>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</si>
  <si>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</si>
  <si>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</si>
  <si>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</si>
  <si>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</si>
  <si>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</si>
  <si>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</si>
  <si>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</si>
  <si>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</si>
  <si>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</si>
  <si>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</si>
  <si>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</si>
  <si>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</si>
  <si>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</si>
  <si>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</si>
  <si>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</si>
  <si>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</si>
  <si>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</si>
  <si>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</si>
  <si>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</si>
  <si>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</si>
  <si>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</si>
  <si>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</si>
  <si>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</si>
  <si>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</si>
  <si>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</si>
  <si>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</si>
  <si>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</si>
  <si>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</si>
  <si>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</si>
  <si>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</si>
  <si>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</si>
  <si>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</si>
  <si>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</si>
  <si>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</si>
  <si>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</si>
  <si>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</si>
  <si>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</si>
  <si>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</si>
  <si>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</si>
  <si>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</si>
  <si>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</si>
  <si>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</si>
  <si>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</si>
  <si>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</si>
  <si>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</si>
  <si>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</si>
  <si>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</si>
  <si>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</si>
  <si>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</si>
  <si>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</si>
  <si>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</si>
  <si>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</si>
  <si>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</si>
  <si>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</si>
  <si>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</si>
  <si>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</si>
  <si>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</si>
  <si>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</si>
  <si>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</si>
  <si>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</si>
  <si>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</si>
  <si>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</si>
  <si>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</si>
  <si>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</si>
  <si>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</si>
  <si>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</si>
  <si>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</si>
  <si>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</si>
  <si>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</si>
  <si>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</si>
  <si>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</si>
  <si>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</si>
  <si>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</si>
  <si>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</si>
  <si>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</si>
  <si>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</si>
  <si>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</si>
  <si>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</si>
  <si>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</si>
  <si>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</si>
  <si>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</si>
  <si>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</si>
  <si>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</si>
  <si>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</si>
  <si>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</si>
  <si>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</si>
  <si>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</si>
  <si>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</si>
  <si>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</si>
  <si>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</si>
  <si>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</si>
  <si>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</si>
  <si>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</si>
  <si>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</si>
  <si>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</si>
  <si>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</si>
  <si>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</si>
  <si>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</si>
  <si>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</si>
  <si>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</si>
  <si>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</si>
  <si>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</si>
  <si>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</si>
  <si>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</si>
  <si>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</si>
  <si>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</si>
  <si>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</si>
  <si>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</si>
  <si>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</si>
  <si>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</si>
  <si>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</si>
  <si>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</si>
  <si>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</si>
  <si>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</si>
  <si>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</si>
  <si>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</si>
  <si>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</si>
  <si>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</si>
  <si>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</si>
  <si>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</si>
  <si>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</si>
  <si>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</si>
  <si>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</si>
  <si>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</si>
  <si>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</si>
  <si>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</si>
  <si>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</si>
  <si>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</si>
  <si>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</si>
  <si>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</si>
  <si>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</si>
  <si>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</si>
  <si>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</si>
  <si>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</si>
  <si>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</si>
  <si>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</si>
  <si>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</si>
  <si>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</si>
  <si>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</si>
  <si>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</si>
  <si>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</si>
  <si>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</si>
  <si>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</si>
  <si>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</si>
  <si>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</si>
  <si>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</si>
  <si>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</si>
  <si>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</si>
  <si>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</si>
  <si>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</si>
  <si>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</si>
  <si>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</si>
  <si>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</si>
  <si>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</si>
  <si>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</si>
  <si>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</si>
  <si>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</si>
  <si>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</si>
  <si>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</si>
  <si>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</si>
  <si>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</si>
  <si>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</si>
  <si>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</si>
  <si>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</si>
  <si>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</si>
  <si>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</si>
  <si>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</si>
  <si>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</si>
  <si>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</si>
  <si>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</si>
  <si>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</si>
  <si>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</si>
  <si>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</si>
  <si>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</si>
  <si>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</si>
  <si>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</si>
  <si>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</si>
  <si>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</si>
  <si>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</si>
  <si>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</si>
  <si>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</si>
  <si>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</si>
  <si>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</si>
  <si>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</si>
  <si>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</si>
  <si>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</si>
  <si>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</si>
  <si>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</si>
  <si>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</si>
  <si>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</si>
  <si>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</si>
  <si>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</si>
  <si>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</si>
  <si>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</si>
  <si>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</si>
  <si>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</si>
  <si>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</si>
  <si>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</si>
  <si>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</si>
  <si>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</si>
  <si>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</si>
  <si>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</si>
  <si>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</si>
  <si>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</si>
  <si>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</si>
  <si>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</si>
  <si>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</si>
  <si>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</si>
  <si>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</si>
  <si>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</si>
  <si>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</si>
  <si>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</si>
  <si>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</si>
  <si>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</si>
  <si>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</si>
  <si>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</si>
  <si>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</si>
  <si>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</si>
  <si>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</si>
  <si>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</si>
  <si>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</si>
  <si>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</si>
  <si>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</si>
  <si>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</si>
  <si>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</si>
  <si>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</si>
  <si>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</si>
  <si>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</si>
  <si>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</si>
  <si>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</si>
  <si>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</si>
  <si>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</si>
  <si>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</si>
  <si>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</si>
  <si>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</si>
  <si>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</si>
  <si>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</si>
  <si>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</si>
  <si>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</si>
  <si>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</si>
  <si>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</si>
  <si>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</si>
  <si>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</si>
  <si>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</si>
  <si>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</si>
  <si>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</si>
  <si>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</si>
  <si>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</si>
  <si>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</si>
  <si>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</si>
  <si>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</si>
  <si>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</si>
  <si>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</si>
  <si>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</si>
  <si>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</si>
  <si>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</si>
  <si>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</si>
  <si>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</si>
  <si>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</si>
  <si>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</si>
  <si>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</si>
  <si>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</si>
  <si>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</si>
  <si>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</si>
  <si>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</si>
  <si>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</si>
  <si>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</si>
  <si>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</si>
  <si>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</si>
  <si>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</si>
  <si>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</si>
  <si>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</si>
  <si>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</si>
  <si>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</si>
  <si>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</si>
  <si>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</si>
  <si>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</si>
  <si>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</si>
  <si>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</si>
  <si>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</si>
  <si>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</si>
  <si>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</si>
  <si>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</si>
  <si>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</si>
  <si>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</si>
  <si>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</si>
  <si>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</si>
  <si>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</si>
  <si>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</si>
  <si>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</si>
  <si>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</si>
  <si>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</si>
  <si>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</si>
  <si>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</si>
  <si>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</si>
  <si>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</si>
  <si>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</si>
  <si>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</si>
  <si>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</si>
  <si>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</si>
  <si>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</si>
  <si>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</si>
  <si>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</si>
  <si>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</si>
  <si>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</si>
  <si>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</si>
  <si>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</si>
  <si>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</si>
  <si>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</si>
  <si>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</si>
  <si>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</si>
  <si>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</si>
  <si>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</si>
  <si>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</si>
  <si>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</si>
  <si>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</si>
  <si>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</si>
  <si>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</si>
  <si>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</si>
  <si>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</si>
  <si>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</si>
  <si>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</si>
  <si>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</si>
  <si>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</si>
  <si>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</si>
  <si>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</si>
  <si>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</si>
  <si>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</si>
  <si>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</si>
  <si>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</si>
  <si>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</si>
  <si>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</si>
  <si>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</si>
  <si>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</si>
  <si>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</si>
  <si>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</si>
  <si>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</si>
  <si>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</si>
  <si>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</si>
  <si>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</si>
  <si>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</si>
  <si>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</si>
  <si>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</si>
  <si>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</si>
  <si>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</si>
  <si>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</si>
  <si>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</si>
  <si>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</si>
  <si>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</si>
  <si>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</si>
  <si>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</si>
  <si>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</si>
  <si>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</si>
  <si>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</si>
  <si>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</si>
  <si>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</si>
  <si>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</si>
  <si>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</si>
  <si>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</si>
  <si>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</si>
  <si>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</si>
  <si>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</si>
  <si>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</si>
  <si>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</si>
  <si>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</si>
  <si>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</si>
  <si>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</si>
  <si>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</si>
  <si>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</si>
  <si>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</si>
  <si>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</si>
  <si>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</si>
  <si>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</si>
  <si>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</si>
  <si>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</si>
  <si>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</si>
  <si>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</si>
  <si>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</si>
  <si>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</si>
  <si>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</si>
  <si>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</si>
  <si>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</si>
  <si>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</si>
  <si>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</si>
  <si>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</si>
  <si>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</si>
  <si>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</si>
  <si>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</si>
  <si>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</si>
  <si>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</si>
  <si>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</si>
  <si>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</si>
  <si>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</si>
  <si>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</si>
  <si>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</si>
  <si>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</si>
  <si>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</si>
  <si>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</si>
  <si>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</si>
  <si>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</si>
  <si>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</si>
  <si>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</si>
  <si>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</si>
  <si>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</si>
  <si>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</si>
  <si>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</si>
  <si>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</si>
  <si>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</si>
  <si>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</si>
  <si>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</si>
  <si>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</si>
  <si>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</si>
  <si>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</si>
  <si>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</si>
  <si>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</si>
  <si>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</si>
  <si>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</si>
  <si>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</si>
  <si>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</si>
  <si>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</si>
  <si>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</si>
  <si>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</si>
  <si>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</si>
  <si>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</si>
  <si>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</si>
  <si>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</si>
  <si>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</si>
  <si>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</si>
  <si>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</si>
  <si>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</si>
  <si>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</si>
  <si>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</si>
  <si>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</si>
  <si>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</si>
  <si>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</si>
  <si>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</si>
  <si>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</si>
  <si>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</si>
  <si>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</si>
  <si>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</si>
  <si>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</si>
  <si>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</si>
  <si>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</si>
  <si>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</si>
  <si>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</si>
  <si>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</si>
  <si>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</si>
  <si>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</si>
  <si>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</si>
  <si>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</si>
  <si>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</si>
  <si>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</si>
  <si>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</si>
  <si>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</si>
  <si>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</si>
  <si>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</si>
  <si>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</si>
  <si>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</si>
  <si>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</si>
  <si>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</si>
  <si>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</si>
  <si>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</si>
  <si>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</si>
  <si>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</si>
  <si>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</si>
  <si>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</si>
  <si>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</si>
  <si>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</si>
  <si>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</si>
  <si>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</si>
  <si>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</si>
  <si>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</si>
  <si>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</si>
  <si>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</si>
  <si>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</si>
  <si>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</si>
  <si>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</si>
  <si>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</si>
  <si>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</si>
  <si>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</si>
  <si>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</si>
  <si>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</si>
  <si>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</si>
  <si>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</si>
  <si>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</si>
  <si>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</si>
  <si>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</si>
  <si>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</si>
  <si>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</si>
  <si>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</si>
  <si>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</si>
  <si>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</si>
  <si>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</si>
  <si>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</si>
  <si>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</si>
  <si>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</si>
  <si>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</si>
  <si>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</si>
  <si>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</si>
  <si>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</si>
  <si>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</si>
  <si>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</si>
  <si>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</si>
  <si>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</si>
  <si>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</si>
  <si>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</si>
  <si>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</si>
  <si>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</si>
  <si>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</si>
  <si>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</si>
  <si>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</si>
  <si>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</si>
  <si>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</si>
  <si>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</si>
  <si>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</si>
  <si>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</si>
  <si>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</si>
  <si>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</si>
  <si>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</si>
  <si>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</si>
  <si>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</si>
  <si>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</si>
  <si>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</si>
  <si>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</si>
  <si>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</si>
  <si>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</si>
  <si>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</si>
  <si>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</si>
  <si>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</si>
  <si>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</si>
  <si>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</si>
  <si>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</si>
  <si>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</si>
  <si>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</si>
  <si>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</si>
  <si>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</si>
  <si>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</si>
  <si>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</si>
  <si>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</si>
  <si>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</si>
  <si>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</si>
  <si>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</si>
  <si>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</si>
  <si>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</si>
  <si>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</si>
  <si>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</si>
  <si>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</si>
  <si>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</si>
  <si>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</si>
  <si>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</si>
  <si>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</si>
  <si>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</si>
  <si>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</si>
  <si>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</si>
  <si>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</si>
  <si>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</si>
  <si>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</si>
  <si>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</si>
  <si>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</si>
  <si>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</si>
  <si>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</si>
  <si>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</si>
  <si>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</si>
  <si>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</si>
  <si>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</si>
  <si>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</si>
  <si>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</si>
  <si>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</si>
  <si>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</si>
  <si>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</si>
  <si>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</si>
  <si>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</si>
  <si>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</si>
  <si>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</si>
  <si>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</si>
  <si>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</si>
  <si>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</si>
  <si>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</si>
  <si>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</si>
  <si>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</si>
  <si>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</si>
  <si>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</si>
  <si>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</si>
  <si>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</si>
  <si>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</si>
  <si>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</si>
  <si>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</si>
  <si>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</si>
  <si>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</si>
  <si>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</si>
  <si>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</si>
  <si>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</si>
  <si>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</si>
  <si>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</si>
  <si>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</si>
  <si>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</si>
  <si>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</si>
  <si>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</si>
  <si>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</si>
  <si>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</si>
  <si>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</si>
  <si>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</si>
  <si>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</si>
  <si>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</si>
  <si>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</si>
  <si>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</si>
  <si>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</si>
  <si>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</si>
  <si>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</si>
  <si>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</si>
  <si>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</si>
  <si>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</si>
  <si>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</si>
  <si>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</si>
  <si>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</si>
  <si>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</si>
  <si>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</si>
  <si>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</si>
  <si>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</si>
  <si>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</si>
  <si>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</si>
  <si>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</si>
  <si>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</si>
  <si>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</si>
  <si>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</si>
  <si>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</si>
  <si>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</si>
  <si>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</si>
  <si>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</si>
  <si>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</si>
  <si>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</si>
  <si>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</si>
  <si>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</si>
  <si>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</si>
  <si>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</si>
  <si>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</si>
  <si>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</si>
  <si>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</si>
  <si>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</si>
  <si>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</si>
  <si>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</si>
  <si>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</si>
  <si>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</si>
  <si>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</si>
  <si>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</si>
  <si>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</si>
  <si>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</si>
  <si>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</si>
  <si>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</si>
  <si>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</si>
  <si>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</si>
  <si>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</si>
  <si>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</si>
  <si>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</si>
  <si>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</si>
  <si>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</si>
  <si>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</si>
  <si>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</si>
  <si>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</si>
  <si>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</si>
  <si>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</si>
  <si>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</si>
  <si>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</si>
  <si>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</si>
  <si>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</si>
  <si>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</si>
  <si>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</si>
  <si>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</si>
  <si>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</si>
  <si>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</si>
  <si>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</si>
  <si>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</si>
  <si>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</si>
  <si>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</si>
  <si>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</si>
  <si>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</si>
  <si>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</si>
  <si>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</si>
  <si>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</si>
  <si>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</si>
  <si>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</si>
  <si>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</si>
  <si>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</si>
  <si>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</si>
  <si>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</si>
  <si>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</si>
  <si>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</si>
  <si>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</si>
  <si>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</si>
  <si>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</si>
  <si>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</si>
  <si>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</si>
  <si>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</si>
  <si>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</si>
  <si>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</si>
  <si>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</si>
  <si>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</si>
  <si>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</si>
  <si>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</si>
  <si>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</si>
  <si>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</si>
  <si>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</si>
  <si>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</si>
  <si>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</si>
  <si>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</si>
  <si>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</si>
  <si>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</si>
  <si>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</si>
  <si>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</si>
  <si>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</si>
  <si>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</si>
  <si>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</si>
  <si>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</si>
  <si>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</si>
  <si>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</si>
  <si>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</si>
  <si>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</si>
  <si>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</si>
  <si>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</si>
  <si>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</si>
  <si>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</si>
  <si>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</si>
  <si>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</si>
  <si>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</si>
  <si>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</si>
  <si>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</si>
  <si>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</si>
  <si>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</si>
  <si>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</si>
  <si>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</si>
  <si>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</si>
  <si>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</si>
  <si>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</si>
  <si>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</si>
  <si>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</si>
  <si>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</si>
  <si>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</si>
  <si>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</si>
  <si>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</si>
  <si>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</si>
  <si>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</si>
  <si>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</si>
  <si>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</si>
  <si>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</si>
  <si>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</si>
  <si>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</si>
  <si>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</si>
  <si>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</si>
  <si>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</si>
  <si>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</si>
  <si>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</si>
  <si>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</si>
  <si>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</si>
  <si>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</si>
  <si>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</si>
  <si>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</si>
  <si>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</si>
  <si>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</si>
  <si>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</si>
  <si>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</si>
  <si>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</si>
  <si>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</si>
  <si>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</si>
  <si>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</si>
  <si>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</si>
  <si>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</si>
  <si>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</si>
  <si>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</si>
  <si>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</si>
  <si>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</si>
  <si>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</si>
  <si>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</si>
  <si>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</si>
  <si>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</si>
  <si>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</si>
  <si>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</si>
  <si>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</si>
  <si>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</si>
  <si>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</si>
  <si>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</si>
  <si>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</si>
  <si>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</si>
  <si>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</si>
  <si>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</si>
  <si>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</si>
  <si>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</si>
  <si>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</si>
  <si>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</si>
  <si>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</si>
  <si>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</si>
  <si>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</si>
  <si>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</si>
  <si>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</si>
  <si>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</si>
  <si>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</si>
  <si>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</si>
  <si>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</si>
  <si>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</si>
  <si>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</si>
  <si>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</si>
  <si>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</si>
  <si>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</si>
  <si>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</si>
  <si>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</si>
  <si>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</si>
  <si>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</si>
  <si>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</si>
  <si>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</si>
  <si>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</si>
  <si>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</si>
  <si>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</si>
  <si>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</si>
  <si>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</si>
  <si>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</si>
  <si>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</si>
  <si>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</si>
  <si>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</si>
  <si>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</si>
  <si>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</si>
  <si>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</si>
  <si>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</si>
  <si>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</si>
  <si>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</si>
  <si>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</si>
  <si>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</si>
  <si>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</si>
  <si>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</si>
  <si>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</si>
  <si>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</si>
  <si>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</si>
  <si>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</si>
  <si>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</si>
  <si>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</si>
  <si>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</si>
  <si>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</si>
  <si>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</si>
  <si>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</si>
  <si>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</si>
  <si>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</si>
  <si>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</si>
  <si>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</si>
  <si>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</si>
  <si>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</si>
  <si>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</si>
  <si>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</si>
  <si>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</si>
  <si>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</si>
  <si>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</si>
  <si>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</si>
  <si>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</si>
  <si>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</si>
  <si>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</si>
  <si>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</si>
  <si>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</si>
  <si>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</si>
  <si>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</si>
  <si>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</si>
  <si>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</si>
  <si>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</si>
  <si>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</si>
  <si>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</si>
  <si>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</si>
  <si>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</si>
  <si>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</si>
  <si>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</si>
  <si>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</si>
  <si>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</si>
  <si>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</si>
  <si>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</si>
  <si>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</si>
  <si>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</si>
  <si>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</si>
  <si>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</si>
  <si>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</si>
  <si>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</si>
  <si>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</si>
  <si>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</si>
  <si>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</si>
  <si>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</si>
  <si>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</si>
  <si>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</si>
  <si>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</si>
  <si>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</si>
  <si>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</si>
  <si>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</si>
  <si>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</si>
  <si>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</si>
  <si>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</si>
  <si>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</si>
  <si>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</si>
  <si>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</si>
  <si>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</si>
  <si>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</si>
  <si>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</si>
  <si>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</si>
  <si>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</si>
  <si>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</si>
  <si>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</si>
  <si>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</si>
  <si>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</si>
  <si>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</si>
  <si>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</si>
  <si>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</si>
  <si>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</si>
  <si>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</si>
  <si>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</si>
  <si>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</si>
  <si>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</si>
  <si>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</si>
  <si>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</si>
  <si>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</si>
  <si>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</si>
  <si>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</si>
  <si>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</si>
  <si>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</si>
  <si>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</si>
  <si>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</si>
  <si>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</si>
  <si>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</si>
  <si>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</si>
  <si>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</si>
  <si>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</si>
  <si>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</si>
  <si>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</si>
  <si>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</si>
  <si>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</si>
  <si>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</si>
  <si>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</si>
  <si>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</si>
  <si>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</si>
  <si>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</si>
  <si>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</si>
  <si>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</si>
  <si>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</si>
  <si>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</si>
  <si>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</si>
  <si>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</si>
  <si>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</si>
  <si>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</si>
  <si>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</si>
  <si>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</si>
  <si>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</si>
  <si>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</si>
  <si>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</si>
  <si>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</si>
  <si>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</si>
  <si>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</si>
  <si>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</si>
  <si>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</si>
  <si>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</si>
  <si>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</si>
  <si>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</si>
  <si>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</si>
  <si>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</si>
  <si>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</si>
  <si>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</si>
  <si>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</si>
  <si>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</si>
  <si>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</si>
  <si>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</si>
  <si>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</si>
  <si>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</si>
  <si>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</si>
  <si>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</si>
  <si>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</si>
  <si>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</si>
  <si>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</si>
  <si>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</si>
  <si>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</si>
  <si>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</si>
  <si>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</si>
  <si>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</si>
  <si>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</si>
  <si>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</si>
  <si>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</si>
  <si>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</si>
  <si>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</si>
  <si>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</si>
  <si>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</si>
  <si>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</si>
  <si>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</si>
  <si>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</si>
  <si>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</si>
  <si>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</si>
  <si>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</si>
  <si>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</si>
  <si>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</si>
  <si>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</si>
  <si>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</si>
  <si>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</si>
  <si>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</si>
  <si>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</si>
  <si>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</si>
  <si>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</si>
  <si>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</si>
  <si>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</si>
  <si>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</si>
  <si>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</si>
  <si>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</si>
  <si>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</si>
  <si>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</si>
  <si>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</si>
  <si>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</si>
  <si>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</si>
  <si>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</si>
  <si>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</si>
  <si>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</si>
  <si>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</si>
  <si>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</si>
  <si>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</si>
  <si>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</si>
  <si>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</si>
  <si>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</si>
  <si>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</si>
  <si>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</si>
  <si>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</si>
  <si>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</si>
  <si>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</si>
  <si>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</si>
  <si>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</si>
  <si>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</si>
  <si>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</si>
  <si>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</si>
  <si>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</si>
  <si>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</si>
  <si>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</si>
  <si>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</si>
  <si>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</si>
  <si>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</si>
  <si>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</si>
  <si>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</si>
  <si>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</si>
  <si>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</si>
  <si>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</si>
  <si>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</si>
  <si>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</si>
  <si>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</si>
  <si>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</si>
  <si>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</si>
  <si>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</si>
  <si>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</si>
  <si>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</si>
  <si>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</si>
  <si>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</si>
  <si>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</si>
  <si>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</si>
  <si>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</si>
  <si>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</si>
  <si>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</si>
  <si>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</si>
  <si>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</si>
  <si>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</si>
  <si>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</si>
  <si>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</si>
  <si>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</si>
  <si>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</si>
  <si>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</si>
  <si>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</si>
  <si>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</si>
  <si>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</si>
  <si>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</si>
  <si>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</si>
  <si>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</si>
  <si>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</si>
  <si>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</si>
  <si>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</si>
  <si>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</si>
  <si>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</si>
  <si>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</si>
  <si>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</si>
  <si>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</si>
  <si>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</si>
  <si>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</si>
  <si>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</si>
  <si>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</si>
  <si>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</si>
  <si>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</si>
  <si>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</si>
  <si>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</si>
  <si>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</si>
  <si>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</si>
  <si>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</si>
  <si>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</si>
  <si>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</si>
  <si>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</si>
  <si>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</si>
  <si>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</si>
  <si>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</si>
  <si>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</si>
  <si>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</si>
  <si>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</si>
  <si>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</si>
  <si>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</si>
  <si>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</si>
  <si>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</si>
  <si>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</si>
  <si>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</si>
  <si>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</si>
  <si>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</si>
  <si>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</si>
  <si>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</si>
  <si>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</si>
  <si>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</si>
  <si>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</si>
  <si>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</si>
  <si>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</si>
  <si>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</si>
  <si>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</si>
  <si>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</si>
  <si>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</si>
  <si>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</si>
  <si>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</si>
  <si>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</si>
  <si>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</si>
  <si>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</si>
  <si>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</si>
  <si>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</si>
  <si>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</si>
  <si>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</si>
  <si>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</si>
  <si>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</si>
  <si>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</si>
  <si>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</si>
  <si>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</si>
  <si>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</si>
  <si>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</si>
  <si>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</si>
  <si>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</si>
  <si>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</si>
  <si>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</si>
  <si>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</si>
  <si>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</si>
  <si>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</si>
  <si>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</si>
  <si>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</si>
  <si>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</si>
  <si>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</si>
  <si>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</si>
  <si>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</si>
  <si>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</si>
  <si>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</si>
  <si>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</si>
  <si>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</si>
  <si>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</si>
  <si>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</si>
  <si>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</si>
  <si>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</si>
  <si>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</si>
  <si>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</si>
  <si>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</si>
  <si>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</si>
  <si>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</si>
  <si>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</si>
  <si>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</si>
  <si>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</si>
  <si>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</si>
  <si>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</si>
  <si>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</si>
  <si>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</si>
  <si>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</si>
  <si>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</si>
  <si>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</si>
  <si>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</si>
  <si>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</si>
  <si>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</si>
  <si>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</si>
  <si>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</si>
  <si>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</si>
  <si>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</si>
  <si>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</si>
  <si>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</si>
  <si>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</si>
  <si>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</si>
  <si>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</si>
  <si>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</si>
  <si>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</si>
  <si>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</si>
  <si>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</si>
  <si>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</si>
  <si>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</si>
  <si>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</si>
  <si>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</si>
  <si>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</si>
  <si>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</si>
  <si>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</si>
  <si>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</si>
  <si>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</si>
  <si>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</si>
  <si>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</si>
  <si>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</si>
  <si>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</si>
  <si>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</si>
  <si>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</si>
  <si>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</si>
  <si>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</si>
  <si>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</si>
  <si>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</si>
  <si>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</si>
  <si>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</si>
  <si>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</si>
  <si>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</si>
  <si>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</si>
  <si>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</si>
  <si>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</si>
  <si>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</si>
  <si>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</si>
  <si>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</si>
  <si>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</si>
  <si>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</si>
  <si>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</si>
  <si>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</si>
  <si>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</si>
  <si>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</si>
  <si>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</si>
  <si>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</si>
  <si>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</si>
  <si>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</si>
  <si>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</si>
  <si>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</si>
  <si>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</si>
  <si>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</si>
  <si>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</si>
  <si>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</si>
  <si>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</si>
  <si>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</si>
  <si>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</si>
  <si>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</si>
  <si>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</si>
  <si>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</si>
  <si>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</si>
  <si>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</si>
  <si>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</si>
  <si>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</si>
  <si>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</si>
  <si>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</si>
  <si>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</si>
  <si>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</si>
  <si>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</si>
  <si>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</si>
  <si>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</si>
  <si>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</si>
  <si>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</si>
  <si>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</si>
  <si>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</si>
  <si>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</si>
  <si>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</si>
  <si>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</si>
  <si>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</si>
  <si>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</si>
  <si>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</si>
  <si>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</si>
  <si>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</si>
  <si>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</si>
  <si>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</si>
  <si>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</si>
  <si>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</si>
  <si>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</si>
  <si>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</si>
  <si>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</si>
  <si>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</si>
  <si>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</si>
  <si>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</si>
  <si>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</si>
  <si>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</si>
  <si>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</si>
  <si>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</si>
  <si>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</si>
  <si>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</si>
  <si>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</si>
  <si>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</si>
  <si>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</si>
  <si>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</si>
  <si>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</si>
  <si>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</si>
  <si>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</si>
  <si>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</si>
  <si>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</si>
  <si>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</si>
  <si>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</si>
  <si>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</si>
  <si>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</si>
  <si>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</si>
  <si>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</si>
  <si>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</si>
  <si>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</si>
  <si>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</si>
  <si>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</si>
  <si>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</si>
  <si>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</si>
  <si>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</si>
  <si>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</si>
  <si>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</si>
  <si>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</si>
  <si>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</si>
  <si>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</si>
  <si>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</si>
  <si>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</si>
  <si>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</si>
  <si>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</si>
  <si>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</si>
  <si>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</si>
  <si>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</si>
  <si>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</si>
  <si>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</si>
  <si>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</si>
  <si>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</si>
  <si>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</si>
  <si>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</si>
  <si>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</si>
  <si>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</si>
  <si>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</si>
  <si>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</si>
  <si>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</si>
  <si>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</si>
  <si>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</si>
  <si>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</si>
  <si>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</si>
  <si>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</si>
  <si>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</si>
  <si>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</si>
  <si>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</si>
  <si>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</si>
  <si>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</si>
  <si>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</si>
  <si>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</si>
  <si>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</si>
  <si>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</si>
  <si>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</si>
  <si>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</si>
  <si>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</si>
  <si>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</si>
  <si>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</si>
  <si>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</si>
  <si>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</si>
  <si>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</si>
  <si>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</si>
  <si>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</si>
  <si>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</si>
  <si>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</si>
  <si>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</si>
  <si>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</si>
  <si>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</si>
  <si>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</si>
  <si>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</si>
  <si>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</si>
  <si>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</si>
  <si>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</si>
  <si>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</si>
  <si>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</si>
  <si>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</si>
  <si>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</si>
  <si>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</si>
  <si>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</si>
  <si>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</si>
  <si>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</si>
  <si>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</si>
  <si>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</si>
  <si>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</si>
  <si>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</si>
  <si>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</si>
  <si>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</si>
  <si>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</si>
  <si>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</si>
  <si>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</si>
  <si>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</si>
  <si>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</si>
  <si>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</si>
  <si>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</si>
  <si>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</si>
  <si>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</si>
  <si>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</si>
  <si>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</si>
  <si>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</si>
  <si>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</si>
  <si>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</si>
  <si>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</si>
  <si>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</si>
  <si>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</si>
  <si>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</si>
  <si>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</si>
  <si>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</si>
  <si>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</si>
  <si>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</si>
  <si>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</si>
  <si>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</si>
  <si>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</si>
  <si>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</si>
  <si>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</si>
  <si>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</si>
  <si>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</si>
  <si>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</si>
  <si>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</si>
  <si>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</si>
  <si>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</si>
  <si>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</si>
  <si>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</si>
  <si>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</si>
  <si>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</si>
  <si>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</si>
  <si>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</si>
  <si>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</si>
  <si>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</si>
  <si>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</si>
  <si>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</si>
  <si>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</si>
  <si>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</si>
  <si>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</si>
  <si>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</si>
  <si>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</si>
  <si>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</si>
  <si>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</si>
  <si>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</si>
  <si>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</si>
  <si>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</si>
  <si>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</si>
  <si>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</si>
  <si>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</si>
  <si>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</si>
  <si>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</si>
  <si>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</si>
  <si>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</si>
  <si>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</si>
  <si>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</si>
  <si>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</si>
  <si>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</si>
  <si>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</si>
  <si>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</si>
  <si>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</si>
  <si>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</si>
  <si>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</si>
  <si>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</si>
  <si>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</si>
  <si>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</si>
  <si>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</si>
  <si>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</si>
  <si>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</si>
  <si>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</si>
  <si>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</si>
  <si>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</si>
  <si>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</si>
  <si>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</si>
  <si>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</si>
  <si>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</si>
  <si>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</si>
  <si>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</si>
  <si>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</si>
  <si>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</si>
  <si>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</si>
  <si>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</si>
  <si>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</si>
  <si>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</si>
  <si>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</si>
  <si>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</si>
  <si>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</si>
  <si>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</si>
  <si>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</si>
  <si>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</si>
  <si>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</si>
  <si>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</si>
  <si>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</si>
  <si>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</si>
  <si>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</si>
  <si>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</si>
  <si>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</si>
  <si>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</si>
  <si>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</si>
  <si>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</si>
  <si>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</si>
  <si>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</si>
  <si>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</si>
  <si>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</si>
  <si>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</si>
  <si>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</si>
  <si>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</si>
  <si>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</si>
  <si>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</si>
  <si>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</si>
  <si>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</si>
  <si>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</si>
  <si>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</si>
  <si>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</si>
  <si>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</si>
  <si>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</si>
  <si>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</si>
  <si>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</si>
  <si>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</si>
  <si>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</si>
  <si>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</si>
  <si>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</si>
  <si>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</si>
  <si>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</si>
  <si>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</si>
  <si>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</si>
  <si>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</si>
  <si>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</si>
  <si>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</si>
  <si>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</si>
  <si>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</si>
  <si>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</si>
  <si>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</si>
  <si>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</si>
  <si>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</si>
  <si>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</si>
  <si>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</si>
  <si>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</si>
  <si>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</si>
  <si>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</si>
  <si>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</si>
  <si>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</si>
  <si>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</si>
  <si>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</si>
  <si>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</si>
  <si>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</si>
  <si>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</si>
  <si>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</si>
  <si>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</si>
  <si>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</si>
  <si>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</si>
  <si>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</si>
  <si>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</si>
  <si>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</si>
  <si>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</si>
  <si>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</si>
  <si>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</si>
  <si>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</si>
  <si>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</si>
  <si>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</si>
  <si>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</si>
  <si>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</si>
  <si>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</si>
  <si>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</si>
  <si>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</si>
  <si>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</si>
  <si>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</si>
  <si>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</si>
  <si>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</si>
  <si>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</si>
  <si>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</si>
  <si>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</si>
  <si>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</si>
  <si>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</si>
  <si>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</si>
  <si>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</si>
  <si>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</si>
  <si>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</si>
  <si>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</si>
  <si>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</si>
  <si>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</si>
  <si>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</si>
  <si>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</si>
  <si>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</si>
  <si>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</si>
  <si>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</si>
  <si>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</si>
  <si>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</si>
  <si>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</si>
  <si>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</si>
  <si>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</si>
  <si>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</si>
  <si>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</si>
  <si>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</si>
  <si>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</si>
  <si>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</si>
  <si>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</si>
  <si>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</si>
  <si>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</si>
  <si>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</si>
  <si>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</si>
  <si>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</si>
  <si>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</si>
  <si>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</si>
  <si>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</si>
  <si>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</si>
  <si>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</si>
  <si>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</si>
  <si>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</si>
  <si>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</si>
  <si>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</si>
  <si>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</si>
  <si>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</si>
  <si>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</si>
  <si>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</si>
  <si>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</si>
  <si>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</si>
  <si>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</si>
  <si>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</si>
  <si>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</si>
  <si>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</si>
  <si>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</si>
  <si>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</si>
  <si>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</si>
  <si>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</si>
  <si>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</si>
  <si>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</si>
  <si>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</si>
  <si>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</si>
  <si>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</si>
  <si>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</si>
  <si>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</si>
  <si>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</si>
  <si>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</si>
  <si>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</si>
  <si>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</si>
  <si>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</si>
  <si>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</si>
  <si>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</si>
  <si>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</si>
  <si>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</si>
  <si>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</si>
  <si>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</si>
  <si>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</si>
  <si>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</si>
  <si>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</si>
  <si>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</si>
  <si>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</si>
  <si>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</si>
  <si>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</si>
  <si>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</si>
  <si>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</si>
  <si>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</si>
  <si>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</si>
  <si>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</si>
  <si>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</si>
  <si>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</si>
  <si>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</si>
  <si>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</si>
  <si>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</si>
  <si>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</si>
  <si>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</si>
  <si>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</si>
  <si>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</si>
  <si>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</si>
  <si>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</si>
  <si>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</si>
  <si>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</si>
  <si>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</si>
  <si>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</si>
  <si>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</si>
  <si>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</si>
  <si>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</si>
  <si>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</si>
  <si>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</si>
  <si>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</si>
  <si>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</si>
  <si>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</si>
  <si>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</si>
  <si>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</si>
  <si>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</si>
  <si>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</si>
  <si>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</si>
  <si>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</si>
  <si>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</si>
  <si>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</si>
  <si>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</si>
  <si>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</si>
  <si>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</si>
  <si>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</si>
  <si>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</si>
  <si>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</si>
  <si>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</si>
  <si>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</si>
  <si>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</si>
  <si>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</si>
  <si>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</si>
  <si>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</si>
  <si>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</si>
  <si>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</si>
  <si>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</si>
  <si>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</si>
  <si>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</si>
  <si>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</si>
  <si>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</si>
  <si>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</si>
  <si>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</si>
  <si>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</si>
  <si>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</si>
  <si>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</si>
  <si>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</si>
  <si>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</si>
  <si>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</si>
  <si>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</si>
  <si>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</si>
  <si>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</si>
  <si>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</si>
  <si>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</si>
  <si>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</si>
  <si>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</si>
  <si>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</si>
  <si>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</si>
  <si>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</si>
  <si>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</si>
  <si>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</si>
  <si>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</si>
  <si>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</si>
  <si>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</si>
  <si>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</si>
  <si>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</si>
  <si>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</si>
  <si>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</si>
  <si>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</si>
  <si>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</si>
  <si>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</si>
  <si>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</si>
  <si>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</si>
  <si>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</si>
  <si>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</si>
  <si>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</si>
  <si>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</si>
  <si>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</si>
  <si>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</si>
  <si>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</si>
  <si>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</si>
  <si>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</si>
  <si>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</si>
  <si>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</si>
  <si>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</si>
  <si>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</si>
  <si>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</si>
  <si>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</si>
  <si>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</si>
  <si>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</si>
  <si>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</si>
  <si>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</si>
  <si>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</si>
  <si>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</si>
  <si>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</si>
  <si>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</si>
  <si>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</si>
  <si>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</si>
  <si>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</si>
  <si>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</si>
  <si>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</si>
  <si>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</si>
  <si>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</si>
  <si>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</si>
  <si>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</si>
  <si>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</si>
  <si>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</si>
  <si>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</si>
  <si>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</si>
  <si>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</si>
  <si>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</si>
  <si>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</si>
  <si>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</si>
  <si>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</si>
  <si>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</si>
  <si>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</si>
  <si>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</si>
  <si>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</si>
  <si>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</si>
  <si>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</si>
  <si>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</si>
  <si>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</si>
  <si>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</si>
  <si>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</si>
  <si>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</si>
  <si>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</si>
  <si>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</si>
  <si>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</si>
  <si>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</si>
  <si>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</si>
  <si>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</si>
  <si>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</si>
  <si>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</si>
  <si>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</si>
  <si>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</si>
  <si>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</si>
  <si>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</si>
  <si>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</si>
  <si>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</si>
  <si>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</si>
  <si>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</si>
  <si>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</si>
  <si>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</si>
  <si>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</si>
  <si>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</si>
  <si>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</si>
  <si>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</si>
  <si>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</si>
  <si>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</si>
  <si>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</si>
  <si>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</si>
  <si>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</si>
  <si>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</si>
  <si>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</si>
  <si>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</si>
  <si>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</si>
  <si>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</si>
  <si>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</si>
  <si>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</si>
  <si>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</si>
  <si>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</si>
  <si>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</si>
  <si>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</si>
  <si>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</si>
  <si>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</si>
  <si>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</si>
  <si>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</si>
  <si>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</si>
  <si>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</si>
  <si>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</si>
  <si>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</si>
  <si>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</si>
  <si>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</si>
  <si>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</si>
  <si>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</si>
  <si>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</si>
  <si>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</si>
  <si>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</si>
  <si>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</si>
  <si>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</si>
  <si>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</si>
  <si>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</si>
  <si>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</si>
  <si>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</si>
  <si>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</si>
  <si>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</si>
  <si>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</si>
  <si>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</si>
  <si>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</si>
  <si>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</si>
  <si>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</si>
  <si>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</si>
  <si>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</si>
  <si>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</si>
  <si>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</si>
  <si>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</si>
  <si>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</si>
  <si>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</si>
  <si>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</si>
  <si>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</si>
  <si>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</si>
  <si>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</si>
  <si>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</si>
  <si>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</si>
  <si>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</si>
  <si>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</si>
  <si>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</si>
  <si>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</si>
  <si>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</si>
  <si>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</si>
  <si>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</si>
  <si>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</si>
  <si>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</si>
  <si>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</si>
  <si>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</si>
  <si>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</si>
  <si>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</si>
  <si>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</si>
  <si>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</si>
  <si>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</si>
  <si>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</si>
  <si>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</si>
  <si>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</si>
  <si>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</si>
  <si>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</si>
  <si>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</si>
  <si>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</si>
  <si>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</si>
  <si>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</si>
  <si>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</si>
  <si>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</si>
  <si>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</si>
  <si>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</si>
  <si>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</si>
  <si>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</si>
  <si>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</si>
  <si>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</si>
  <si>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</si>
  <si>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</si>
  <si>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</si>
  <si>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</si>
  <si>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</si>
  <si>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</si>
  <si>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</si>
  <si>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</si>
  <si>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</si>
  <si>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</si>
  <si>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</si>
  <si>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</si>
  <si>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</si>
  <si>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</si>
  <si>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</si>
  <si>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</si>
  <si>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</si>
  <si>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</si>
  <si>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</si>
  <si>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</si>
  <si>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</si>
  <si>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</si>
  <si>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</si>
  <si>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</si>
  <si>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</si>
  <si>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</si>
  <si>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</si>
  <si>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</si>
  <si>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</si>
  <si>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</si>
  <si>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</si>
  <si>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</si>
  <si>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</si>
  <si>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</si>
  <si>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</si>
  <si>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</si>
  <si>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</si>
  <si>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</si>
  <si>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</si>
  <si>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</si>
  <si>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</si>
  <si>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</si>
  <si>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</si>
  <si>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</si>
  <si>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</si>
  <si>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</si>
  <si>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</si>
  <si>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</si>
  <si>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</si>
  <si>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</si>
  <si>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</si>
  <si>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</si>
  <si>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</si>
  <si>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</si>
  <si>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</si>
  <si>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</si>
  <si>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</si>
  <si>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</si>
  <si>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</si>
  <si>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</si>
  <si>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</si>
  <si>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</si>
  <si>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</si>
  <si>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</si>
  <si>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</si>
  <si>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</si>
  <si>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</si>
  <si>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</si>
  <si>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</si>
  <si>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</si>
  <si>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</si>
  <si>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</si>
  <si>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</si>
  <si>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</si>
  <si>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</si>
  <si>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</si>
  <si>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</si>
  <si>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</si>
  <si>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</si>
  <si>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</si>
  <si>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</si>
  <si>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</si>
  <si>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</si>
  <si>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</si>
  <si>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</si>
  <si>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</si>
  <si>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</si>
  <si>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</si>
  <si>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</si>
  <si>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</si>
  <si>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</si>
  <si>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</si>
  <si>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</si>
  <si>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</si>
  <si>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</si>
  <si>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</si>
  <si>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</si>
  <si>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</si>
  <si>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</si>
  <si>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</si>
  <si>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</si>
  <si>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</si>
  <si>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</si>
  <si>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</si>
  <si>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</si>
  <si>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</si>
  <si>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</si>
  <si>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</si>
  <si>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</si>
  <si>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</si>
  <si>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</si>
  <si>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</si>
  <si>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</si>
  <si>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</si>
  <si>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</si>
  <si>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</si>
  <si>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</si>
  <si>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</si>
  <si>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</si>
  <si>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</si>
  <si>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</si>
  <si>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</si>
  <si>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</si>
  <si>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</si>
  <si>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</si>
  <si>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</si>
  <si>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</si>
  <si>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</si>
  <si>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</si>
  <si>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</si>
  <si>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</si>
  <si>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</si>
  <si>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</si>
  <si>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</si>
  <si>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</si>
  <si>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</si>
  <si>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</si>
  <si>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</si>
  <si>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</si>
  <si>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</si>
  <si>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</si>
  <si>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</si>
  <si>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</si>
  <si>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</si>
  <si>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</si>
  <si>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</si>
  <si>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</si>
  <si>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</si>
  <si>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</si>
  <si>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</si>
  <si>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</si>
  <si>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</si>
  <si>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</si>
  <si>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</si>
  <si>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</si>
  <si>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</si>
  <si>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</si>
  <si>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</si>
  <si>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</si>
  <si>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</si>
  <si>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</si>
  <si>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</si>
  <si>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</si>
  <si>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</si>
  <si>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</si>
  <si>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</si>
  <si>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</si>
  <si>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</si>
  <si>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</si>
  <si>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</si>
  <si>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</si>
  <si>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</si>
  <si>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</si>
  <si>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</si>
  <si>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</si>
  <si>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</si>
  <si>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</si>
  <si>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</si>
  <si>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</si>
  <si>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</si>
  <si>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</si>
  <si>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</si>
  <si>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</si>
  <si>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</si>
  <si>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</si>
  <si>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</si>
  <si>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</si>
  <si>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</si>
  <si>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</si>
  <si>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</si>
  <si>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</si>
  <si>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</si>
  <si>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</si>
  <si>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</si>
  <si>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</si>
  <si>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</si>
  <si>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</si>
  <si>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</si>
  <si>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</si>
  <si>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</si>
  <si>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</si>
  <si>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</si>
  <si>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</si>
  <si>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</si>
  <si>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</si>
  <si>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</si>
  <si>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</si>
  <si>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</si>
  <si>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</si>
  <si>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</si>
  <si>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</si>
  <si>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</si>
  <si>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</si>
  <si>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</si>
  <si>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</si>
  <si>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</si>
  <si>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</si>
  <si>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</si>
  <si>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</si>
  <si>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</si>
  <si>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</si>
  <si>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</si>
  <si>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</si>
  <si>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</si>
  <si>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</si>
  <si>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</si>
  <si>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</si>
  <si>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</si>
  <si>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</si>
  <si>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</si>
  <si>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</si>
  <si>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</si>
  <si>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</si>
  <si>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</si>
  <si>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</si>
  <si>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</si>
  <si>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</si>
  <si>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</si>
  <si>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</si>
  <si>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</si>
  <si>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</si>
  <si>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</si>
  <si>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</si>
  <si>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</si>
  <si>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</si>
  <si>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</si>
  <si>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</si>
  <si>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</si>
  <si>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</si>
  <si>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</si>
  <si>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</si>
  <si>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</si>
  <si>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</si>
  <si>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</si>
  <si>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</si>
  <si>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</si>
  <si>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</si>
  <si>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</si>
  <si>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</si>
  <si>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</si>
  <si>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</si>
  <si>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</si>
  <si>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</si>
  <si>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</si>
  <si>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</si>
  <si>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</si>
  <si>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</si>
  <si>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</si>
  <si>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</si>
  <si>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</si>
  <si>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</si>
  <si>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</si>
  <si>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</si>
  <si>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</si>
  <si>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</si>
  <si>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</si>
  <si>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</si>
  <si>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</si>
  <si>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</si>
  <si>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</si>
  <si>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</si>
  <si>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</si>
  <si>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</si>
  <si>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</si>
  <si>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</si>
  <si>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</si>
  <si>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</si>
  <si>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</si>
  <si>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</si>
  <si>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</si>
  <si>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</si>
  <si>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</si>
  <si>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</si>
  <si>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</si>
  <si>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</si>
  <si>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</si>
  <si>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</si>
  <si>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</si>
  <si>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</si>
  <si>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</si>
  <si>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</si>
  <si>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</si>
  <si>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</si>
  <si>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</si>
  <si>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</si>
  <si>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</si>
  <si>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</si>
  <si>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</si>
  <si>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</si>
  <si>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</si>
  <si>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</si>
  <si>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</si>
  <si>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</si>
  <si>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</si>
  <si>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</si>
  <si>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</si>
  <si>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</si>
  <si>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</si>
  <si>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</si>
  <si>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</si>
  <si>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</si>
  <si>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</si>
  <si>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</si>
  <si>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</si>
  <si>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</si>
  <si>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</si>
  <si>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</si>
  <si>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</si>
  <si>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</si>
  <si>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</si>
  <si>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</si>
  <si>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</si>
  <si>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</si>
  <si>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</si>
  <si>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</si>
  <si>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</si>
  <si>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</si>
  <si>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</si>
  <si>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</si>
  <si>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</si>
  <si>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</si>
  <si>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</si>
  <si>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</si>
  <si>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</si>
  <si>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</si>
  <si>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</si>
  <si>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</si>
  <si>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</si>
  <si>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</si>
  <si>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</si>
  <si>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</si>
  <si>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</si>
  <si>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</si>
  <si>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</si>
  <si>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</si>
  <si>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</si>
  <si>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</si>
  <si>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</si>
  <si>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</si>
  <si>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</si>
  <si>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</si>
  <si>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</si>
  <si>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</si>
  <si>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</si>
  <si>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</si>
  <si>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</si>
  <si>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</si>
  <si>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</si>
  <si>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</si>
  <si>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</si>
  <si>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</si>
  <si>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</si>
  <si>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</si>
  <si>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</si>
  <si>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</si>
  <si>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</si>
  <si>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</si>
  <si>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</si>
  <si>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</si>
  <si>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</si>
  <si>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</si>
  <si>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</si>
  <si>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</si>
  <si>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</si>
  <si>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</si>
  <si>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</si>
  <si>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</si>
  <si>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</si>
  <si>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</si>
  <si>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</si>
  <si>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</si>
  <si>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</si>
  <si>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</si>
  <si>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</si>
  <si>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</si>
  <si>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</si>
  <si>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</si>
  <si>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</si>
  <si>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</si>
  <si>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</si>
  <si>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</si>
  <si>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</si>
  <si>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</si>
  <si>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</si>
  <si>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</si>
  <si>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</si>
  <si>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</si>
  <si>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</si>
  <si>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</si>
  <si>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</si>
  <si>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</si>
  <si>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</si>
  <si>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</si>
  <si>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</si>
  <si>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</si>
  <si>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</si>
  <si>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</si>
  <si>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</si>
  <si>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</si>
  <si>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</si>
  <si>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</si>
  <si>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</si>
  <si>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</si>
  <si>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</si>
  <si>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</si>
  <si>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</si>
  <si>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</si>
  <si>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</si>
  <si>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</si>
  <si>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</si>
  <si>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</si>
  <si>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</si>
  <si>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</si>
  <si>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</si>
  <si>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</si>
  <si>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</si>
  <si>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</si>
  <si>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</si>
  <si>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</si>
  <si>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</si>
  <si>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</si>
  <si>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</si>
  <si>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</si>
  <si>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</si>
  <si>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</si>
  <si>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</si>
  <si>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</si>
  <si>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</si>
  <si>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</si>
  <si>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</si>
  <si>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</si>
  <si>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</si>
  <si>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</si>
  <si>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</si>
  <si>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</si>
  <si>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</si>
  <si>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</si>
  <si>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</si>
  <si>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</si>
  <si>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</si>
  <si>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</si>
  <si>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</si>
  <si>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</si>
  <si>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</si>
  <si>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</si>
  <si>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</si>
  <si>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</si>
  <si>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</si>
  <si>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</si>
  <si>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</si>
  <si>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</si>
  <si>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</si>
  <si>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</si>
  <si>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</si>
  <si>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</si>
  <si>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</si>
  <si>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</si>
  <si>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</si>
  <si>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</si>
  <si>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</si>
  <si>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</si>
  <si>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</si>
  <si>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</si>
  <si>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</si>
  <si>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</si>
  <si>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</si>
  <si>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</si>
  <si>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</si>
  <si>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</si>
  <si>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</si>
  <si>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</si>
  <si>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</si>
  <si>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</si>
  <si>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</si>
  <si>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</si>
  <si>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</si>
  <si>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</si>
  <si>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</si>
  <si>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</si>
  <si>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</si>
  <si>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</si>
  <si>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</si>
  <si>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</si>
  <si>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</si>
  <si>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</si>
  <si>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</si>
  <si>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</si>
  <si>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</si>
  <si>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</si>
  <si>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</si>
  <si>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</si>
  <si>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</si>
  <si>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</si>
  <si>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</si>
  <si>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</si>
  <si>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</si>
  <si>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</si>
  <si>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</si>
  <si>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</si>
  <si>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</si>
  <si>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</si>
  <si>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</si>
  <si>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</si>
  <si>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</si>
  <si>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</si>
  <si>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</si>
  <si>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</si>
  <si>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</si>
  <si>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</si>
  <si>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</si>
  <si>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</si>
  <si>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</si>
  <si>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</si>
  <si>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</si>
  <si>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</si>
  <si>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</si>
  <si>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</si>
  <si>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</si>
  <si>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</si>
  <si>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</si>
  <si>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</si>
  <si>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</si>
  <si>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</si>
  <si>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</si>
  <si>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</si>
  <si>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</si>
  <si>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</si>
  <si>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</si>
  <si>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</si>
  <si>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</si>
  <si>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</si>
  <si>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</si>
  <si>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</si>
  <si>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</si>
  <si>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</si>
  <si>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</si>
  <si>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</si>
  <si>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</si>
  <si>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</si>
  <si>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</si>
  <si>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</si>
  <si>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</si>
  <si>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</si>
  <si>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</si>
  <si>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</si>
  <si>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</si>
  <si>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</si>
  <si>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</si>
  <si>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</si>
  <si>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</si>
  <si>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</si>
  <si>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</si>
  <si>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</si>
  <si>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</si>
  <si>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</si>
  <si>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</si>
  <si>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</si>
  <si>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</si>
  <si>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</si>
  <si>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</si>
  <si>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</si>
  <si>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</si>
  <si>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</si>
  <si>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</si>
  <si>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</si>
  <si>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</si>
  <si>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</si>
  <si>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</si>
  <si>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</si>
  <si>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</si>
  <si>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</si>
  <si>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</si>
  <si>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</si>
  <si>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</si>
  <si>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</si>
  <si>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</si>
  <si>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</si>
  <si>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</si>
  <si>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</si>
  <si>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</si>
  <si>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</si>
  <si>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</si>
  <si>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</si>
  <si>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</si>
  <si>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</si>
  <si>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</si>
  <si>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</si>
  <si>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</si>
  <si>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</si>
  <si>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</si>
  <si>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</si>
  <si>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</si>
  <si>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</si>
  <si>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</si>
  <si>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</si>
  <si>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</si>
  <si>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</si>
  <si>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</si>
  <si>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</si>
  <si>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</si>
  <si>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</si>
  <si>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</si>
  <si>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</si>
  <si>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</si>
  <si>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</si>
  <si>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</si>
  <si>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</si>
  <si>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</si>
  <si>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</si>
  <si>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</si>
  <si>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</si>
  <si>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</si>
  <si>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</si>
  <si>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</si>
  <si>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</si>
  <si>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</si>
  <si>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</si>
  <si>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</si>
  <si>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</si>
  <si>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</si>
  <si>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</si>
  <si>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</si>
  <si>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</si>
  <si>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</si>
  <si>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</si>
  <si>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</si>
  <si>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</si>
  <si>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</si>
  <si>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</si>
  <si>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</si>
  <si>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</si>
  <si>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</si>
  <si>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</si>
  <si>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</si>
  <si>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</si>
  <si>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</si>
  <si>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</si>
  <si>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</si>
  <si>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</si>
  <si>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</si>
  <si>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</si>
  <si>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</si>
  <si>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</si>
  <si>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</si>
  <si>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</si>
  <si>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</si>
  <si>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</si>
  <si>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</si>
  <si>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</si>
  <si>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</si>
  <si>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</si>
  <si>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</si>
  <si>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</si>
  <si>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</si>
  <si>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</si>
  <si>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</si>
  <si>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</si>
  <si>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</si>
  <si>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</si>
  <si>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</si>
  <si>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</si>
  <si>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</si>
  <si>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</si>
  <si>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</si>
  <si>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</si>
  <si>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</si>
  <si>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</si>
  <si>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</si>
  <si>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</si>
  <si>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</si>
  <si>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</si>
  <si>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</si>
  <si>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</si>
  <si>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</si>
  <si>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</si>
  <si>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</si>
  <si>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</si>
  <si>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</si>
  <si>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</si>
  <si>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</si>
  <si>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</si>
  <si>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</si>
  <si>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</si>
  <si>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</si>
  <si>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</si>
  <si>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</si>
  <si>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</si>
  <si>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</si>
  <si>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</si>
  <si>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</si>
  <si>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</si>
  <si>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</si>
  <si>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</si>
  <si>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</si>
  <si>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</si>
  <si>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</si>
  <si>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</si>
  <si>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</si>
  <si>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</si>
  <si>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</si>
  <si>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</si>
  <si>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</si>
  <si>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</si>
  <si>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</si>
  <si>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</si>
  <si>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</si>
  <si>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</si>
  <si>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</si>
  <si>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</si>
  <si>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</si>
  <si>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</si>
  <si>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</si>
  <si>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</si>
  <si>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</si>
  <si>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</si>
  <si>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</si>
  <si>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</si>
  <si>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</si>
  <si>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</si>
  <si>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</si>
  <si>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</si>
  <si>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</si>
  <si>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</si>
  <si>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</si>
  <si>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</si>
  <si>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</si>
  <si>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</si>
  <si>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</si>
  <si>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</si>
  <si>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</si>
  <si>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</si>
  <si>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</si>
  <si>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</si>
  <si>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</si>
  <si>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</si>
  <si>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</si>
  <si>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</si>
  <si>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</si>
  <si>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</si>
  <si>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</si>
  <si>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</si>
  <si>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</si>
  <si>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</si>
  <si>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</si>
  <si>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</si>
  <si>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</si>
  <si>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</si>
  <si>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</si>
  <si>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</si>
  <si>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</si>
  <si>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</si>
  <si>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</si>
  <si>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</si>
  <si>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</si>
  <si>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</si>
  <si>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</si>
  <si>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</si>
  <si>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</si>
  <si>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</si>
  <si>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</si>
  <si>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</si>
  <si>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</si>
  <si>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</si>
  <si>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</si>
  <si>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</si>
  <si>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</si>
  <si>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</si>
  <si>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</si>
  <si>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</si>
  <si>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</si>
  <si>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</si>
  <si>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</si>
  <si>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</si>
  <si>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</si>
  <si>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</si>
  <si>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</si>
  <si>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</si>
  <si>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</si>
  <si>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</si>
  <si>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</si>
  <si>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</si>
  <si>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</si>
  <si>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</si>
  <si>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</si>
  <si>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</si>
  <si>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</si>
  <si>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</si>
  <si>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</si>
  <si>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</si>
  <si>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</si>
  <si>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</si>
  <si>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</si>
  <si>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</si>
  <si>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</si>
  <si>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</si>
  <si>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</si>
  <si>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</si>
  <si>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</si>
  <si>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</si>
  <si>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</si>
  <si>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</si>
  <si>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</si>
  <si>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</si>
  <si>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</si>
  <si>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</si>
  <si>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</si>
  <si>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</si>
  <si>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</si>
  <si>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</si>
  <si>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</si>
  <si>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</si>
  <si>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</si>
  <si>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</si>
  <si>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</si>
  <si>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</si>
  <si>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</si>
  <si>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</si>
  <si>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</si>
  <si>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</si>
  <si>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</si>
  <si>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</si>
  <si>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</si>
  <si>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</si>
  <si>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</si>
  <si>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</si>
  <si>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</si>
  <si>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</si>
  <si>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</si>
  <si>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</si>
  <si>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</si>
  <si>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</si>
  <si>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</si>
  <si>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</si>
  <si>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</si>
  <si>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</si>
  <si>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</si>
  <si>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</si>
  <si>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</si>
  <si>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</si>
  <si>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</si>
  <si>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</si>
  <si>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</si>
  <si>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</si>
  <si>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</si>
  <si>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</si>
  <si>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</si>
  <si>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</si>
  <si>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</si>
  <si>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</si>
  <si>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</si>
  <si>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</si>
  <si>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</si>
  <si>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</si>
  <si>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</si>
  <si>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</si>
  <si>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</si>
  <si>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</si>
  <si>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</si>
  <si>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</si>
  <si>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</si>
  <si>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</si>
  <si>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</si>
  <si>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</si>
  <si>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</si>
  <si>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</si>
  <si>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</si>
  <si>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</si>
  <si>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</si>
  <si>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</si>
  <si>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</si>
  <si>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</si>
  <si>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</si>
  <si>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</si>
  <si>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</si>
  <si>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</si>
  <si>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</si>
  <si>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</si>
  <si>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</si>
  <si>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</si>
  <si>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</si>
  <si>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</si>
  <si>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</si>
  <si>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</si>
  <si>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</si>
  <si>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</si>
  <si>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</si>
  <si>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</si>
  <si>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</si>
  <si>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</si>
  <si>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</si>
  <si>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</si>
  <si>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</si>
  <si>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</si>
  <si>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</si>
  <si>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</si>
  <si>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</si>
  <si>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</si>
  <si>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</si>
  <si>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</si>
  <si>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</si>
  <si>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</si>
  <si>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</si>
  <si>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</si>
  <si>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</si>
  <si>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</si>
  <si>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</si>
  <si>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</si>
  <si>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</si>
  <si>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</si>
  <si>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</si>
  <si>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</si>
  <si>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</si>
  <si>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</si>
  <si>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</si>
  <si>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</si>
  <si>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</si>
  <si>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</si>
  <si>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</si>
  <si>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</si>
  <si>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</si>
  <si>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</si>
  <si>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</si>
  <si>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</si>
  <si>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</si>
  <si>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</si>
  <si>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</si>
  <si>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</si>
  <si>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</si>
  <si>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</si>
  <si>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</si>
  <si>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</si>
  <si>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</si>
  <si>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</si>
  <si>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</si>
  <si>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</si>
  <si>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</si>
  <si>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</si>
  <si>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</si>
  <si>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</si>
  <si>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</si>
  <si>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</si>
  <si>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</si>
  <si>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</si>
  <si>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</si>
  <si>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</si>
  <si>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</si>
  <si>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</si>
  <si>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</si>
  <si>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</si>
  <si>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</si>
  <si>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</si>
  <si>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</si>
  <si>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</si>
  <si>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</si>
  <si>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</si>
  <si>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</si>
  <si>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</si>
  <si>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</si>
  <si>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</si>
  <si>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</si>
  <si>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</si>
  <si>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</si>
  <si>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</si>
  <si>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</si>
  <si>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</si>
  <si>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</si>
  <si>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</si>
  <si>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</si>
  <si>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</si>
  <si>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</si>
  <si>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</si>
  <si>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</si>
  <si>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</si>
  <si>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</si>
  <si>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</si>
  <si>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</si>
  <si>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</si>
  <si>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</si>
  <si>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</si>
  <si>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</si>
  <si>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</si>
  <si>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</si>
  <si>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</si>
  <si>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</si>
  <si>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</si>
  <si>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</si>
  <si>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</si>
  <si>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</si>
  <si>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</si>
  <si>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</si>
  <si>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</si>
  <si>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</si>
  <si>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</si>
  <si>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</si>
  <si>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</si>
  <si>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</si>
  <si>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</si>
  <si>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</si>
  <si>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</si>
  <si>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</si>
  <si>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</si>
  <si>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</si>
  <si>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</si>
  <si>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</si>
  <si>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</si>
  <si>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</si>
  <si>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</si>
  <si>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</si>
  <si>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</si>
  <si>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</si>
  <si>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</si>
  <si>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</si>
  <si>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</si>
  <si>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</si>
  <si>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</si>
  <si>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</si>
  <si>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</si>
  <si>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</si>
  <si>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</si>
  <si>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</si>
  <si>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</si>
  <si>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</si>
  <si>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</si>
  <si>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</si>
  <si>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</si>
  <si>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</si>
  <si>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</si>
  <si>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</si>
  <si>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</si>
  <si>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</si>
  <si>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</si>
  <si>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</si>
  <si>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</si>
  <si>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</si>
  <si>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</si>
  <si>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</si>
  <si>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</si>
  <si>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</si>
  <si>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</si>
  <si>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</si>
  <si>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</si>
  <si>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</si>
  <si>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</si>
  <si>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</si>
  <si>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</si>
  <si>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</si>
  <si>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</si>
  <si>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</si>
  <si>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</si>
  <si>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</si>
  <si>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</si>
  <si>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</si>
  <si>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</si>
  <si>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</si>
  <si>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</si>
  <si>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</si>
  <si>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</si>
  <si>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</si>
  <si>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</si>
  <si>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</si>
  <si>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</si>
  <si>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</si>
  <si>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</si>
  <si>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</si>
  <si>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</si>
  <si>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</si>
  <si>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</si>
  <si>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</si>
  <si>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</si>
  <si>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</si>
  <si>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</si>
  <si>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</si>
  <si>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</si>
  <si>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</si>
  <si>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</si>
  <si>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</si>
  <si>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</si>
  <si>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</si>
  <si>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</si>
  <si>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</si>
  <si>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</si>
  <si>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</si>
  <si>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</si>
  <si>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</si>
  <si>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</si>
  <si>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</si>
  <si>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</si>
  <si>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</si>
  <si>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</si>
  <si>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</si>
  <si>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</si>
  <si>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</si>
  <si>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</si>
  <si>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</si>
  <si>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</si>
  <si>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</si>
  <si>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</si>
  <si>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</si>
  <si>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</si>
  <si>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</si>
  <si>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</si>
  <si>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</si>
  <si>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</si>
  <si>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</si>
  <si>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</si>
  <si>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</si>
  <si>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</si>
  <si>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</si>
  <si>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</si>
  <si>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</si>
  <si>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</si>
  <si>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</si>
  <si>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</si>
  <si>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</si>
  <si>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</si>
  <si>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</si>
  <si>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</si>
  <si>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</si>
  <si>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</si>
  <si>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</si>
  <si>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</si>
  <si>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</si>
  <si>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</si>
  <si>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</si>
  <si>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</si>
  <si>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</si>
  <si>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</si>
  <si>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</si>
  <si>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</si>
  <si>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</si>
  <si>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</si>
  <si>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</si>
  <si>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</si>
  <si>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</si>
  <si>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</si>
  <si>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</si>
  <si>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</si>
  <si>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</si>
  <si>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</si>
  <si>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</si>
  <si>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</si>
  <si>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</si>
  <si>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</si>
  <si>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</si>
  <si>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</si>
  <si>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</si>
  <si>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</si>
  <si>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</si>
  <si>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</si>
  <si>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</si>
  <si>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</si>
  <si>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</si>
  <si>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</si>
  <si>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</si>
  <si>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</si>
  <si>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</si>
  <si>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</si>
  <si>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</si>
  <si>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</si>
  <si>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</si>
  <si>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</si>
  <si>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</si>
  <si>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</si>
  <si>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</si>
  <si>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</si>
  <si>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</si>
  <si>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</si>
  <si>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</si>
  <si>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</si>
  <si>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</si>
  <si>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</si>
  <si>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</si>
  <si>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</si>
  <si>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</si>
  <si>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</si>
  <si>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</si>
  <si>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</si>
  <si>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</si>
  <si>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</si>
  <si>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</si>
  <si>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</si>
  <si>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</si>
  <si>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</si>
  <si>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</si>
  <si>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</si>
  <si>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</si>
  <si>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</si>
  <si>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</si>
  <si>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</si>
  <si>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</si>
  <si>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</si>
  <si>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</si>
  <si>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</si>
  <si>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</si>
  <si>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</si>
  <si>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</si>
  <si>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</si>
  <si>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</si>
  <si>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</si>
  <si>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</si>
  <si>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</si>
  <si>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</si>
  <si>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</si>
  <si>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</si>
  <si>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</si>
  <si>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</si>
  <si>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</si>
  <si>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</si>
  <si>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</si>
  <si>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</si>
  <si>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</si>
  <si>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</si>
  <si>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</si>
  <si>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</si>
  <si>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</si>
  <si>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</si>
  <si>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</si>
  <si>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</si>
  <si>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</si>
  <si>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</si>
  <si>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</si>
  <si>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</si>
  <si>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</si>
  <si>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</si>
  <si>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</si>
  <si>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</si>
  <si>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</si>
  <si>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</si>
  <si>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</si>
  <si>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</si>
  <si>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</si>
  <si>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</si>
  <si>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</si>
  <si>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</si>
  <si>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</si>
  <si>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</si>
  <si>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</si>
  <si>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</si>
  <si>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</si>
  <si>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</si>
  <si>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</si>
  <si>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</si>
  <si>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</si>
  <si>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</si>
  <si>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</si>
  <si>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</si>
  <si>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</si>
  <si>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</si>
  <si>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</si>
  <si>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</si>
  <si>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</si>
  <si>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</si>
  <si>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</si>
  <si>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</si>
  <si>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</si>
  <si>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</si>
  <si>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</si>
  <si>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</si>
  <si>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</si>
  <si>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</si>
  <si>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</si>
  <si>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</si>
  <si>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</si>
  <si>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</si>
  <si>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</si>
  <si>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</si>
  <si>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</si>
  <si>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</si>
  <si>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</si>
  <si>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</si>
  <si>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</si>
  <si>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</si>
  <si>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</si>
  <si>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</si>
  <si>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</si>
  <si>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</si>
  <si>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</si>
  <si>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</si>
  <si>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</si>
  <si>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</si>
  <si>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</si>
  <si>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</si>
  <si>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</si>
  <si>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</si>
  <si>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</si>
  <si>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</si>
  <si>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</si>
  <si>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</si>
  <si>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</si>
  <si>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</si>
  <si>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</si>
  <si>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</si>
  <si>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</si>
  <si>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</si>
  <si>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</si>
  <si>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</si>
  <si>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</si>
  <si>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</si>
  <si>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</si>
  <si>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</si>
  <si>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</si>
  <si>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</si>
  <si>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</si>
  <si>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</si>
  <si>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</si>
  <si>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</si>
  <si>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</si>
  <si>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</si>
  <si>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</si>
  <si>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</si>
  <si>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</si>
  <si>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</si>
  <si>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</si>
  <si>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</si>
  <si>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</si>
  <si>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</si>
  <si>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</si>
  <si>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</si>
  <si>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</si>
  <si>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</si>
  <si>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</si>
  <si>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</si>
  <si>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</si>
  <si>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</si>
  <si>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</si>
  <si>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</si>
  <si>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</si>
  <si>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</si>
  <si>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</si>
  <si>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</si>
  <si>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</si>
  <si>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</si>
  <si>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</si>
  <si>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</si>
  <si>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</si>
  <si>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</si>
  <si>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</si>
  <si>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</si>
  <si>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</si>
  <si>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</si>
  <si>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</si>
  <si>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</si>
  <si>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</si>
  <si>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</si>
  <si>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</si>
  <si>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</si>
  <si>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</si>
  <si>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</si>
  <si>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</si>
  <si>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</si>
  <si>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</si>
  <si>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</si>
  <si>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</si>
  <si>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</si>
  <si>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</si>
  <si>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</si>
  <si>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</si>
  <si>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</si>
  <si>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</si>
  <si>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</si>
  <si>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</si>
  <si>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</si>
  <si>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</si>
  <si>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</si>
  <si>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</si>
  <si>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</si>
  <si>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</si>
  <si>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</si>
  <si>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</si>
  <si>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</si>
  <si>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</si>
  <si>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</si>
  <si>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</si>
  <si>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</si>
  <si>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</si>
  <si>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</si>
  <si>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</si>
  <si>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</si>
  <si>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</si>
  <si>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</si>
  <si>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</si>
  <si>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</si>
  <si>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</si>
  <si>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</si>
  <si>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</si>
  <si>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</si>
  <si>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</si>
  <si>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</si>
  <si>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</si>
  <si>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</si>
  <si>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</si>
  <si>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</si>
  <si>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</si>
  <si>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</si>
  <si>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</si>
  <si>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</si>
  <si>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</si>
  <si>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</si>
  <si>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</si>
  <si>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</si>
  <si>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</si>
  <si>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</si>
  <si>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</si>
  <si>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</si>
  <si>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</si>
  <si>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</si>
  <si>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</si>
  <si>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</si>
  <si>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</si>
  <si>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</si>
  <si>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</si>
  <si>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</si>
  <si>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</si>
  <si>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</si>
  <si>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</si>
  <si>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</si>
  <si>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</si>
  <si>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</si>
  <si>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</si>
  <si>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</si>
  <si>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</si>
  <si>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</si>
  <si>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</si>
  <si>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</si>
  <si>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</si>
  <si>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</si>
  <si>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</si>
  <si>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</si>
  <si>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</si>
  <si>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</si>
  <si>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</si>
  <si>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</si>
  <si>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</si>
  <si>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</si>
  <si>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</si>
  <si>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</si>
  <si>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</si>
  <si>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</si>
  <si>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</si>
  <si>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</si>
  <si>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</si>
  <si>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</si>
  <si>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</si>
  <si>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</si>
  <si>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</si>
  <si>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</si>
  <si>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</si>
  <si>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</si>
  <si>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</si>
  <si>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</si>
  <si>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</si>
  <si>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</si>
  <si>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</si>
  <si>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</si>
  <si>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</si>
  <si>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</si>
  <si>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</si>
  <si>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</si>
  <si>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</si>
  <si>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</si>
  <si>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</si>
  <si>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</si>
  <si>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</si>
  <si>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</si>
  <si>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</si>
  <si>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</si>
  <si>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</si>
  <si>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</si>
  <si>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</si>
  <si>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</si>
  <si>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</si>
  <si>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</si>
  <si>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</si>
  <si>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</si>
  <si>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</si>
  <si>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</si>
  <si>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</si>
  <si>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</si>
  <si>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</si>
  <si>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</si>
  <si>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</si>
  <si>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</si>
  <si>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</si>
  <si>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</si>
  <si>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</si>
  <si>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</si>
  <si>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</si>
  <si>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</si>
  <si>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</si>
  <si>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</si>
  <si>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</si>
  <si>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</si>
  <si>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</si>
  <si>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</si>
  <si>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</si>
  <si>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</si>
  <si>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</si>
  <si>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</si>
  <si>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</si>
  <si>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</si>
  <si>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</si>
  <si>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</si>
  <si>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</si>
  <si>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</si>
  <si>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</si>
  <si>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</si>
  <si>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</si>
  <si>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</si>
  <si>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</si>
  <si>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</si>
  <si>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</si>
  <si>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</si>
  <si>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</si>
  <si>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</si>
  <si>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</si>
  <si>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</si>
  <si>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</si>
  <si>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</si>
  <si>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</si>
  <si>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</si>
  <si>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</si>
  <si>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</si>
  <si>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</si>
  <si>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</si>
  <si>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</si>
  <si>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</si>
  <si>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</si>
  <si>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</si>
  <si>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</si>
  <si>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</si>
  <si>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</si>
  <si>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</si>
  <si>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</si>
  <si>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</si>
  <si>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</si>
  <si>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</si>
  <si>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</si>
  <si>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</si>
  <si>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</si>
  <si>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</si>
  <si>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</si>
  <si>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</si>
  <si>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</si>
  <si>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</si>
  <si>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</si>
  <si>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</si>
  <si>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</si>
  <si>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</si>
  <si>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</si>
  <si>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</si>
  <si>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</si>
  <si>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</si>
  <si>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</si>
  <si>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</si>
  <si>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</si>
  <si>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</si>
  <si>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</si>
  <si>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</si>
  <si>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</si>
  <si>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</si>
  <si>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</si>
  <si>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</si>
  <si>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</si>
  <si>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</si>
  <si>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</si>
  <si>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</si>
  <si>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</si>
  <si>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</si>
  <si>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</si>
  <si>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</si>
  <si>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</si>
  <si>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</si>
  <si>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</si>
  <si>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</si>
  <si>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</si>
  <si>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</si>
  <si>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</si>
  <si>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</si>
  <si>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</si>
  <si>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</si>
  <si>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</si>
  <si>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</si>
  <si>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</si>
  <si>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</si>
  <si>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</si>
  <si>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</si>
  <si>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</si>
  <si>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</si>
  <si>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</si>
  <si>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</si>
  <si>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</si>
  <si>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</si>
  <si>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</si>
  <si>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</si>
  <si>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</si>
  <si>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</si>
  <si>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</si>
  <si>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</si>
  <si>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</si>
  <si>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</si>
  <si>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</si>
  <si>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</si>
  <si>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</si>
  <si>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</si>
  <si>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</si>
  <si>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</si>
  <si>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</si>
  <si>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</si>
  <si>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</si>
  <si>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</si>
  <si>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</si>
  <si>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</si>
  <si>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</si>
  <si>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</si>
  <si>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</si>
  <si>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</si>
  <si>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</si>
  <si>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</si>
  <si>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</si>
  <si>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</si>
  <si>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</si>
  <si>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</si>
  <si>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</si>
  <si>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</si>
  <si>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</si>
  <si>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</si>
  <si>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</si>
  <si>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</si>
  <si>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</si>
  <si>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</si>
  <si>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</si>
  <si>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</si>
  <si>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</si>
  <si>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</si>
  <si>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</si>
  <si>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</si>
  <si>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</si>
  <si>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</si>
  <si>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</si>
  <si>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</si>
  <si>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</si>
  <si>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</si>
  <si>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</si>
  <si>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</si>
  <si>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</si>
  <si>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</si>
  <si>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</si>
  <si>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</si>
  <si>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</si>
  <si>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</si>
  <si>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</si>
  <si>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</si>
  <si>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</si>
  <si>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</si>
  <si>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</si>
  <si>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</si>
  <si>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</si>
  <si>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</si>
  <si>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</si>
  <si>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</si>
  <si>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</si>
  <si>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</si>
  <si>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</si>
  <si>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</si>
  <si>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</si>
  <si>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</si>
  <si>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</si>
  <si>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</si>
  <si>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</si>
  <si>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</si>
  <si>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</si>
  <si>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</si>
  <si>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</si>
  <si>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</si>
  <si>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</si>
  <si>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</si>
  <si>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</si>
  <si>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</si>
  <si>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</si>
  <si>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</si>
  <si>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</si>
  <si>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</si>
  <si>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</si>
  <si>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</si>
  <si>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</si>
  <si>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</si>
  <si>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</si>
  <si>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</si>
  <si>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</si>
  <si>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</si>
  <si>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</si>
  <si>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</si>
  <si>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</si>
  <si>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</si>
  <si>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</si>
  <si>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</si>
  <si>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</si>
  <si>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</si>
  <si>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</si>
  <si>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</si>
  <si>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</si>
  <si>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</si>
  <si>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</si>
  <si>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</si>
  <si>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</si>
  <si>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</si>
  <si>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</si>
  <si>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</si>
  <si>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</si>
  <si>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</si>
  <si>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</si>
  <si>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</si>
  <si>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</si>
  <si>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</si>
  <si>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</si>
  <si>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</si>
  <si>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</si>
  <si>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</si>
  <si>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</si>
  <si>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</si>
  <si>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</si>
  <si>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</si>
  <si>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</si>
  <si>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</si>
  <si>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</si>
  <si>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</si>
  <si>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</si>
  <si>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</si>
  <si>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</si>
  <si>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</si>
  <si>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</si>
  <si>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</si>
  <si>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</si>
  <si>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</si>
  <si>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</si>
  <si>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</si>
  <si>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</si>
  <si>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</si>
  <si>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</si>
  <si>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</si>
  <si>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</si>
  <si>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</si>
  <si>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</si>
  <si>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</si>
  <si>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</si>
  <si>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</si>
  <si>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</si>
  <si>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</si>
  <si>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</si>
  <si>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</si>
  <si>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</si>
  <si>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</si>
  <si>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</si>
  <si>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</si>
  <si>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</si>
  <si>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</si>
  <si>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</si>
  <si>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</si>
  <si>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</si>
  <si>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</si>
  <si>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</si>
  <si>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</si>
  <si>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</si>
  <si>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</si>
  <si>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</si>
  <si>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</si>
  <si>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</si>
  <si>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</si>
  <si>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</si>
  <si>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</si>
  <si>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</si>
  <si>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</si>
  <si>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</si>
  <si>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</si>
  <si>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</si>
  <si>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</si>
  <si>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</si>
  <si>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</si>
  <si>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</si>
  <si>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</si>
  <si>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</si>
  <si>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</si>
  <si>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</si>
  <si>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</si>
  <si>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</si>
  <si>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</si>
  <si>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</si>
  <si>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</si>
  <si>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</si>
  <si>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</si>
  <si>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</si>
  <si>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</si>
  <si>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</si>
  <si>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</si>
  <si>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</si>
  <si>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</si>
  <si>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</si>
  <si>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</si>
  <si>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</si>
  <si>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</si>
  <si>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</si>
  <si>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</si>
  <si>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</si>
  <si>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</si>
  <si>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</si>
  <si>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</si>
  <si>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</si>
  <si>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</si>
  <si>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</si>
  <si>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</si>
  <si>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</si>
  <si>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</si>
  <si>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</si>
  <si>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</si>
  <si>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</si>
  <si>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</si>
  <si>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</si>
  <si>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</si>
  <si>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</si>
  <si>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</si>
  <si>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</si>
  <si>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</si>
  <si>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</si>
  <si>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</si>
  <si>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</si>
  <si>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</si>
  <si>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</si>
  <si>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</si>
  <si>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</si>
  <si>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</si>
  <si>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</si>
  <si>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</si>
  <si>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</si>
  <si>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</si>
  <si>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</si>
  <si>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</si>
  <si>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</si>
  <si>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</si>
  <si>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</si>
  <si>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</si>
  <si>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</si>
  <si>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</si>
  <si>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</si>
  <si>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</si>
  <si>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</si>
  <si>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</si>
  <si>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</si>
  <si>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</si>
  <si>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</si>
  <si>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</si>
  <si>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</si>
  <si>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</si>
  <si>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</si>
  <si>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</si>
  <si>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</si>
  <si>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</si>
  <si>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</si>
  <si>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</si>
  <si>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</si>
  <si>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</si>
  <si>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</si>
  <si>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</si>
  <si>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</si>
  <si>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</si>
  <si>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</si>
  <si>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</si>
  <si>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</si>
  <si>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</si>
  <si>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</si>
  <si>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</si>
  <si>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</si>
  <si>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</si>
  <si>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</si>
  <si>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</si>
  <si>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</si>
  <si>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</si>
  <si>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</si>
  <si>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</si>
  <si>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</si>
  <si>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</si>
  <si>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</si>
  <si>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</si>
  <si>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</si>
  <si>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</si>
  <si>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</si>
  <si>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</si>
  <si>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</si>
  <si>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</si>
  <si>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</si>
  <si>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</si>
  <si>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</si>
  <si>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</si>
  <si>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</si>
  <si>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</si>
  <si>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</si>
  <si>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</si>
  <si>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</si>
  <si>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</si>
  <si>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</si>
  <si>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</si>
  <si>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</si>
  <si>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</si>
  <si>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</si>
  <si>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</si>
  <si>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</si>
  <si>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</si>
  <si>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</si>
  <si>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</si>
  <si>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</si>
  <si>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</si>
  <si>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</si>
  <si>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</si>
  <si>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</si>
  <si>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</si>
  <si>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</si>
  <si>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</si>
  <si>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</si>
  <si>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</si>
  <si>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</si>
  <si>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</si>
  <si>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</si>
  <si>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</si>
  <si>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</si>
  <si>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</si>
  <si>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</si>
  <si>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</si>
  <si>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</si>
  <si>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</si>
  <si>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</si>
  <si>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</si>
  <si>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</si>
  <si>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</si>
  <si>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</si>
  <si>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</si>
  <si>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</si>
  <si>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</si>
  <si>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</si>
  <si>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</si>
  <si>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</si>
  <si>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</si>
  <si>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</si>
  <si>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</si>
  <si>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</si>
  <si>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</si>
  <si>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</si>
  <si>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</si>
  <si>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</si>
  <si>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</si>
  <si>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</si>
  <si>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</si>
  <si>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</si>
  <si>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</si>
  <si>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</si>
  <si>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</si>
  <si>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</si>
  <si>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</si>
  <si>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</si>
  <si>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</si>
  <si>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</si>
  <si>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</si>
  <si>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</si>
  <si>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</si>
  <si>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</si>
  <si>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</si>
  <si>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</si>
  <si>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</si>
  <si>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</si>
  <si>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</si>
  <si>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</si>
  <si>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</si>
  <si>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</si>
  <si>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</si>
  <si>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</si>
  <si>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</si>
  <si>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</si>
  <si>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</si>
  <si>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</si>
  <si>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</si>
  <si>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</si>
  <si>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</si>
  <si>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</si>
  <si>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</si>
  <si>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</si>
  <si>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</si>
  <si>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</si>
  <si>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</si>
  <si>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</si>
  <si>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</si>
  <si>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</si>
  <si>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</si>
  <si>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</si>
  <si>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</si>
  <si>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</si>
  <si>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</si>
  <si>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</si>
  <si>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</si>
  <si>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</si>
  <si>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</si>
  <si>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</si>
  <si>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</si>
  <si>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</si>
  <si>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</si>
  <si>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</si>
  <si>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</si>
  <si>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</si>
  <si>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</si>
  <si>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</si>
  <si>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</si>
  <si>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</si>
  <si>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</si>
  <si>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</si>
  <si>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</si>
  <si>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</si>
  <si>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</si>
  <si>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</si>
  <si>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</si>
  <si>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</si>
  <si>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</si>
  <si>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</si>
  <si>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</si>
  <si>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</si>
  <si>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</si>
  <si>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</si>
  <si>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</si>
  <si>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</si>
  <si>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</si>
  <si>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</si>
  <si>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</si>
  <si>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</si>
  <si>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</si>
  <si>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</si>
  <si>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</si>
  <si>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</si>
  <si>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</si>
  <si>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</si>
  <si>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</si>
  <si>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</si>
  <si>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</si>
  <si>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</si>
  <si>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</si>
  <si>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</si>
  <si>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</si>
  <si>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</si>
  <si>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</si>
  <si>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</si>
  <si>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</si>
  <si>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</si>
  <si>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</si>
  <si>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</si>
  <si>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</si>
  <si>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</si>
  <si>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</si>
  <si>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</si>
  <si>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</si>
  <si>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</si>
  <si>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</si>
  <si>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</si>
  <si>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</si>
  <si>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</si>
  <si>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</si>
  <si>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</si>
  <si>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</si>
  <si>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</si>
  <si>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</si>
  <si>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</si>
  <si>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</si>
  <si>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</si>
  <si>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</si>
  <si>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</si>
  <si>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</si>
  <si>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</si>
  <si>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</si>
  <si>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</si>
  <si>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</si>
  <si>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</si>
  <si>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</si>
  <si>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</si>
  <si>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</si>
  <si>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</si>
  <si>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</si>
  <si>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</si>
  <si>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</si>
  <si>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</si>
  <si>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</si>
  <si>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</si>
  <si>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</si>
  <si>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</si>
  <si>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</si>
  <si>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</si>
  <si>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</si>
  <si>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</si>
  <si>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</si>
  <si>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</si>
  <si>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</si>
  <si>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</si>
  <si>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</si>
  <si>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</si>
  <si>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</si>
  <si>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</si>
  <si>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</si>
  <si>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</si>
  <si>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</si>
  <si>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</si>
  <si>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</si>
  <si>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</si>
  <si>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</si>
  <si>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</si>
  <si>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</si>
  <si>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</si>
  <si>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</si>
  <si>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</si>
  <si>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</si>
  <si>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</si>
  <si>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</si>
  <si>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</si>
  <si>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</si>
  <si>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</si>
  <si>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</si>
  <si>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</si>
  <si>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</si>
  <si>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</si>
  <si>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</si>
  <si>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</si>
  <si>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</si>
  <si>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</si>
  <si>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</si>
  <si>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</si>
  <si>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</si>
  <si>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</si>
  <si>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</si>
  <si>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</si>
  <si>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</si>
  <si>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</si>
  <si>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</si>
  <si>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</si>
  <si>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</si>
  <si>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</si>
  <si>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</si>
  <si>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</si>
  <si>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</si>
  <si>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</si>
  <si>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</si>
  <si>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</si>
  <si>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</si>
  <si>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</si>
  <si>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</si>
  <si>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</si>
  <si>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</si>
  <si>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</si>
  <si>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</si>
  <si>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</si>
  <si>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</si>
  <si>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</si>
  <si>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</si>
  <si>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</si>
  <si>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</si>
  <si>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</si>
  <si>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</si>
  <si>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</si>
  <si>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</si>
  <si>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</si>
  <si>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</si>
  <si>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</si>
  <si>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</si>
  <si>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</si>
  <si>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</si>
  <si>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</si>
  <si>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</si>
  <si>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</si>
  <si>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</si>
  <si>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</si>
  <si>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</si>
  <si>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</si>
  <si>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</si>
  <si>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</si>
  <si>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</si>
  <si>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</si>
  <si>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</si>
  <si>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</si>
  <si>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</si>
  <si>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</si>
  <si>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</si>
  <si>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</si>
  <si>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</si>
  <si>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</si>
  <si>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</si>
  <si>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</si>
  <si>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</si>
  <si>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</si>
  <si>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</si>
  <si>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</si>
  <si>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</si>
  <si>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</si>
  <si>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</si>
  <si>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</si>
  <si>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</si>
  <si>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</si>
  <si>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</si>
  <si>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</si>
  <si>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</si>
  <si>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</si>
  <si>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</si>
  <si>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</si>
  <si>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</si>
  <si>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</si>
  <si>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</si>
  <si>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</si>
  <si>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</si>
  <si>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</si>
  <si>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</si>
  <si>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</si>
  <si>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</si>
  <si>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</si>
  <si>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</si>
  <si>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</si>
  <si>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</si>
  <si>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</si>
  <si>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</si>
  <si>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</si>
  <si>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</si>
  <si>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</si>
  <si>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</si>
  <si>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</si>
  <si>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</si>
  <si>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</si>
  <si>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</si>
  <si>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</si>
  <si>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</si>
  <si>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</si>
  <si>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</si>
  <si>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</si>
  <si>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</si>
  <si>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</si>
  <si>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</si>
  <si>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</si>
  <si>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</si>
  <si>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</si>
  <si>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</si>
  <si>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</si>
  <si>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</si>
  <si>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</si>
  <si>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</si>
  <si>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</si>
  <si>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</si>
  <si>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</si>
  <si>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</si>
  <si>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</si>
  <si>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</si>
  <si>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</si>
  <si>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</si>
  <si>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</si>
  <si>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</si>
  <si>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</si>
  <si>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</si>
  <si>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</si>
  <si>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</si>
  <si>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</si>
  <si>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</si>
  <si>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</si>
  <si>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</si>
  <si>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</si>
  <si>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</si>
  <si>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</si>
  <si>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</si>
  <si>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</si>
  <si>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</si>
  <si>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</si>
  <si>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</si>
  <si>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</si>
  <si>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</si>
  <si>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</si>
  <si>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</si>
  <si>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</si>
  <si>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</si>
  <si>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</si>
  <si>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</si>
  <si>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</si>
  <si>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</si>
  <si>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</si>
  <si>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</si>
  <si>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</si>
  <si>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</si>
  <si>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</si>
  <si>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</si>
  <si>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</si>
  <si>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</si>
  <si>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</si>
  <si>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</si>
  <si>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</si>
  <si>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</si>
  <si>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</si>
  <si>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</si>
  <si>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</si>
  <si>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</si>
  <si>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</si>
  <si>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</si>
  <si>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</si>
  <si>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</si>
  <si>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</si>
  <si>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</si>
  <si>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</si>
  <si>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</si>
  <si>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</si>
  <si>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</si>
  <si>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</si>
  <si>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</si>
  <si>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</si>
  <si>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</si>
  <si>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</si>
  <si>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</si>
  <si>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</si>
  <si>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</si>
  <si>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</si>
  <si>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</si>
  <si>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</si>
  <si>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</si>
  <si>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</si>
  <si>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</si>
  <si>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</si>
  <si>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</si>
  <si>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</si>
  <si>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</si>
  <si>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</si>
  <si>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</si>
  <si>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</si>
  <si>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</si>
  <si>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</si>
  <si>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</si>
  <si>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</si>
  <si>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</si>
  <si>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</si>
  <si>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</si>
  <si>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</si>
  <si>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</si>
  <si>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</si>
  <si>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</si>
  <si>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</si>
  <si>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</si>
  <si>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</si>
  <si>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</si>
  <si>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</si>
  <si>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</si>
  <si>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</si>
  <si>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</si>
  <si>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</si>
  <si>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</si>
  <si>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</si>
  <si>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</si>
  <si>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</si>
  <si>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</si>
  <si>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</si>
  <si>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</si>
  <si>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</si>
  <si>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</si>
  <si>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</si>
  <si>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</si>
  <si>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</si>
  <si>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</si>
  <si>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</si>
  <si>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</si>
  <si>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</si>
  <si>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</si>
  <si>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</si>
  <si>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</si>
  <si>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</si>
  <si>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</si>
  <si>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</si>
  <si>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</si>
  <si>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</si>
  <si>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</si>
  <si>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</si>
  <si>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</si>
  <si>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</si>
  <si>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</si>
  <si>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</si>
  <si>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</si>
  <si>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</si>
  <si>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</si>
  <si>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</si>
  <si>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</si>
  <si>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</si>
  <si>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</si>
  <si>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</si>
  <si>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</si>
  <si>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</si>
  <si>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</si>
  <si>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</si>
  <si>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</si>
  <si>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</si>
  <si>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</si>
  <si>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</si>
  <si>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</si>
  <si>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</si>
  <si>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</si>
  <si>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</si>
  <si>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</si>
  <si>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</si>
  <si>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</si>
  <si>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</si>
  <si>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</si>
  <si>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</si>
  <si>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</si>
  <si>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</si>
  <si>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</si>
  <si>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</si>
  <si>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</si>
  <si>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</si>
  <si>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</si>
  <si>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</si>
  <si>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</si>
  <si>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</si>
  <si>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</si>
  <si>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</si>
  <si>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</si>
  <si>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</si>
  <si>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</si>
  <si>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</si>
  <si>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</si>
  <si>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</si>
  <si>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</si>
  <si>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</si>
  <si>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</si>
  <si>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</si>
  <si>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</si>
  <si>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</si>
  <si>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</si>
  <si>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</si>
  <si>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</si>
  <si>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</si>
  <si>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</si>
  <si>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</si>
  <si>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</si>
  <si>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</si>
  <si>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</si>
  <si>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</si>
  <si>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</si>
  <si>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</si>
  <si>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</si>
  <si>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</si>
  <si>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</si>
  <si>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</si>
  <si>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</si>
  <si>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</si>
  <si>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</si>
  <si>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</si>
  <si>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</si>
  <si>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</si>
  <si>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</si>
  <si>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</si>
  <si>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</si>
  <si>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</si>
  <si>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</si>
  <si>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</si>
  <si>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</si>
  <si>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</si>
  <si>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</si>
  <si>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</si>
  <si>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</si>
  <si>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</si>
  <si>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</si>
  <si>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</si>
  <si>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</si>
  <si>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</si>
  <si>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</si>
  <si>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</si>
  <si>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</si>
  <si>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</si>
  <si>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</si>
  <si>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</si>
  <si>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</si>
  <si>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</si>
  <si>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</si>
  <si>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</si>
  <si>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</si>
  <si>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</si>
  <si>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</si>
  <si>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</si>
  <si>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</si>
  <si>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</si>
  <si>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</si>
  <si>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</si>
  <si>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</si>
  <si>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</si>
  <si>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</si>
  <si>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</si>
  <si>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</si>
  <si>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</si>
  <si>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</si>
  <si>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</si>
  <si>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</si>
  <si>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</si>
  <si>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</si>
  <si>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</si>
  <si>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</si>
  <si>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</si>
  <si>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</si>
  <si>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</si>
  <si>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</si>
  <si>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</si>
  <si>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</si>
  <si>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</si>
  <si>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</si>
  <si>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</si>
  <si>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</si>
  <si>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</si>
  <si>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</si>
  <si>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</si>
  <si>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</si>
  <si>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</si>
  <si>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</si>
  <si>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</si>
  <si>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</si>
  <si>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</si>
  <si>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</si>
  <si>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</si>
  <si>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</si>
  <si>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</si>
  <si>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</si>
  <si>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</si>
  <si>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</si>
  <si>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</si>
  <si>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</si>
  <si>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</si>
  <si>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</si>
  <si>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</si>
  <si>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</si>
  <si>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</si>
  <si>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</si>
  <si>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</si>
  <si>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</si>
  <si>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</si>
  <si>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</si>
  <si>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</si>
  <si>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</si>
  <si>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</si>
  <si>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</si>
  <si>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</si>
  <si>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</si>
  <si>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</si>
  <si>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</si>
  <si>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</si>
  <si>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</si>
  <si>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</si>
  <si>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</si>
  <si>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</si>
  <si>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</si>
  <si>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</si>
  <si>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</si>
  <si>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</si>
  <si>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</si>
  <si>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</si>
  <si>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</si>
  <si>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</si>
  <si>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</si>
  <si>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</si>
  <si>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</si>
  <si>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</si>
  <si>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</si>
  <si>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</si>
  <si>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</si>
  <si>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</si>
  <si>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</si>
  <si>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</si>
  <si>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</si>
  <si>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</si>
  <si>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</si>
  <si>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</si>
  <si>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</si>
  <si>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</si>
  <si>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</si>
  <si>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</si>
  <si>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</si>
  <si>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</si>
  <si>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</si>
  <si>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</si>
  <si>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</si>
  <si>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</si>
  <si>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</si>
  <si>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</si>
  <si>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</si>
  <si>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</si>
  <si>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</si>
  <si>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</si>
  <si>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</si>
  <si>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</si>
  <si>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</si>
  <si>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</si>
  <si>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</si>
  <si>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</si>
  <si>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</si>
  <si>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</si>
  <si>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</si>
  <si>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</si>
  <si>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</si>
  <si>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</si>
  <si>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</si>
  <si>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</si>
  <si>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</si>
  <si>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</si>
  <si>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</si>
  <si>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</si>
  <si>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</si>
  <si>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</si>
  <si>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</si>
  <si>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</si>
  <si>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</si>
  <si>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</si>
  <si>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</si>
  <si>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</si>
  <si>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</si>
  <si>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</si>
  <si>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</si>
  <si>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</si>
  <si>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</si>
  <si>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</si>
  <si>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</si>
  <si>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</si>
  <si>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</si>
  <si>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</si>
  <si>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</si>
  <si>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</si>
  <si>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</si>
  <si>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</si>
  <si>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</si>
  <si>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</si>
  <si>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</si>
  <si>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</si>
  <si>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</si>
  <si>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</si>
  <si>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</si>
  <si>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</si>
  <si>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</si>
  <si>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</si>
  <si>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</si>
  <si>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</si>
  <si>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</si>
  <si>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</si>
  <si>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</si>
  <si>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</si>
  <si>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</si>
  <si>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</si>
  <si>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</si>
  <si>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</si>
  <si>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</si>
  <si>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</si>
  <si>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</si>
  <si>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</si>
  <si>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</si>
  <si>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</si>
  <si>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</si>
  <si>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</si>
  <si>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</si>
  <si>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</si>
  <si>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</si>
  <si>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</si>
  <si>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</si>
  <si>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</si>
  <si>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</si>
  <si>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</si>
  <si>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</si>
  <si>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</si>
  <si>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</si>
  <si>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</si>
  <si>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</si>
  <si>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</si>
  <si>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</si>
  <si>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</si>
  <si>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</si>
  <si>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</si>
  <si>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</si>
  <si>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</si>
  <si>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</si>
  <si>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</si>
  <si>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</si>
  <si>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</si>
  <si>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</si>
  <si>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</si>
  <si>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</si>
  <si>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</si>
  <si>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</si>
  <si>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</si>
  <si>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</si>
  <si>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</si>
  <si>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</si>
  <si>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</si>
  <si>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</si>
  <si>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</si>
  <si>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</si>
  <si>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</si>
  <si>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</si>
  <si>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</si>
  <si>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</si>
  <si>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</si>
  <si>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</si>
  <si>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</si>
  <si>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</si>
  <si>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</si>
  <si>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</si>
  <si>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</si>
  <si>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</si>
  <si>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</si>
  <si>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</si>
  <si>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</si>
  <si>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</si>
  <si>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</si>
  <si>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</si>
  <si>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</si>
  <si>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</si>
  <si>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</si>
  <si>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</si>
  <si>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</si>
  <si>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</si>
  <si>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</si>
  <si>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</si>
  <si>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</si>
  <si>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</si>
  <si>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</si>
  <si>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</si>
  <si>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</si>
  <si>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</si>
  <si>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</si>
  <si>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</si>
  <si>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</si>
  <si>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</si>
  <si>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</si>
  <si>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</si>
  <si>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</si>
  <si>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</si>
  <si>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</si>
  <si>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</si>
  <si>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</si>
  <si>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</si>
  <si>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</si>
  <si>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</si>
  <si>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</si>
  <si>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</si>
  <si>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</si>
  <si>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</si>
  <si>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</si>
  <si>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</si>
  <si>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</si>
  <si>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</si>
  <si>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</si>
  <si>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</si>
  <si>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</si>
  <si>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</si>
  <si>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</si>
  <si>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</si>
  <si>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</si>
  <si>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</si>
  <si>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</si>
  <si>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</si>
  <si>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</si>
  <si>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</si>
  <si>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</si>
  <si>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</si>
  <si>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</si>
  <si>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</si>
  <si>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</si>
  <si>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</si>
  <si>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</si>
  <si>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</si>
  <si>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</si>
  <si>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</si>
  <si>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</si>
  <si>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</si>
  <si>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</si>
  <si>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</si>
  <si>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</si>
  <si>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</si>
  <si>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</si>
  <si>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</si>
  <si>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</si>
  <si>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</si>
  <si>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</si>
  <si>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</si>
  <si>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</si>
  <si>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</si>
  <si>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</si>
  <si>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</si>
  <si>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</si>
  <si>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</si>
  <si>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</si>
  <si>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</si>
  <si>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</si>
  <si>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</si>
  <si>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</si>
  <si>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</si>
  <si>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</si>
  <si>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</si>
  <si>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</si>
  <si>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</si>
  <si>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</si>
  <si>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</si>
  <si>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</si>
  <si>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</si>
  <si>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</si>
  <si>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</si>
  <si>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</si>
  <si>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</si>
  <si>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</si>
  <si>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</si>
  <si>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</si>
  <si>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</si>
  <si>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</si>
  <si>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</si>
  <si>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</si>
  <si>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</si>
  <si>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</si>
  <si>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</si>
  <si>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</si>
  <si>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</si>
  <si>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</si>
  <si>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</si>
  <si>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</si>
  <si>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</si>
  <si>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</si>
  <si>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</si>
  <si>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</si>
  <si>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</si>
  <si>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</si>
  <si>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</si>
  <si>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</si>
  <si>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</si>
  <si>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</si>
  <si>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</si>
  <si>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</si>
  <si>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</si>
  <si>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</si>
  <si>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</si>
  <si>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</si>
  <si>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</si>
  <si>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</si>
  <si>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</si>
  <si>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</si>
  <si>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</si>
  <si>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</si>
  <si>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</si>
  <si>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</si>
  <si>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</si>
  <si>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</si>
  <si>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</si>
  <si>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</si>
  <si>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</si>
  <si>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</si>
  <si>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</si>
  <si>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</si>
  <si>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</si>
  <si>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</si>
  <si>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</si>
  <si>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</si>
  <si>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</si>
  <si>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</si>
  <si>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</si>
  <si>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</si>
  <si>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</si>
  <si>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</si>
  <si>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</si>
  <si>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</si>
  <si>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</si>
  <si>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</si>
  <si>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</si>
  <si>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</si>
  <si>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</si>
  <si>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</si>
  <si>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</si>
  <si>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</si>
  <si>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</si>
  <si>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</si>
  <si>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</si>
  <si>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</si>
  <si>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</si>
  <si>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</si>
  <si>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</si>
  <si>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</si>
  <si>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</si>
  <si>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</si>
  <si>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</si>
  <si>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</si>
  <si>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</si>
  <si>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</si>
  <si>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</si>
  <si>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</si>
  <si>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</si>
  <si>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</si>
  <si>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</si>
  <si>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</si>
  <si>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</si>
  <si>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</si>
  <si>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</si>
  <si>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</si>
  <si>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</si>
  <si>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</si>
  <si>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</si>
  <si>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</si>
  <si>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</si>
  <si>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Min Range</t>
  </si>
  <si>
    <t>Max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</si>
</sst>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</a:t>
            </a:r>
            <a:r>
              <a:rPr lang="en-US" sz="1200" b="1" baseline="0"/>
              <a:t> on Launch Date</a:t>
            </a:r>
            <a:endParaRPr lang="en-US" sz="1200" b="1"/>
          </a:p>
        </c:rich>
      </c:tx>
      <c:layout>
        <c:manualLayout>
          <c:xMode val="edge"/>
          <c:yMode val="edge"/>
          <c:x val="0.18900553869485306"/>
          <c:y val="2.56000043002631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F-47F7-A8F6-C6D36D0115D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F-47F7-A8F6-C6D36D0115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F-47F7-A8F6-C6D36D011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418176"/>
        <c:axId val="710417520"/>
      </c:lineChart>
      <c:catAx>
        <c:axId val="7104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417520"/>
        <c:crosses val="autoZero"/>
        <c:auto val="1"/>
        <c:lblAlgn val="ctr"/>
        <c:lblOffset val="100"/>
        <c:noMultiLvlLbl val="0"/>
      </c:catAx>
      <c:valAx>
        <c:axId val="7104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4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5-4E2D-8FF7-1F6F438E84EF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5-4E2D-8FF7-1F6F438E84EF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5-4E2D-8FF7-1F6F438E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781568"/>
        <c:axId val="479779272"/>
      </c:lineChart>
      <c:catAx>
        <c:axId val="4797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79272"/>
        <c:crosses val="autoZero"/>
        <c:auto val="1"/>
        <c:lblAlgn val="ctr"/>
        <c:lblOffset val="100"/>
        <c:noMultiLvlLbl val="0"/>
      </c:catAx>
      <c:valAx>
        <c:axId val="47977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81568"/>
        <c:crosses val="autoZero"/>
        <c:crossBetween val="between"/>
        <c:min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D-4676-A5B1-955DDEB637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D-4676-A5B1-955DDEB637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D-4676-A5B1-955DDEB637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DD-4676-A5B1-955DDEB6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322280"/>
        <c:axId val="150323592"/>
      </c:barChart>
      <c:catAx>
        <c:axId val="15032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3592"/>
        <c:crosses val="autoZero"/>
        <c:auto val="1"/>
        <c:lblAlgn val="ctr"/>
        <c:lblOffset val="100"/>
        <c:noMultiLvlLbl val="0"/>
      </c:catAx>
      <c:valAx>
        <c:axId val="15032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7-415D-859F-30447ACFE7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7-415D-859F-30447ACFE7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87-415D-859F-30447ACFE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771240"/>
        <c:axId val="503528896"/>
      </c:barChart>
      <c:catAx>
        <c:axId val="49777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28896"/>
        <c:crosses val="autoZero"/>
        <c:auto val="1"/>
        <c:lblAlgn val="ctr"/>
        <c:lblOffset val="100"/>
        <c:noMultiLvlLbl val="0"/>
      </c:catAx>
      <c:valAx>
        <c:axId val="50352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7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3</xdr:row>
      <xdr:rowOff>0</xdr:rowOff>
    </xdr:from>
    <xdr:to>
      <xdr:col>14</xdr:col>
      <xdr:colOff>28575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234E5-F5A6-4795-8D86-F684E423F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190499</xdr:rowOff>
    </xdr:from>
    <xdr:to>
      <xdr:col>11</xdr:col>
      <xdr:colOff>9525</xdr:colOff>
      <xdr:row>33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4D5C0-BD6A-4F22-A1B8-02B5A5092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185737</xdr:rowOff>
    </xdr:from>
    <xdr:to>
      <xdr:col>14</xdr:col>
      <xdr:colOff>123825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3824A-9BDA-483D-88CF-5E7E58936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</xdr:rowOff>
    </xdr:from>
    <xdr:to>
      <xdr:col>14</xdr:col>
      <xdr:colOff>304800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4ADF9-5803-4F83-81C4-6FE67F996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4613.689844444445" createdVersion="7" refreshedVersion="7" minRefreshableVersion="3" recordCount="4114" xr:uid="{82B512D6-F7DD-4C7A-A048-1101FAF293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4625.66970752315" createdVersion="7" refreshedVersion="7" minRefreshableVersion="3" recordCount="4114" xr:uid="{A3567B8B-8A24-4ECD-AD2A-FDA9876DED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33F20-4099-46F3-851A-E5DE586628A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9D129-8B0C-4ADF-BB09-F312956DFE3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2F172-484F-499D-BD63-5ADE93F835A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03DB-D86B-47A2-B0FD-4D59B75F9129}"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8380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49011-CD71-41E6-B48F-F06E8B1699B0}">
  <dimension ref="A1:J13"/>
  <sheetViews>
    <sheetView tabSelected="1" workbookViewId="0">
      <selection activeCell="D14" sqref="D14"/>
    </sheetView>
  </sheetViews>
  <sheetFormatPr defaultRowHeight="15" x14ac:dyDescent="0.25"/>
  <cols>
    <col min="1" max="1" width="13.85546875" bestFit="1" customWidth="1"/>
    <col min="2" max="2" width="13.85546875" customWidth="1"/>
    <col min="3" max="3" width="20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8379</v>
      </c>
      <c r="B1" t="s">
        <v>8400</v>
      </c>
      <c r="C1" t="s">
        <v>8401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A2" t="s">
        <v>8388</v>
      </c>
      <c r="B2">
        <v>0</v>
      </c>
      <c r="C2">
        <v>999</v>
      </c>
      <c r="D2">
        <f>COUNTIFS(Kickstarter!F:F,"=Successful",Kickstarter!R:R,"=plays",Kickstarter!D:D,"&gt;="&amp;'Outcomes Based on Goals'!B2,Kickstarter!D:D,"&lt;="&amp;'Outcomes Based on Goals'!C2)</f>
        <v>141</v>
      </c>
      <c r="E2">
        <f>COUNTIFS(Kickstarter!F:F,"=Failed",Kickstarter!R:R,"=plays",Kickstarter!D:D,"&gt;="&amp;'Outcomes Based on Goals'!B2,Kickstarter!D:D,"&lt;="&amp;'Outcomes Based on Goals'!C2)</f>
        <v>45</v>
      </c>
      <c r="F2">
        <f>COUNTIFS(Kickstarter!F:F,"=Canceled",Kickstarter!R:R,"=plays",Kickstarter!D:D,"&gt;="&amp;'Outcomes Based on Goals'!B2,Kickstarter!D:D,"&lt;="&amp;'Outcomes Based on Goals'!C2)</f>
        <v>0</v>
      </c>
      <c r="G2">
        <f>SUM(D2:F2)</f>
        <v>186</v>
      </c>
      <c r="H2" s="14">
        <f>D2/$G2</f>
        <v>0.75806451612903225</v>
      </c>
      <c r="I2" s="14">
        <f t="shared" ref="I2:J2" si="0">E2/$G2</f>
        <v>0.24193548387096775</v>
      </c>
      <c r="J2" s="14">
        <f t="shared" si="0"/>
        <v>0</v>
      </c>
    </row>
    <row r="3" spans="1:10" x14ac:dyDescent="0.25">
      <c r="A3" t="s">
        <v>8389</v>
      </c>
      <c r="B3">
        <v>1000</v>
      </c>
      <c r="C3">
        <v>4999</v>
      </c>
      <c r="D3">
        <f>COUNTIFS(Kickstarter!F:F,"=Successful",Kickstarter!R:R,"=plays",Kickstarter!D:D,"&gt;="&amp;'Outcomes Based on Goals'!B3,Kickstarter!D:D,"&lt;="&amp;'Outcomes Based on Goals'!C3)</f>
        <v>388</v>
      </c>
      <c r="E3">
        <f>COUNTIFS(Kickstarter!F:F,"=Failed",Kickstarter!R:R,"=plays",Kickstarter!D:D,"&gt;="&amp;'Outcomes Based on Goals'!B3,Kickstarter!D:D,"&lt;="&amp;'Outcomes Based on Goals'!C3)</f>
        <v>146</v>
      </c>
      <c r="F3">
        <f>COUNTIFS(Kickstarter!F:F,"=Canceled",Kickstarter!R:R,"=plays",Kickstarter!D:D,"&gt;="&amp;'Outcomes Based on Goals'!B3,Kickstarter!D:D,"&lt;="&amp;'Outcomes Based on Goals'!C3)</f>
        <v>0</v>
      </c>
      <c r="G3">
        <f t="shared" ref="G3:G13" si="1">SUM(D3:F3)</f>
        <v>534</v>
      </c>
      <c r="H3" s="14">
        <f t="shared" ref="H3:H13" si="2">D3/$G3</f>
        <v>0.72659176029962547</v>
      </c>
      <c r="I3" s="14">
        <f t="shared" ref="I3:I13" si="3">E3/$G3</f>
        <v>0.27340823970037453</v>
      </c>
      <c r="J3" s="14">
        <f t="shared" ref="J3:J13" si="4">F3/$G3</f>
        <v>0</v>
      </c>
    </row>
    <row r="4" spans="1:10" x14ac:dyDescent="0.25">
      <c r="A4" t="s">
        <v>8390</v>
      </c>
      <c r="B4">
        <v>5000</v>
      </c>
      <c r="C4">
        <v>9999</v>
      </c>
      <c r="D4">
        <f>COUNTIFS(Kickstarter!F:F,"=Successful",Kickstarter!R:R,"=plays",Kickstarter!D:D,"&gt;="&amp;'Outcomes Based on Goals'!B4,Kickstarter!D:D,"&lt;="&amp;'Outcomes Based on Goals'!C4)</f>
        <v>93</v>
      </c>
      <c r="E4">
        <f>COUNTIFS(Kickstarter!F:F,"=Failed",Kickstarter!R:R,"=plays",Kickstarter!D:D,"&gt;="&amp;'Outcomes Based on Goals'!B4,Kickstarter!D:D,"&lt;="&amp;'Outcomes Based on Goals'!C4)</f>
        <v>76</v>
      </c>
      <c r="F4">
        <f>COUNTIFS(Kickstarter!F:F,"=Canceled",Kickstarter!R:R,"=plays",Kickstarter!D:D,"&gt;="&amp;'Outcomes Based on Goals'!B4,Kickstarter!D:D,"&lt;="&amp;'Outcomes Based on Goals'!C4)</f>
        <v>0</v>
      </c>
      <c r="G4">
        <f t="shared" si="1"/>
        <v>169</v>
      </c>
      <c r="H4" s="14">
        <f t="shared" si="2"/>
        <v>0.55029585798816572</v>
      </c>
      <c r="I4" s="14">
        <f t="shared" si="3"/>
        <v>0.44970414201183434</v>
      </c>
      <c r="J4" s="14">
        <f t="shared" si="4"/>
        <v>0</v>
      </c>
    </row>
    <row r="5" spans="1:10" x14ac:dyDescent="0.25">
      <c r="A5" t="s">
        <v>8391</v>
      </c>
      <c r="B5">
        <v>10000</v>
      </c>
      <c r="C5">
        <v>14999</v>
      </c>
      <c r="D5">
        <f>COUNTIFS(Kickstarter!F:F,"=Successful",Kickstarter!R:R,"=plays",Kickstarter!D:D,"&gt;="&amp;'Outcomes Based on Goals'!B5,Kickstarter!D:D,"&lt;="&amp;'Outcomes Based on Goals'!C5)</f>
        <v>39</v>
      </c>
      <c r="E5">
        <f>COUNTIFS(Kickstarter!F:F,"=Failed",Kickstarter!R:R,"=plays",Kickstarter!D:D,"&gt;="&amp;'Outcomes Based on Goals'!B5,Kickstarter!D:D,"&lt;="&amp;'Outcomes Based on Goals'!C5)</f>
        <v>33</v>
      </c>
      <c r="F5">
        <f>COUNTIFS(Kickstarter!F:F,"=Canceled",Kickstarter!R:R,"=plays",Kickstarter!D:D,"&gt;="&amp;'Outcomes Based on Goals'!B5,Kickstarter!D:D,"&lt;="&amp;'Outcomes Based on Goals'!C5)</f>
        <v>0</v>
      </c>
      <c r="G5">
        <f t="shared" si="1"/>
        <v>72</v>
      </c>
      <c r="H5" s="14">
        <f t="shared" si="2"/>
        <v>0.54166666666666663</v>
      </c>
      <c r="I5" s="14">
        <f t="shared" si="3"/>
        <v>0.45833333333333331</v>
      </c>
      <c r="J5" s="14">
        <f t="shared" si="4"/>
        <v>0</v>
      </c>
    </row>
    <row r="6" spans="1:10" x14ac:dyDescent="0.25">
      <c r="A6" t="s">
        <v>8392</v>
      </c>
      <c r="B6">
        <v>15000</v>
      </c>
      <c r="C6">
        <v>19999</v>
      </c>
      <c r="D6">
        <f>COUNTIFS(Kickstarter!F:F,"=Successful",Kickstarter!R:R,"=plays",Kickstarter!D:D,"&gt;="&amp;'Outcomes Based on Goals'!B6,Kickstarter!D:D,"&lt;="&amp;'Outcomes Based on Goals'!C6)</f>
        <v>12</v>
      </c>
      <c r="E6">
        <f>COUNTIFS(Kickstarter!F:F,"=Failed",Kickstarter!R:R,"=plays",Kickstarter!D:D,"&gt;="&amp;'Outcomes Based on Goals'!B6,Kickstarter!D:D,"&lt;="&amp;'Outcomes Based on Goals'!C6)</f>
        <v>12</v>
      </c>
      <c r="F6">
        <f>COUNTIFS(Kickstarter!F:F,"=Canceled",Kickstarter!R:R,"=plays",Kickstarter!D:D,"&gt;="&amp;'Outcomes Based on Goals'!B6,Kickstarter!D:D,"&lt;="&amp;'Outcomes Based on Goals'!C6)</f>
        <v>0</v>
      </c>
      <c r="G6">
        <f t="shared" si="1"/>
        <v>24</v>
      </c>
      <c r="H6" s="14">
        <f t="shared" si="2"/>
        <v>0.5</v>
      </c>
      <c r="I6" s="14">
        <f t="shared" si="3"/>
        <v>0.5</v>
      </c>
      <c r="J6" s="14">
        <f t="shared" si="4"/>
        <v>0</v>
      </c>
    </row>
    <row r="7" spans="1:10" x14ac:dyDescent="0.25">
      <c r="A7" t="s">
        <v>8393</v>
      </c>
      <c r="B7">
        <v>20000</v>
      </c>
      <c r="C7">
        <v>24999</v>
      </c>
      <c r="D7">
        <f>COUNTIFS(Kickstarter!F:F,"=Successful",Kickstarter!R:R,"=plays",Kickstarter!D:D,"&gt;="&amp;'Outcomes Based on Goals'!B7,Kickstarter!D:D,"&lt;="&amp;'Outcomes Based on Goals'!C7)</f>
        <v>9</v>
      </c>
      <c r="E7">
        <f>COUNTIFS(Kickstarter!F:F,"=Failed",Kickstarter!R:R,"=plays",Kickstarter!D:D,"&gt;="&amp;'Outcomes Based on Goals'!B7,Kickstarter!D:D,"&lt;="&amp;'Outcomes Based on Goals'!C7)</f>
        <v>11</v>
      </c>
      <c r="F7">
        <f>COUNTIFS(Kickstarter!F:F,"=Canceled",Kickstarter!R:R,"=plays",Kickstarter!D:D,"&gt;="&amp;'Outcomes Based on Goals'!B7,Kickstarter!D:D,"&lt;="&amp;'Outcomes Based on Goals'!C7)</f>
        <v>0</v>
      </c>
      <c r="G7">
        <f t="shared" si="1"/>
        <v>20</v>
      </c>
      <c r="H7" s="14">
        <f t="shared" si="2"/>
        <v>0.45</v>
      </c>
      <c r="I7" s="14">
        <f t="shared" si="3"/>
        <v>0.55000000000000004</v>
      </c>
      <c r="J7" s="14">
        <f t="shared" si="4"/>
        <v>0</v>
      </c>
    </row>
    <row r="8" spans="1:10" x14ac:dyDescent="0.25">
      <c r="A8" t="s">
        <v>8394</v>
      </c>
      <c r="B8">
        <v>25000</v>
      </c>
      <c r="C8">
        <v>29999</v>
      </c>
      <c r="D8">
        <f>COUNTIFS(Kickstarter!F:F,"=Successful",Kickstarter!R:R,"=plays",Kickstarter!D:D,"&gt;="&amp;'Outcomes Based on Goals'!B8,Kickstarter!D:D,"&lt;="&amp;'Outcomes Based on Goals'!C8)</f>
        <v>1</v>
      </c>
      <c r="E8">
        <f>COUNTIFS(Kickstarter!F:F,"=Failed",Kickstarter!R:R,"=plays",Kickstarter!D:D,"&gt;="&amp;'Outcomes Based on Goals'!B8,Kickstarter!D:D,"&lt;="&amp;'Outcomes Based on Goals'!C8)</f>
        <v>4</v>
      </c>
      <c r="F8">
        <f>COUNTIFS(Kickstarter!F:F,"=Canceled",Kickstarter!R:R,"=plays",Kickstarter!D:D,"&gt;="&amp;'Outcomes Based on Goals'!B8,Kickstarter!D:D,"&lt;="&amp;'Outcomes Based on Goals'!C8)</f>
        <v>0</v>
      </c>
      <c r="G8">
        <f t="shared" si="1"/>
        <v>5</v>
      </c>
      <c r="H8" s="14">
        <f t="shared" si="2"/>
        <v>0.2</v>
      </c>
      <c r="I8" s="14">
        <f t="shared" si="3"/>
        <v>0.8</v>
      </c>
      <c r="J8" s="14">
        <f t="shared" si="4"/>
        <v>0</v>
      </c>
    </row>
    <row r="9" spans="1:10" x14ac:dyDescent="0.25">
      <c r="A9" t="s">
        <v>8395</v>
      </c>
      <c r="B9">
        <v>30000</v>
      </c>
      <c r="C9">
        <v>34999</v>
      </c>
      <c r="D9">
        <f>COUNTIFS(Kickstarter!F:F,"=Successful",Kickstarter!R:R,"=plays",Kickstarter!D:D,"&gt;="&amp;'Outcomes Based on Goals'!B9,Kickstarter!D:D,"&lt;="&amp;'Outcomes Based on Goals'!C9)</f>
        <v>3</v>
      </c>
      <c r="E9">
        <f>COUNTIFS(Kickstarter!F:F,"=Failed",Kickstarter!R:R,"=plays",Kickstarter!D:D,"&gt;="&amp;'Outcomes Based on Goals'!B9,Kickstarter!D:D,"&lt;="&amp;'Outcomes Based on Goals'!C9)</f>
        <v>8</v>
      </c>
      <c r="F9">
        <f>COUNTIFS(Kickstarter!F:F,"=Canceled",Kickstarter!R:R,"=plays",Kickstarter!D:D,"&gt;="&amp;'Outcomes Based on Goals'!B9,Kickstarter!D:D,"&lt;="&amp;'Outcomes Based on Goals'!C9)</f>
        <v>0</v>
      </c>
      <c r="G9">
        <f t="shared" si="1"/>
        <v>11</v>
      </c>
      <c r="H9" s="14">
        <f t="shared" si="2"/>
        <v>0.27272727272727271</v>
      </c>
      <c r="I9" s="14">
        <f t="shared" si="3"/>
        <v>0.72727272727272729</v>
      </c>
      <c r="J9" s="14">
        <f t="shared" si="4"/>
        <v>0</v>
      </c>
    </row>
    <row r="10" spans="1:10" x14ac:dyDescent="0.25">
      <c r="A10" t="s">
        <v>8396</v>
      </c>
      <c r="B10">
        <v>35000</v>
      </c>
      <c r="C10">
        <v>39999</v>
      </c>
      <c r="D10">
        <f>COUNTIFS(Kickstarter!F:F,"=Successful",Kickstarter!R:R,"=plays",Kickstarter!D:D,"&gt;="&amp;'Outcomes Based on Goals'!B10,Kickstarter!D:D,"&lt;="&amp;'Outcomes Based on Goals'!C10)</f>
        <v>4</v>
      </c>
      <c r="E10">
        <f>COUNTIFS(Kickstarter!F:F,"=Failed",Kickstarter!R:R,"=plays",Kickstarter!D:D,"&gt;="&amp;'Outcomes Based on Goals'!B10,Kickstarter!D:D,"&lt;="&amp;'Outcomes Based on Goals'!C10)</f>
        <v>2</v>
      </c>
      <c r="F10">
        <f>COUNTIFS(Kickstarter!F:F,"=Canceled",Kickstarter!R:R,"=plays",Kickstarter!D:D,"&gt;="&amp;'Outcomes Based on Goals'!B10,Kickstarter!D:D,"&lt;="&amp;'Outcomes Based on Goals'!C10)</f>
        <v>0</v>
      </c>
      <c r="G10">
        <f t="shared" si="1"/>
        <v>6</v>
      </c>
      <c r="H10" s="14">
        <f t="shared" si="2"/>
        <v>0.66666666666666663</v>
      </c>
      <c r="I10" s="14">
        <f t="shared" si="3"/>
        <v>0.33333333333333331</v>
      </c>
      <c r="J10" s="14">
        <f t="shared" si="4"/>
        <v>0</v>
      </c>
    </row>
    <row r="11" spans="1:10" x14ac:dyDescent="0.25">
      <c r="A11" t="s">
        <v>8397</v>
      </c>
      <c r="B11">
        <v>40000</v>
      </c>
      <c r="C11">
        <v>44999</v>
      </c>
      <c r="D11">
        <f>COUNTIFS(Kickstarter!F:F,"=Successful",Kickstarter!R:R,"=plays",Kickstarter!D:D,"&gt;="&amp;'Outcomes Based on Goals'!B11,Kickstarter!D:D,"&lt;="&amp;'Outcomes Based on Goals'!C11)</f>
        <v>2</v>
      </c>
      <c r="E11">
        <f>COUNTIFS(Kickstarter!F:F,"=Failed",Kickstarter!R:R,"=plays",Kickstarter!D:D,"&gt;="&amp;'Outcomes Based on Goals'!B11,Kickstarter!D:D,"&lt;="&amp;'Outcomes Based on Goals'!C11)</f>
        <v>1</v>
      </c>
      <c r="F11">
        <f>COUNTIFS(Kickstarter!F:F,"=Canceled",Kickstarter!R:R,"=plays",Kickstarter!D:D,"&gt;="&amp;'Outcomes Based on Goals'!B11,Kickstarter!D:D,"&lt;="&amp;'Outcomes Based on Goals'!C11)</f>
        <v>0</v>
      </c>
      <c r="G11">
        <f t="shared" si="1"/>
        <v>3</v>
      </c>
      <c r="H11" s="14">
        <f t="shared" si="2"/>
        <v>0.66666666666666663</v>
      </c>
      <c r="I11" s="14">
        <f t="shared" si="3"/>
        <v>0.33333333333333331</v>
      </c>
      <c r="J11" s="14">
        <f t="shared" si="4"/>
        <v>0</v>
      </c>
    </row>
    <row r="12" spans="1:10" x14ac:dyDescent="0.25">
      <c r="A12" t="s">
        <v>8398</v>
      </c>
      <c r="B12">
        <v>45000</v>
      </c>
      <c r="C12">
        <v>49999</v>
      </c>
      <c r="D12">
        <f>COUNTIFS(Kickstarter!F:F,"=Successful",Kickstarter!R:R,"=plays",Kickstarter!D:D,"&gt;="&amp;'Outcomes Based on Goals'!B12,Kickstarter!D:D,"&lt;="&amp;'Outcomes Based on Goals'!C12)</f>
        <v>0</v>
      </c>
      <c r="E12">
        <f>COUNTIFS(Kickstarter!F:F,"=Failed",Kickstarter!R:R,"=plays",Kickstarter!D:D,"&gt;="&amp;'Outcomes Based on Goals'!B12,Kickstarter!D:D,"&lt;="&amp;'Outcomes Based on Goals'!C12)</f>
        <v>1</v>
      </c>
      <c r="F12">
        <f>COUNTIFS(Kickstarter!F:F,"=Canceled",Kickstarter!R:R,"=plays",Kickstarter!D:D,"&gt;="&amp;'Outcomes Based on Goals'!B12,Kickstarter!D:D,"&lt;="&amp;'Outcomes Based on Goals'!C12)</f>
        <v>0</v>
      </c>
      <c r="G12">
        <f t="shared" si="1"/>
        <v>1</v>
      </c>
      <c r="H12" s="14">
        <f t="shared" si="2"/>
        <v>0</v>
      </c>
      <c r="I12" s="14">
        <f t="shared" si="3"/>
        <v>1</v>
      </c>
      <c r="J12" s="14">
        <f t="shared" si="4"/>
        <v>0</v>
      </c>
    </row>
    <row r="13" spans="1:10" x14ac:dyDescent="0.25">
      <c r="A13" t="s">
        <v>8399</v>
      </c>
      <c r="B13">
        <v>50000</v>
      </c>
      <c r="C13" s="15">
        <v>999999999999</v>
      </c>
      <c r="D13">
        <f>COUNTIFS(Kickstarter!F:F,"=Successful",Kickstarter!R:R,"=plays",Kickstarter!D:D,"&gt;="&amp;'Outcomes Based on Goals'!B13,Kickstarter!D:D,"&lt;="&amp;'Outcomes Based on Goals'!C13)</f>
        <v>2</v>
      </c>
      <c r="E13">
        <f>COUNTIFS(Kickstarter!F:F,"=Failed",Kickstarter!R:R,"=plays",Kickstarter!D:D,"&gt;="&amp;'Outcomes Based on Goals'!B13,Kickstarter!D:D,"&lt;="&amp;'Outcomes Based on Goals'!C13)</f>
        <v>14</v>
      </c>
      <c r="F13">
        <f>COUNTIFS(Kickstarter!F:F,"=Canceled",Kickstarter!R:R,"=plays",Kickstarter!D:D,"&gt;="&amp;'Outcomes Based on Goals'!B13,Kickstarter!D:D,"&lt;="&amp;'Outcomes Based on Goals'!C13)</f>
        <v>0</v>
      </c>
      <c r="G13">
        <f t="shared" si="1"/>
        <v>16</v>
      </c>
      <c r="H13" s="14">
        <f t="shared" si="2"/>
        <v>0.125</v>
      </c>
      <c r="I13" s="14">
        <f t="shared" si="3"/>
        <v>0.875</v>
      </c>
      <c r="J13" s="14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G1" zoomScale="95" zoomScaleNormal="95" workbookViewId="0">
      <pane ySplit="1" topLeftCell="A2" activePane="bottomLeft" state="frozen"/>
      <selection pane="bottomLeft" activeCell="U522" sqref="U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7" max="17" width="28" bestFit="1" customWidth="1"/>
    <col min="19" max="19" width="14" customWidth="1"/>
    <col min="20" max="20" width="11" bestFit="1" customWidth="1"/>
  </cols>
  <sheetData>
    <row r="1" spans="1:21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1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1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1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1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1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1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1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1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1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1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1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1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1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1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1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1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1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1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1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1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1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1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1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1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1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1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1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1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1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1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1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1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1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1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1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1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1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1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1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1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1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1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1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1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1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1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1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1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1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1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1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1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1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1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1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1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1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1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1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1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1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1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1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1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1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1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1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1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1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1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1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1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1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1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1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1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1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1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1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1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1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1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1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1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1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1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1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1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1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1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1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1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1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1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1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1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1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1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1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1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1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1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1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1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1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1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1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1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1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1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1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1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1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1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1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1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1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1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1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1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1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1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1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1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1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1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1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1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1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1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1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1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1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1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1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1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1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1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1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1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1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1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1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1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1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1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1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1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1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1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1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1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1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1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1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1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1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1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1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1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1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1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1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1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1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1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1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1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1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1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1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1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1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1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1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1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1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1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1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1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1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1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1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1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1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1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1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1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1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1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1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1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1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1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1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1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1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1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1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1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1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1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1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1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1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1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1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1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1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1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1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1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1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1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1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1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1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1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1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1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1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1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1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1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1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1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1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1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1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1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1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1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1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1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1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1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1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1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1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1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1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1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1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1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1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1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1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1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1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1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1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1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1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1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1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1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1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1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1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1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1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1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1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1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1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1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1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1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1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1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1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1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1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1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1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1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1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1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1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1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1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1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1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1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1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1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1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1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1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1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1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1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1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1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1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1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1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1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1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1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1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1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1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1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1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1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1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1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1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1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1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1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1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1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1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1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1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1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1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1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1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1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1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1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1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1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1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1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1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1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1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1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1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1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1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1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1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1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1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1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1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1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1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1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1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1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1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1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1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1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1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1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1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1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1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1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1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1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1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1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1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1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1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1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1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1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1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1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1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1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1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1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1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1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1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1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1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1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1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1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1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1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1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1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1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1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1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1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1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1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1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1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1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1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1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1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1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1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1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1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1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1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1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1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1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1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1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1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1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1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1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1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1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1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1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1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1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1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1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1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1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1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1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1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1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1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1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1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1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1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1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1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1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1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1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1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1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1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1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1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1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1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1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1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1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1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1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1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1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1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1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1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1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1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1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1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1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1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1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1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1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1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1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1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1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1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1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1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1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1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1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1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1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1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1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1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1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1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1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1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1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1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1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1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1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1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1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1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1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1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1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1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1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1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1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1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1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1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1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1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1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15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1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15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1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15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1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15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15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15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15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15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15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1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15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1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1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15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15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1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1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1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1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1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1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1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1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1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1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1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1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1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1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1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1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1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1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1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1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1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1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1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1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1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1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1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1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1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1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1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1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1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1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1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1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1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1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1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1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1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1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1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1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1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1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1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1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1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1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1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1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1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1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1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1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1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1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1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1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1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1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1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1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1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1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1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1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1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1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1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1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1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1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1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1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1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1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1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1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1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1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1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1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1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1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1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1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1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1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1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1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1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1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1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1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1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1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1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1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1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1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1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1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1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1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1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1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1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1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1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1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1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1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1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1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1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1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1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1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1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1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1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1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1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1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1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1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1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1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1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1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1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1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1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1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1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1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1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1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1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1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1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1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1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1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1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1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1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1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1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1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1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1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1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1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1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1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1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1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1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1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1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1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1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1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1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1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1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1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1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1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1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1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1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1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1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1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1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1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1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1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1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1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1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1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1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1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1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1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1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1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1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1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1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1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1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1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1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1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1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1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1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1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1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1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1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1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1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1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1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1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1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1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1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1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1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1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1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1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1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1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1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1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1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1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1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1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1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1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1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1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1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1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1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1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1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1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1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1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1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1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1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1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1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1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1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1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1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1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1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1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1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1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1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1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1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1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1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1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1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1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1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1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1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1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1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1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1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1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1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1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1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1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1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1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1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1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1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1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1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1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1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1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1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1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1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1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1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1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1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1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1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1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1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1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1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1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1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1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1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1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1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1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1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1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1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1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1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1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1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1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1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1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1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1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1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1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1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1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1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1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1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1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1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1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1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1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1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1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1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1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1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1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1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1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1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1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1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1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1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1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1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1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1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1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1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1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1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1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1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1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1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1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1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1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1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1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1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1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1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1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1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1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1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1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1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1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1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1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1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1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1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1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1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1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1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1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1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1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1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1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1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1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1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1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1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1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1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1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1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1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1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1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1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1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1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1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1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1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1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1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1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1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1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1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1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1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1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1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1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1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1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1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1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1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1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1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1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1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1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1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1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1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1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1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1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1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1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1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1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1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1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1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1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1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1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1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1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1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1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1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1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1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1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1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1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1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1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1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1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1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1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1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1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1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1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1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1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1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1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1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1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1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1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1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1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1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1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1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1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1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1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1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1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1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1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1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1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1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1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1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1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1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1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1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1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1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1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1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1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1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1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1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1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1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1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1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1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1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1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1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1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1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1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1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1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1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1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1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1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1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1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1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1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1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1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1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1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1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1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1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1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1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1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1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1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1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1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1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1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1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1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1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1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1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1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1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1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1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1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1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1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1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1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1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1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1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1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1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1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1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1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1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1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1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1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1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1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1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1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1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1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1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1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1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1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1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1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1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1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1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1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1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1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1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1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1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1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1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1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1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1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1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1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1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1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1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1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1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1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1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1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1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1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1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1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1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1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1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1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1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1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1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1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1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1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1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1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1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1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1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1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1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1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1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1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1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1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1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1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1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1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1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1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1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1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1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1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1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1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1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1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1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1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1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1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1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1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1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1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1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1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1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1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1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1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1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1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1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1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1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1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1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1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1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1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1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1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1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1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1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1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1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1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1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1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1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1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1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1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1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1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1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1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1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1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1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1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1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1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1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1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1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1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1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1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1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1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1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1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1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1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1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1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1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1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1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1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1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1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1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1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1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1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1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1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1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1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1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1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1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1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1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1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1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1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1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15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1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1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1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15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1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15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15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1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15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1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1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1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15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1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1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15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15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1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1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1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1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1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1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1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1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1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1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1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1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1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1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1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1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1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1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1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1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1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1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1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1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1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1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1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1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1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1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1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1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1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1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1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1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1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1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1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1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1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1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1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1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1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1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1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1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1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1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1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1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1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1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1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1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1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1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1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1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1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1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1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1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1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1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1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1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1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1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1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1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1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1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1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1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1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1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1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1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1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1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1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1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1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1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1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1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1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1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1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1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1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1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1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1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1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1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1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1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1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1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1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1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1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1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1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1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1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1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1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1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1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1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1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1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1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1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1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1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1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1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1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1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1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1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1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1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1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1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1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1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1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1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1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1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1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1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1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1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1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1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1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1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1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1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1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1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1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1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1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1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1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1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1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1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1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1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1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1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1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1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1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1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1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1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1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1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1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1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1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1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1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1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1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1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1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1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1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1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1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1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1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1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1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1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1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1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1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1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1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1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1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1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1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1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1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1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1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1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1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1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1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1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1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1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1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1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1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1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1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1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1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1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1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1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1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1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1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1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1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1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1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1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1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1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1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1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1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1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1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1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1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1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1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1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1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1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1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1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1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1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1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1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1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1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1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1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1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1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1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1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1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1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1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1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1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1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1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1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1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1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1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1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1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1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1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1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1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1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1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1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1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1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1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1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1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1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1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1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1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1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1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1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1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1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1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1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1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1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1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1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1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1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1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1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1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1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1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1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1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1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1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1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1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1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1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1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1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1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1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1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1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1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1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1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1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1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1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1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1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1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1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1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1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1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1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1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1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1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1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1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1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1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1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1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1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1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1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1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1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1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1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1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1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1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1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1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1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1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1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1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1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1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1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1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1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1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1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1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1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1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1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1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1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1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1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1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1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1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1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1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1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1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1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1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1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1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1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1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1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1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1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1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1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1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1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1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1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1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1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1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1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1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1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1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1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1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1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1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1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1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1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1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1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1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1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1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1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1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1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1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1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1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1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1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1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1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1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1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1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1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1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1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1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1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1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1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1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1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1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1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1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1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1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1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1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1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1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1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1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1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1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1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1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1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1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1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1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1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1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1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1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1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1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1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1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1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1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1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1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1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1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1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1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1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1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1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1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1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1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1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1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1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1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1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1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1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1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1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1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1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1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1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1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1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1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1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1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1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1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1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1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1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1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1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1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1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1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1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1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1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1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1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1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1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1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1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1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1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1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1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1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1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1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1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1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1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1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1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1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1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1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1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1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1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1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1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1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1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1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1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1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1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1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1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1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1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1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1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1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1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1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1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1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1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1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1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1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1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1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1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1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1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1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1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1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1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1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1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1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1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1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1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1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1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1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1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1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1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1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1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1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1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1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1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1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1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1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1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1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1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1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1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1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1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1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1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1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1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1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1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1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1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1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1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1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1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1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1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1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1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1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1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1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1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1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1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1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1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1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1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1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1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1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1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1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1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1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1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1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1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1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1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1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1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1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1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1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1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1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1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1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1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1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1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1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1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1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1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1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1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1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1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1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1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1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1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1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1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1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1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1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1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1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1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1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1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1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1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1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1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1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1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1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1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1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1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1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1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1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1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1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1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1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1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1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1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1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1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1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1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1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1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1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1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1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1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1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1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1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1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1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1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1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1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1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1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1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1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1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1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1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1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1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1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1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1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1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1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1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1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1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1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1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1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1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1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1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1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1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1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1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1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1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1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1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1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1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1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1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1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1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1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1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1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1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1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1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1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1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1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1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1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1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1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1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1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1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1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1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1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1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1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1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1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1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1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1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1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1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1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1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1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1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1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1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1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1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1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1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1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1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1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1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1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1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1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1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1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1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1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1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1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1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1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1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1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1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1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1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1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1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1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1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1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1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1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1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1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1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1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1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1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1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1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1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1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1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1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1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1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1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1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1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1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1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1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1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1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1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1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1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1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1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1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1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1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1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1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1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1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1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1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1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1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1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1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1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1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1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1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1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1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1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1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1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1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1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1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1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1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1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1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1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1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1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1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1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1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1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1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1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1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1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1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1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1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1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1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1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1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1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1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1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1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1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1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1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1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1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1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1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1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1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1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1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1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1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1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1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1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1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1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1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1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1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1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1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1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1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1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1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1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1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1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1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1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1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1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1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1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1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1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1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1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1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1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1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1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1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1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1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1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1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1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1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1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1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1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1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1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1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1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1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1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1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1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1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1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1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1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1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1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1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1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1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1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1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1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1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1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1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1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1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1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1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1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1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1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1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1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1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1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1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1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1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1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1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1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1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1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1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1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1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1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1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1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1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1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1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1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1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1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1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1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1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1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1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1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1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1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1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1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1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1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1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1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1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1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1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1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1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1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1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1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1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1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1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1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1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1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1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1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1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1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1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1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1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1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1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1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1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1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1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1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1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1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1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1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1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1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1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1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1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1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1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1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1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1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1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1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1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1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1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1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1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1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1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1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1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1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1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1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1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1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1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1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1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1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1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1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1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1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1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1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1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1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1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1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1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1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1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1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1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1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1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1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1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1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1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1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1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t="1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1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1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1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1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1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1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1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1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1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1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1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1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1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1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1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1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1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1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1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1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1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1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1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1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1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1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1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1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1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1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1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1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1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1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1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1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1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1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1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1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1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1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1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1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1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1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1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1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1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1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1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1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1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1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1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1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1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1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1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1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1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1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1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1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1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1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1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1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1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1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1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1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1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1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1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1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1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1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1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1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1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1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1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1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1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1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1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1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1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1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1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1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1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1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1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1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1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1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1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1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1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1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1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1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1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1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1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1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1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1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1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1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1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1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1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1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1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1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1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1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1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1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1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1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1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1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1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1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1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1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1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1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1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1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1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1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1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1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1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1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1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1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1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1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1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1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1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1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1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1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1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1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1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1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1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1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1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1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1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1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1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1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1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1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1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1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1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1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1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1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1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1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1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1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1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1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1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1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1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1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1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1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1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1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1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1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1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1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1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1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1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1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1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1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1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1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1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1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1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1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1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1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1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1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1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1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1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1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1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1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1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1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1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1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1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1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1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1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1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1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1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1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1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1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1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1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1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1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1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1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1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1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1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1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1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1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1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1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1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1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1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1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1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1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1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1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1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1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1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1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1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1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1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1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1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1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1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1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1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1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1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1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1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1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1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1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1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1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1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1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1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1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1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1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1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1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1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1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1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1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1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1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1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1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1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1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1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1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1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1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1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1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1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1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1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1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1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1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1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1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1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1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1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1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1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1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1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1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1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1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1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1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1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1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1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1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1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1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1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1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1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1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1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1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1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1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1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1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1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1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1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1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1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1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1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1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1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1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1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1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1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1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1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1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1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1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1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1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1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1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1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1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1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1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1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1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1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1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1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1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1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1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15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1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1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1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1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1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1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1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1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1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15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1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1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1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1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1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1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1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1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1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1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1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1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1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1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1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1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1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1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1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1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1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1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1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1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1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1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1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1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t="1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1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1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1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1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1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1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1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1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1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1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1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1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1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1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1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1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1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1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1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1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1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1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1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1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1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1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1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1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1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1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t="1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1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1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1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1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1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1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15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1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1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1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1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1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1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1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1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1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1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15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1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1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1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1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1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1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1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15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1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1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1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1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1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1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1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15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1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1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1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1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1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1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1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1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15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1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1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1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1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15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1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1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1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1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1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1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1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1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15" hidden="1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1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1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1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1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1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1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1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15" hidden="1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1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1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1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1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1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1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15" hidden="1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1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1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1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1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1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1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1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1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1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1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1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1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1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1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1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1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1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1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1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1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1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1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1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1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1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15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1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1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15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1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1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1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1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1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1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1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1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1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1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1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1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1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1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1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1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1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1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1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1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1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1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1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1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1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1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1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1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1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1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1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1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1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1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1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1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1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1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1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1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1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1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1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1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1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1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1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1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1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1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1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1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1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1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1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1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1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1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1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1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1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1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1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1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1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1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1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1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1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1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1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1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1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1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1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1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1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1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1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1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1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1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1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1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1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1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1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1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1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1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1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1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1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1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1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1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1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1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1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1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1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1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1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1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1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1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1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1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1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1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1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1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1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1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1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1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1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1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1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1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1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1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1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1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1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1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1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1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1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1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1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1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1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1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1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1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1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1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1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1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1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1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1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1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1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1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1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1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1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1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1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1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1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1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1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1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1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1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1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1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1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1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1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1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1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1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1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1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15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1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1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1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15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1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1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1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1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1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1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1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1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1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1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1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1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1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1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1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1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1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1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1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1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1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1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1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1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1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1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1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1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15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1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1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1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1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1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1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1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1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1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1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1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1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1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1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15" hidden="1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1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1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1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15" hidden="1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15" hidden="1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1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1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1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1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1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1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1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15" hidden="1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1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1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1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15" hidden="1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1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1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1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1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1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1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1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1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1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1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1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1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1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1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1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1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1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1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1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1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1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1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1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1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1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1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1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1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1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1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1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1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1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1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1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1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15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1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1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1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1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1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1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1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1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1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1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1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1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1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1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1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1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1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1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1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1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1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1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1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1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1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1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1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1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1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1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1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1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1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1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1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1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1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1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1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1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1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1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t="1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1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1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1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1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1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1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1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1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1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1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1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1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15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1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1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1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t="1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1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1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1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1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1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1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1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1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1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1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1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1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1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1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1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1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1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1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1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1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1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1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1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1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1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1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1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1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1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1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1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1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1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1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1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1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1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1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1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1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1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1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1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1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1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1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1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1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1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1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1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1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1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1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1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1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1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1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1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1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1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1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1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1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1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1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1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1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1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1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1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1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1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1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1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1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1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1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1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1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1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1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1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1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1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1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15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1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1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1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1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1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1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1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1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1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1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15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1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1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1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1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1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1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1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1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1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1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1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1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1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1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1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1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1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1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1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1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1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1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1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1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1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1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1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1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1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1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1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1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1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15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1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1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1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1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1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1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1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1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1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1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1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1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1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1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1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1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1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1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1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1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15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1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1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1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1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1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1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1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1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1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1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1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t="1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1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1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1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1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1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1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1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1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1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1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1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1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1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15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1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1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1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1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1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1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1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1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1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1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1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1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1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1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1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1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1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1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1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1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1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1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1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1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1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1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1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1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1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1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1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1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1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1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1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1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1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1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1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1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1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1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15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1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1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1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1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1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1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t="1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1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1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1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1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1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1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1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1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1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1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1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1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1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1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1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1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1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1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1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1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1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1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1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1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1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1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1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1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1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1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1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1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1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1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1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1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1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1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1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1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1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1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15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1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1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1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1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1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1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1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1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1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1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1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1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1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1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1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1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1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1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1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1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1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1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1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1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1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1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1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1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1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1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1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1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1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1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1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1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1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1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1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1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1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1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1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15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1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1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1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1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1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1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1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1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1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15" hidden="1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1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15" hidden="1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1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1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1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1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1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1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1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1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1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1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1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1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1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1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15" hidden="1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1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1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1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1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1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1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1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1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1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1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1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1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1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1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1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1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1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1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1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1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1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1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1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1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1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1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1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1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1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1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1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1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1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1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1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1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1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1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1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1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1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1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1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1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1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1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1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1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1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1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1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1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1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1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1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1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1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1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1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1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1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1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1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1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1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1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15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1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1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1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1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1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1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1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1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1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1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1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1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1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1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1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1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1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1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1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1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1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1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1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1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1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1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1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1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1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1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1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1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1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1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1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1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15" hidden="1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1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1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15" hidden="1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1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1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1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1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1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15" hidden="1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15" hidden="1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1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1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1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1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1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1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1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15" hidden="1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1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1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1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1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1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1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1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1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1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1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15" hidden="1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1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1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15" hidden="1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1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1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1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15" hidden="1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1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1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1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1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15" hidden="1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15" hidden="1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1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1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1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1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1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1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1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1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1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1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1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1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1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1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1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1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1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1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1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1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1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1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1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1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1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1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1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1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1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1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1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1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1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1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1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1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1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1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1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1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1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1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1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1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1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15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1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1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15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1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1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1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1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1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1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1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1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1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15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1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1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1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1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1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1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t="1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1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1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1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1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1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1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15" hidden="1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1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1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1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1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1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1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1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15" hidden="1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1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1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15" hidden="1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15" hidden="1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1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1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15" hidden="1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1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1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1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1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1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1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1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1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1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1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1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1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1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1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1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1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1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1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1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15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1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1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1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1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1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1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1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1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1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1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1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1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1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1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1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1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1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1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1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1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1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1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1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1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1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15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1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1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1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1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1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1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1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1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1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1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1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1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1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1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1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1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1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1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15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1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1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1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1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1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1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1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1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1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1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1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1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1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15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1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1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1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1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1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1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1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1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1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1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1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1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1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1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1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1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1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1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1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1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1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1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1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1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1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1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1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1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1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1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1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1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1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1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1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1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1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1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1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1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t="1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1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1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1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1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1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1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1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1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1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1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1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1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15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1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1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1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1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1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1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1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1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1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1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1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1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1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1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1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1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1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15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1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1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1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1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1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1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15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1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1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1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1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1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1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1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1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1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1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1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1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1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1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1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1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1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15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1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1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1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1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1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1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1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1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1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1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1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1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1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1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1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1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1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1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1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1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1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1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1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1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1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1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t="1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1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1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1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1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1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1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1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1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1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1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1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1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1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1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1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1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1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1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1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1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1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1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1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1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1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1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64E44-ADF1-4F2F-BAF9-353DF017D476}">
  <dimension ref="A1:F6"/>
  <sheetViews>
    <sheetView workbookViewId="0">
      <selection activeCell="K39" sqref="K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53D5-2D20-4895-BD1B-32AC31DC0C7C}">
  <dimension ref="A1:E7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</cp:lastModifiedBy>
  <dcterms:created xsi:type="dcterms:W3CDTF">2017-04-20T15:17:24Z</dcterms:created>
  <dcterms:modified xsi:type="dcterms:W3CDTF">2022-03-07T00:01:37Z</dcterms:modified>
</cp:coreProperties>
</file>