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ra\Documents\GitHub\PROJ324_SK\"/>
    </mc:Choice>
  </mc:AlternateContent>
  <xr:revisionPtr revIDLastSave="0" documentId="13_ncr:1_{CC2C6FC8-A157-4B0B-B30A-03C4A198B72C}" xr6:coauthVersionLast="47" xr6:coauthVersionMax="47" xr10:uidLastSave="{00000000-0000-0000-0000-000000000000}"/>
  <bookViews>
    <workbookView xWindow="-120" yWindow="-120" windowWidth="29040" windowHeight="15840" activeTab="2" xr2:uid="{49929126-E106-4BA5-BBBE-362DD2DFA756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2" l="1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3" i="2"/>
  <c r="K28" i="2"/>
  <c r="L24" i="2" l="1"/>
  <c r="M23" i="2"/>
  <c r="M21" i="2"/>
  <c r="M18" i="2"/>
  <c r="M19" i="2"/>
  <c r="M20" i="2"/>
  <c r="M22" i="2"/>
  <c r="M24" i="2" s="1"/>
  <c r="M17" i="2"/>
  <c r="M6" i="2"/>
  <c r="M7" i="2"/>
  <c r="M8" i="2"/>
  <c r="M9" i="2"/>
  <c r="M10" i="2"/>
  <c r="M11" i="2"/>
  <c r="M12" i="2"/>
  <c r="M13" i="2"/>
  <c r="M14" i="2"/>
  <c r="M15" i="2"/>
  <c r="M16" i="2"/>
  <c r="M5" i="2"/>
  <c r="K17" i="2"/>
  <c r="K6" i="2"/>
  <c r="K7" i="2"/>
  <c r="K8" i="2"/>
  <c r="K9" i="2"/>
  <c r="K10" i="2"/>
  <c r="K11" i="2"/>
  <c r="K12" i="2"/>
  <c r="K13" i="2"/>
  <c r="K14" i="2"/>
  <c r="K15" i="2"/>
  <c r="K16" i="2"/>
  <c r="K5" i="2"/>
  <c r="K18" i="2" l="1"/>
  <c r="E15" i="3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5" i="2"/>
  <c r="C45" i="2" l="1"/>
  <c r="F51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  <c r="V42" i="1"/>
  <c r="V41" i="1"/>
  <c r="V40" i="1"/>
  <c r="V39" i="1"/>
  <c r="G10" i="1"/>
  <c r="L47" i="1"/>
  <c r="S5" i="1"/>
  <c r="S4" i="1"/>
  <c r="S3" i="1"/>
  <c r="S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" i="1"/>
  <c r="C46" i="1" s="1"/>
</calcChain>
</file>

<file path=xl/sharedStrings.xml><?xml version="1.0" encoding="utf-8"?>
<sst xmlns="http://schemas.openxmlformats.org/spreadsheetml/2006/main" count="5" uniqueCount="5">
  <si>
    <t>1cm is 58.309</t>
  </si>
  <si>
    <t>First corrections</t>
  </si>
  <si>
    <t>40k</t>
  </si>
  <si>
    <t>ACTUAL DISTANCE (CM)</t>
  </si>
  <si>
    <t>MEASURED DISTANCE(CM)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</si>
</sst>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2C1-A851-04FD3156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2672"/>
        <c:axId val="196245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strCache>
                      <c:ptCount val="41"/>
                      <c:pt idx="0">
                        <c:v>220.617</c:v>
                      </c:pt>
                      <c:pt idx="1">
                        <c:v>188.651</c:v>
                      </c:pt>
                      <c:pt idx="2">
                        <c:v>195.079</c:v>
                      </c:pt>
                      <c:pt idx="3">
                        <c:v>196.548</c:v>
                      </c:pt>
                      <c:pt idx="4">
                        <c:v>194.946</c:v>
                      </c:pt>
                      <c:pt idx="5">
                        <c:v>193.627</c:v>
                      </c:pt>
                      <c:pt idx="6">
                        <c:v>187.005</c:v>
                      </c:pt>
                      <c:pt idx="7">
                        <c:v>181.666</c:v>
                      </c:pt>
                      <c:pt idx="8">
                        <c:v>196.063</c:v>
                      </c:pt>
                      <c:pt idx="9">
                        <c:v>205.966</c:v>
                      </c:pt>
                      <c:pt idx="10">
                        <c:v>225.989</c:v>
                      </c:pt>
                      <c:pt idx="11">
                        <c:v>235.146</c:v>
                      </c:pt>
                      <c:pt idx="12">
                        <c:v>251.938</c:v>
                      </c:pt>
                      <c:pt idx="13">
                        <c:v>250.78</c:v>
                      </c:pt>
                      <c:pt idx="14">
                        <c:v>242.723</c:v>
                      </c:pt>
                      <c:pt idx="15">
                        <c:v>250.324</c:v>
                      </c:pt>
                      <c:pt idx="16">
                        <c:v>225.934</c:v>
                      </c:pt>
                      <c:pt idx="17">
                        <c:v>245.898</c:v>
                      </c:pt>
                      <c:pt idx="18">
                        <c:v>255.812</c:v>
                      </c:pt>
                      <c:pt idx="19">
                        <c:v>250.855</c:v>
                      </c:pt>
                      <c:pt idx="20">
                        <c:v>285.749</c:v>
                      </c:pt>
                      <c:pt idx="21">
                        <c:v>286.147</c:v>
                      </c:pt>
                      <c:pt idx="22">
                        <c:v>297.827</c:v>
                      </c:pt>
                      <c:pt idx="23">
                        <c:v>281.185</c:v>
                      </c:pt>
                      <c:pt idx="24">
                        <c:v>307.583</c:v>
                      </c:pt>
                      <c:pt idx="25">
                        <c:v>261.951</c:v>
                      </c:pt>
                      <c:pt idx="26">
                        <c:v>260.724</c:v>
                      </c:pt>
                      <c:pt idx="27">
                        <c:v>264.861</c:v>
                      </c:pt>
                      <c:pt idx="28">
                        <c:v>300.67</c:v>
                      </c:pt>
                      <c:pt idx="29">
                        <c:v>284.816</c:v>
                      </c:pt>
                      <c:pt idx="30">
                        <c:v>309.445</c:v>
                      </c:pt>
                      <c:pt idx="31">
                        <c:v>349.243</c:v>
                      </c:pt>
                      <c:pt idx="32">
                        <c:v>319.344</c:v>
                      </c:pt>
                      <c:pt idx="33">
                        <c:v>326.68</c:v>
                      </c:pt>
                      <c:pt idx="34">
                        <c:v>299.209</c:v>
                      </c:pt>
                      <c:pt idx="35">
                        <c:v>298.759</c:v>
                      </c:pt>
                      <c:pt idx="36">
                        <c:v>300.4</c:v>
                      </c:pt>
                      <c:pt idx="37">
                        <c:v>310.032</c:v>
                      </c:pt>
                      <c:pt idx="38">
                        <c:v>329.145</c:v>
                      </c:pt>
                      <c:pt idx="39">
                        <c:v>343.544</c:v>
                      </c:pt>
                      <c:pt idx="40">
                        <c:v>377.972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220.61700000000002</c:v>
                      </c:pt>
                      <c:pt idx="1">
                        <c:v>188.65100000000001</c:v>
                      </c:pt>
                      <c:pt idx="2">
                        <c:v>195.07899999999995</c:v>
                      </c:pt>
                      <c:pt idx="3">
                        <c:v>196.548</c:v>
                      </c:pt>
                      <c:pt idx="4">
                        <c:v>194.94600000000003</c:v>
                      </c:pt>
                      <c:pt idx="5">
                        <c:v>193.62699999999995</c:v>
                      </c:pt>
                      <c:pt idx="6">
                        <c:v>187.005</c:v>
                      </c:pt>
                      <c:pt idx="7">
                        <c:v>181.66600000000005</c:v>
                      </c:pt>
                      <c:pt idx="8">
                        <c:v>196.06299999999999</c:v>
                      </c:pt>
                      <c:pt idx="9">
                        <c:v>205.96600000000001</c:v>
                      </c:pt>
                      <c:pt idx="10">
                        <c:v>225.98900000000003</c:v>
                      </c:pt>
                      <c:pt idx="11">
                        <c:v>235.14599999999984</c:v>
                      </c:pt>
                      <c:pt idx="12">
                        <c:v>251.93799999999999</c:v>
                      </c:pt>
                      <c:pt idx="13">
                        <c:v>250.77999999999997</c:v>
                      </c:pt>
                      <c:pt idx="14">
                        <c:v>242.72299999999996</c:v>
                      </c:pt>
                      <c:pt idx="15">
                        <c:v>250.32400000000007</c:v>
                      </c:pt>
                      <c:pt idx="16">
                        <c:v>225.93399999999997</c:v>
                      </c:pt>
                      <c:pt idx="17">
                        <c:v>245.89799999999991</c:v>
                      </c:pt>
                      <c:pt idx="18">
                        <c:v>255.81200000000013</c:v>
                      </c:pt>
                      <c:pt idx="19">
                        <c:v>250.85500000000002</c:v>
                      </c:pt>
                      <c:pt idx="20">
                        <c:v>285.7489999999998</c:v>
                      </c:pt>
                      <c:pt idx="21">
                        <c:v>286.14699999999993</c:v>
                      </c:pt>
                      <c:pt idx="22">
                        <c:v>297.827</c:v>
                      </c:pt>
                      <c:pt idx="23">
                        <c:v>281.18499999999995</c:v>
                      </c:pt>
                      <c:pt idx="24">
                        <c:v>307.58300000000008</c:v>
                      </c:pt>
                      <c:pt idx="25">
                        <c:v>261.95100000000002</c:v>
                      </c:pt>
                      <c:pt idx="26">
                        <c:v>260.72400000000016</c:v>
                      </c:pt>
                      <c:pt idx="27">
                        <c:v>264.8610000000001</c:v>
                      </c:pt>
                      <c:pt idx="28">
                        <c:v>300.66999999999985</c:v>
                      </c:pt>
                      <c:pt idx="29">
                        <c:v>284.8159999999998</c:v>
                      </c:pt>
                      <c:pt idx="30">
                        <c:v>309.44499999999994</c:v>
                      </c:pt>
                      <c:pt idx="31">
                        <c:v>349.24299999999994</c:v>
                      </c:pt>
                      <c:pt idx="32">
                        <c:v>319.3439999999996</c:v>
                      </c:pt>
                      <c:pt idx="33">
                        <c:v>326.67999999999984</c:v>
                      </c:pt>
                      <c:pt idx="34">
                        <c:v>299.20899999999983</c:v>
                      </c:pt>
                      <c:pt idx="35">
                        <c:v>298.75900000000001</c:v>
                      </c:pt>
                      <c:pt idx="36">
                        <c:v>300.40000000000009</c:v>
                      </c:pt>
                      <c:pt idx="37">
                        <c:v>310.03200000000015</c:v>
                      </c:pt>
                      <c:pt idx="38">
                        <c:v>329.14499999999998</c:v>
                      </c:pt>
                      <c:pt idx="39">
                        <c:v>343.54399999999987</c:v>
                      </c:pt>
                      <c:pt idx="40">
                        <c:v>377.97199999999975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BA-42C1-A851-04FD31560246}"/>
                  </c:ext>
                </c:extLst>
              </c15:ser>
            </c15:filteredScatterSeries>
          </c:ext>
        </c:extLst>
      </c:scatterChart>
      <c:valAx>
        <c:axId val="187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136"/>
        <c:crosses val="autoZero"/>
        <c:crossBetween val="midCat"/>
      </c:valAx>
      <c:valAx>
        <c:axId val="196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Measured Distance Compared to Actual Distance Using 25kHz transducers</a:t>
            </a:r>
          </a:p>
        </c:rich>
      </c:tx>
      <c:layout>
        <c:manualLayout>
          <c:xMode val="edge"/>
          <c:yMode val="edge"/>
          <c:x val="0.1281563137941090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60778976701986E-2"/>
          <c:y val="0.16738917961973876"/>
          <c:w val="0.90002605229901822"/>
          <c:h val="0.706269510547719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Sheet4!$A$5:$A$12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Sheet4!$C$5:$C$12</c:f>
              <c:numCache>
                <c:formatCode>General</c:formatCode>
                <c:ptCount val="8"/>
                <c:pt idx="0">
                  <c:v>9.3339999999999996</c:v>
                </c:pt>
                <c:pt idx="1">
                  <c:v>11.943</c:v>
                </c:pt>
                <c:pt idx="2">
                  <c:v>11.287000000000001</c:v>
                </c:pt>
                <c:pt idx="3">
                  <c:v>18.616</c:v>
                </c:pt>
                <c:pt idx="4">
                  <c:v>12.714</c:v>
                </c:pt>
                <c:pt idx="5">
                  <c:v>9.8529999999999998</c:v>
                </c:pt>
                <c:pt idx="6">
                  <c:v>12.569000000000001</c:v>
                </c:pt>
                <c:pt idx="7">
                  <c:v>10.412000000000001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C-4E9B-984C-CC1AA52F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03088"/>
        <c:axId val="1916103568"/>
      </c:scatterChart>
      <c:valAx>
        <c:axId val="19161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03568"/>
        <c:crosses val="autoZero"/>
        <c:crossBetween val="midCat"/>
        <c:majorUnit val="5"/>
      </c:valAx>
      <c:valAx>
        <c:axId val="19161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0308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46FF-8026-B64543A8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4480"/>
        <c:axId val="188805840"/>
      </c:scatterChart>
      <c:valAx>
        <c:axId val="189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5840"/>
        <c:crosses val="autoZero"/>
        <c:crossBetween val="midCat"/>
      </c:valAx>
      <c:valAx>
        <c:axId val="1888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Sheet1!$D$5:$D$45</c:f>
              <c:strCache>
                <c:ptCount val="41"/>
                <c:pt idx="0">
                  <c:v>8.8</c:v>
                </c:pt>
                <c:pt idx="1">
                  <c:v>9.2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16.4</c:v>
                </c:pt>
                <c:pt idx="9">
                  <c:v>17.5</c:v>
                </c:pt>
                <c:pt idx="10">
                  <c:v>18.9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32.8</c:v>
                </c:pt>
                <c:pt idx="24">
                  <c:v>34.3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</c:v>
                </c:pt>
                <c:pt idx="29">
                  <c:v>38.9</c:v>
                </c:pt>
                <c:pt idx="30">
                  <c:v>40.3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Sheet1!$D$5:$D$45</c:f>
              <c:numCache>
                <c:formatCode>General</c:formatCode>
                <c:ptCount val="41"/>
                <c:pt idx="0">
                  <c:v>8.8000000000000007</c:v>
                </c:pt>
                <c:pt idx="1">
                  <c:v>9.1999999999999993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32.799999999999997</c:v>
                </c:pt>
                <c:pt idx="24">
                  <c:v>34.299999999999997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38.200000000000003</c:v>
                </c:pt>
                <c:pt idx="29">
                  <c:v>38.9</c:v>
                </c:pt>
                <c:pt idx="30">
                  <c:v>40.299999999999997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40EC-9A15-125580EC40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6-40EC-9A15-125580EC40BA}"/>
            </c:ext>
          </c:extLst>
        </c:ser>
        <c:ser>
          <c:idx val="2"/>
          <c:order val="2"/>
          <c:tx>
            <c:strRef>
              <c:f>Sheet1!$E$5:$E$45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6-40EC-9A15-125580EC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7200"/>
        <c:axId val="187715440"/>
      </c:scatterChart>
      <c:valAx>
        <c:axId val="1843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5440"/>
        <c:crosses val="autoZero"/>
        <c:crossBetween val="midCat"/>
      </c:valAx>
      <c:valAx>
        <c:axId val="187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object distance against distance error (in 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9-48E0-A07A-D6C133B1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2928"/>
        <c:axId val="203038096"/>
      </c:scatterChart>
      <c:valAx>
        <c:axId val="1879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object (cm)</a:t>
                </a:r>
              </a:p>
            </c:rich>
          </c:tx>
          <c:layout>
            <c:manualLayout>
              <c:xMode val="edge"/>
              <c:yMode val="edge"/>
              <c:x val="0.3491097987751530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8096"/>
        <c:crosses val="autoZero"/>
        <c:crossBetween val="midCat"/>
      </c:valAx>
      <c:valAx>
        <c:axId val="203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Dleay betwwen actual distance and measured distance (in us)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206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1896160600729E-2"/>
          <c:y val="0.12845021645021645"/>
          <c:w val="0.90841198403500201"/>
          <c:h val="0.79120946245355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Sheet3!$A$5:$A$30</c:f>
              <c:numCache>
                <c:formatCode>General</c:formatCode>
                <c:ptCount val="26"/>
                <c:pt idx="0">
                  <c:v>4</c:v>
                </c:pt>
                <c:pt idx="1">
                  <c:v>4.2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6.2</c:v>
                </c:pt>
                <c:pt idx="12">
                  <c:v>6.4</c:v>
                </c:pt>
                <c:pt idx="13">
                  <c:v>6.6</c:v>
                </c:pt>
                <c:pt idx="14">
                  <c:v>6.8</c:v>
                </c:pt>
                <c:pt idx="15">
                  <c:v>7</c:v>
                </c:pt>
                <c:pt idx="16">
                  <c:v>7.2</c:v>
                </c:pt>
                <c:pt idx="17">
                  <c:v>7.4</c:v>
                </c:pt>
                <c:pt idx="18">
                  <c:v>7.6</c:v>
                </c:pt>
                <c:pt idx="19">
                  <c:v>7.8</c:v>
                </c:pt>
                <c:pt idx="20">
                  <c:v>8</c:v>
                </c:pt>
                <c:pt idx="21">
                  <c:v>8.1999999999999993</c:v>
                </c:pt>
                <c:pt idx="22">
                  <c:v>8.4</c:v>
                </c:pt>
                <c:pt idx="23">
                  <c:v>8.6</c:v>
                </c:pt>
                <c:pt idx="24">
                  <c:v>8.8000000000000007</c:v>
                </c:pt>
                <c:pt idx="25">
                  <c:v>9</c:v>
                </c:pt>
              </c:numCache>
            </c:numRef>
          </c:xVal>
          <c:yVal>
            <c:numRef>
              <c:f>Sheet3!$B$5:$B$30</c:f>
              <c:numCache>
                <c:formatCode>General</c:formatCode>
                <c:ptCount val="26"/>
                <c:pt idx="0">
                  <c:v>285147</c:v>
                </c:pt>
                <c:pt idx="1">
                  <c:v>126914.8</c:v>
                </c:pt>
                <c:pt idx="2">
                  <c:v>78297.100000000006</c:v>
                </c:pt>
                <c:pt idx="3">
                  <c:v>55346.239999999998</c:v>
                </c:pt>
                <c:pt idx="4">
                  <c:v>41857.54</c:v>
                </c:pt>
                <c:pt idx="5">
                  <c:v>32757</c:v>
                </c:pt>
                <c:pt idx="6">
                  <c:v>26697.52</c:v>
                </c:pt>
                <c:pt idx="7">
                  <c:v>22015.37</c:v>
                </c:pt>
                <c:pt idx="8">
                  <c:v>18392.310000000001</c:v>
                </c:pt>
                <c:pt idx="9">
                  <c:v>15505.26</c:v>
                </c:pt>
                <c:pt idx="10">
                  <c:v>13151</c:v>
                </c:pt>
                <c:pt idx="11">
                  <c:v>11194.16</c:v>
                </c:pt>
                <c:pt idx="12">
                  <c:v>9542.1659999999993</c:v>
                </c:pt>
                <c:pt idx="13">
                  <c:v>8129.0129999999999</c:v>
                </c:pt>
                <c:pt idx="14">
                  <c:v>6906.3419999999996</c:v>
                </c:pt>
                <c:pt idx="15">
                  <c:v>5838</c:v>
                </c:pt>
                <c:pt idx="16">
                  <c:v>4896.6909999999998</c:v>
                </c:pt>
                <c:pt idx="17">
                  <c:v>4060.9009999999998</c:v>
                </c:pt>
                <c:pt idx="18">
                  <c:v>3313.8420000000001</c:v>
                </c:pt>
                <c:pt idx="19">
                  <c:v>2642.1610000000001</c:v>
                </c:pt>
                <c:pt idx="20">
                  <c:v>2034</c:v>
                </c:pt>
                <c:pt idx="21">
                  <c:v>1483.35</c:v>
                </c:pt>
                <c:pt idx="22">
                  <c:v>980.08209999999997</c:v>
                </c:pt>
                <c:pt idx="23">
                  <c:v>519.0521</c:v>
                </c:pt>
                <c:pt idx="24">
                  <c:v>95.156949999999995</c:v>
                </c:pt>
                <c:pt idx="25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5-4768-B04B-56532A7B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2767"/>
        <c:axId val="96401663"/>
      </c:scatterChart>
      <c:valAx>
        <c:axId val="214277276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1663"/>
        <c:crosses val="autoZero"/>
        <c:crossBetween val="midCat"/>
      </c:valAx>
      <c:valAx>
        <c:axId val="964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7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</a:t>
            </a:r>
            <a:r>
              <a:rPr lang="en-GB" baseline="0"/>
              <a:t>e error in us with variable reference voltage set with a mininum of 20mV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20mV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Sheet2!$D$5:$D$50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50</c:v>
                </c:pt>
                <c:pt idx="42">
                  <c:v>55</c:v>
                </c:pt>
                <c:pt idx="43">
                  <c:v>60</c:v>
                </c:pt>
                <c:pt idx="44">
                  <c:v>65</c:v>
                </c:pt>
                <c:pt idx="45">
                  <c:v>70</c:v>
                </c:pt>
              </c:numCache>
            </c:numRef>
          </c:xVal>
          <c:yVal>
            <c:numRef>
              <c:f>Sheet2!$C$5:$C$44</c:f>
              <c:numCache>
                <c:formatCode>General</c:formatCode>
                <c:ptCount val="40"/>
                <c:pt idx="0">
                  <c:v>211.90999999999997</c:v>
                </c:pt>
                <c:pt idx="1">
                  <c:v>196.92400000000004</c:v>
                </c:pt>
                <c:pt idx="2">
                  <c:v>188.90800000000002</c:v>
                </c:pt>
                <c:pt idx="3">
                  <c:v>182.447</c:v>
                </c:pt>
                <c:pt idx="4">
                  <c:v>181.90500000000009</c:v>
                </c:pt>
                <c:pt idx="5">
                  <c:v>150.255</c:v>
                </c:pt>
                <c:pt idx="6">
                  <c:v>193.37900000000002</c:v>
                </c:pt>
                <c:pt idx="7">
                  <c:v>216.43299999999999</c:v>
                </c:pt>
                <c:pt idx="8">
                  <c:v>239.41699999999992</c:v>
                </c:pt>
                <c:pt idx="9">
                  <c:v>251.18900000000008</c:v>
                </c:pt>
                <c:pt idx="10">
                  <c:v>258.28199999999993</c:v>
                </c:pt>
                <c:pt idx="11">
                  <c:v>260.43899999999996</c:v>
                </c:pt>
                <c:pt idx="12">
                  <c:v>255.95899999999995</c:v>
                </c:pt>
                <c:pt idx="13">
                  <c:v>243.09399999999982</c:v>
                </c:pt>
                <c:pt idx="14">
                  <c:v>234.28999999999996</c:v>
                </c:pt>
                <c:pt idx="15">
                  <c:v>240.25199999999995</c:v>
                </c:pt>
                <c:pt idx="16">
                  <c:v>243.86300000000006</c:v>
                </c:pt>
                <c:pt idx="17">
                  <c:v>275.53099999999995</c:v>
                </c:pt>
                <c:pt idx="18">
                  <c:v>298.31600000000003</c:v>
                </c:pt>
                <c:pt idx="19">
                  <c:v>308.15900000000011</c:v>
                </c:pt>
                <c:pt idx="20">
                  <c:v>323.97999999999979</c:v>
                </c:pt>
                <c:pt idx="21">
                  <c:v>317.59199999999987</c:v>
                </c:pt>
                <c:pt idx="22">
                  <c:v>310.42399999999998</c:v>
                </c:pt>
                <c:pt idx="23">
                  <c:v>308.53700000000003</c:v>
                </c:pt>
                <c:pt idx="24">
                  <c:v>260.70399999999995</c:v>
                </c:pt>
                <c:pt idx="25">
                  <c:v>284.29500000000007</c:v>
                </c:pt>
                <c:pt idx="26">
                  <c:v>283.66200000000026</c:v>
                </c:pt>
                <c:pt idx="27">
                  <c:v>293.9190000000001</c:v>
                </c:pt>
                <c:pt idx="28">
                  <c:v>295.02299999999991</c:v>
                </c:pt>
                <c:pt idx="29">
                  <c:v>290.97699999999986</c:v>
                </c:pt>
                <c:pt idx="30">
                  <c:v>371.92100000000005</c:v>
                </c:pt>
                <c:pt idx="31">
                  <c:v>348.65700000000015</c:v>
                </c:pt>
                <c:pt idx="32">
                  <c:v>382.42599999999993</c:v>
                </c:pt>
                <c:pt idx="33">
                  <c:v>355.92300000000023</c:v>
                </c:pt>
                <c:pt idx="34">
                  <c:v>337.33199999999988</c:v>
                </c:pt>
                <c:pt idx="35">
                  <c:v>313.84999999999991</c:v>
                </c:pt>
                <c:pt idx="36">
                  <c:v>316.55200000000013</c:v>
                </c:pt>
                <c:pt idx="37">
                  <c:v>336.74499999999989</c:v>
                </c:pt>
                <c:pt idx="38">
                  <c:v>348.59099999999989</c:v>
                </c:pt>
                <c:pt idx="39">
                  <c:v>390.76600000000008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1-427E-9E6C-2F4848D6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60384"/>
        <c:axId val="1093146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40mV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Sheet2!$D$5:$D$50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50</c:v>
                      </c:pt>
                      <c:pt idx="42">
                        <c:v>55</c:v>
                      </c:pt>
                      <c:pt idx="43">
                        <c:v>60</c:v>
                      </c:pt>
                      <c:pt idx="44">
                        <c:v>65</c:v>
                      </c:pt>
                      <c:pt idx="45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Sheet2!$F$10:$F$50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195.10199999999998</c:v>
                      </c:pt>
                      <c:pt idx="1">
                        <c:v>216.51099999999997</c:v>
                      </c:pt>
                      <c:pt idx="2">
                        <c:v>231.21199999999999</c:v>
                      </c:pt>
                      <c:pt idx="3">
                        <c:v>240.02299999999991</c:v>
                      </c:pt>
                      <c:pt idx="4">
                        <c:v>244.24900000000002</c:v>
                      </c:pt>
                      <c:pt idx="5">
                        <c:v>245.2940000000001</c:v>
                      </c:pt>
                      <c:pt idx="6">
                        <c:v>222.16600000000005</c:v>
                      </c:pt>
                      <c:pt idx="7">
                        <c:v>205.54399999999998</c:v>
                      </c:pt>
                      <c:pt idx="8">
                        <c:v>218.72899999999981</c:v>
                      </c:pt>
                      <c:pt idx="9">
                        <c:v>215.88599999999997</c:v>
                      </c:pt>
                      <c:pt idx="10">
                        <c:v>252.596</c:v>
                      </c:pt>
                      <c:pt idx="11">
                        <c:v>250.07500000000005</c:v>
                      </c:pt>
                      <c:pt idx="12">
                        <c:v>285.78700000000003</c:v>
                      </c:pt>
                      <c:pt idx="13">
                        <c:v>298.83200000000011</c:v>
                      </c:pt>
                      <c:pt idx="14">
                        <c:v>305.09800000000018</c:v>
                      </c:pt>
                      <c:pt idx="15">
                        <c:v>315.53799999999978</c:v>
                      </c:pt>
                      <c:pt idx="16">
                        <c:v>301.49</c:v>
                      </c:pt>
                      <c:pt idx="17">
                        <c:v>300.24299999999994</c:v>
                      </c:pt>
                      <c:pt idx="18">
                        <c:v>278.59999999999991</c:v>
                      </c:pt>
                      <c:pt idx="19">
                        <c:v>263.41200000000003</c:v>
                      </c:pt>
                      <c:pt idx="20">
                        <c:v>284.48800000000006</c:v>
                      </c:pt>
                      <c:pt idx="21">
                        <c:v>284.15700000000015</c:v>
                      </c:pt>
                      <c:pt idx="22">
                        <c:v>320.5450000000003</c:v>
                      </c:pt>
                      <c:pt idx="23">
                        <c:v>343.60099999999989</c:v>
                      </c:pt>
                      <c:pt idx="24">
                        <c:v>364.47199999999975</c:v>
                      </c:pt>
                      <c:pt idx="25">
                        <c:v>384.94299999999998</c:v>
                      </c:pt>
                      <c:pt idx="26">
                        <c:v>349.82400000000007</c:v>
                      </c:pt>
                      <c:pt idx="27">
                        <c:v>323.54599999999982</c:v>
                      </c:pt>
                      <c:pt idx="28">
                        <c:v>305.55099999999993</c:v>
                      </c:pt>
                      <c:pt idx="29">
                        <c:v>316.41300000000001</c:v>
                      </c:pt>
                      <c:pt idx="30">
                        <c:v>307.82899999999972</c:v>
                      </c:pt>
                      <c:pt idx="31">
                        <c:v>319.94500000000016</c:v>
                      </c:pt>
                      <c:pt idx="32">
                        <c:v>314.49400000000014</c:v>
                      </c:pt>
                      <c:pt idx="33">
                        <c:v>337.73199999999997</c:v>
                      </c:pt>
                      <c:pt idx="34">
                        <c:v>364.45299999999997</c:v>
                      </c:pt>
                      <c:pt idx="35">
                        <c:v>426.52700000000004</c:v>
                      </c:pt>
                      <c:pt idx="36">
                        <c:v>364.54899999999998</c:v>
                      </c:pt>
                      <c:pt idx="37">
                        <c:v>358.19399999999996</c:v>
                      </c:pt>
                      <c:pt idx="38">
                        <c:v>385.74000000000024</c:v>
                      </c:pt>
                      <c:pt idx="39">
                        <c:v>375.58000000000038</c:v>
                      </c:pt>
                      <c:pt idx="40">
                        <c:v>416.8119999999999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A01-427E-9E6C-2F4848D6E32E}"/>
                  </c:ext>
                </c:extLst>
              </c15:ser>
            </c15:filteredScatterSeries>
          </c:ext>
        </c:extLst>
      </c:scatterChart>
      <c:valAx>
        <c:axId val="11961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46800"/>
        <c:crosses val="autoZero"/>
        <c:crossBetween val="midCat"/>
      </c:valAx>
      <c:valAx>
        <c:axId val="1093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error in us with a variable reference voltage set as the amplified inverse of the rectified signal</a:t>
            </a:r>
            <a:endParaRPr lang="en-GB"/>
          </a:p>
        </c:rich>
      </c:tx>
      <c:layout>
        <c:manualLayout>
          <c:xMode val="edge"/>
          <c:yMode val="edge"/>
          <c:x val="0.115613671034802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0034197532537E-2"/>
          <c:y val="0.33080855564696204"/>
          <c:w val="0.89268707170358574"/>
          <c:h val="0.55079731216170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Sheet2!$H$5:$H$23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8">
                  <c:v>95</c:v>
                </c:pt>
              </c:numCache>
            </c:numRef>
          </c:xVal>
          <c:yVal>
            <c:numRef>
              <c:f>Sheet2!$M$5:$M$23</c:f>
              <c:numCache>
                <c:formatCode>General</c:formatCode>
                <c:ptCount val="19"/>
                <c:pt idx="0">
                  <c:v>216.53699999999998</c:v>
                </c:pt>
                <c:pt idx="1">
                  <c:v>250.25400000000002</c:v>
                </c:pt>
                <c:pt idx="2">
                  <c:v>273.29200000000014</c:v>
                </c:pt>
                <c:pt idx="3">
                  <c:v>317.12099999999987</c:v>
                </c:pt>
                <c:pt idx="4">
                  <c:v>321.51499999999987</c:v>
                </c:pt>
                <c:pt idx="5">
                  <c:v>305.85900000000015</c:v>
                </c:pt>
                <c:pt idx="6">
                  <c:v>315.85099999999989</c:v>
                </c:pt>
                <c:pt idx="7">
                  <c:v>333.5659999999998</c:v>
                </c:pt>
                <c:pt idx="8">
                  <c:v>350.10399999999981</c:v>
                </c:pt>
                <c:pt idx="9">
                  <c:v>319.779</c:v>
                </c:pt>
                <c:pt idx="10">
                  <c:v>382.53700000000026</c:v>
                </c:pt>
                <c:pt idx="11">
                  <c:v>392.80200000000013</c:v>
                </c:pt>
                <c:pt idx="12">
                  <c:v>358.00300000000016</c:v>
                </c:pt>
                <c:pt idx="13">
                  <c:v>370.48100000000022</c:v>
                </c:pt>
                <c:pt idx="14">
                  <c:v>414.05199999999968</c:v>
                </c:pt>
                <c:pt idx="15">
                  <c:v>374.21200000000044</c:v>
                </c:pt>
                <c:pt idx="16">
                  <c:v>342.58200000000033</c:v>
                </c:pt>
                <c:pt idx="17">
                  <c:v>0</c:v>
                </c:pt>
                <c:pt idx="18">
                  <c:v>362.73199999999997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5-4BF6-918C-4607AEC7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807"/>
        <c:axId val="46128879"/>
      </c:scatterChart>
      <c:valAx>
        <c:axId val="371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(cm)</a:t>
                </a:r>
              </a:p>
            </c:rich>
          </c:tx>
          <c:layout>
            <c:manualLayout>
              <c:xMode val="edge"/>
              <c:yMode val="edge"/>
              <c:x val="0.44171448448462014"/>
              <c:y val="0.93042268970110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879"/>
        <c:crosses val="autoZero"/>
        <c:crossBetween val="midCat"/>
      </c:valAx>
      <c:valAx>
        <c:axId val="461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distnace</a:t>
                </a:r>
                <a:r>
                  <a:rPr lang="en-GB" baseline="0"/>
                  <a:t> error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Sheet2!$H$28:$H$103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</c:numCache>
            </c:numRef>
          </c:xVal>
          <c:yVal>
            <c:numRef>
              <c:f>Sheet2!$K$28:$K$103</c:f>
              <c:numCache>
                <c:formatCode>General</c:formatCode>
                <c:ptCount val="76"/>
                <c:pt idx="0">
                  <c:v>4.978999999999985</c:v>
                </c:pt>
                <c:pt idx="1">
                  <c:v>-17.358000000000004</c:v>
                </c:pt>
                <c:pt idx="2">
                  <c:v>-68.607000000000028</c:v>
                </c:pt>
                <c:pt idx="3">
                  <c:v>-9.0269999999999868</c:v>
                </c:pt>
                <c:pt idx="4">
                  <c:v>-2.5899999999999181</c:v>
                </c:pt>
                <c:pt idx="5">
                  <c:v>0.32299999999997908</c:v>
                </c:pt>
                <c:pt idx="6">
                  <c:v>15.662000000000035</c:v>
                </c:pt>
                <c:pt idx="7">
                  <c:v>29.798000000000002</c:v>
                </c:pt>
                <c:pt idx="8">
                  <c:v>-86.776000000000067</c:v>
                </c:pt>
                <c:pt idx="9">
                  <c:v>-81.427000000000021</c:v>
                </c:pt>
                <c:pt idx="10">
                  <c:v>-81.192999999999984</c:v>
                </c:pt>
                <c:pt idx="11">
                  <c:v>-79.107000000000085</c:v>
                </c:pt>
                <c:pt idx="12">
                  <c:v>-66.77800000000002</c:v>
                </c:pt>
                <c:pt idx="13">
                  <c:v>-60.896000000000072</c:v>
                </c:pt>
                <c:pt idx="14">
                  <c:v>-60.641000000000076</c:v>
                </c:pt>
                <c:pt idx="15">
                  <c:v>-58.970000000000027</c:v>
                </c:pt>
                <c:pt idx="16">
                  <c:v>-47.529999999999973</c:v>
                </c:pt>
                <c:pt idx="17">
                  <c:v>-58.244999999999891</c:v>
                </c:pt>
                <c:pt idx="18">
                  <c:v>-73.594000000000051</c:v>
                </c:pt>
                <c:pt idx="19">
                  <c:v>-45.701000000000022</c:v>
                </c:pt>
                <c:pt idx="20">
                  <c:v>-51.685000000000173</c:v>
                </c:pt>
                <c:pt idx="21">
                  <c:v>-27.358000000000175</c:v>
                </c:pt>
                <c:pt idx="22">
                  <c:v>-34.919000000000096</c:v>
                </c:pt>
                <c:pt idx="23">
                  <c:v>-23.653999999999996</c:v>
                </c:pt>
                <c:pt idx="24">
                  <c:v>-23.204999999999927</c:v>
                </c:pt>
                <c:pt idx="25">
                  <c:v>-14.683999999999969</c:v>
                </c:pt>
                <c:pt idx="26">
                  <c:v>-10.406999999999925</c:v>
                </c:pt>
                <c:pt idx="27">
                  <c:v>-28.049999999999955</c:v>
                </c:pt>
                <c:pt idx="28">
                  <c:v>-30.876000000000204</c:v>
                </c:pt>
                <c:pt idx="29">
                  <c:v>-38.336999999999989</c:v>
                </c:pt>
                <c:pt idx="30">
                  <c:v>-18.227000000000089</c:v>
                </c:pt>
                <c:pt idx="31">
                  <c:v>7.5039999999999054</c:v>
                </c:pt>
                <c:pt idx="32">
                  <c:v>15.071999999999662</c:v>
                </c:pt>
                <c:pt idx="33">
                  <c:v>-1.2869999999998072</c:v>
                </c:pt>
                <c:pt idx="34">
                  <c:v>13.905999999999949</c:v>
                </c:pt>
                <c:pt idx="35">
                  <c:v>6.1140000000000327</c:v>
                </c:pt>
                <c:pt idx="36">
                  <c:v>-17.627999999999702</c:v>
                </c:pt>
                <c:pt idx="37">
                  <c:v>-4.0500000000001819</c:v>
                </c:pt>
                <c:pt idx="38">
                  <c:v>-27.581000000000131</c:v>
                </c:pt>
                <c:pt idx="39">
                  <c:v>-9.7199999999997999</c:v>
                </c:pt>
                <c:pt idx="40">
                  <c:v>-7.2400000000002365</c:v>
                </c:pt>
                <c:pt idx="41">
                  <c:v>1.9259999999999309</c:v>
                </c:pt>
                <c:pt idx="42">
                  <c:v>-10.84900000000016</c:v>
                </c:pt>
                <c:pt idx="43">
                  <c:v>18.801000000000386</c:v>
                </c:pt>
                <c:pt idx="44">
                  <c:v>-0.37699999999995271</c:v>
                </c:pt>
                <c:pt idx="45">
                  <c:v>-43.199000000000069</c:v>
                </c:pt>
                <c:pt idx="46">
                  <c:v>-47.103999999999814</c:v>
                </c:pt>
                <c:pt idx="47">
                  <c:v>-43.796000000000276</c:v>
                </c:pt>
                <c:pt idx="48">
                  <c:v>-36.601000000000113</c:v>
                </c:pt>
                <c:pt idx="49">
                  <c:v>-15.63799999999992</c:v>
                </c:pt>
                <c:pt idx="50">
                  <c:v>-30.967999999999847</c:v>
                </c:pt>
                <c:pt idx="51">
                  <c:v>-3.943000000000211</c:v>
                </c:pt>
                <c:pt idx="52">
                  <c:v>4.4770000000003165</c:v>
                </c:pt>
                <c:pt idx="53">
                  <c:v>-2.9090000000001055</c:v>
                </c:pt>
                <c:pt idx="54">
                  <c:v>-21.33600000000024</c:v>
                </c:pt>
                <c:pt idx="55">
                  <c:v>16.525000000000091</c:v>
                </c:pt>
                <c:pt idx="56">
                  <c:v>-35.327000000000226</c:v>
                </c:pt>
                <c:pt idx="57">
                  <c:v>-24.532999999999902</c:v>
                </c:pt>
                <c:pt idx="58">
                  <c:v>-19.539000000000215</c:v>
                </c:pt>
                <c:pt idx="59">
                  <c:v>-21.445999999999913</c:v>
                </c:pt>
                <c:pt idx="60">
                  <c:v>26.164000000000215</c:v>
                </c:pt>
                <c:pt idx="61">
                  <c:v>0.30099999999993088</c:v>
                </c:pt>
                <c:pt idx="62">
                  <c:v>2.8219999999996617</c:v>
                </c:pt>
                <c:pt idx="63">
                  <c:v>-22.409999999999854</c:v>
                </c:pt>
                <c:pt idx="64">
                  <c:v>-61.751999999999953</c:v>
                </c:pt>
                <c:pt idx="65">
                  <c:v>-12.349999999999909</c:v>
                </c:pt>
                <c:pt idx="66">
                  <c:v>7.8500000000003638</c:v>
                </c:pt>
                <c:pt idx="67">
                  <c:v>21.09900000000016</c:v>
                </c:pt>
                <c:pt idx="68">
                  <c:v>46.188999999999396</c:v>
                </c:pt>
                <c:pt idx="69">
                  <c:v>12.38300000000072</c:v>
                </c:pt>
                <c:pt idx="70">
                  <c:v>15.287000000000262</c:v>
                </c:pt>
                <c:pt idx="71">
                  <c:v>22.462999999999738</c:v>
                </c:pt>
                <c:pt idx="72">
                  <c:v>40.962999999999738</c:v>
                </c:pt>
                <c:pt idx="73">
                  <c:v>-29.427999999999884</c:v>
                </c:pt>
                <c:pt idx="75">
                  <c:v>-25.929000000000087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8-4ACA-B31F-EFE3D53B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17776"/>
        <c:axId val="442725104"/>
      </c:scatterChart>
      <c:valAx>
        <c:axId val="3502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25104"/>
        <c:crosses val="autoZero"/>
        <c:crossBetween val="midCat"/>
        <c:majorUnit val="1"/>
      </c:valAx>
      <c:valAx>
        <c:axId val="4427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1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Distance Vs. Measured Distance With Initial compensation</a:t>
            </a:r>
            <a:r>
              <a:rPr lang="en-US" baseline="0"/>
              <a:t> code implemented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Distance Vs. Measured Distance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Sheet2!$H$28:$H$103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</c:numCache>
            </c:numRef>
          </c:xVal>
          <c:yVal>
            <c:numRef>
              <c:f>Sheet2!$G$28:$G$103</c:f>
              <c:numCache>
                <c:formatCode>General</c:formatCode>
                <c:ptCount val="76"/>
                <c:pt idx="0">
                  <c:v>5.0839999999999996</c:v>
                </c:pt>
                <c:pt idx="1">
                  <c:v>5.7039999999999997</c:v>
                </c:pt>
                <c:pt idx="2">
                  <c:v>6.8540000000000001</c:v>
                </c:pt>
                <c:pt idx="3">
                  <c:v>7.8460000000000001</c:v>
                </c:pt>
                <c:pt idx="4">
                  <c:v>8.9540000000000006</c:v>
                </c:pt>
                <c:pt idx="5">
                  <c:v>10.004</c:v>
                </c:pt>
                <c:pt idx="6">
                  <c:v>11.27</c:v>
                </c:pt>
                <c:pt idx="7">
                  <c:v>12.512</c:v>
                </c:pt>
                <c:pt idx="8">
                  <c:v>11.51</c:v>
                </c:pt>
                <c:pt idx="9">
                  <c:v>12.605</c:v>
                </c:pt>
                <c:pt idx="10">
                  <c:v>13.606</c:v>
                </c:pt>
                <c:pt idx="11">
                  <c:v>14.644</c:v>
                </c:pt>
                <c:pt idx="12">
                  <c:v>15.855</c:v>
                </c:pt>
                <c:pt idx="13">
                  <c:v>16.957000000000001</c:v>
                </c:pt>
                <c:pt idx="14">
                  <c:v>17.957999999999998</c:v>
                </c:pt>
                <c:pt idx="15">
                  <c:v>18.986999999999998</c:v>
                </c:pt>
                <c:pt idx="16">
                  <c:v>20.186</c:v>
                </c:pt>
                <c:pt idx="17">
                  <c:v>20.998999999999999</c:v>
                </c:pt>
                <c:pt idx="18">
                  <c:v>21.736000000000001</c:v>
                </c:pt>
                <c:pt idx="19">
                  <c:v>23.213999999999999</c:v>
                </c:pt>
                <c:pt idx="20">
                  <c:v>24.114999999999998</c:v>
                </c:pt>
                <c:pt idx="21">
                  <c:v>25.532</c:v>
                </c:pt>
                <c:pt idx="22">
                  <c:v>26.402999999999999</c:v>
                </c:pt>
                <c:pt idx="23">
                  <c:v>27.591999999999999</c:v>
                </c:pt>
                <c:pt idx="24">
                  <c:v>28.6</c:v>
                </c:pt>
                <c:pt idx="25">
                  <c:v>29.748000000000001</c:v>
                </c:pt>
                <c:pt idx="26">
                  <c:v>30.823</c:v>
                </c:pt>
                <c:pt idx="27">
                  <c:v>31.521000000000001</c:v>
                </c:pt>
                <c:pt idx="28">
                  <c:v>32.468600000000002</c:v>
                </c:pt>
                <c:pt idx="29">
                  <c:v>33.340000000000003</c:v>
                </c:pt>
                <c:pt idx="30">
                  <c:v>34.689</c:v>
                </c:pt>
                <c:pt idx="31">
                  <c:v>36.133000000000003</c:v>
                </c:pt>
                <c:pt idx="32">
                  <c:v>37.26</c:v>
                </c:pt>
                <c:pt idx="33">
                  <c:v>37.979999999999997</c:v>
                </c:pt>
                <c:pt idx="34">
                  <c:v>39.235999999999997</c:v>
                </c:pt>
                <c:pt idx="35">
                  <c:v>40.106000000000002</c:v>
                </c:pt>
                <c:pt idx="36">
                  <c:v>40.698999999999998</c:v>
                </c:pt>
                <c:pt idx="37">
                  <c:v>41.932000000000002</c:v>
                </c:pt>
                <c:pt idx="38">
                  <c:v>42.529000000000003</c:v>
                </c:pt>
                <c:pt idx="39">
                  <c:v>43.832000000000001</c:v>
                </c:pt>
                <c:pt idx="40">
                  <c:v>44.877000000000002</c:v>
                </c:pt>
                <c:pt idx="41">
                  <c:v>46.206000000000003</c:v>
                </c:pt>
                <c:pt idx="42">
                  <c:v>46.811999999999998</c:v>
                </c:pt>
                <c:pt idx="43">
                  <c:v>48.32</c:v>
                </c:pt>
                <c:pt idx="44">
                  <c:v>48.991999999999997</c:v>
                </c:pt>
                <c:pt idx="45">
                  <c:v>49.261000000000003</c:v>
                </c:pt>
                <c:pt idx="46">
                  <c:v>50.194000000000003</c:v>
                </c:pt>
                <c:pt idx="47">
                  <c:v>51.25</c:v>
                </c:pt>
                <c:pt idx="48">
                  <c:v>52.384</c:v>
                </c:pt>
                <c:pt idx="49">
                  <c:v>53.73</c:v>
                </c:pt>
                <c:pt idx="50">
                  <c:v>54.466999999999999</c:v>
                </c:pt>
                <c:pt idx="51">
                  <c:v>55.930999999999997</c:v>
                </c:pt>
                <c:pt idx="52">
                  <c:v>57.078000000000003</c:v>
                </c:pt>
                <c:pt idx="53">
                  <c:v>57.957999999999998</c:v>
                </c:pt>
                <c:pt idx="54">
                  <c:v>58.631999999999998</c:v>
                </c:pt>
                <c:pt idx="55">
                  <c:v>60.295000000000002</c:v>
                </c:pt>
                <c:pt idx="56">
                  <c:v>60.392000000000003</c:v>
                </c:pt>
                <c:pt idx="57">
                  <c:v>61.58</c:v>
                </c:pt>
                <c:pt idx="58">
                  <c:v>62.667000000000002</c:v>
                </c:pt>
                <c:pt idx="59">
                  <c:v>63.63</c:v>
                </c:pt>
                <c:pt idx="60">
                  <c:v>65.447000000000003</c:v>
                </c:pt>
                <c:pt idx="61">
                  <c:v>66.007000000000005</c:v>
                </c:pt>
                <c:pt idx="62">
                  <c:v>67.052999999999997</c:v>
                </c:pt>
                <c:pt idx="63">
                  <c:v>67.614000000000004</c:v>
                </c:pt>
                <c:pt idx="64">
                  <c:v>67.935000000000002</c:v>
                </c:pt>
                <c:pt idx="65">
                  <c:v>69.790999999999997</c:v>
                </c:pt>
                <c:pt idx="66">
                  <c:v>71.114000000000004</c:v>
                </c:pt>
                <c:pt idx="67">
                  <c:v>72.355999999999995</c:v>
                </c:pt>
                <c:pt idx="68">
                  <c:v>73.784000000000006</c:v>
                </c:pt>
                <c:pt idx="69">
                  <c:v>74.212000000000003</c:v>
                </c:pt>
                <c:pt idx="70">
                  <c:v>75.263000000000005</c:v>
                </c:pt>
                <c:pt idx="71">
                  <c:v>76.387</c:v>
                </c:pt>
                <c:pt idx="72">
                  <c:v>77.704999999999998</c:v>
                </c:pt>
                <c:pt idx="73">
                  <c:v>77.495000000000005</c:v>
                </c:pt>
                <c:pt idx="75">
                  <c:v>79.55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8-438B-B32D-9C206592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863968"/>
        <c:axId val="1143859648"/>
      </c:scatterChart>
      <c:valAx>
        <c:axId val="1143863968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9648"/>
        <c:crosses val="autoZero"/>
        <c:crossBetween val="midCat"/>
        <c:majorUnit val="5"/>
      </c:valAx>
      <c:valAx>
        <c:axId val="11438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639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128587</xdr:rowOff>
    </xdr:from>
    <xdr:to>
      <xdr:col>17</xdr:col>
      <xdr:colOff>180975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0D5DB-E9B2-CE4E-7CAB-935A1C34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19</xdr:row>
      <xdr:rowOff>14286</xdr:rowOff>
    </xdr:from>
    <xdr:to>
      <xdr:col>16</xdr:col>
      <xdr:colOff>457200</xdr:colOff>
      <xdr:row>40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F88B8-5723-AB5C-ADCD-0B3F49D03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13</xdr:row>
      <xdr:rowOff>90486</xdr:rowOff>
    </xdr:from>
    <xdr:to>
      <xdr:col>26</xdr:col>
      <xdr:colOff>514350</xdr:colOff>
      <xdr:row>34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50C7D-82E4-A128-B8D4-4782255E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366712</xdr:colOff>
      <xdr:row>47</xdr:row>
      <xdr:rowOff>33337</xdr:rowOff>
    </xdr:from>
    <xdr:to>
      <xdr:col>21</xdr:col>
      <xdr:colOff>228600</xdr:colOff>
      <xdr:row>63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7A5BA-7E52-1E26-39B3-75E6EC87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66675</xdr:rowOff>
    </xdr:from>
    <xdr:to>
      <xdr:col>15</xdr:col>
      <xdr:colOff>304799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10557-DF7E-488F-B7F1-3C5DF1FB8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2</xdr:row>
      <xdr:rowOff>76200</xdr:rowOff>
    </xdr:from>
    <xdr:to>
      <xdr:col>24</xdr:col>
      <xdr:colOff>609599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93AE-4AC8-45D8-B3FA-183D25CC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21</xdr:row>
      <xdr:rowOff>19049</xdr:rowOff>
    </xdr:from>
    <xdr:to>
      <xdr:col>23</xdr:col>
      <xdr:colOff>9525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93162-7E3D-4F5C-8EC1-F3323BFE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180974</xdr:colOff>
      <xdr:row>62</xdr:row>
      <xdr:rowOff>100011</xdr:rowOff>
    </xdr:from>
    <xdr:to>
      <xdr:col>31</xdr:col>
      <xdr:colOff>95250</xdr:colOff>
      <xdr:row>90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71EF3E-FB67-4282-993C-52104A4CB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62</xdr:row>
      <xdr:rowOff>180975</xdr:rowOff>
    </xdr:from>
    <xdr:to>
      <xdr:col>14</xdr:col>
      <xdr:colOff>466725</xdr:colOff>
      <xdr:row>90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4CA229D-3914-439E-A913-E642E3958B5E}"/>
            </a:ext>
          </a:extLst>
        </xdr:cNvPr>
        <xdr:cNvCxnSpPr/>
      </xdr:nvCxnSpPr>
      <xdr:spPr>
        <a:xfrm flipH="1">
          <a:off x="8991600" y="11991975"/>
          <a:ext cx="9525" cy="515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63</xdr:row>
      <xdr:rowOff>161925</xdr:rowOff>
    </xdr:from>
    <xdr:to>
      <xdr:col>22</xdr:col>
      <xdr:colOff>104775</xdr:colOff>
      <xdr:row>90</xdr:row>
      <xdr:rowOff>171450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5F8D4E6-92F8-4032-9C17-2ACCA25E21F9}"/>
            </a:ext>
          </a:extLst>
        </xdr:cNvPr>
        <xdr:cNvCxnSpPr/>
      </xdr:nvCxnSpPr>
      <xdr:spPr>
        <a:xfrm flipH="1">
          <a:off x="13506450" y="12163425"/>
          <a:ext cx="9525" cy="515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604836</xdr:colOff>
      <xdr:row>92</xdr:row>
      <xdr:rowOff>42861</xdr:rowOff>
    </xdr:from>
    <xdr:to>
      <xdr:col>26</xdr:col>
      <xdr:colOff>190500</xdr:colOff>
      <xdr:row>116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7EFA3-61D4-D74C-05E6-61ABDA24E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523875</xdr:colOff>
      <xdr:row>63</xdr:row>
      <xdr:rowOff>95250</xdr:rowOff>
    </xdr:from>
    <xdr:to>
      <xdr:col>13</xdr:col>
      <xdr:colOff>495300</xdr:colOff>
      <xdr:row>64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C07734-EDB7-9791-49B8-3A61AC6E5D08}"/>
            </a:ext>
          </a:extLst>
        </xdr:cNvPr>
        <xdr:cNvSpPr txBox="1"/>
      </xdr:nvSpPr>
      <xdr:spPr>
        <a:xfrm>
          <a:off x="9829800" y="12096750"/>
          <a:ext cx="581025" cy="2381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-250us</a:t>
          </a:r>
        </a:p>
      </xdr:txBody>
    </xdr:sp>
    <xdr:clientData/>
  </xdr:twoCellAnchor>
  <xdr:twoCellAnchor>
    <xdr:from>
      <xdr:col>17</xdr:col>
      <xdr:colOff>590550</xdr:colOff>
      <xdr:row>63</xdr:row>
      <xdr:rowOff>66675</xdr:rowOff>
    </xdr:from>
    <xdr:to>
      <xdr:col>18</xdr:col>
      <xdr:colOff>571500</xdr:colOff>
      <xdr:row>64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FFF7CE9-C4A5-FD2C-AECB-F291305204DA}"/>
            </a:ext>
          </a:extLst>
        </xdr:cNvPr>
        <xdr:cNvSpPr txBox="1"/>
      </xdr:nvSpPr>
      <xdr:spPr>
        <a:xfrm>
          <a:off x="12944475" y="12068175"/>
          <a:ext cx="590550" cy="2667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-350us</a:t>
          </a:r>
        </a:p>
      </xdr:txBody>
    </xdr:sp>
    <xdr:clientData/>
  </xdr:twoCellAnchor>
  <xdr:twoCellAnchor>
    <xdr:from>
      <xdr:col>26</xdr:col>
      <xdr:colOff>257174</xdr:colOff>
      <xdr:row>63</xdr:row>
      <xdr:rowOff>76200</xdr:rowOff>
    </xdr:from>
    <xdr:to>
      <xdr:col>27</xdr:col>
      <xdr:colOff>247649</xdr:colOff>
      <xdr:row>64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604C29-439F-7CDE-2D4D-0895F46E6EA1}"/>
            </a:ext>
          </a:extLst>
        </xdr:cNvPr>
        <xdr:cNvSpPr txBox="1"/>
      </xdr:nvSpPr>
      <xdr:spPr>
        <a:xfrm>
          <a:off x="18097499" y="12077700"/>
          <a:ext cx="600075" cy="2571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-400us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</xdr:row>
      <xdr:rowOff>52387</xdr:rowOff>
    </xdr:from>
    <xdr:to>
      <xdr:col>15</xdr:col>
      <xdr:colOff>581025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48230-00DA-063F-FC5B-C101BC0AD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C5F0-AF61-4E26-9BFE-C4E1DAB9DA45}">
  <dimension ref="A2:V47"/>
  <sheetViews>
    <sheetView topLeftCell="N1" workbookViewId="0">
      <selection activeCell="H66" sqref="H66"/>
    </sheetView>
  </sheetViews>
  <sheetFormatPr defaultRowHeight="15" x14ac:dyDescent="0.25"/>
  <sheetData>
    <row r="2" spans="1:19" x14ac:dyDescent="0.25">
      <c r="S2">
        <f>A6-A5</f>
        <v>58.308999999999969</v>
      </c>
    </row>
    <row r="3" spans="1:19" x14ac:dyDescent="0.25">
      <c r="S3">
        <f>A7-A6</f>
        <v>58.309000000000026</v>
      </c>
    </row>
    <row r="4" spans="1:19" x14ac:dyDescent="0.25">
      <c r="S4">
        <f>A10-A9</f>
        <v>58.309000000000083</v>
      </c>
    </row>
    <row r="5" spans="1:19" x14ac:dyDescent="0.25">
      <c r="A5">
        <v>291.54500000000002</v>
      </c>
      <c r="B5">
        <v>512.16200000000003</v>
      </c>
      <c r="C5">
        <f>B5-A5</f>
        <v>220.61700000000002</v>
      </c>
      <c r="D5">
        <v>8.8000000000000007</v>
      </c>
      <c r="E5">
        <v>5</v>
      </c>
      <c r="F5">
        <f>D5-E5</f>
        <v>3.8000000000000007</v>
      </c>
      <c r="S5">
        <f>A40-A39</f>
        <v>58.309999999999945</v>
      </c>
    </row>
    <row r="6" spans="1:19" x14ac:dyDescent="0.25">
      <c r="A6">
        <v>349.85399999999998</v>
      </c>
      <c r="B6">
        <v>538.505</v>
      </c>
      <c r="C6">
        <f t="shared" ref="C6:C45" si="0">B6-A6</f>
        <v>188.65100000000001</v>
      </c>
      <c r="D6">
        <v>9.1999999999999993</v>
      </c>
      <c r="E6">
        <v>6</v>
      </c>
      <c r="F6">
        <f t="shared" ref="F6:F45" si="1">D6-E6</f>
        <v>3.1999999999999993</v>
      </c>
    </row>
    <row r="7" spans="1:19" x14ac:dyDescent="0.25">
      <c r="A7">
        <v>408.16300000000001</v>
      </c>
      <c r="B7">
        <v>603.24199999999996</v>
      </c>
      <c r="C7">
        <f t="shared" si="0"/>
        <v>195.07899999999995</v>
      </c>
      <c r="D7">
        <v>10.3</v>
      </c>
      <c r="E7">
        <v>7</v>
      </c>
      <c r="F7">
        <f t="shared" si="1"/>
        <v>3.3000000000000007</v>
      </c>
    </row>
    <row r="8" spans="1:19" x14ac:dyDescent="0.25">
      <c r="A8">
        <v>466.47199999999998</v>
      </c>
      <c r="B8">
        <v>663.02</v>
      </c>
      <c r="C8">
        <f t="shared" si="0"/>
        <v>196.548</v>
      </c>
      <c r="D8">
        <v>11.4</v>
      </c>
      <c r="E8">
        <v>8</v>
      </c>
      <c r="F8">
        <f t="shared" si="1"/>
        <v>3.4000000000000004</v>
      </c>
    </row>
    <row r="9" spans="1:19" x14ac:dyDescent="0.25">
      <c r="A9">
        <v>524.78099999999995</v>
      </c>
      <c r="B9">
        <v>719.72699999999998</v>
      </c>
      <c r="C9">
        <f t="shared" si="0"/>
        <v>194.94600000000003</v>
      </c>
      <c r="D9">
        <v>12.3</v>
      </c>
      <c r="E9">
        <v>9</v>
      </c>
      <c r="F9">
        <f t="shared" si="1"/>
        <v>3.3000000000000007</v>
      </c>
    </row>
    <row r="10" spans="1:19" x14ac:dyDescent="0.25">
      <c r="A10">
        <v>583.09</v>
      </c>
      <c r="B10">
        <v>776.71699999999998</v>
      </c>
      <c r="C10">
        <f t="shared" si="0"/>
        <v>193.62699999999995</v>
      </c>
      <c r="D10">
        <v>13.3</v>
      </c>
      <c r="E10">
        <v>10</v>
      </c>
      <c r="F10">
        <f t="shared" si="1"/>
        <v>3.3000000000000007</v>
      </c>
      <c r="G10">
        <f>B10-B9</f>
        <v>56.990000000000009</v>
      </c>
    </row>
    <row r="11" spans="1:19" x14ac:dyDescent="0.25">
      <c r="A11">
        <v>641.399</v>
      </c>
      <c r="B11">
        <v>828.404</v>
      </c>
      <c r="C11">
        <f t="shared" si="0"/>
        <v>187.005</v>
      </c>
      <c r="D11">
        <v>14.2</v>
      </c>
      <c r="E11">
        <v>11</v>
      </c>
      <c r="F11">
        <f t="shared" si="1"/>
        <v>3.1999999999999993</v>
      </c>
    </row>
    <row r="12" spans="1:19" x14ac:dyDescent="0.25">
      <c r="A12">
        <v>699.70799999999997</v>
      </c>
      <c r="B12">
        <v>881.37400000000002</v>
      </c>
      <c r="C12">
        <f t="shared" si="0"/>
        <v>181.66600000000005</v>
      </c>
      <c r="D12">
        <v>15.1</v>
      </c>
      <c r="E12">
        <v>12</v>
      </c>
      <c r="F12">
        <f t="shared" si="1"/>
        <v>3.0999999999999996</v>
      </c>
    </row>
    <row r="13" spans="1:19" x14ac:dyDescent="0.25">
      <c r="A13">
        <v>758.01700000000005</v>
      </c>
      <c r="B13">
        <v>954.08</v>
      </c>
      <c r="C13">
        <f t="shared" si="0"/>
        <v>196.06299999999999</v>
      </c>
      <c r="D13">
        <v>16.399999999999999</v>
      </c>
      <c r="E13">
        <v>13</v>
      </c>
      <c r="F13">
        <f t="shared" si="1"/>
        <v>3.3999999999999986</v>
      </c>
    </row>
    <row r="14" spans="1:19" x14ac:dyDescent="0.25">
      <c r="A14">
        <v>816.327</v>
      </c>
      <c r="B14">
        <v>1022.293</v>
      </c>
      <c r="C14">
        <f t="shared" si="0"/>
        <v>205.96600000000001</v>
      </c>
      <c r="D14">
        <v>17.5</v>
      </c>
      <c r="E14">
        <v>14</v>
      </c>
      <c r="F14">
        <f t="shared" si="1"/>
        <v>3.5</v>
      </c>
    </row>
    <row r="15" spans="1:19" x14ac:dyDescent="0.25">
      <c r="A15">
        <v>874.63599999999997</v>
      </c>
      <c r="B15">
        <v>1100.625</v>
      </c>
      <c r="C15">
        <f t="shared" si="0"/>
        <v>225.98900000000003</v>
      </c>
      <c r="D15">
        <v>18.899999999999999</v>
      </c>
      <c r="E15">
        <v>15</v>
      </c>
      <c r="F15">
        <f t="shared" si="1"/>
        <v>3.8999999999999986</v>
      </c>
    </row>
    <row r="16" spans="1:19" x14ac:dyDescent="0.25">
      <c r="A16">
        <v>932.94500000000005</v>
      </c>
      <c r="B16">
        <v>1168.0909999999999</v>
      </c>
      <c r="C16">
        <f t="shared" si="0"/>
        <v>235.14599999999984</v>
      </c>
      <c r="D16">
        <v>20</v>
      </c>
      <c r="E16">
        <v>16</v>
      </c>
      <c r="F16">
        <f t="shared" si="1"/>
        <v>4</v>
      </c>
    </row>
    <row r="17" spans="1:6" x14ac:dyDescent="0.25">
      <c r="A17">
        <v>991.25400000000002</v>
      </c>
      <c r="B17">
        <v>1243.192</v>
      </c>
      <c r="C17">
        <f t="shared" si="0"/>
        <v>251.93799999999999</v>
      </c>
      <c r="D17">
        <v>21.3</v>
      </c>
      <c r="E17">
        <v>17</v>
      </c>
      <c r="F17">
        <f t="shared" si="1"/>
        <v>4.3000000000000007</v>
      </c>
    </row>
    <row r="18" spans="1:6" x14ac:dyDescent="0.25">
      <c r="A18">
        <v>1049.5630000000001</v>
      </c>
      <c r="B18">
        <v>1300.3430000000001</v>
      </c>
      <c r="C18">
        <f t="shared" si="0"/>
        <v>250.77999999999997</v>
      </c>
      <c r="D18">
        <v>22.3</v>
      </c>
      <c r="E18">
        <v>18</v>
      </c>
      <c r="F18">
        <f t="shared" si="1"/>
        <v>4.3000000000000007</v>
      </c>
    </row>
    <row r="19" spans="1:6" x14ac:dyDescent="0.25">
      <c r="A19">
        <v>1107.8720000000001</v>
      </c>
      <c r="B19">
        <v>1350.595</v>
      </c>
      <c r="C19">
        <f t="shared" si="0"/>
        <v>242.72299999999996</v>
      </c>
      <c r="D19">
        <v>23.2</v>
      </c>
      <c r="E19">
        <v>19</v>
      </c>
      <c r="F19">
        <f t="shared" si="1"/>
        <v>4.1999999999999993</v>
      </c>
    </row>
    <row r="20" spans="1:6" x14ac:dyDescent="0.25">
      <c r="A20">
        <v>1166.181</v>
      </c>
      <c r="B20">
        <v>1416.5050000000001</v>
      </c>
      <c r="C20">
        <f t="shared" si="0"/>
        <v>250.32400000000007</v>
      </c>
      <c r="D20">
        <v>24.3</v>
      </c>
      <c r="E20">
        <v>20</v>
      </c>
      <c r="F20">
        <f t="shared" si="1"/>
        <v>4.3000000000000007</v>
      </c>
    </row>
    <row r="21" spans="1:6" x14ac:dyDescent="0.25">
      <c r="A21">
        <v>1224.49</v>
      </c>
      <c r="B21">
        <v>1450.424</v>
      </c>
      <c r="C21">
        <f t="shared" si="0"/>
        <v>225.93399999999997</v>
      </c>
      <c r="D21">
        <v>24.9</v>
      </c>
      <c r="E21">
        <v>21</v>
      </c>
      <c r="F21">
        <f t="shared" si="1"/>
        <v>3.8999999999999986</v>
      </c>
    </row>
    <row r="22" spans="1:6" x14ac:dyDescent="0.25">
      <c r="A22">
        <v>1282.799</v>
      </c>
      <c r="B22">
        <v>1528.6969999999999</v>
      </c>
      <c r="C22">
        <f t="shared" si="0"/>
        <v>245.89799999999991</v>
      </c>
      <c r="D22">
        <v>26.2</v>
      </c>
      <c r="E22">
        <v>22</v>
      </c>
      <c r="F22">
        <f t="shared" si="1"/>
        <v>4.1999999999999993</v>
      </c>
    </row>
    <row r="23" spans="1:6" x14ac:dyDescent="0.25">
      <c r="A23">
        <v>1341.1079999999999</v>
      </c>
      <c r="B23">
        <v>1596.92</v>
      </c>
      <c r="C23">
        <f t="shared" si="0"/>
        <v>255.81200000000013</v>
      </c>
      <c r="D23">
        <v>27.4</v>
      </c>
      <c r="E23">
        <v>23</v>
      </c>
      <c r="F23">
        <f t="shared" si="1"/>
        <v>4.3999999999999986</v>
      </c>
    </row>
    <row r="24" spans="1:6" x14ac:dyDescent="0.25">
      <c r="A24">
        <v>1399.4169999999999</v>
      </c>
      <c r="B24">
        <v>1650.2719999999999</v>
      </c>
      <c r="C24">
        <f t="shared" si="0"/>
        <v>250.85500000000002</v>
      </c>
      <c r="D24">
        <v>28.3</v>
      </c>
      <c r="E24">
        <v>24</v>
      </c>
      <c r="F24">
        <f t="shared" si="1"/>
        <v>4.3000000000000007</v>
      </c>
    </row>
    <row r="25" spans="1:6" x14ac:dyDescent="0.25">
      <c r="A25">
        <v>1457.7260000000001</v>
      </c>
      <c r="B25">
        <v>1743.4749999999999</v>
      </c>
      <c r="C25">
        <f t="shared" si="0"/>
        <v>285.7489999999998</v>
      </c>
      <c r="D25">
        <v>29.9</v>
      </c>
      <c r="E25">
        <v>25</v>
      </c>
      <c r="F25">
        <f t="shared" si="1"/>
        <v>4.8999999999999986</v>
      </c>
    </row>
    <row r="26" spans="1:6" x14ac:dyDescent="0.25">
      <c r="A26">
        <v>1516.0350000000001</v>
      </c>
      <c r="B26">
        <v>1802.182</v>
      </c>
      <c r="C26">
        <f t="shared" si="0"/>
        <v>286.14699999999993</v>
      </c>
      <c r="D26">
        <v>30.9</v>
      </c>
      <c r="E26">
        <v>26</v>
      </c>
      <c r="F26">
        <f t="shared" si="1"/>
        <v>4.8999999999999986</v>
      </c>
    </row>
    <row r="27" spans="1:6" x14ac:dyDescent="0.25">
      <c r="A27">
        <v>1574.3440000000001</v>
      </c>
      <c r="B27">
        <v>1872.171</v>
      </c>
      <c r="C27">
        <f t="shared" si="0"/>
        <v>297.827</v>
      </c>
      <c r="D27">
        <v>32.1</v>
      </c>
      <c r="E27">
        <v>27</v>
      </c>
      <c r="F27">
        <f t="shared" si="1"/>
        <v>5.1000000000000014</v>
      </c>
    </row>
    <row r="28" spans="1:6" x14ac:dyDescent="0.25">
      <c r="A28">
        <v>1632.653</v>
      </c>
      <c r="B28">
        <v>1913.838</v>
      </c>
      <c r="C28">
        <f t="shared" si="0"/>
        <v>281.18499999999995</v>
      </c>
      <c r="D28">
        <v>32.799999999999997</v>
      </c>
      <c r="E28">
        <v>28</v>
      </c>
      <c r="F28">
        <f t="shared" si="1"/>
        <v>4.7999999999999972</v>
      </c>
    </row>
    <row r="29" spans="1:6" x14ac:dyDescent="0.25">
      <c r="A29">
        <v>1690.962</v>
      </c>
      <c r="B29">
        <v>1998.5450000000001</v>
      </c>
      <c r="C29">
        <f t="shared" si="0"/>
        <v>307.58300000000008</v>
      </c>
      <c r="D29">
        <v>34.299999999999997</v>
      </c>
      <c r="E29">
        <v>29</v>
      </c>
      <c r="F29">
        <f t="shared" si="1"/>
        <v>5.2999999999999972</v>
      </c>
    </row>
    <row r="30" spans="1:6" x14ac:dyDescent="0.25">
      <c r="A30">
        <v>1749.271</v>
      </c>
      <c r="B30">
        <v>2011.222</v>
      </c>
      <c r="C30">
        <f t="shared" si="0"/>
        <v>261.95100000000002</v>
      </c>
      <c r="D30">
        <v>34.5</v>
      </c>
      <c r="E30">
        <v>30</v>
      </c>
      <c r="F30">
        <f t="shared" si="1"/>
        <v>4.5</v>
      </c>
    </row>
    <row r="31" spans="1:6" x14ac:dyDescent="0.25">
      <c r="A31">
        <v>1807.58</v>
      </c>
      <c r="B31">
        <v>2068.3040000000001</v>
      </c>
      <c r="C31">
        <f t="shared" si="0"/>
        <v>260.72400000000016</v>
      </c>
      <c r="D31">
        <v>35.5</v>
      </c>
      <c r="E31">
        <v>31</v>
      </c>
      <c r="F31">
        <f t="shared" si="1"/>
        <v>4.5</v>
      </c>
    </row>
    <row r="32" spans="1:6" x14ac:dyDescent="0.25">
      <c r="A32">
        <v>1865.8889999999999</v>
      </c>
      <c r="B32">
        <v>2130.75</v>
      </c>
      <c r="C32">
        <f t="shared" si="0"/>
        <v>264.8610000000001</v>
      </c>
      <c r="D32">
        <v>36.5</v>
      </c>
      <c r="E32">
        <v>32</v>
      </c>
      <c r="F32">
        <f t="shared" si="1"/>
        <v>4.5</v>
      </c>
    </row>
    <row r="33" spans="1:22" x14ac:dyDescent="0.25">
      <c r="A33">
        <v>1924.1980000000001</v>
      </c>
      <c r="B33">
        <v>2224.8679999999999</v>
      </c>
      <c r="C33">
        <f t="shared" si="0"/>
        <v>300.66999999999985</v>
      </c>
      <c r="D33">
        <v>38.200000000000003</v>
      </c>
      <c r="E33">
        <v>33</v>
      </c>
      <c r="F33">
        <f t="shared" si="1"/>
        <v>5.2000000000000028</v>
      </c>
    </row>
    <row r="34" spans="1:22" x14ac:dyDescent="0.25">
      <c r="A34">
        <v>1982.5070000000001</v>
      </c>
      <c r="B34">
        <v>2267.3229999999999</v>
      </c>
      <c r="C34">
        <f t="shared" si="0"/>
        <v>284.8159999999998</v>
      </c>
      <c r="D34">
        <v>38.9</v>
      </c>
      <c r="E34">
        <v>34</v>
      </c>
      <c r="F34">
        <f t="shared" si="1"/>
        <v>4.8999999999999986</v>
      </c>
    </row>
    <row r="35" spans="1:22" x14ac:dyDescent="0.25">
      <c r="A35">
        <v>2040.816</v>
      </c>
      <c r="B35">
        <v>2350.261</v>
      </c>
      <c r="C35">
        <f t="shared" si="0"/>
        <v>309.44499999999994</v>
      </c>
      <c r="D35">
        <v>40.299999999999997</v>
      </c>
      <c r="E35">
        <v>35</v>
      </c>
      <c r="F35">
        <f t="shared" si="1"/>
        <v>5.2999999999999972</v>
      </c>
    </row>
    <row r="36" spans="1:22" x14ac:dyDescent="0.25">
      <c r="A36">
        <v>2099.125</v>
      </c>
      <c r="B36">
        <v>2448.3679999999999</v>
      </c>
      <c r="C36">
        <f t="shared" si="0"/>
        <v>349.24299999999994</v>
      </c>
      <c r="D36">
        <v>42</v>
      </c>
      <c r="E36">
        <v>36</v>
      </c>
      <c r="F36">
        <f t="shared" si="1"/>
        <v>6</v>
      </c>
    </row>
    <row r="37" spans="1:22" x14ac:dyDescent="0.25">
      <c r="A37">
        <v>2157.4340000000002</v>
      </c>
      <c r="B37">
        <v>2476.7779999999998</v>
      </c>
      <c r="C37">
        <f t="shared" si="0"/>
        <v>319.3439999999996</v>
      </c>
      <c r="D37">
        <v>42.5</v>
      </c>
      <c r="E37">
        <v>37</v>
      </c>
      <c r="F37">
        <f t="shared" si="1"/>
        <v>5.5</v>
      </c>
    </row>
    <row r="38" spans="1:22" x14ac:dyDescent="0.25">
      <c r="A38">
        <v>2215.7429999999999</v>
      </c>
      <c r="B38">
        <v>2542.4229999999998</v>
      </c>
      <c r="C38">
        <f t="shared" si="0"/>
        <v>326.67999999999984</v>
      </c>
      <c r="D38">
        <v>43.6</v>
      </c>
      <c r="E38">
        <v>38</v>
      </c>
      <c r="F38">
        <f t="shared" si="1"/>
        <v>5.6000000000000014</v>
      </c>
    </row>
    <row r="39" spans="1:22" x14ac:dyDescent="0.25">
      <c r="A39">
        <v>2274.0520000000001</v>
      </c>
      <c r="B39">
        <v>2573.261</v>
      </c>
      <c r="C39">
        <f t="shared" si="0"/>
        <v>299.20899999999983</v>
      </c>
      <c r="D39">
        <v>44.1</v>
      </c>
      <c r="E39">
        <v>39</v>
      </c>
      <c r="F39">
        <f t="shared" si="1"/>
        <v>5.1000000000000014</v>
      </c>
      <c r="R39">
        <v>39</v>
      </c>
      <c r="S39">
        <v>2274.0520000000001</v>
      </c>
      <c r="T39">
        <v>44.1</v>
      </c>
      <c r="U39">
        <v>2573.261</v>
      </c>
      <c r="V39">
        <f>U39-S39</f>
        <v>299.20899999999983</v>
      </c>
    </row>
    <row r="40" spans="1:22" x14ac:dyDescent="0.25">
      <c r="A40">
        <v>2332.3620000000001</v>
      </c>
      <c r="B40">
        <v>2631.1210000000001</v>
      </c>
      <c r="C40">
        <f t="shared" si="0"/>
        <v>298.75900000000001</v>
      </c>
      <c r="D40">
        <v>45.1</v>
      </c>
      <c r="E40">
        <v>40</v>
      </c>
      <c r="F40">
        <f t="shared" si="1"/>
        <v>5.1000000000000014</v>
      </c>
      <c r="R40">
        <v>40</v>
      </c>
      <c r="S40">
        <v>2332.3620000000001</v>
      </c>
      <c r="T40">
        <v>45.1</v>
      </c>
      <c r="U40">
        <v>2631.1210000000001</v>
      </c>
      <c r="V40">
        <f>U40-S40</f>
        <v>298.75900000000001</v>
      </c>
    </row>
    <row r="41" spans="1:22" x14ac:dyDescent="0.25">
      <c r="A41">
        <v>2390.6709999999998</v>
      </c>
      <c r="B41">
        <v>2691.0709999999999</v>
      </c>
      <c r="C41">
        <f t="shared" si="0"/>
        <v>300.40000000000009</v>
      </c>
      <c r="D41">
        <v>46.2</v>
      </c>
      <c r="E41">
        <v>41</v>
      </c>
      <c r="F41">
        <f t="shared" si="1"/>
        <v>5.2000000000000028</v>
      </c>
      <c r="R41">
        <v>9</v>
      </c>
      <c r="S41">
        <v>524.78099999999995</v>
      </c>
      <c r="T41">
        <v>12.3</v>
      </c>
      <c r="U41">
        <v>719.72699999999998</v>
      </c>
      <c r="V41">
        <f>U41-S41</f>
        <v>194.94600000000003</v>
      </c>
    </row>
    <row r="42" spans="1:22" x14ac:dyDescent="0.25">
      <c r="A42">
        <v>2448.98</v>
      </c>
      <c r="B42">
        <v>2759.0120000000002</v>
      </c>
      <c r="C42">
        <f t="shared" si="0"/>
        <v>310.03200000000015</v>
      </c>
      <c r="D42">
        <v>47.3</v>
      </c>
      <c r="E42">
        <v>42</v>
      </c>
      <c r="F42">
        <f t="shared" si="1"/>
        <v>5.2999999999999972</v>
      </c>
      <c r="R42">
        <v>10</v>
      </c>
      <c r="S42">
        <v>583.09</v>
      </c>
      <c r="T42">
        <v>13.3</v>
      </c>
      <c r="U42">
        <v>776.71699999999998</v>
      </c>
      <c r="V42">
        <f>U42-S42</f>
        <v>193.62699999999995</v>
      </c>
    </row>
    <row r="43" spans="1:22" x14ac:dyDescent="0.25">
      <c r="A43">
        <v>2507.2890000000002</v>
      </c>
      <c r="B43">
        <v>2836.4340000000002</v>
      </c>
      <c r="C43">
        <f t="shared" si="0"/>
        <v>329.14499999999998</v>
      </c>
      <c r="D43">
        <v>48.6</v>
      </c>
      <c r="E43">
        <v>43</v>
      </c>
      <c r="F43">
        <f t="shared" si="1"/>
        <v>5.6000000000000014</v>
      </c>
    </row>
    <row r="44" spans="1:22" x14ac:dyDescent="0.25">
      <c r="A44">
        <v>2565.598</v>
      </c>
      <c r="B44">
        <v>2909.1419999999998</v>
      </c>
      <c r="C44">
        <f t="shared" si="0"/>
        <v>343.54399999999987</v>
      </c>
      <c r="D44">
        <v>49.9</v>
      </c>
      <c r="E44">
        <v>44</v>
      </c>
      <c r="F44">
        <f t="shared" si="1"/>
        <v>5.8999999999999986</v>
      </c>
    </row>
    <row r="45" spans="1:22" x14ac:dyDescent="0.25">
      <c r="A45">
        <v>2623.9070000000002</v>
      </c>
      <c r="B45">
        <v>3001.8789999999999</v>
      </c>
      <c r="C45">
        <f t="shared" si="0"/>
        <v>377.97199999999975</v>
      </c>
      <c r="D45">
        <v>51.3</v>
      </c>
      <c r="E45">
        <v>45</v>
      </c>
      <c r="F45">
        <f t="shared" si="1"/>
        <v>6.2999999999999972</v>
      </c>
    </row>
    <row r="46" spans="1:22" x14ac:dyDescent="0.25">
      <c r="C46">
        <f>AVERAGE(C5:C45)</f>
        <v>263.19153658536572</v>
      </c>
    </row>
    <row r="47" spans="1:22" x14ac:dyDescent="0.25">
      <c r="L47">
        <f>B40-B39</f>
        <v>57.860000000000127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FE3F-6A59-4783-AA79-CB31DEB1F652}">
  <dimension ref="A2:E31"/>
  <sheetViews>
    <sheetView topLeftCell="A7" workbookViewId="0">
      <selection activeCell="H27" sqref="H27"/>
    </sheetView>
  </sheetViews>
  <sheetFormatPr defaultRowHeight="15" x14ac:dyDescent="0.25"/>
  <sheetData>
    <row r="2" spans="1:5" x14ac:dyDescent="0.25">
      <c r="A2">
        <v>1</v>
      </c>
      <c r="B2">
        <v>4000000</v>
      </c>
    </row>
    <row r="3" spans="1:5" x14ac:dyDescent="0.25">
      <c r="A3">
        <v>2</v>
      </c>
      <c r="B3">
        <v>4000000</v>
      </c>
    </row>
    <row r="4" spans="1:5" x14ac:dyDescent="0.25">
      <c r="A4">
        <v>3</v>
      </c>
      <c r="B4">
        <v>4000000</v>
      </c>
    </row>
    <row r="5" spans="1:5" x14ac:dyDescent="0.25">
      <c r="A5">
        <v>4</v>
      </c>
      <c r="B5">
        <v>285147</v>
      </c>
    </row>
    <row r="6" spans="1:5" x14ac:dyDescent="0.25">
      <c r="A6">
        <v>4.2</v>
      </c>
      <c r="B6">
        <v>126914.8</v>
      </c>
    </row>
    <row r="7" spans="1:5" x14ac:dyDescent="0.25">
      <c r="A7">
        <v>4.4000000000000004</v>
      </c>
      <c r="B7">
        <v>78297.100000000006</v>
      </c>
    </row>
    <row r="8" spans="1:5" x14ac:dyDescent="0.25">
      <c r="A8">
        <v>4.5999999999999996</v>
      </c>
      <c r="B8">
        <v>55346.239999999998</v>
      </c>
    </row>
    <row r="9" spans="1:5" x14ac:dyDescent="0.25">
      <c r="A9">
        <v>4.8</v>
      </c>
      <c r="B9">
        <v>41857.54</v>
      </c>
    </row>
    <row r="10" spans="1:5" x14ac:dyDescent="0.25">
      <c r="A10">
        <v>5</v>
      </c>
      <c r="B10">
        <v>32757</v>
      </c>
    </row>
    <row r="11" spans="1:5" x14ac:dyDescent="0.25">
      <c r="A11">
        <v>5.2</v>
      </c>
      <c r="B11">
        <v>26697.52</v>
      </c>
    </row>
    <row r="12" spans="1:5" x14ac:dyDescent="0.25">
      <c r="A12">
        <v>5.4</v>
      </c>
      <c r="B12">
        <v>22015.37</v>
      </c>
    </row>
    <row r="13" spans="1:5" x14ac:dyDescent="0.25">
      <c r="A13">
        <v>5.6</v>
      </c>
      <c r="B13">
        <v>18392.310000000001</v>
      </c>
    </row>
    <row r="14" spans="1:5" x14ac:dyDescent="0.25">
      <c r="A14">
        <v>5.8</v>
      </c>
      <c r="B14">
        <v>15505.26</v>
      </c>
      <c r="E14">
        <v>4.9528699999999999</v>
      </c>
    </row>
    <row r="15" spans="1:5" x14ac:dyDescent="0.25">
      <c r="A15">
        <v>6</v>
      </c>
      <c r="B15">
        <v>13151</v>
      </c>
      <c r="E15">
        <f>(50000/E14) -10000</f>
        <v>95.156949405092746</v>
      </c>
    </row>
    <row r="16" spans="1:5" x14ac:dyDescent="0.25">
      <c r="A16">
        <v>6.2</v>
      </c>
      <c r="B16">
        <v>11194.16</v>
      </c>
    </row>
    <row r="17" spans="1:2" x14ac:dyDescent="0.25">
      <c r="A17">
        <v>6.4</v>
      </c>
      <c r="B17">
        <v>9542.1659999999993</v>
      </c>
    </row>
    <row r="18" spans="1:2" x14ac:dyDescent="0.25">
      <c r="A18">
        <v>6.6</v>
      </c>
      <c r="B18">
        <v>8129.0129999999999</v>
      </c>
    </row>
    <row r="19" spans="1:2" x14ac:dyDescent="0.25">
      <c r="A19">
        <v>6.8</v>
      </c>
      <c r="B19">
        <v>6906.3419999999996</v>
      </c>
    </row>
    <row r="20" spans="1:2" x14ac:dyDescent="0.25">
      <c r="A20">
        <v>7</v>
      </c>
      <c r="B20">
        <v>5838</v>
      </c>
    </row>
    <row r="21" spans="1:2" x14ac:dyDescent="0.25">
      <c r="A21">
        <v>7.2</v>
      </c>
      <c r="B21">
        <v>4896.6909999999998</v>
      </c>
    </row>
    <row r="22" spans="1:2" x14ac:dyDescent="0.25">
      <c r="A22">
        <v>7.4</v>
      </c>
      <c r="B22">
        <v>4060.9009999999998</v>
      </c>
    </row>
    <row r="23" spans="1:2" x14ac:dyDescent="0.25">
      <c r="A23">
        <v>7.6</v>
      </c>
      <c r="B23">
        <v>3313.8420000000001</v>
      </c>
    </row>
    <row r="24" spans="1:2" x14ac:dyDescent="0.25">
      <c r="A24">
        <v>7.8</v>
      </c>
      <c r="B24">
        <v>2642.1610000000001</v>
      </c>
    </row>
    <row r="25" spans="1:2" x14ac:dyDescent="0.25">
      <c r="A25">
        <v>8</v>
      </c>
      <c r="B25">
        <v>2034</v>
      </c>
    </row>
    <row r="26" spans="1:2" x14ac:dyDescent="0.25">
      <c r="A26">
        <v>8.1999999999999993</v>
      </c>
      <c r="B26">
        <v>1483.35</v>
      </c>
    </row>
    <row r="27" spans="1:2" x14ac:dyDescent="0.25">
      <c r="A27">
        <v>8.4</v>
      </c>
      <c r="B27">
        <v>980.08209999999997</v>
      </c>
    </row>
    <row r="28" spans="1:2" x14ac:dyDescent="0.25">
      <c r="A28">
        <v>8.6</v>
      </c>
      <c r="B28">
        <v>519.0521</v>
      </c>
    </row>
    <row r="29" spans="1:2" x14ac:dyDescent="0.25">
      <c r="A29">
        <v>8.8000000000000007</v>
      </c>
      <c r="B29">
        <v>95.156949999999995</v>
      </c>
    </row>
    <row r="30" spans="1:2" x14ac:dyDescent="0.25">
      <c r="A30">
        <v>9</v>
      </c>
      <c r="B30">
        <v>2.66</v>
      </c>
    </row>
    <row r="31" spans="1:2" x14ac:dyDescent="0.25">
      <c r="A31">
        <v>10</v>
      </c>
      <c r="B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1574-D065-4677-A136-CE1820FEC8BC}">
  <dimension ref="A5:M103"/>
  <sheetViews>
    <sheetView tabSelected="1" topLeftCell="A26" workbookViewId="0">
      <selection activeCell="G103" sqref="G103"/>
    </sheetView>
  </sheetViews>
  <sheetFormatPr defaultRowHeight="15" x14ac:dyDescent="0.25"/>
  <cols>
    <col min="7" max="7" width="26.5703125" customWidth="1"/>
    <col min="8" max="8" width="21.5703125" customWidth="1"/>
  </cols>
  <sheetData>
    <row r="5" spans="1:13" x14ac:dyDescent="0.25">
      <c r="A5">
        <v>291.54500000000002</v>
      </c>
      <c r="B5">
        <v>503.45499999999998</v>
      </c>
      <c r="C5">
        <f>B5-A5</f>
        <v>211.90999999999997</v>
      </c>
      <c r="D5">
        <v>5</v>
      </c>
      <c r="H5">
        <v>5</v>
      </c>
      <c r="I5">
        <v>291.54500000000002</v>
      </c>
      <c r="J5">
        <v>528.43399999999997</v>
      </c>
      <c r="K5">
        <f>J5-I5</f>
        <v>236.88899999999995</v>
      </c>
      <c r="L5">
        <v>508.08199999999999</v>
      </c>
      <c r="M5">
        <f>L5-I5</f>
        <v>216.53699999999998</v>
      </c>
    </row>
    <row r="6" spans="1:13" x14ac:dyDescent="0.25">
      <c r="A6">
        <v>349.85399999999998</v>
      </c>
      <c r="B6">
        <v>546.77800000000002</v>
      </c>
      <c r="C6">
        <f t="shared" ref="C6:C44" si="0">B6-A6</f>
        <v>196.92400000000004</v>
      </c>
      <c r="D6">
        <v>6</v>
      </c>
      <c r="H6">
        <v>10</v>
      </c>
      <c r="I6">
        <v>583.09</v>
      </c>
      <c r="J6">
        <v>830.47500000000002</v>
      </c>
      <c r="K6">
        <f t="shared" ref="K6:K16" si="1">J6-I6</f>
        <v>247.38499999999999</v>
      </c>
      <c r="L6">
        <v>833.34400000000005</v>
      </c>
      <c r="M6">
        <f t="shared" ref="M6:M16" si="2">L6-I6</f>
        <v>250.25400000000002</v>
      </c>
    </row>
    <row r="7" spans="1:13" x14ac:dyDescent="0.25">
      <c r="A7">
        <v>408.16300000000001</v>
      </c>
      <c r="B7">
        <v>597.07100000000003</v>
      </c>
      <c r="C7">
        <f t="shared" si="0"/>
        <v>188.90800000000002</v>
      </c>
      <c r="D7">
        <v>7</v>
      </c>
      <c r="H7">
        <v>15</v>
      </c>
      <c r="I7">
        <v>874.63599999999997</v>
      </c>
      <c r="J7">
        <v>1128.7070000000001</v>
      </c>
      <c r="K7">
        <f t="shared" si="1"/>
        <v>254.07100000000014</v>
      </c>
      <c r="L7">
        <v>1147.9280000000001</v>
      </c>
      <c r="M7">
        <f t="shared" si="2"/>
        <v>273.29200000000014</v>
      </c>
    </row>
    <row r="8" spans="1:13" x14ac:dyDescent="0.25">
      <c r="A8">
        <v>466.47199999999998</v>
      </c>
      <c r="B8">
        <v>648.91899999999998</v>
      </c>
      <c r="C8">
        <f t="shared" si="0"/>
        <v>182.447</v>
      </c>
      <c r="D8">
        <v>8</v>
      </c>
      <c r="H8">
        <v>20</v>
      </c>
      <c r="I8">
        <v>1166.181</v>
      </c>
      <c r="J8">
        <v>1463.9690000000001</v>
      </c>
      <c r="K8">
        <f t="shared" si="1"/>
        <v>297.78800000000001</v>
      </c>
      <c r="L8">
        <v>1483.3019999999999</v>
      </c>
      <c r="M8">
        <f t="shared" si="2"/>
        <v>317.12099999999987</v>
      </c>
    </row>
    <row r="9" spans="1:13" x14ac:dyDescent="0.25">
      <c r="A9">
        <v>524.78099999999995</v>
      </c>
      <c r="B9">
        <v>706.68600000000004</v>
      </c>
      <c r="C9">
        <f t="shared" si="0"/>
        <v>181.90500000000009</v>
      </c>
      <c r="D9">
        <v>9</v>
      </c>
      <c r="H9">
        <v>25</v>
      </c>
      <c r="I9">
        <v>1457.7260000000001</v>
      </c>
      <c r="J9">
        <v>1754.7170000000001</v>
      </c>
      <c r="K9">
        <f t="shared" si="1"/>
        <v>296.99099999999999</v>
      </c>
      <c r="L9">
        <v>1779.241</v>
      </c>
      <c r="M9">
        <f t="shared" si="2"/>
        <v>321.51499999999987</v>
      </c>
    </row>
    <row r="10" spans="1:13" x14ac:dyDescent="0.25">
      <c r="A10">
        <v>583.09</v>
      </c>
      <c r="B10">
        <v>733.34500000000003</v>
      </c>
      <c r="C10">
        <f t="shared" si="0"/>
        <v>150.255</v>
      </c>
      <c r="D10">
        <v>10</v>
      </c>
      <c r="E10">
        <v>778.19200000000001</v>
      </c>
      <c r="F10">
        <f>E10-A10</f>
        <v>195.10199999999998</v>
      </c>
      <c r="H10">
        <v>30</v>
      </c>
      <c r="I10">
        <v>1749.271</v>
      </c>
      <c r="J10">
        <v>2091.2919999999999</v>
      </c>
      <c r="K10">
        <f t="shared" si="1"/>
        <v>342.02099999999996</v>
      </c>
      <c r="L10">
        <v>2055.13</v>
      </c>
      <c r="M10">
        <f t="shared" si="2"/>
        <v>305.85900000000015</v>
      </c>
    </row>
    <row r="11" spans="1:13" x14ac:dyDescent="0.25">
      <c r="A11">
        <v>641.399</v>
      </c>
      <c r="B11">
        <v>834.77800000000002</v>
      </c>
      <c r="C11">
        <f t="shared" si="0"/>
        <v>193.37900000000002</v>
      </c>
      <c r="D11">
        <v>11</v>
      </c>
      <c r="E11">
        <v>857.91</v>
      </c>
      <c r="F11">
        <f t="shared" ref="F11:F50" si="3">E11-A11</f>
        <v>216.51099999999997</v>
      </c>
      <c r="H11">
        <v>35</v>
      </c>
      <c r="I11">
        <v>2040.816</v>
      </c>
      <c r="J11">
        <v>2378.5050000000001</v>
      </c>
      <c r="K11">
        <f t="shared" si="1"/>
        <v>337.68900000000008</v>
      </c>
      <c r="L11">
        <v>2356.6669999999999</v>
      </c>
      <c r="M11">
        <f t="shared" si="2"/>
        <v>315.85099999999989</v>
      </c>
    </row>
    <row r="12" spans="1:13" x14ac:dyDescent="0.25">
      <c r="A12">
        <v>699.70799999999997</v>
      </c>
      <c r="B12">
        <v>916.14099999999996</v>
      </c>
      <c r="C12">
        <f t="shared" si="0"/>
        <v>216.43299999999999</v>
      </c>
      <c r="D12">
        <v>12</v>
      </c>
      <c r="E12">
        <v>930.92</v>
      </c>
      <c r="F12">
        <f t="shared" si="3"/>
        <v>231.21199999999999</v>
      </c>
      <c r="H12">
        <v>40</v>
      </c>
      <c r="I12">
        <v>2332.3620000000001</v>
      </c>
      <c r="J12">
        <v>2697.9479999999999</v>
      </c>
      <c r="K12">
        <f t="shared" si="1"/>
        <v>365.58599999999979</v>
      </c>
      <c r="L12">
        <v>2665.9279999999999</v>
      </c>
      <c r="M12">
        <f t="shared" si="2"/>
        <v>333.5659999999998</v>
      </c>
    </row>
    <row r="13" spans="1:13" x14ac:dyDescent="0.25">
      <c r="A13">
        <v>758.01700000000005</v>
      </c>
      <c r="B13">
        <v>997.43399999999997</v>
      </c>
      <c r="C13">
        <f t="shared" si="0"/>
        <v>239.41699999999992</v>
      </c>
      <c r="D13">
        <v>13</v>
      </c>
      <c r="E13">
        <v>998.04</v>
      </c>
      <c r="F13">
        <f t="shared" si="3"/>
        <v>240.02299999999991</v>
      </c>
      <c r="H13">
        <v>45</v>
      </c>
      <c r="I13">
        <v>2623.9070000000002</v>
      </c>
      <c r="J13">
        <v>2993.0309999999999</v>
      </c>
      <c r="K13">
        <f t="shared" si="1"/>
        <v>369.1239999999998</v>
      </c>
      <c r="L13">
        <v>2974.011</v>
      </c>
      <c r="M13">
        <f t="shared" si="2"/>
        <v>350.10399999999981</v>
      </c>
    </row>
    <row r="14" spans="1:13" x14ac:dyDescent="0.25">
      <c r="A14">
        <v>816.327</v>
      </c>
      <c r="B14">
        <v>1067.5160000000001</v>
      </c>
      <c r="C14">
        <f t="shared" si="0"/>
        <v>251.18900000000008</v>
      </c>
      <c r="D14">
        <v>14</v>
      </c>
      <c r="E14">
        <v>1060.576</v>
      </c>
      <c r="F14">
        <f t="shared" si="3"/>
        <v>244.24900000000002</v>
      </c>
      <c r="H14">
        <v>50</v>
      </c>
      <c r="I14">
        <v>2915.4520000000002</v>
      </c>
      <c r="J14">
        <v>3335.5059999999999</v>
      </c>
      <c r="K14">
        <f t="shared" si="1"/>
        <v>420.05399999999963</v>
      </c>
      <c r="L14">
        <v>3235.2310000000002</v>
      </c>
      <c r="M14">
        <f t="shared" si="2"/>
        <v>319.779</v>
      </c>
    </row>
    <row r="15" spans="1:13" x14ac:dyDescent="0.25">
      <c r="A15">
        <v>874.63599999999997</v>
      </c>
      <c r="B15">
        <v>1132.9179999999999</v>
      </c>
      <c r="C15">
        <f t="shared" si="0"/>
        <v>258.28199999999993</v>
      </c>
      <c r="D15">
        <v>15</v>
      </c>
      <c r="E15">
        <v>1119.93</v>
      </c>
      <c r="F15">
        <f t="shared" si="3"/>
        <v>245.2940000000001</v>
      </c>
      <c r="H15">
        <v>55</v>
      </c>
      <c r="I15">
        <v>3206.9969999999998</v>
      </c>
      <c r="J15">
        <v>3667.7449999999999</v>
      </c>
      <c r="K15">
        <f t="shared" si="1"/>
        <v>460.74800000000005</v>
      </c>
      <c r="L15">
        <v>3589.5340000000001</v>
      </c>
      <c r="M15">
        <f t="shared" si="2"/>
        <v>382.53700000000026</v>
      </c>
    </row>
    <row r="16" spans="1:13" x14ac:dyDescent="0.25">
      <c r="A16">
        <v>932.94500000000005</v>
      </c>
      <c r="B16">
        <v>1193.384</v>
      </c>
      <c r="C16">
        <f t="shared" si="0"/>
        <v>260.43899999999996</v>
      </c>
      <c r="D16">
        <v>16</v>
      </c>
      <c r="E16">
        <v>1155.1110000000001</v>
      </c>
      <c r="F16">
        <f t="shared" si="3"/>
        <v>222.16600000000005</v>
      </c>
      <c r="H16">
        <v>60</v>
      </c>
      <c r="I16">
        <v>3498.5419999999999</v>
      </c>
      <c r="J16">
        <v>3896.4459999999999</v>
      </c>
      <c r="K16">
        <f t="shared" si="1"/>
        <v>397.904</v>
      </c>
      <c r="L16">
        <v>3891.3440000000001</v>
      </c>
      <c r="M16">
        <f t="shared" si="2"/>
        <v>392.80200000000013</v>
      </c>
    </row>
    <row r="17" spans="1:13" x14ac:dyDescent="0.25">
      <c r="A17">
        <v>991.25400000000002</v>
      </c>
      <c r="B17">
        <v>1247.213</v>
      </c>
      <c r="C17">
        <f t="shared" si="0"/>
        <v>255.95899999999995</v>
      </c>
      <c r="D17">
        <v>17</v>
      </c>
      <c r="E17">
        <v>1196.798</v>
      </c>
      <c r="F17">
        <f t="shared" si="3"/>
        <v>205.54399999999998</v>
      </c>
      <c r="H17">
        <v>65</v>
      </c>
      <c r="I17">
        <v>3790.087</v>
      </c>
      <c r="J17">
        <v>4517.4629999999997</v>
      </c>
      <c r="K17">
        <f>J17-I18</f>
        <v>436.29999999999973</v>
      </c>
      <c r="L17">
        <v>4148.09</v>
      </c>
      <c r="M17">
        <f>L17-I17</f>
        <v>358.00300000000016</v>
      </c>
    </row>
    <row r="18" spans="1:13" x14ac:dyDescent="0.25">
      <c r="A18">
        <v>1049.5630000000001</v>
      </c>
      <c r="B18">
        <v>1292.6569999999999</v>
      </c>
      <c r="C18">
        <f t="shared" si="0"/>
        <v>243.09399999999982</v>
      </c>
      <c r="D18">
        <v>18</v>
      </c>
      <c r="E18">
        <v>1268.2919999999999</v>
      </c>
      <c r="F18">
        <f t="shared" si="3"/>
        <v>218.72899999999981</v>
      </c>
      <c r="H18">
        <v>70</v>
      </c>
      <c r="I18">
        <v>4081.163</v>
      </c>
      <c r="K18">
        <f>AVERAGE(K5:K17)</f>
        <v>343.27307692307687</v>
      </c>
      <c r="L18">
        <v>4451.6440000000002</v>
      </c>
      <c r="M18">
        <f t="shared" ref="M18:M23" si="4">L18-I18</f>
        <v>370.48100000000022</v>
      </c>
    </row>
    <row r="19" spans="1:13" x14ac:dyDescent="0.25">
      <c r="A19">
        <v>1107.8720000000001</v>
      </c>
      <c r="B19">
        <v>1342.162</v>
      </c>
      <c r="C19">
        <f t="shared" si="0"/>
        <v>234.28999999999996</v>
      </c>
      <c r="D19">
        <v>19</v>
      </c>
      <c r="E19">
        <v>1323.758</v>
      </c>
      <c r="F19">
        <f t="shared" si="3"/>
        <v>215.88599999999997</v>
      </c>
      <c r="H19">
        <v>75</v>
      </c>
      <c r="I19">
        <v>4373.1790000000001</v>
      </c>
      <c r="L19">
        <v>4787.2309999999998</v>
      </c>
      <c r="M19">
        <f t="shared" si="4"/>
        <v>414.05199999999968</v>
      </c>
    </row>
    <row r="20" spans="1:13" x14ac:dyDescent="0.25">
      <c r="A20">
        <v>1166.181</v>
      </c>
      <c r="B20">
        <v>1406.433</v>
      </c>
      <c r="C20">
        <f t="shared" si="0"/>
        <v>240.25199999999995</v>
      </c>
      <c r="D20">
        <v>20</v>
      </c>
      <c r="E20">
        <v>1418.777</v>
      </c>
      <c r="F20">
        <f t="shared" si="3"/>
        <v>252.596</v>
      </c>
      <c r="H20">
        <v>80</v>
      </c>
      <c r="I20">
        <v>4664.723</v>
      </c>
      <c r="L20">
        <v>5038.9350000000004</v>
      </c>
      <c r="M20">
        <f t="shared" si="4"/>
        <v>374.21200000000044</v>
      </c>
    </row>
    <row r="21" spans="1:13" x14ac:dyDescent="0.25">
      <c r="A21">
        <v>1224.49</v>
      </c>
      <c r="B21">
        <v>1468.3530000000001</v>
      </c>
      <c r="C21">
        <f t="shared" si="0"/>
        <v>243.86300000000006</v>
      </c>
      <c r="D21">
        <v>21</v>
      </c>
      <c r="E21">
        <v>1474.5650000000001</v>
      </c>
      <c r="F21">
        <f t="shared" si="3"/>
        <v>250.07500000000005</v>
      </c>
      <c r="H21">
        <v>85</v>
      </c>
      <c r="I21">
        <v>4956.268</v>
      </c>
      <c r="L21">
        <v>5298.85</v>
      </c>
      <c r="M21">
        <f t="shared" si="4"/>
        <v>342.58200000000033</v>
      </c>
    </row>
    <row r="22" spans="1:13" x14ac:dyDescent="0.25">
      <c r="A22">
        <v>1282.799</v>
      </c>
      <c r="B22">
        <v>1558.33</v>
      </c>
      <c r="C22">
        <f t="shared" si="0"/>
        <v>275.53099999999995</v>
      </c>
      <c r="D22">
        <v>22</v>
      </c>
      <c r="E22">
        <v>1568.586</v>
      </c>
      <c r="F22">
        <f t="shared" si="3"/>
        <v>285.78700000000003</v>
      </c>
      <c r="M22">
        <f t="shared" si="4"/>
        <v>0</v>
      </c>
    </row>
    <row r="23" spans="1:13" x14ac:dyDescent="0.25">
      <c r="A23">
        <v>1341.1079999999999</v>
      </c>
      <c r="B23">
        <v>1639.424</v>
      </c>
      <c r="C23">
        <f t="shared" si="0"/>
        <v>298.31600000000003</v>
      </c>
      <c r="D23">
        <v>23</v>
      </c>
      <c r="E23">
        <v>1639.94</v>
      </c>
      <c r="F23">
        <f t="shared" si="3"/>
        <v>298.83200000000011</v>
      </c>
      <c r="H23">
        <v>95</v>
      </c>
      <c r="I23">
        <v>5539.3590000000004</v>
      </c>
      <c r="L23">
        <v>5902.0910000000003</v>
      </c>
      <c r="M23">
        <f t="shared" si="4"/>
        <v>362.73199999999997</v>
      </c>
    </row>
    <row r="24" spans="1:13" x14ac:dyDescent="0.25">
      <c r="A24">
        <v>1399.4169999999999</v>
      </c>
      <c r="B24">
        <v>1707.576</v>
      </c>
      <c r="C24">
        <f t="shared" si="0"/>
        <v>308.15900000000011</v>
      </c>
      <c r="D24">
        <v>24</v>
      </c>
      <c r="E24">
        <v>1704.5150000000001</v>
      </c>
      <c r="F24">
        <f t="shared" si="3"/>
        <v>305.09800000000018</v>
      </c>
      <c r="L24">
        <f>AVERAGE(L5:L23)</f>
        <v>3119.254611111111</v>
      </c>
      <c r="M24">
        <f>AVERAGE(M5:M23)</f>
        <v>315.85678947368427</v>
      </c>
    </row>
    <row r="25" spans="1:13" x14ac:dyDescent="0.25">
      <c r="A25">
        <v>1457.7260000000001</v>
      </c>
      <c r="B25">
        <v>1781.7059999999999</v>
      </c>
      <c r="C25">
        <f t="shared" si="0"/>
        <v>323.97999999999979</v>
      </c>
      <c r="D25">
        <v>25</v>
      </c>
      <c r="E25">
        <v>1773.2639999999999</v>
      </c>
      <c r="F25">
        <f t="shared" si="3"/>
        <v>315.53799999999978</v>
      </c>
    </row>
    <row r="26" spans="1:13" x14ac:dyDescent="0.25">
      <c r="A26">
        <v>1516.0350000000001</v>
      </c>
      <c r="B26">
        <v>1833.627</v>
      </c>
      <c r="C26">
        <f t="shared" si="0"/>
        <v>317.59199999999987</v>
      </c>
      <c r="D26">
        <v>26</v>
      </c>
      <c r="E26">
        <v>1817.5250000000001</v>
      </c>
      <c r="F26">
        <f t="shared" si="3"/>
        <v>301.49</v>
      </c>
      <c r="H26" t="s">
        <v>1</v>
      </c>
    </row>
    <row r="27" spans="1:13" x14ac:dyDescent="0.25">
      <c r="A27">
        <v>1574.3440000000001</v>
      </c>
      <c r="B27">
        <v>1884.768</v>
      </c>
      <c r="C27">
        <f t="shared" si="0"/>
        <v>310.42399999999998</v>
      </c>
      <c r="D27">
        <v>27</v>
      </c>
      <c r="E27">
        <v>1874.587</v>
      </c>
      <c r="F27">
        <f t="shared" si="3"/>
        <v>300.24299999999994</v>
      </c>
      <c r="G27" t="s">
        <v>4</v>
      </c>
      <c r="H27" t="s">
        <v>3</v>
      </c>
    </row>
    <row r="28" spans="1:13" x14ac:dyDescent="0.25">
      <c r="A28">
        <v>1632.653</v>
      </c>
      <c r="B28">
        <v>1941.19</v>
      </c>
      <c r="C28">
        <f t="shared" si="0"/>
        <v>308.53700000000003</v>
      </c>
      <c r="D28">
        <v>28</v>
      </c>
      <c r="E28">
        <v>1911.2529999999999</v>
      </c>
      <c r="F28">
        <f t="shared" si="3"/>
        <v>278.59999999999991</v>
      </c>
      <c r="G28" s="1">
        <v>5.0839999999999996</v>
      </c>
      <c r="H28">
        <v>5</v>
      </c>
      <c r="I28">
        <v>296.524</v>
      </c>
      <c r="J28">
        <v>291.54500000000002</v>
      </c>
      <c r="K28">
        <f>I28-J28</f>
        <v>4.978999999999985</v>
      </c>
    </row>
    <row r="29" spans="1:13" x14ac:dyDescent="0.25">
      <c r="A29">
        <v>1690.962</v>
      </c>
      <c r="B29">
        <v>1951.6659999999999</v>
      </c>
      <c r="C29">
        <f t="shared" si="0"/>
        <v>260.70399999999995</v>
      </c>
      <c r="D29">
        <v>29</v>
      </c>
      <c r="E29">
        <v>1954.374</v>
      </c>
      <c r="F29">
        <f t="shared" si="3"/>
        <v>263.41200000000003</v>
      </c>
      <c r="G29" s="1">
        <v>5.7039999999999997</v>
      </c>
      <c r="H29">
        <v>6</v>
      </c>
      <c r="I29">
        <v>332.49599999999998</v>
      </c>
      <c r="J29">
        <v>349.85399999999998</v>
      </c>
      <c r="K29">
        <f t="shared" ref="K29:K92" si="5">I29-J29</f>
        <v>-17.358000000000004</v>
      </c>
    </row>
    <row r="30" spans="1:13" x14ac:dyDescent="0.25">
      <c r="A30">
        <v>1749.271</v>
      </c>
      <c r="B30">
        <v>2033.566</v>
      </c>
      <c r="C30">
        <f t="shared" si="0"/>
        <v>284.29500000000007</v>
      </c>
      <c r="D30">
        <v>30</v>
      </c>
      <c r="E30">
        <v>2033.759</v>
      </c>
      <c r="F30">
        <f t="shared" si="3"/>
        <v>284.48800000000006</v>
      </c>
      <c r="G30" s="1">
        <v>6.8540000000000001</v>
      </c>
      <c r="H30">
        <v>7</v>
      </c>
      <c r="I30">
        <v>339.55599999999998</v>
      </c>
      <c r="J30">
        <v>408.16300000000001</v>
      </c>
      <c r="K30">
        <f t="shared" si="5"/>
        <v>-68.607000000000028</v>
      </c>
    </row>
    <row r="31" spans="1:13" x14ac:dyDescent="0.25">
      <c r="A31">
        <v>1807.58</v>
      </c>
      <c r="B31">
        <v>2091.2420000000002</v>
      </c>
      <c r="C31">
        <f t="shared" si="0"/>
        <v>283.66200000000026</v>
      </c>
      <c r="D31">
        <v>31</v>
      </c>
      <c r="E31">
        <v>2091.7370000000001</v>
      </c>
      <c r="F31">
        <f t="shared" si="3"/>
        <v>284.15700000000015</v>
      </c>
      <c r="G31" s="1">
        <v>7.8460000000000001</v>
      </c>
      <c r="H31">
        <v>8</v>
      </c>
      <c r="I31">
        <v>457.44499999999999</v>
      </c>
      <c r="J31">
        <v>466.47199999999998</v>
      </c>
      <c r="K31">
        <f t="shared" si="5"/>
        <v>-9.0269999999999868</v>
      </c>
    </row>
    <row r="32" spans="1:13" x14ac:dyDescent="0.25">
      <c r="A32">
        <v>1865.8889999999999</v>
      </c>
      <c r="B32">
        <v>2159.808</v>
      </c>
      <c r="C32">
        <f t="shared" si="0"/>
        <v>293.9190000000001</v>
      </c>
      <c r="D32">
        <v>32</v>
      </c>
      <c r="E32">
        <v>2186.4340000000002</v>
      </c>
      <c r="F32">
        <f t="shared" si="3"/>
        <v>320.5450000000003</v>
      </c>
      <c r="G32" s="1">
        <v>8.9540000000000006</v>
      </c>
      <c r="H32">
        <v>9</v>
      </c>
      <c r="I32">
        <v>522.19100000000003</v>
      </c>
      <c r="J32">
        <v>524.78099999999995</v>
      </c>
      <c r="K32">
        <f t="shared" si="5"/>
        <v>-2.5899999999999181</v>
      </c>
    </row>
    <row r="33" spans="1:11" x14ac:dyDescent="0.25">
      <c r="A33">
        <v>1924.1980000000001</v>
      </c>
      <c r="B33">
        <v>2219.221</v>
      </c>
      <c r="C33">
        <f t="shared" si="0"/>
        <v>295.02299999999991</v>
      </c>
      <c r="D33">
        <v>33</v>
      </c>
      <c r="E33">
        <v>2267.799</v>
      </c>
      <c r="F33">
        <f t="shared" si="3"/>
        <v>343.60099999999989</v>
      </c>
      <c r="G33" s="1">
        <v>10.004</v>
      </c>
      <c r="H33">
        <v>10</v>
      </c>
      <c r="I33">
        <v>583.41300000000001</v>
      </c>
      <c r="J33">
        <v>583.09</v>
      </c>
      <c r="K33">
        <f t="shared" si="5"/>
        <v>0.32299999999997908</v>
      </c>
    </row>
    <row r="34" spans="1:11" x14ac:dyDescent="0.25">
      <c r="A34">
        <v>1982.5070000000001</v>
      </c>
      <c r="B34">
        <v>2273.4839999999999</v>
      </c>
      <c r="C34">
        <f t="shared" si="0"/>
        <v>290.97699999999986</v>
      </c>
      <c r="D34">
        <v>34</v>
      </c>
      <c r="E34">
        <v>2346.9789999999998</v>
      </c>
      <c r="F34">
        <f t="shared" si="3"/>
        <v>364.47199999999975</v>
      </c>
      <c r="G34" s="1">
        <v>11.27</v>
      </c>
      <c r="H34">
        <v>11</v>
      </c>
      <c r="I34">
        <v>657.06100000000004</v>
      </c>
      <c r="J34">
        <v>641.399</v>
      </c>
      <c r="K34">
        <f t="shared" si="5"/>
        <v>15.662000000000035</v>
      </c>
    </row>
    <row r="35" spans="1:11" x14ac:dyDescent="0.25">
      <c r="A35">
        <v>2040.816</v>
      </c>
      <c r="B35">
        <v>2412.7370000000001</v>
      </c>
      <c r="C35">
        <f t="shared" si="0"/>
        <v>371.92100000000005</v>
      </c>
      <c r="D35">
        <v>35</v>
      </c>
      <c r="E35">
        <v>2425.759</v>
      </c>
      <c r="F35">
        <f t="shared" si="3"/>
        <v>384.94299999999998</v>
      </c>
      <c r="G35" s="2">
        <v>12.512</v>
      </c>
      <c r="H35">
        <v>12</v>
      </c>
      <c r="I35">
        <v>729.50599999999997</v>
      </c>
      <c r="J35">
        <v>699.70799999999997</v>
      </c>
      <c r="K35">
        <f t="shared" si="5"/>
        <v>29.798000000000002</v>
      </c>
    </row>
    <row r="36" spans="1:11" x14ac:dyDescent="0.25">
      <c r="A36">
        <v>2099.125</v>
      </c>
      <c r="B36">
        <v>2447.7820000000002</v>
      </c>
      <c r="C36">
        <f t="shared" si="0"/>
        <v>348.65700000000015</v>
      </c>
      <c r="D36">
        <v>36</v>
      </c>
      <c r="E36">
        <v>2448.9490000000001</v>
      </c>
      <c r="F36">
        <f t="shared" si="3"/>
        <v>349.82400000000007</v>
      </c>
      <c r="G36" s="2">
        <v>11.51</v>
      </c>
      <c r="H36">
        <v>13</v>
      </c>
      <c r="I36">
        <v>671.24099999999999</v>
      </c>
      <c r="J36">
        <v>758.01700000000005</v>
      </c>
      <c r="K36">
        <f t="shared" si="5"/>
        <v>-86.776000000000067</v>
      </c>
    </row>
    <row r="37" spans="1:11" x14ac:dyDescent="0.25">
      <c r="A37">
        <v>2157.4340000000002</v>
      </c>
      <c r="B37">
        <v>2539.86</v>
      </c>
      <c r="C37">
        <f t="shared" si="0"/>
        <v>382.42599999999993</v>
      </c>
      <c r="D37">
        <v>37</v>
      </c>
      <c r="E37">
        <v>2480.98</v>
      </c>
      <c r="F37">
        <f t="shared" si="3"/>
        <v>323.54599999999982</v>
      </c>
      <c r="G37" s="2">
        <v>12.605</v>
      </c>
      <c r="H37">
        <v>14</v>
      </c>
      <c r="I37">
        <v>734.9</v>
      </c>
      <c r="J37">
        <v>816.327</v>
      </c>
      <c r="K37">
        <f t="shared" si="5"/>
        <v>-81.427000000000021</v>
      </c>
    </row>
    <row r="38" spans="1:11" x14ac:dyDescent="0.25">
      <c r="A38">
        <v>2215.7429999999999</v>
      </c>
      <c r="B38">
        <v>2571.6660000000002</v>
      </c>
      <c r="C38">
        <f t="shared" si="0"/>
        <v>355.92300000000023</v>
      </c>
      <c r="D38">
        <v>38</v>
      </c>
      <c r="E38">
        <v>2521.2939999999999</v>
      </c>
      <c r="F38">
        <f t="shared" si="3"/>
        <v>305.55099999999993</v>
      </c>
      <c r="G38" s="2">
        <v>13.606</v>
      </c>
      <c r="H38">
        <v>15</v>
      </c>
      <c r="I38">
        <v>793.44299999999998</v>
      </c>
      <c r="J38">
        <v>874.63599999999997</v>
      </c>
      <c r="K38">
        <f t="shared" si="5"/>
        <v>-81.192999999999984</v>
      </c>
    </row>
    <row r="39" spans="1:11" x14ac:dyDescent="0.25">
      <c r="A39">
        <v>2274.0520000000001</v>
      </c>
      <c r="B39">
        <v>2611.384</v>
      </c>
      <c r="C39">
        <f t="shared" si="0"/>
        <v>337.33199999999988</v>
      </c>
      <c r="D39">
        <v>39</v>
      </c>
      <c r="E39">
        <v>2590.4650000000001</v>
      </c>
      <c r="F39">
        <f t="shared" si="3"/>
        <v>316.41300000000001</v>
      </c>
      <c r="G39" s="2">
        <v>14.644</v>
      </c>
      <c r="H39">
        <v>16</v>
      </c>
      <c r="I39">
        <v>853.83799999999997</v>
      </c>
      <c r="J39">
        <v>932.94500000000005</v>
      </c>
      <c r="K39">
        <f t="shared" si="5"/>
        <v>-79.107000000000085</v>
      </c>
    </row>
    <row r="40" spans="1:11" x14ac:dyDescent="0.25">
      <c r="A40">
        <v>2332.3620000000001</v>
      </c>
      <c r="B40">
        <v>2646.212</v>
      </c>
      <c r="C40">
        <f t="shared" si="0"/>
        <v>313.84999999999991</v>
      </c>
      <c r="D40">
        <v>40</v>
      </c>
      <c r="E40">
        <v>2640.1909999999998</v>
      </c>
      <c r="F40">
        <f t="shared" si="3"/>
        <v>307.82899999999972</v>
      </c>
      <c r="G40" s="2">
        <v>15.855</v>
      </c>
      <c r="H40">
        <v>17</v>
      </c>
      <c r="I40">
        <v>924.476</v>
      </c>
      <c r="J40">
        <v>991.25400000000002</v>
      </c>
      <c r="K40">
        <f t="shared" si="5"/>
        <v>-66.77800000000002</v>
      </c>
    </row>
    <row r="41" spans="1:11" x14ac:dyDescent="0.25">
      <c r="A41">
        <v>2390.6709999999998</v>
      </c>
      <c r="B41">
        <v>2707.223</v>
      </c>
      <c r="C41">
        <f t="shared" si="0"/>
        <v>316.55200000000013</v>
      </c>
      <c r="D41">
        <v>41</v>
      </c>
      <c r="E41">
        <v>2710.616</v>
      </c>
      <c r="F41">
        <f t="shared" si="3"/>
        <v>319.94500000000016</v>
      </c>
      <c r="G41" s="2">
        <v>16.957000000000001</v>
      </c>
      <c r="H41">
        <v>18</v>
      </c>
      <c r="I41">
        <v>988.66700000000003</v>
      </c>
      <c r="J41">
        <v>1049.5630000000001</v>
      </c>
      <c r="K41">
        <f t="shared" si="5"/>
        <v>-60.896000000000072</v>
      </c>
    </row>
    <row r="42" spans="1:11" x14ac:dyDescent="0.25">
      <c r="A42">
        <v>2448.98</v>
      </c>
      <c r="B42">
        <v>2785.7249999999999</v>
      </c>
      <c r="C42">
        <f t="shared" si="0"/>
        <v>336.74499999999989</v>
      </c>
      <c r="D42">
        <v>42</v>
      </c>
      <c r="E42">
        <v>2763.4740000000002</v>
      </c>
      <c r="F42">
        <f t="shared" si="3"/>
        <v>314.49400000000014</v>
      </c>
      <c r="G42" s="2">
        <v>17.957999999999998</v>
      </c>
      <c r="H42">
        <v>19</v>
      </c>
      <c r="I42">
        <v>1047.231</v>
      </c>
      <c r="J42">
        <v>1107.8720000000001</v>
      </c>
      <c r="K42">
        <f t="shared" si="5"/>
        <v>-60.641000000000076</v>
      </c>
    </row>
    <row r="43" spans="1:11" x14ac:dyDescent="0.25">
      <c r="A43">
        <v>2507.2890000000002</v>
      </c>
      <c r="B43">
        <v>2855.88</v>
      </c>
      <c r="C43">
        <f t="shared" si="0"/>
        <v>348.59099999999989</v>
      </c>
      <c r="D43">
        <v>43</v>
      </c>
      <c r="E43">
        <v>2845.0210000000002</v>
      </c>
      <c r="F43">
        <f t="shared" si="3"/>
        <v>337.73199999999997</v>
      </c>
      <c r="G43" s="2">
        <v>18.986999999999998</v>
      </c>
      <c r="H43">
        <v>20</v>
      </c>
      <c r="I43">
        <v>1107.211</v>
      </c>
      <c r="J43">
        <v>1166.181</v>
      </c>
      <c r="K43">
        <f t="shared" si="5"/>
        <v>-58.970000000000027</v>
      </c>
    </row>
    <row r="44" spans="1:11" x14ac:dyDescent="0.25">
      <c r="A44">
        <v>2565.598</v>
      </c>
      <c r="B44">
        <v>2956.364</v>
      </c>
      <c r="C44">
        <f t="shared" si="0"/>
        <v>390.76600000000008</v>
      </c>
      <c r="D44">
        <v>44</v>
      </c>
      <c r="E44">
        <v>2930.0509999999999</v>
      </c>
      <c r="F44">
        <f t="shared" si="3"/>
        <v>364.45299999999997</v>
      </c>
      <c r="G44" s="2">
        <v>20.186</v>
      </c>
      <c r="H44">
        <v>21</v>
      </c>
      <c r="I44">
        <v>1176.96</v>
      </c>
      <c r="J44">
        <v>1224.49</v>
      </c>
      <c r="K44">
        <f t="shared" si="5"/>
        <v>-47.529999999999973</v>
      </c>
    </row>
    <row r="45" spans="1:11" x14ac:dyDescent="0.25">
      <c r="A45">
        <v>2623.9070000000002</v>
      </c>
      <c r="C45">
        <f>AVERAGE(C5:C44)</f>
        <v>277.57070000000004</v>
      </c>
      <c r="D45">
        <v>45</v>
      </c>
      <c r="E45">
        <v>3050.4340000000002</v>
      </c>
      <c r="F45">
        <f t="shared" si="3"/>
        <v>426.52700000000004</v>
      </c>
      <c r="G45" s="2">
        <v>20.998999999999999</v>
      </c>
      <c r="H45">
        <v>22</v>
      </c>
      <c r="I45">
        <v>1224.5540000000001</v>
      </c>
      <c r="J45">
        <v>1282.799</v>
      </c>
      <c r="K45">
        <f t="shared" si="5"/>
        <v>-58.244999999999891</v>
      </c>
    </row>
    <row r="46" spans="1:11" x14ac:dyDescent="0.25">
      <c r="A46">
        <v>2915.4520000000002</v>
      </c>
      <c r="D46">
        <v>50</v>
      </c>
      <c r="E46">
        <v>3280.0010000000002</v>
      </c>
      <c r="F46">
        <f t="shared" si="3"/>
        <v>364.54899999999998</v>
      </c>
      <c r="G46" s="2">
        <v>21.736000000000001</v>
      </c>
      <c r="H46">
        <v>23</v>
      </c>
      <c r="I46">
        <v>1267.5139999999999</v>
      </c>
      <c r="J46">
        <v>1341.1079999999999</v>
      </c>
      <c r="K46">
        <f t="shared" si="5"/>
        <v>-73.594000000000051</v>
      </c>
    </row>
    <row r="47" spans="1:11" x14ac:dyDescent="0.25">
      <c r="A47">
        <v>3206.9969999999998</v>
      </c>
      <c r="D47">
        <v>55</v>
      </c>
      <c r="E47">
        <v>3565.1909999999998</v>
      </c>
      <c r="F47">
        <f t="shared" si="3"/>
        <v>358.19399999999996</v>
      </c>
      <c r="G47" s="2">
        <v>23.213999999999999</v>
      </c>
      <c r="H47">
        <v>24</v>
      </c>
      <c r="I47">
        <v>1353.7159999999999</v>
      </c>
      <c r="J47">
        <v>1399.4169999999999</v>
      </c>
      <c r="K47">
        <f t="shared" si="5"/>
        <v>-45.701000000000022</v>
      </c>
    </row>
    <row r="48" spans="1:11" x14ac:dyDescent="0.25">
      <c r="A48">
        <v>3498.5419999999999</v>
      </c>
      <c r="D48">
        <v>60</v>
      </c>
      <c r="E48">
        <v>3884.2820000000002</v>
      </c>
      <c r="F48">
        <f t="shared" si="3"/>
        <v>385.74000000000024</v>
      </c>
      <c r="G48" s="2">
        <v>24.114999999999998</v>
      </c>
      <c r="H48">
        <v>25</v>
      </c>
      <c r="I48">
        <v>1406.0409999999999</v>
      </c>
      <c r="J48">
        <v>1457.7260000000001</v>
      </c>
      <c r="K48">
        <f t="shared" si="5"/>
        <v>-51.685000000000173</v>
      </c>
    </row>
    <row r="49" spans="1:11" x14ac:dyDescent="0.25">
      <c r="A49">
        <v>3790.087</v>
      </c>
      <c r="D49">
        <v>65</v>
      </c>
      <c r="E49">
        <v>4165.6670000000004</v>
      </c>
      <c r="F49">
        <f t="shared" si="3"/>
        <v>375.58000000000038</v>
      </c>
      <c r="G49" s="1">
        <v>25.532</v>
      </c>
      <c r="H49">
        <v>26</v>
      </c>
      <c r="I49">
        <v>1488.6769999999999</v>
      </c>
      <c r="J49">
        <v>1516.0350000000001</v>
      </c>
      <c r="K49">
        <f t="shared" si="5"/>
        <v>-27.358000000000175</v>
      </c>
    </row>
    <row r="50" spans="1:11" x14ac:dyDescent="0.25">
      <c r="A50">
        <v>4081.6329999999998</v>
      </c>
      <c r="D50">
        <v>70</v>
      </c>
      <c r="E50">
        <v>4498.4449999999997</v>
      </c>
      <c r="F50">
        <f t="shared" si="3"/>
        <v>416.8119999999999</v>
      </c>
      <c r="G50" s="2">
        <v>26.402999999999999</v>
      </c>
      <c r="H50">
        <v>27</v>
      </c>
      <c r="I50">
        <v>1539.425</v>
      </c>
      <c r="J50">
        <v>1574.3440000000001</v>
      </c>
      <c r="K50">
        <f t="shared" si="5"/>
        <v>-34.919000000000096</v>
      </c>
    </row>
    <row r="51" spans="1:11" x14ac:dyDescent="0.25">
      <c r="F51">
        <f>AVERAGE(F10:F46)</f>
        <v>291.87718918918927</v>
      </c>
      <c r="G51" s="1">
        <v>27.591999999999999</v>
      </c>
      <c r="H51">
        <v>28</v>
      </c>
      <c r="I51">
        <v>1608.999</v>
      </c>
      <c r="J51">
        <v>1632.653</v>
      </c>
      <c r="K51">
        <f t="shared" si="5"/>
        <v>-23.653999999999996</v>
      </c>
    </row>
    <row r="52" spans="1:11" x14ac:dyDescent="0.25">
      <c r="G52" s="1">
        <v>28.6</v>
      </c>
      <c r="H52">
        <v>29</v>
      </c>
      <c r="I52">
        <v>1667.7570000000001</v>
      </c>
      <c r="J52">
        <v>1690.962</v>
      </c>
      <c r="K52">
        <f t="shared" si="5"/>
        <v>-23.204999999999927</v>
      </c>
    </row>
    <row r="53" spans="1:11" x14ac:dyDescent="0.25">
      <c r="G53" s="1">
        <v>29.748000000000001</v>
      </c>
      <c r="H53">
        <v>30</v>
      </c>
      <c r="I53">
        <v>1734.587</v>
      </c>
      <c r="J53">
        <v>1749.271</v>
      </c>
      <c r="K53">
        <f t="shared" si="5"/>
        <v>-14.683999999999969</v>
      </c>
    </row>
    <row r="54" spans="1:11" x14ac:dyDescent="0.25">
      <c r="G54" s="1">
        <v>30.823</v>
      </c>
      <c r="H54">
        <v>31</v>
      </c>
      <c r="I54">
        <v>1797.173</v>
      </c>
      <c r="J54">
        <v>1807.58</v>
      </c>
      <c r="K54">
        <f t="shared" si="5"/>
        <v>-10.406999999999925</v>
      </c>
    </row>
    <row r="55" spans="1:11" x14ac:dyDescent="0.25">
      <c r="G55" s="1">
        <v>31.521000000000001</v>
      </c>
      <c r="H55">
        <v>32</v>
      </c>
      <c r="I55">
        <v>1837.8389999999999</v>
      </c>
      <c r="J55">
        <v>1865.8889999999999</v>
      </c>
      <c r="K55">
        <f t="shared" si="5"/>
        <v>-28.049999999999955</v>
      </c>
    </row>
    <row r="56" spans="1:11" x14ac:dyDescent="0.25">
      <c r="C56" t="s">
        <v>0</v>
      </c>
      <c r="G56" s="1">
        <v>32.468600000000002</v>
      </c>
      <c r="H56">
        <v>33</v>
      </c>
      <c r="I56">
        <v>1893.3219999999999</v>
      </c>
      <c r="J56">
        <v>1924.1980000000001</v>
      </c>
      <c r="K56">
        <f t="shared" si="5"/>
        <v>-30.876000000000204</v>
      </c>
    </row>
    <row r="57" spans="1:11" x14ac:dyDescent="0.25">
      <c r="G57" s="2">
        <v>33.340000000000003</v>
      </c>
      <c r="H57">
        <v>34</v>
      </c>
      <c r="I57">
        <v>1944.17</v>
      </c>
      <c r="J57">
        <v>1982.5070000000001</v>
      </c>
      <c r="K57">
        <f t="shared" si="5"/>
        <v>-38.336999999999989</v>
      </c>
    </row>
    <row r="58" spans="1:11" x14ac:dyDescent="0.25">
      <c r="G58" s="1">
        <v>34.689</v>
      </c>
      <c r="H58">
        <v>35</v>
      </c>
      <c r="I58">
        <v>2022.5889999999999</v>
      </c>
      <c r="J58">
        <v>2040.816</v>
      </c>
      <c r="K58">
        <f t="shared" si="5"/>
        <v>-18.227000000000089</v>
      </c>
    </row>
    <row r="59" spans="1:11" x14ac:dyDescent="0.25">
      <c r="G59" s="1">
        <v>36.133000000000003</v>
      </c>
      <c r="H59">
        <v>36</v>
      </c>
      <c r="I59">
        <v>2106.6289999999999</v>
      </c>
      <c r="J59">
        <v>2099.125</v>
      </c>
      <c r="K59">
        <f t="shared" si="5"/>
        <v>7.5039999999999054</v>
      </c>
    </row>
    <row r="60" spans="1:11" x14ac:dyDescent="0.25">
      <c r="G60" s="1">
        <v>37.26</v>
      </c>
      <c r="H60">
        <v>37</v>
      </c>
      <c r="I60">
        <v>2172.5059999999999</v>
      </c>
      <c r="J60">
        <v>2157.4340000000002</v>
      </c>
      <c r="K60">
        <f t="shared" si="5"/>
        <v>15.071999999999662</v>
      </c>
    </row>
    <row r="61" spans="1:11" x14ac:dyDescent="0.25">
      <c r="G61" s="1">
        <v>37.979999999999997</v>
      </c>
      <c r="H61">
        <v>38</v>
      </c>
      <c r="I61">
        <v>2214.4560000000001</v>
      </c>
      <c r="J61">
        <v>2215.7429999999999</v>
      </c>
      <c r="K61">
        <f t="shared" si="5"/>
        <v>-1.2869999999998072</v>
      </c>
    </row>
    <row r="62" spans="1:11" x14ac:dyDescent="0.25">
      <c r="G62" s="1">
        <v>39.235999999999997</v>
      </c>
      <c r="H62">
        <v>39</v>
      </c>
      <c r="I62">
        <v>2287.9580000000001</v>
      </c>
      <c r="J62">
        <v>2274.0520000000001</v>
      </c>
      <c r="K62">
        <f t="shared" si="5"/>
        <v>13.905999999999949</v>
      </c>
    </row>
    <row r="63" spans="1:11" x14ac:dyDescent="0.25">
      <c r="G63" s="1">
        <v>40.106000000000002</v>
      </c>
      <c r="H63">
        <v>40</v>
      </c>
      <c r="I63">
        <v>2338.4760000000001</v>
      </c>
      <c r="J63">
        <v>2332.3620000000001</v>
      </c>
      <c r="K63">
        <f t="shared" si="5"/>
        <v>6.1140000000000327</v>
      </c>
    </row>
    <row r="64" spans="1:11" x14ac:dyDescent="0.25">
      <c r="G64" s="1">
        <v>40.698999999999998</v>
      </c>
      <c r="H64">
        <v>41</v>
      </c>
      <c r="I64">
        <v>2373.0430000000001</v>
      </c>
      <c r="J64">
        <v>2390.6709999999998</v>
      </c>
      <c r="K64">
        <f t="shared" si="5"/>
        <v>-17.627999999999702</v>
      </c>
    </row>
    <row r="65" spans="7:11" x14ac:dyDescent="0.25">
      <c r="G65" s="1">
        <v>41.932000000000002</v>
      </c>
      <c r="H65">
        <v>42</v>
      </c>
      <c r="I65">
        <v>2444.9299999999998</v>
      </c>
      <c r="J65">
        <v>2448.98</v>
      </c>
      <c r="K65">
        <f t="shared" si="5"/>
        <v>-4.0500000000001819</v>
      </c>
    </row>
    <row r="66" spans="7:11" x14ac:dyDescent="0.25">
      <c r="G66" s="1">
        <v>42.529000000000003</v>
      </c>
      <c r="H66">
        <v>43</v>
      </c>
      <c r="I66">
        <v>2479.7080000000001</v>
      </c>
      <c r="J66">
        <v>2507.2890000000002</v>
      </c>
      <c r="K66">
        <f t="shared" si="5"/>
        <v>-27.581000000000131</v>
      </c>
    </row>
    <row r="67" spans="7:11" x14ac:dyDescent="0.25">
      <c r="G67" s="1">
        <v>43.832000000000001</v>
      </c>
      <c r="H67">
        <v>44</v>
      </c>
      <c r="I67">
        <v>2555.8780000000002</v>
      </c>
      <c r="J67">
        <v>2565.598</v>
      </c>
      <c r="K67">
        <f t="shared" si="5"/>
        <v>-9.7199999999997999</v>
      </c>
    </row>
    <row r="68" spans="7:11" x14ac:dyDescent="0.25">
      <c r="G68" s="1">
        <v>44.877000000000002</v>
      </c>
      <c r="H68">
        <v>45</v>
      </c>
      <c r="I68">
        <v>2616.6669999999999</v>
      </c>
      <c r="J68">
        <v>2623.9070000000002</v>
      </c>
      <c r="K68">
        <f t="shared" si="5"/>
        <v>-7.2400000000002365</v>
      </c>
    </row>
    <row r="69" spans="7:11" x14ac:dyDescent="0.25">
      <c r="G69" s="1">
        <v>46.206000000000003</v>
      </c>
      <c r="H69">
        <v>46</v>
      </c>
      <c r="I69">
        <v>2694.1419999999998</v>
      </c>
      <c r="J69">
        <v>2692.2159999999999</v>
      </c>
      <c r="K69">
        <f t="shared" si="5"/>
        <v>1.9259999999999309</v>
      </c>
    </row>
    <row r="70" spans="7:11" x14ac:dyDescent="0.25">
      <c r="G70" s="1">
        <v>46.811999999999998</v>
      </c>
      <c r="H70">
        <v>47</v>
      </c>
      <c r="I70">
        <v>2729.6759999999999</v>
      </c>
      <c r="J70">
        <v>2740.5250000000001</v>
      </c>
      <c r="K70">
        <f t="shared" si="5"/>
        <v>-10.84900000000016</v>
      </c>
    </row>
    <row r="71" spans="7:11" x14ac:dyDescent="0.25">
      <c r="G71" s="1">
        <v>48.32</v>
      </c>
      <c r="H71">
        <v>48</v>
      </c>
      <c r="I71">
        <v>2817.6350000000002</v>
      </c>
      <c r="J71">
        <v>2798.8339999999998</v>
      </c>
      <c r="K71">
        <f t="shared" si="5"/>
        <v>18.801000000000386</v>
      </c>
    </row>
    <row r="72" spans="7:11" x14ac:dyDescent="0.25">
      <c r="G72" s="1">
        <v>48.991999999999997</v>
      </c>
      <c r="H72">
        <v>49</v>
      </c>
      <c r="I72">
        <v>2856.7660000000001</v>
      </c>
      <c r="J72">
        <v>2857.143</v>
      </c>
      <c r="K72">
        <f t="shared" si="5"/>
        <v>-0.37699999999995271</v>
      </c>
    </row>
    <row r="73" spans="7:11" x14ac:dyDescent="0.25">
      <c r="G73" s="2">
        <v>49.261000000000003</v>
      </c>
      <c r="H73">
        <v>50</v>
      </c>
      <c r="I73">
        <v>2872.2530000000002</v>
      </c>
      <c r="J73">
        <v>2915.4520000000002</v>
      </c>
      <c r="K73">
        <f t="shared" si="5"/>
        <v>-43.199000000000069</v>
      </c>
    </row>
    <row r="74" spans="7:11" x14ac:dyDescent="0.25">
      <c r="G74" s="2">
        <v>50.194000000000003</v>
      </c>
      <c r="H74">
        <v>51</v>
      </c>
      <c r="I74">
        <v>2926.6570000000002</v>
      </c>
      <c r="J74">
        <v>2973.761</v>
      </c>
      <c r="K74">
        <f t="shared" si="5"/>
        <v>-47.103999999999814</v>
      </c>
    </row>
    <row r="75" spans="7:11" x14ac:dyDescent="0.25">
      <c r="G75" s="2">
        <v>51.25</v>
      </c>
      <c r="H75">
        <v>52</v>
      </c>
      <c r="I75">
        <v>2988.2739999999999</v>
      </c>
      <c r="J75">
        <v>3032.07</v>
      </c>
      <c r="K75">
        <f t="shared" si="5"/>
        <v>-43.796000000000276</v>
      </c>
    </row>
    <row r="76" spans="7:11" x14ac:dyDescent="0.25">
      <c r="G76" s="2">
        <v>52.384</v>
      </c>
      <c r="H76">
        <v>53</v>
      </c>
      <c r="I76">
        <v>3053.7779999999998</v>
      </c>
      <c r="J76">
        <v>3090.3789999999999</v>
      </c>
      <c r="K76">
        <f t="shared" si="5"/>
        <v>-36.601000000000113</v>
      </c>
    </row>
    <row r="77" spans="7:11" x14ac:dyDescent="0.25">
      <c r="G77" s="1">
        <v>53.73</v>
      </c>
      <c r="H77">
        <v>54</v>
      </c>
      <c r="I77">
        <v>3133.05</v>
      </c>
      <c r="J77">
        <v>3148.6880000000001</v>
      </c>
      <c r="K77">
        <f t="shared" si="5"/>
        <v>-15.63799999999992</v>
      </c>
    </row>
    <row r="78" spans="7:11" x14ac:dyDescent="0.25">
      <c r="G78" s="2">
        <v>54.466999999999999</v>
      </c>
      <c r="H78">
        <v>55</v>
      </c>
      <c r="I78">
        <v>3176.029</v>
      </c>
      <c r="J78">
        <v>3206.9969999999998</v>
      </c>
      <c r="K78">
        <f t="shared" si="5"/>
        <v>-30.967999999999847</v>
      </c>
    </row>
    <row r="79" spans="7:11" x14ac:dyDescent="0.25">
      <c r="G79" s="1">
        <v>55.930999999999997</v>
      </c>
      <c r="H79">
        <v>56</v>
      </c>
      <c r="I79">
        <v>3261.3629999999998</v>
      </c>
      <c r="J79">
        <v>3265.306</v>
      </c>
      <c r="K79">
        <f t="shared" si="5"/>
        <v>-3.943000000000211</v>
      </c>
    </row>
    <row r="80" spans="7:11" x14ac:dyDescent="0.25">
      <c r="G80" s="1">
        <v>57.078000000000003</v>
      </c>
      <c r="H80">
        <v>57</v>
      </c>
      <c r="I80">
        <v>3328.0920000000001</v>
      </c>
      <c r="J80">
        <v>3323.6149999999998</v>
      </c>
      <c r="K80">
        <f t="shared" si="5"/>
        <v>4.4770000000003165</v>
      </c>
    </row>
    <row r="81" spans="7:11" x14ac:dyDescent="0.25">
      <c r="G81" s="1">
        <v>57.957999999999998</v>
      </c>
      <c r="H81">
        <v>58</v>
      </c>
      <c r="I81">
        <v>3379.0149999999999</v>
      </c>
      <c r="J81">
        <v>3381.924</v>
      </c>
      <c r="K81">
        <f t="shared" si="5"/>
        <v>-2.9090000000001055</v>
      </c>
    </row>
    <row r="82" spans="7:11" x14ac:dyDescent="0.25">
      <c r="G82" s="1">
        <v>58.631999999999998</v>
      </c>
      <c r="H82">
        <v>59</v>
      </c>
      <c r="I82">
        <v>3418.8969999999999</v>
      </c>
      <c r="J82">
        <v>3440.2330000000002</v>
      </c>
      <c r="K82">
        <f t="shared" si="5"/>
        <v>-21.33600000000024</v>
      </c>
    </row>
    <row r="83" spans="7:11" x14ac:dyDescent="0.25">
      <c r="G83" s="1">
        <v>60.295000000000002</v>
      </c>
      <c r="H83">
        <v>60</v>
      </c>
      <c r="I83">
        <v>3515.067</v>
      </c>
      <c r="J83">
        <v>3498.5419999999999</v>
      </c>
      <c r="K83">
        <f t="shared" si="5"/>
        <v>16.525000000000091</v>
      </c>
    </row>
    <row r="84" spans="7:11" x14ac:dyDescent="0.25">
      <c r="G84" s="2">
        <v>60.392000000000003</v>
      </c>
      <c r="H84">
        <v>61</v>
      </c>
      <c r="I84">
        <v>3521.5239999999999</v>
      </c>
      <c r="J84">
        <v>3556.8510000000001</v>
      </c>
      <c r="K84">
        <f t="shared" si="5"/>
        <v>-35.327000000000226</v>
      </c>
    </row>
    <row r="85" spans="7:11" x14ac:dyDescent="0.25">
      <c r="G85" s="1">
        <v>61.58</v>
      </c>
      <c r="H85">
        <v>62</v>
      </c>
      <c r="I85">
        <v>3590.627</v>
      </c>
      <c r="J85">
        <v>3615.16</v>
      </c>
      <c r="K85">
        <f t="shared" si="5"/>
        <v>-24.532999999999902</v>
      </c>
    </row>
    <row r="86" spans="7:11" x14ac:dyDescent="0.25">
      <c r="G86" s="1">
        <v>62.667000000000002</v>
      </c>
      <c r="H86">
        <v>63</v>
      </c>
      <c r="I86">
        <v>3653.93</v>
      </c>
      <c r="J86">
        <v>3673.4690000000001</v>
      </c>
      <c r="K86">
        <f t="shared" si="5"/>
        <v>-19.539000000000215</v>
      </c>
    </row>
    <row r="87" spans="7:11" x14ac:dyDescent="0.25">
      <c r="G87" s="1">
        <v>63.63</v>
      </c>
      <c r="H87">
        <v>64</v>
      </c>
      <c r="I87">
        <v>3710.3319999999999</v>
      </c>
      <c r="J87">
        <v>3731.7779999999998</v>
      </c>
      <c r="K87">
        <f t="shared" si="5"/>
        <v>-21.445999999999913</v>
      </c>
    </row>
    <row r="88" spans="7:11" x14ac:dyDescent="0.25">
      <c r="G88" s="1">
        <v>65.447000000000003</v>
      </c>
      <c r="H88">
        <v>65</v>
      </c>
      <c r="I88">
        <v>3816.2510000000002</v>
      </c>
      <c r="J88">
        <v>3790.087</v>
      </c>
      <c r="K88">
        <f t="shared" si="5"/>
        <v>26.164000000000215</v>
      </c>
    </row>
    <row r="89" spans="7:11" x14ac:dyDescent="0.25">
      <c r="G89" s="1">
        <v>66.007000000000005</v>
      </c>
      <c r="H89">
        <v>66</v>
      </c>
      <c r="I89">
        <v>3848.6979999999999</v>
      </c>
      <c r="J89">
        <v>3848.3969999999999</v>
      </c>
      <c r="K89">
        <f t="shared" si="5"/>
        <v>0.30099999999993088</v>
      </c>
    </row>
    <row r="90" spans="7:11" x14ac:dyDescent="0.25">
      <c r="G90" s="1">
        <v>67.052999999999997</v>
      </c>
      <c r="H90">
        <v>67</v>
      </c>
      <c r="I90">
        <v>3909.5279999999998</v>
      </c>
      <c r="J90">
        <v>3906.7060000000001</v>
      </c>
      <c r="K90">
        <f t="shared" si="5"/>
        <v>2.8219999999996617</v>
      </c>
    </row>
    <row r="91" spans="7:11" x14ac:dyDescent="0.25">
      <c r="G91" s="1">
        <v>67.614000000000004</v>
      </c>
      <c r="H91">
        <v>68</v>
      </c>
      <c r="I91">
        <v>3942.605</v>
      </c>
      <c r="J91">
        <v>3965.0149999999999</v>
      </c>
      <c r="K91">
        <f t="shared" si="5"/>
        <v>-22.409999999999854</v>
      </c>
    </row>
    <row r="92" spans="7:11" x14ac:dyDescent="0.25">
      <c r="G92" s="2">
        <v>67.935000000000002</v>
      </c>
      <c r="H92">
        <v>69</v>
      </c>
      <c r="I92">
        <v>3961.5720000000001</v>
      </c>
      <c r="J92">
        <v>4023.3240000000001</v>
      </c>
      <c r="K92">
        <f t="shared" si="5"/>
        <v>-61.751999999999953</v>
      </c>
    </row>
    <row r="93" spans="7:11" x14ac:dyDescent="0.25">
      <c r="G93" s="1">
        <v>69.790999999999997</v>
      </c>
      <c r="H93">
        <v>70</v>
      </c>
      <c r="I93">
        <v>4069.2829999999999</v>
      </c>
      <c r="J93">
        <v>4081.6329999999998</v>
      </c>
      <c r="K93">
        <f t="shared" ref="K93:K103" si="6">I93-J93</f>
        <v>-12.349999999999909</v>
      </c>
    </row>
    <row r="94" spans="7:11" x14ac:dyDescent="0.25">
      <c r="G94" s="1">
        <v>71.114000000000004</v>
      </c>
      <c r="H94">
        <v>71</v>
      </c>
      <c r="I94">
        <v>4147.7920000000004</v>
      </c>
      <c r="J94">
        <v>4139.942</v>
      </c>
      <c r="K94">
        <f t="shared" si="6"/>
        <v>7.8500000000003638</v>
      </c>
    </row>
    <row r="95" spans="7:11" x14ac:dyDescent="0.25">
      <c r="G95" s="1">
        <v>72.355999999999995</v>
      </c>
      <c r="H95">
        <v>72</v>
      </c>
      <c r="I95">
        <v>4219.3500000000004</v>
      </c>
      <c r="J95">
        <v>4198.2510000000002</v>
      </c>
      <c r="K95">
        <f t="shared" si="6"/>
        <v>21.09900000000016</v>
      </c>
    </row>
    <row r="96" spans="7:11" x14ac:dyDescent="0.25">
      <c r="G96" s="2">
        <v>73.784000000000006</v>
      </c>
      <c r="H96">
        <v>73</v>
      </c>
      <c r="I96">
        <v>4302.7489999999998</v>
      </c>
      <c r="J96">
        <v>4256.5600000000004</v>
      </c>
      <c r="K96">
        <f t="shared" si="6"/>
        <v>46.188999999999396</v>
      </c>
    </row>
    <row r="97" spans="7:11" x14ac:dyDescent="0.25">
      <c r="G97" s="1">
        <v>74.212000000000003</v>
      </c>
      <c r="H97">
        <v>74</v>
      </c>
      <c r="I97">
        <v>4327.2520000000004</v>
      </c>
      <c r="J97">
        <v>4314.8689999999997</v>
      </c>
      <c r="K97">
        <f t="shared" si="6"/>
        <v>12.38300000000072</v>
      </c>
    </row>
    <row r="98" spans="7:11" x14ac:dyDescent="0.25">
      <c r="G98" s="1">
        <v>75.263000000000005</v>
      </c>
      <c r="H98">
        <v>75</v>
      </c>
      <c r="I98">
        <v>4388.4650000000001</v>
      </c>
      <c r="J98">
        <v>4373.1779999999999</v>
      </c>
      <c r="K98">
        <f t="shared" si="6"/>
        <v>15.287000000000262</v>
      </c>
    </row>
    <row r="99" spans="7:11" x14ac:dyDescent="0.25">
      <c r="G99" s="1">
        <v>76.387</v>
      </c>
      <c r="H99">
        <v>76</v>
      </c>
      <c r="I99">
        <v>4453.95</v>
      </c>
      <c r="J99">
        <v>4431.4870000000001</v>
      </c>
      <c r="K99">
        <f t="shared" si="6"/>
        <v>22.462999999999738</v>
      </c>
    </row>
    <row r="100" spans="7:11" x14ac:dyDescent="0.25">
      <c r="G100" s="2">
        <v>77.704999999999998</v>
      </c>
      <c r="H100">
        <v>77</v>
      </c>
      <c r="I100">
        <v>4530.759</v>
      </c>
      <c r="J100">
        <v>4489.7960000000003</v>
      </c>
      <c r="K100">
        <f t="shared" si="6"/>
        <v>40.962999999999738</v>
      </c>
    </row>
    <row r="101" spans="7:11" x14ac:dyDescent="0.25">
      <c r="G101" s="2">
        <v>77.495000000000005</v>
      </c>
      <c r="H101">
        <v>78</v>
      </c>
      <c r="I101">
        <v>4518.6769999999997</v>
      </c>
      <c r="J101">
        <v>4548.1049999999996</v>
      </c>
      <c r="K101">
        <f t="shared" si="6"/>
        <v>-29.427999999999884</v>
      </c>
    </row>
    <row r="102" spans="7:11" x14ac:dyDescent="0.25">
      <c r="G102" s="2"/>
      <c r="H102">
        <v>79</v>
      </c>
      <c r="I102">
        <v>9718.2630000000008</v>
      </c>
      <c r="J102">
        <v>4606.4139999999998</v>
      </c>
    </row>
    <row r="103" spans="7:11" x14ac:dyDescent="0.25">
      <c r="G103" s="1">
        <v>79.55</v>
      </c>
      <c r="H103">
        <v>80</v>
      </c>
      <c r="I103">
        <v>4638.7939999999999</v>
      </c>
      <c r="J103">
        <v>4664.723</v>
      </c>
      <c r="K103">
        <f t="shared" si="6"/>
        <v>-25.929000000000087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C25-3203-43AE-93F0-01B63B411E31}">
  <dimension ref="A5:C21"/>
  <sheetViews>
    <sheetView topLeftCell="A4" workbookViewId="0">
      <selection activeCell="A5" sqref="A5"/>
    </sheetView>
  </sheetViews>
  <sheetFormatPr defaultRowHeight="15" x14ac:dyDescent="0.25"/>
  <sheetData>
    <row r="5" spans="1:3" x14ac:dyDescent="0.25">
      <c r="A5">
        <v>5</v>
      </c>
      <c r="B5">
        <v>7.8360000000000003</v>
      </c>
      <c r="C5">
        <v>9.3339999999999996</v>
      </c>
    </row>
    <row r="6" spans="1:3" x14ac:dyDescent="0.25">
      <c r="A6">
        <v>10</v>
      </c>
      <c r="B6">
        <v>14.635</v>
      </c>
      <c r="C6">
        <v>11.943</v>
      </c>
    </row>
    <row r="7" spans="1:3" x14ac:dyDescent="0.25">
      <c r="A7">
        <v>15</v>
      </c>
      <c r="B7">
        <v>19.760999999999999</v>
      </c>
      <c r="C7">
        <v>11.287000000000001</v>
      </c>
    </row>
    <row r="8" spans="1:3" x14ac:dyDescent="0.25">
      <c r="A8">
        <v>20</v>
      </c>
      <c r="B8">
        <v>24.309000000000001</v>
      </c>
      <c r="C8">
        <v>18.616</v>
      </c>
    </row>
    <row r="9" spans="1:3" x14ac:dyDescent="0.25">
      <c r="A9">
        <v>25</v>
      </c>
      <c r="B9">
        <v>30.556000000000001</v>
      </c>
      <c r="C9">
        <v>12.714</v>
      </c>
    </row>
    <row r="10" spans="1:3" x14ac:dyDescent="0.25">
      <c r="A10">
        <v>30</v>
      </c>
      <c r="B10">
        <v>36.107999999999997</v>
      </c>
      <c r="C10">
        <v>9.8529999999999998</v>
      </c>
    </row>
    <row r="11" spans="1:3" x14ac:dyDescent="0.25">
      <c r="A11">
        <v>35</v>
      </c>
      <c r="B11">
        <v>40.087000000000003</v>
      </c>
      <c r="C11">
        <v>12.569000000000001</v>
      </c>
    </row>
    <row r="12" spans="1:3" x14ac:dyDescent="0.25">
      <c r="A12">
        <v>40</v>
      </c>
      <c r="B12">
        <v>47.131999999999998</v>
      </c>
      <c r="C12">
        <v>10.412000000000001</v>
      </c>
    </row>
    <row r="13" spans="1:3" x14ac:dyDescent="0.25">
      <c r="A13">
        <v>45</v>
      </c>
      <c r="B13">
        <v>12.096</v>
      </c>
    </row>
    <row r="14" spans="1:3" x14ac:dyDescent="0.25">
      <c r="A14">
        <v>50</v>
      </c>
      <c r="B14">
        <v>55.722999999999999</v>
      </c>
    </row>
    <row r="15" spans="1:3" x14ac:dyDescent="0.25">
      <c r="A15">
        <v>55</v>
      </c>
      <c r="B15">
        <v>10.571999999999999</v>
      </c>
    </row>
    <row r="16" spans="1:3" x14ac:dyDescent="0.25">
      <c r="A16">
        <v>60</v>
      </c>
      <c r="B16">
        <v>64.903000000000006</v>
      </c>
    </row>
    <row r="17" spans="1:2" x14ac:dyDescent="0.25">
      <c r="A17">
        <v>65</v>
      </c>
      <c r="B17">
        <v>70.066999999999993</v>
      </c>
    </row>
    <row r="18" spans="1:2" x14ac:dyDescent="0.25">
      <c r="A18">
        <v>70</v>
      </c>
      <c r="B18">
        <v>72.900000000000006</v>
      </c>
    </row>
    <row r="19" spans="1:2" x14ac:dyDescent="0.25">
      <c r="A19">
        <v>75</v>
      </c>
      <c r="B19">
        <v>9.8559999999999999</v>
      </c>
    </row>
    <row r="20" spans="1:2" x14ac:dyDescent="0.25">
      <c r="A20">
        <v>80</v>
      </c>
      <c r="B20">
        <v>12.019</v>
      </c>
    </row>
    <row r="21" spans="1:2" x14ac:dyDescent="0.25">
      <c r="B2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Kieran Small</dc:creator>
  <cp:lastModifiedBy>kiera</cp:lastModifiedBy>
  <dcterms:created xsi:type="dcterms:W3CDTF">2023-04-12T17:17:00Z</dcterms:created>
  <dcterms:modified xsi:type="dcterms:W3CDTF">2023-05-07T17:51:14Z</dcterms:modified>
</cp:coreProperties>
</file>