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F:\A EXCELL\Excel Assignment\Excel Assignment\"/>
    </mc:Choice>
  </mc:AlternateContent>
  <xr:revisionPtr revIDLastSave="0" documentId="13_ncr:1_{7F2A6BDC-5B4F-4982-89AE-35F8022164B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N11" i="1" l="1"/>
  <c r="N10" i="1"/>
</calcChain>
</file>

<file path=xl/sharedStrings.xml><?xml version="1.0" encoding="utf-8"?>
<sst xmlns="http://schemas.openxmlformats.org/spreadsheetml/2006/main" count="481" uniqueCount="105">
  <si>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</si>
  <si>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</si>
  <si>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</si>
  <si>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</si>
  <si>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</si>
  <si>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</si>
  <si>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</si>
  <si>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</si>
  <si>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</si>
  <si>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</si>
  <si>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</si>
  <si>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</si>
  <si>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</si>
  <si>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</si>
  <si>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</si>
  <si>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</si>
  <si>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</si>
  <si>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</si>
  <si>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</si>
  <si>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</si>
  <si>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</si>
  <si>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</si>
  <si>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</si>
  <si>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</si>
  <si>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</si>
  <si>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</si>
  <si>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</si>
  <si>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</si>
  <si>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</si>
  <si>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</si>
  <si>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</si>
  <si>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</si>
  <si>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</si>
  <si>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</si>
  <si>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</si>
  <si>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</si>
  <si>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</si>
  <si>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</si>
  <si>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</si>
  <si>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</si>
  <si>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</si>
  <si>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</si>
  <si>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</si>
  <si>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</si>
  <si>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</si>
  <si>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</si>
  <si>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</si>
  <si>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</si>
  <si>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</si>
  <si>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</si>
  <si>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</si>
  <si>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</si>
  <si>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</si>
  <si>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</si>
  <si>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</si>
  <si>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</si>
  <si>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</si>
  <si>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</si>
  <si>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</si>
  <si>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</si>
  <si>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</si>
  <si>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</si>
  <si>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</si>
  <si>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</si>
  <si>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</si>
  <si>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</si>
  <si>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</si>
  <si>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</si>
  <si>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</si>
  <si>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</si>
  <si>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</si>
  <si>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</si>
  <si>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</si>
  <si>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</si>
  <si>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</si>
  <si>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</si>
  <si>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</si>
  <si>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</si>
  <si>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</si>
  <si>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</si>
  <si>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</si>
  <si>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</si>
  <si>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</si>
  <si>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</si>
  <si>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</si>
  <si>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</si>
  <si>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</si>
  <si>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</si>
  <si>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</si>
  <si>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</si>
  <si>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</si>
  <si>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</si>
  <si>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</si>
  <si>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</si>
  <si>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</si>
  <si>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</si>
  <si>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</si>
  <si>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</si>
  <si>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</si>
  <si>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</si>
  <si>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</si>
  <si>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</si>
  <si>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</si>
  <si>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</si>
  <si>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r>
      <t>Using</t>
    </r>
    <r>
      <rPr>
        <b/>
        <sz val="11"/>
        <color theme="1"/>
        <rFont val="Calibri"/>
        <family val="2"/>
        <scheme val="minor"/>
      </rPr>
      <t xml:space="preserve"> INDEX &amp; MATCH</t>
    </r>
    <r>
      <rPr>
        <sz val="11"/>
        <color theme="1"/>
        <rFont val="Calibri"/>
        <family val="2"/>
        <scheme val="minor"/>
      </rPr>
      <t xml:space="preserve"> function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</si>
</sst>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3181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5" fillId="0" borderId="2" xfId="0" applyFont="1" applyBorder="1"/>
    <xf numFmtId="0" fontId="3" fillId="0" borderId="1" xfId="0" applyFont="1" applyBorder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/>
    </xf>
    <xf numFmtId="0" fontId="6" fillId="0" borderId="4" xfId="0" applyFont="1" applyBorder="1"/>
    <xf numFmtId="0" fontId="2" fillId="3" borderId="0" xfId="0" applyFont="1" applyFill="1" applyAlignment="1">
      <alignment horizontal="center"/>
    </xf>
    <xf numFmtId="0" fontId="9" fillId="3" borderId="1" xfId="0" applyFont="1" applyFill="1" applyBorder="1"/>
    <xf numFmtId="0" fontId="9" fillId="3" borderId="1" xfId="0" quotePrefix="1" applyFont="1" applyFill="1" applyBorder="1"/>
    <xf numFmtId="0" fontId="10" fillId="3" borderId="1" xfId="0" applyFont="1" applyFill="1" applyBorder="1"/>
    <xf numFmtId="0" fontId="10" fillId="3" borderId="1" xfId="0" quotePrefix="1" applyFont="1" applyFill="1" applyBorder="1"/>
    <xf numFmtId="0" fontId="7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P1000"/>
  <sheetViews>
    <sheetView topLeftCell="B4" workbookViewId="0">
      <selection activeCell="O11" sqref="O11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20.85546875" customWidth="1"/>
    <col min="16" max="26" width="8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6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6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6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  <c r="O7" s="17" t="s">
        <v>104</v>
      </c>
      <c r="P7" s="17"/>
    </row>
    <row r="8" spans="3:16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6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5" t="s">
        <v>30</v>
      </c>
      <c r="N9" s="16"/>
      <c r="O9" s="8" t="s">
        <v>31</v>
      </c>
    </row>
    <row r="10" spans="3:16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3">
        <f>MAX(K5:K42)</f>
        <v>92000</v>
      </c>
      <c r="O10" s="10" t="str">
        <f>INDEX($D$5:$D$42,MATCH(MAX($K$5:$K$42),$K$5:$K$42,0))</f>
        <v>Dinesh</v>
      </c>
    </row>
    <row r="11" spans="3:16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14">
        <f>MIN(K5:K42)</f>
        <v>15000</v>
      </c>
      <c r="O11" s="14" t="str">
        <f>INDEX($D$5:$D$42,MATCH(MIN($K$5:$K$42),$K$5:$K$42,0))</f>
        <v>Satish</v>
      </c>
    </row>
    <row r="12" spans="3:16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6" ht="14.25" customHeight="1">
      <c r="C13" s="2">
        <v>150881</v>
      </c>
      <c r="D13" s="21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20">
        <v>92000</v>
      </c>
    </row>
    <row r="14" spans="3:16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6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6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19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18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M9:N9"/>
    <mergeCell ref="O7:P7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K1000"/>
  <sheetViews>
    <sheetView tabSelected="1" topLeftCell="A4" zoomScale="85" zoomScaleNormal="85" workbookViewId="0">
      <selection activeCell="C22" sqref="C22"/>
    </sheetView>
  </sheetViews>
  <sheetFormatPr defaultColWidth="14.42578125" defaultRowHeight="15" customHeight="1"/>
  <cols>
    <col min="1" max="3" width="8.7109375" customWidth="1"/>
    <col min="4" max="4" width="64.7109375" customWidth="1"/>
    <col min="5" max="5" width="8.7109375" customWidth="1"/>
    <col min="6" max="6" width="10.7109375" bestFit="1" customWidth="1"/>
    <col min="7" max="8" width="8.7109375" customWidth="1"/>
    <col min="9" max="9" width="9.85546875" customWidth="1"/>
    <col min="10" max="10" width="23.42578125" bestFit="1" customWidth="1"/>
    <col min="11" max="11" width="11.42578125" customWidth="1"/>
    <col min="12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2" t="str">
        <f>IFERROR(VLOOKUP(C7,Source!$C$5:$F$40,MATCH(Source!$E$5,Source!$C$5:$F$5,0),0),"Retired")</f>
        <v>North</v>
      </c>
      <c r="J7" s="12" t="str">
        <f>IFERROR(VLOOKUP(C7,Source!$C$6:$F$40,MATCH(Source!$D$5,Source!$C$5:$F$5,0),0),"Retired")</f>
        <v>FLM</v>
      </c>
      <c r="K7" s="12">
        <f>IFERROR(VLOOKUP(C7,Source!$C$6:$F$40,MATCH(Source!$F$5,Source!$C$5:$F$5,0),0),"Retired")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2" t="str">
        <f>IFERROR(VLOOKUP(C8,Source!$C$5:$F$40,MATCH(Source!$E$5,Source!$C$5:$F$5,0),0),"Retired")</f>
        <v>North</v>
      </c>
      <c r="J8" s="12" t="str">
        <f>IFERROR(VLOOKUP(C8,Source!$C$6:$F$40,MATCH(Source!$D$5,Source!$C$5:$F$5,0),0),"Retired")</f>
        <v>Digital Marketing</v>
      </c>
      <c r="K8" s="12">
        <f>IFERROR(VLOOKUP(C8,Source!$C$6:$F$40,MATCH(Source!$F$5,Source!$C$5:$F$5,0),0),"Retired")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2" t="str">
        <f>IFERROR(VLOOKUP(C9,Source!$C$5:$F$40,MATCH(Source!$E$5,Source!$C$5:$F$5,0),0),"Retired")</f>
        <v>North</v>
      </c>
      <c r="J9" s="12" t="str">
        <f>IFERROR(VLOOKUP(C9,Source!$C$6:$F$40,MATCH(Source!$D$5,Source!$C$5:$F$5,0),0),"Retired")</f>
        <v>Digital Marketing</v>
      </c>
      <c r="K9" s="12">
        <f>IFERROR(VLOOKUP(C9,Source!$C$6:$F$40,MATCH(Source!$F$5,Source!$C$5:$F$5,0),0),"Retired")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2" t="str">
        <f>IFERROR(VLOOKUP(C10,Source!$C$5:$F$40,MATCH(Source!$E$5,Source!$C$5:$F$5,0),0),"Retired")</f>
        <v>South</v>
      </c>
      <c r="J10" s="12" t="str">
        <f>IFERROR(VLOOKUP(C10,Source!$C$6:$F$40,MATCH(Source!$D$5,Source!$C$5:$F$5,0),0),"Retired")</f>
        <v>Inside Sales</v>
      </c>
      <c r="K10" s="12">
        <f>IFERROR(VLOOKUP(C10,Source!$C$6:$F$40,MATCH(Source!$F$5,Source!$C$5:$F$5,0),0),"Retired")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2" t="str">
        <f>IFERROR(VLOOKUP(C11,Source!$C$5:$F$40,MATCH(Source!$E$5,Source!$C$5:$F$5,0),0),"Retired")</f>
        <v>North</v>
      </c>
      <c r="J11" s="12" t="str">
        <f>IFERROR(VLOOKUP(C11,Source!$C$6:$F$40,MATCH(Source!$D$5,Source!$C$5:$F$5,0),0),"Retired")</f>
        <v>Marketing</v>
      </c>
      <c r="K11" s="12">
        <f>IFERROR(VLOOKUP(C11,Source!$C$6:$F$40,MATCH(Source!$F$5,Source!$C$5:$F$5,0),0),"Retired")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12" t="str">
        <f>IFERROR(VLOOKUP(C12,Source!$C$5:$F$40,MATCH(Source!$E$5,Source!$C$5:$F$5,0),0),"Retired")</f>
        <v>North</v>
      </c>
      <c r="J12" s="12" t="str">
        <f>IFERROR(VLOOKUP(C12,Source!$C$6:$F$40,MATCH(Source!$D$5,Source!$C$5:$F$5,0),0),"Retired")</f>
        <v>Director</v>
      </c>
      <c r="K12" s="12">
        <f>IFERROR(VLOOKUP(C12,Source!$C$6:$F$40,MATCH(Source!$F$5,Source!$C$5:$F$5,0),0),"Retired")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12" t="str">
        <f>IFERROR(VLOOKUP(C13,Source!$C$5:$F$40,MATCH(Source!$E$5,Source!$C$5:$F$5,0),0),"Retired")</f>
        <v>Mid West</v>
      </c>
      <c r="J13" s="12" t="str">
        <f>IFERROR(VLOOKUP(C13,Source!$C$6:$F$40,MATCH(Source!$D$5,Source!$C$5:$F$5,0),0),"Retired")</f>
        <v>Learning &amp; Development</v>
      </c>
      <c r="K13" s="12">
        <f>IFERROR(VLOOKUP(C13,Source!$C$6:$F$40,MATCH(Source!$F$5,Source!$C$5:$F$5,0),0),"Retired")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12" t="str">
        <f>IFERROR(VLOOKUP(C14,Source!$C$5:$F$40,MATCH(Source!$E$5,Source!$C$5:$F$5,0),0),"Retired")</f>
        <v>Mid West</v>
      </c>
      <c r="J14" s="12" t="str">
        <f>IFERROR(VLOOKUP(C14,Source!$C$6:$F$40,MATCH(Source!$D$5,Source!$C$5:$F$5,0),0),"Retired")</f>
        <v>Digital Marketing</v>
      </c>
      <c r="K14" s="12">
        <f>IFERROR(VLOOKUP(C14,Source!$C$6:$F$40,MATCH(Source!$F$5,Source!$C$5:$F$5,0),0),"Retired")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12" t="str">
        <f>IFERROR(VLOOKUP(C15,Source!$C$5:$F$40,MATCH(Source!$E$5,Source!$C$5:$F$5,0),0),"Retired")</f>
        <v>East</v>
      </c>
      <c r="J15" s="12" t="str">
        <f>IFERROR(VLOOKUP(C15,Source!$C$6:$F$40,MATCH(Source!$D$5,Source!$C$5:$F$5,0),0),"Retired")</f>
        <v>Digital Marketing</v>
      </c>
      <c r="K15" s="12">
        <f>IFERROR(VLOOKUP(C15,Source!$C$6:$F$40,MATCH(Source!$F$5,Source!$C$5:$F$5,0),0),"Retired")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12" t="str">
        <f>IFERROR(VLOOKUP(C16,Source!$C$5:$F$40,MATCH(Source!$E$5,Source!$C$5:$F$5,0),0),"Retired")</f>
        <v>North</v>
      </c>
      <c r="J16" s="12" t="str">
        <f>IFERROR(VLOOKUP(C16,Source!$C$6:$F$40,MATCH(Source!$D$5,Source!$C$5:$F$5,0),0),"Retired")</f>
        <v>Inside Sales</v>
      </c>
      <c r="K16" s="12">
        <f>IFERROR(VLOOKUP(C16,Source!$C$6:$F$40,MATCH(Source!$F$5,Source!$C$5:$F$5,0),0),"Retired")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12" t="str">
        <f>IFERROR(VLOOKUP(C17,Source!$C$5:$F$40,MATCH(Source!$E$5,Source!$C$5:$F$5,0),0),"Retired")</f>
        <v>South</v>
      </c>
      <c r="J17" s="12" t="str">
        <f>IFERROR(VLOOKUP(C17,Source!$C$6:$F$40,MATCH(Source!$D$5,Source!$C$5:$F$5,0),0),"Retired")</f>
        <v>Learning &amp; Development</v>
      </c>
      <c r="K17" s="12">
        <f>IFERROR(VLOOKUP(C17,Source!$C$6:$F$40,MATCH(Source!$F$5,Source!$C$5:$F$5,0),0),"Retired")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12" t="str">
        <f>IFERROR(VLOOKUP(C18,Source!$C$5:$F$40,MATCH(Source!$E$5,Source!$C$5:$F$5,0),0),"Retired")</f>
        <v>East</v>
      </c>
      <c r="J18" s="12" t="str">
        <f>IFERROR(VLOOKUP(C18,Source!$C$6:$F$40,MATCH(Source!$D$5,Source!$C$5:$F$5,0),0),"Retired")</f>
        <v>Learning &amp; Development</v>
      </c>
      <c r="K18" s="12">
        <f>IFERROR(VLOOKUP(C18,Source!$C$6:$F$40,MATCH(Source!$F$5,Source!$C$5:$F$5,0),0),"Retired")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12" t="str">
        <f>IFERROR(VLOOKUP(C19,Source!$C$5:$F$40,MATCH(Source!$E$5,Source!$C$5:$F$5,0),0),"Retired")</f>
        <v>East</v>
      </c>
      <c r="J19" s="12" t="str">
        <f>IFERROR(VLOOKUP(C19,Source!$C$6:$F$40,MATCH(Source!$D$5,Source!$C$5:$F$5,0),0),"Retired")</f>
        <v>CEO</v>
      </c>
      <c r="K19" s="12">
        <f>IFERROR(VLOOKUP(C19,Source!$C$6:$F$40,MATCH(Source!$F$5,Source!$C$5:$F$5,0),0),"Retired")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22" t="str">
        <f>IFERROR(VLOOKUP(C20,Source!$C$5:$F$40,MATCH(Source!$E$5,Source!$C$5:$F$5,0),0),"Retired")</f>
        <v>Retired</v>
      </c>
      <c r="J20" s="22" t="str">
        <f>IFERROR(VLOOKUP(C20,Source!$C$6:$F$40,MATCH(Source!$D$5,Source!$C$5:$F$5,0),0),"Retired")</f>
        <v>Retired</v>
      </c>
      <c r="K20" s="22" t="str">
        <f>IFERROR(VLOOKUP(C20,Source!$C$6:$F$40,MATCH(Source!$F$5,Source!$C$5:$F$5,0),0),"Retired")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12" t="str">
        <f>IFERROR(VLOOKUP(C21,Source!$C$5:$F$40,MATCH(Source!$E$5,Source!$C$5:$F$5,0),0),"Retired")</f>
        <v>South</v>
      </c>
      <c r="J21" s="12" t="str">
        <f>IFERROR(VLOOKUP(C21,Source!$C$6:$F$40,MATCH(Source!$D$5,Source!$C$5:$F$5,0),0),"Retired")</f>
        <v>Digital Marketing</v>
      </c>
      <c r="K21" s="12">
        <f>IFERROR(VLOOKUP(C21,Source!$C$6:$F$40,MATCH(Source!$F$5,Source!$C$5:$F$5,0),0),"Retired")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12" t="str">
        <f>IFERROR(VLOOKUP(C22,Source!$C$5:$F$40,MATCH(Source!$E$5,Source!$C$5:$F$5,0),0),"Retired")</f>
        <v>South</v>
      </c>
      <c r="J22" s="12" t="str">
        <f>IFERROR(VLOOKUP(C22,Source!$C$6:$F$40,MATCH(Source!$D$5,Source!$C$5:$F$5,0),0),"Retired")</f>
        <v>Inside Sales</v>
      </c>
      <c r="K22" s="12">
        <f>IFERROR(VLOOKUP(C22,Source!$C$6:$F$40,MATCH(Source!$F$5,Source!$C$5:$F$5,0),0),"Retired")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12" t="str">
        <f>IFERROR(VLOOKUP(C23,Source!$C$5:$F$40,MATCH(Source!$E$5,Source!$C$5:$F$5,0),0),"Retired")</f>
        <v>South</v>
      </c>
      <c r="J23" s="12" t="str">
        <f>IFERROR(VLOOKUP(C23,Source!$C$6:$F$40,MATCH(Source!$D$5,Source!$C$5:$F$5,0),0),"Retired")</f>
        <v>CCD</v>
      </c>
      <c r="K23" s="12">
        <f>IFERROR(VLOOKUP(C23,Source!$C$6:$F$40,MATCH(Source!$F$5,Source!$C$5:$F$5,0),0),"Retired")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12" t="str">
        <f>IFERROR(VLOOKUP(C24,Source!$C$5:$F$40,MATCH(Source!$E$5,Source!$C$5:$F$5,0),0),"Retired")</f>
        <v>South</v>
      </c>
      <c r="J24" s="12" t="str">
        <f>IFERROR(VLOOKUP(C24,Source!$C$6:$F$40,MATCH(Source!$D$5,Source!$C$5:$F$5,0),0),"Retired")</f>
        <v>FLM</v>
      </c>
      <c r="K24" s="12">
        <f>IFERROR(VLOOKUP(C24,Source!$C$6:$F$40,MATCH(Source!$F$5,Source!$C$5:$F$5,0),0),"Retired")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12" t="str">
        <f>IFERROR(VLOOKUP(C25,Source!$C$5:$F$40,MATCH(Source!$E$5,Source!$C$5:$F$5,0),0),"Retired")</f>
        <v>Mid West</v>
      </c>
      <c r="J25" s="12" t="str">
        <f>IFERROR(VLOOKUP(C25,Source!$C$6:$F$40,MATCH(Source!$D$5,Source!$C$5:$F$5,0),0),"Retired")</f>
        <v>Inside Sales</v>
      </c>
      <c r="K25" s="12">
        <f>IFERROR(VLOOKUP(C25,Source!$C$6:$F$40,MATCH(Source!$F$5,Source!$C$5:$F$5,0),0),"Retired")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12" t="str">
        <f>IFERROR(VLOOKUP(C26,Source!$C$5:$F$40,MATCH(Source!$E$5,Source!$C$5:$F$5,0),0),"Retired")</f>
        <v>South</v>
      </c>
      <c r="J26" s="12" t="str">
        <f>IFERROR(VLOOKUP(C26,Source!$C$6:$F$40,MATCH(Source!$D$5,Source!$C$5:$F$5,0),0),"Retired")</f>
        <v>Operations</v>
      </c>
      <c r="K26" s="12">
        <f>IFERROR(VLOOKUP(C26,Source!$C$6:$F$40,MATCH(Source!$F$5,Source!$C$5:$F$5,0),0),"Retired")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12" t="str">
        <f>IFERROR(VLOOKUP(C27,Source!$C$5:$F$40,MATCH(Source!$E$5,Source!$C$5:$F$5,0),0),"Retired")</f>
        <v>South</v>
      </c>
      <c r="J27" s="12" t="str">
        <f>IFERROR(VLOOKUP(C27,Source!$C$6:$F$40,MATCH(Source!$D$5,Source!$C$5:$F$5,0),0),"Retired")</f>
        <v>Finance</v>
      </c>
      <c r="K27" s="12">
        <f>IFERROR(VLOOKUP(C27,Source!$C$6:$F$40,MATCH(Source!$F$5,Source!$C$5:$F$5,0),0),"Retired")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12" t="str">
        <f>IFERROR(VLOOKUP(C28,Source!$C$5:$F$40,MATCH(Source!$E$5,Source!$C$5:$F$5,0),0),"Retired")</f>
        <v>East</v>
      </c>
      <c r="J28" s="12" t="str">
        <f>IFERROR(VLOOKUP(C28,Source!$C$6:$F$40,MATCH(Source!$D$5,Source!$C$5:$F$5,0),0),"Retired")</f>
        <v>Inside Sales</v>
      </c>
      <c r="K28" s="12">
        <f>IFERROR(VLOOKUP(C28,Source!$C$6:$F$40,MATCH(Source!$F$5,Source!$C$5:$F$5,0),0),"Retired")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12" t="str">
        <f>IFERROR(VLOOKUP(C29,Source!$C$5:$F$40,MATCH(Source!$E$5,Source!$C$5:$F$5,0),0),"Retired")</f>
        <v>East</v>
      </c>
      <c r="J29" s="12" t="str">
        <f>IFERROR(VLOOKUP(C29,Source!$C$6:$F$40,MATCH(Source!$D$5,Source!$C$5:$F$5,0),0),"Retired")</f>
        <v>Finance</v>
      </c>
      <c r="K29" s="12">
        <f>IFERROR(VLOOKUP(C29,Source!$C$6:$F$40,MATCH(Source!$F$5,Source!$C$5:$F$5,0),0),"Retired")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11" t="str">
        <f>IFERROR(VLOOKUP(C30,Source!$C$5:$F$40,MATCH(Source!$E$5,Source!$C$5:$F$5,0),0),"Retired")</f>
        <v>Retired</v>
      </c>
      <c r="J30" s="11" t="str">
        <f>IFERROR(VLOOKUP(C30,Source!$C$6:$F$40,MATCH(Source!$D$5,Source!$C$5:$F$5,0),0),"Retired")</f>
        <v>Retired</v>
      </c>
      <c r="K30" s="11" t="str">
        <f>IFERROR(VLOOKUP(C30,Source!$C$6:$F$40,MATCH(Source!$F$5,Source!$C$5:$F$5,0),0),"Retired")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12" t="str">
        <f>IFERROR(VLOOKUP(C31,Source!$C$5:$F$40,MATCH(Source!$E$5,Source!$C$5:$F$5,0),0),"Retired")</f>
        <v>Mid West</v>
      </c>
      <c r="J31" s="12" t="str">
        <f>IFERROR(VLOOKUP(C31,Source!$C$6:$F$40,MATCH(Source!$D$5,Source!$C$5:$F$5,0),0),"Retired")</f>
        <v>Finance</v>
      </c>
      <c r="K31" s="12">
        <f>IFERROR(VLOOKUP(C31,Source!$C$6:$F$40,MATCH(Source!$F$5,Source!$C$5:$F$5,0),0),"Retired")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12" t="str">
        <f>IFERROR(VLOOKUP(C32,Source!$C$5:$F$40,MATCH(Source!$E$5,Source!$C$5:$F$5,0),0),"Retired")</f>
        <v>South</v>
      </c>
      <c r="J32" s="12" t="str">
        <f>IFERROR(VLOOKUP(C32,Source!$C$6:$F$40,MATCH(Source!$D$5,Source!$C$5:$F$5,0),0),"Retired")</f>
        <v>Sales</v>
      </c>
      <c r="K32" s="12">
        <f>IFERROR(VLOOKUP(C32,Source!$C$6:$F$40,MATCH(Source!$F$5,Source!$C$5:$F$5,0),0),"Retired")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12" t="str">
        <f>IFERROR(VLOOKUP(C33,Source!$C$5:$F$40,MATCH(Source!$E$5,Source!$C$5:$F$5,0),0),"Retired")</f>
        <v>South</v>
      </c>
      <c r="J33" s="12" t="str">
        <f>IFERROR(VLOOKUP(C33,Source!$C$6:$F$40,MATCH(Source!$D$5,Source!$C$5:$F$5,0),0),"Retired")</f>
        <v>Operations</v>
      </c>
      <c r="K33" s="12">
        <f>IFERROR(VLOOKUP(C33,Source!$C$6:$F$40,MATCH(Source!$F$5,Source!$C$5:$F$5,0),0),"Retired")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12" t="str">
        <f>IFERROR(VLOOKUP(C34,Source!$C$5:$F$40,MATCH(Source!$E$5,Source!$C$5:$F$5,0),0),"Retired")</f>
        <v>North</v>
      </c>
      <c r="J34" s="12" t="str">
        <f>IFERROR(VLOOKUP(C34,Source!$C$6:$F$40,MATCH(Source!$D$5,Source!$C$5:$F$5,0),0),"Retired")</f>
        <v>Finance</v>
      </c>
      <c r="K34" s="12">
        <f>IFERROR(VLOOKUP(C34,Source!$C$6:$F$40,MATCH(Source!$F$5,Source!$C$5:$F$5,0),0),"Retired")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12" t="str">
        <f>IFERROR(VLOOKUP(C35,Source!$C$5:$F$40,MATCH(Source!$E$5,Source!$C$5:$F$5,0),0),"Retired")</f>
        <v>East</v>
      </c>
      <c r="J35" s="12" t="str">
        <f>IFERROR(VLOOKUP(C35,Source!$C$6:$F$40,MATCH(Source!$D$5,Source!$C$5:$F$5,0),0),"Retired")</f>
        <v>Inside Sales</v>
      </c>
      <c r="K35" s="12">
        <f>IFERROR(VLOOKUP(C35,Source!$C$6:$F$40,MATCH(Source!$F$5,Source!$C$5:$F$5,0),0),"Retired")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12" t="str">
        <f>IFERROR(VLOOKUP(C36,Source!$C$5:$F$40,MATCH(Source!$E$5,Source!$C$5:$F$5,0),0),"Retired")</f>
        <v>East</v>
      </c>
      <c r="J36" s="12" t="str">
        <f>IFERROR(VLOOKUP(C36,Source!$C$6:$F$40,MATCH(Source!$D$5,Source!$C$5:$F$5,0),0),"Retired")</f>
        <v>CCD</v>
      </c>
      <c r="K36" s="12">
        <f>IFERROR(VLOOKUP(C36,Source!$C$6:$F$40,MATCH(Source!$F$5,Source!$C$5:$F$5,0),0),"Retired")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12" t="str">
        <f>IFERROR(VLOOKUP(C37,Source!$C$5:$F$40,MATCH(Source!$E$5,Source!$C$5:$F$5,0),0),"Retired")</f>
        <v>South</v>
      </c>
      <c r="J37" s="12" t="str">
        <f>IFERROR(VLOOKUP(C37,Source!$C$6:$F$40,MATCH(Source!$D$5,Source!$C$5:$F$5,0),0),"Retired")</f>
        <v>Director</v>
      </c>
      <c r="K37" s="12">
        <f>IFERROR(VLOOKUP(C37,Source!$C$6:$F$40,MATCH(Source!$F$5,Source!$C$5:$F$5,0),0),"Retired")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11" t="str">
        <f>IFERROR(VLOOKUP(C38,Source!$C$5:$F$40,MATCH(Source!$E$5,Source!$C$5:$F$5,0),0),"Retired")</f>
        <v>Retired</v>
      </c>
      <c r="J38" s="11" t="str">
        <f>IFERROR(VLOOKUP(C38,Source!$C$6:$F$40,MATCH(Source!$D$5,Source!$C$5:$F$5,0),0),"Retired")</f>
        <v>Retired</v>
      </c>
      <c r="K38" s="11" t="str">
        <f>IFERROR(VLOOKUP(C38,Source!$C$6:$F$40,MATCH(Source!$F$5,Source!$C$5:$F$5,0),0),"Retired")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12" t="str">
        <f>IFERROR(VLOOKUP(C39,Source!$C$5:$F$40,MATCH(Source!$E$5,Source!$C$5:$F$5,0),0),"Retired")</f>
        <v>East</v>
      </c>
      <c r="J39" s="12" t="str">
        <f>IFERROR(VLOOKUP(C39,Source!$C$6:$F$40,MATCH(Source!$D$5,Source!$C$5:$F$5,0),0),"Retired")</f>
        <v>Marketing</v>
      </c>
      <c r="K39" s="12">
        <f>IFERROR(VLOOKUP(C39,Source!$C$6:$F$40,MATCH(Source!$F$5,Source!$C$5:$F$5,0),0),"Retired")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12" t="str">
        <f>IFERROR(VLOOKUP(C40,Source!$C$5:$F$40,MATCH(Source!$E$5,Source!$C$5:$F$5,0),0),"Retired")</f>
        <v>North</v>
      </c>
      <c r="J40" s="12" t="str">
        <f>IFERROR(VLOOKUP(C40,Source!$C$6:$F$40,MATCH(Source!$D$5,Source!$C$5:$F$5,0),0),"Retired")</f>
        <v>Digital Marketing</v>
      </c>
      <c r="K40" s="12">
        <f>IFERROR(VLOOKUP(C40,Source!$C$6:$F$40,MATCH(Source!$F$5,Source!$C$5:$F$5,0),0),"Retired")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12" t="str">
        <f>IFERROR(VLOOKUP(C41,Source!$C$5:$F$40,MATCH(Source!$E$5,Source!$C$5:$F$5,0),0),"Retired")</f>
        <v>North</v>
      </c>
      <c r="J41" s="12" t="str">
        <f>IFERROR(VLOOKUP(C41,Source!$C$6:$F$40,MATCH(Source!$D$5,Source!$C$5:$F$5,0),0),"Retired")</f>
        <v>Sales</v>
      </c>
      <c r="K41" s="12">
        <f>IFERROR(VLOOKUP(C41,Source!$C$6:$F$40,MATCH(Source!$F$5,Source!$C$5:$F$5,0),0),"Retired")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12" t="str">
        <f>IFERROR(VLOOKUP(C42,Source!$C$5:$F$40,MATCH(Source!$E$5,Source!$C$5:$F$5,0),0),"Retired")</f>
        <v>South</v>
      </c>
      <c r="J42" s="12" t="str">
        <f>IFERROR(VLOOKUP(C42,Source!$C$6:$F$40,MATCH(Source!$D$5,Source!$C$5:$F$5,0),0),"Retired")</f>
        <v>Marketing</v>
      </c>
      <c r="K42" s="12">
        <f>IFERROR(VLOOKUP(C42,Source!$C$6:$F$40,MATCH(Source!$F$5,Source!$C$5:$F$5,0),0),"Retired")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12" t="str">
        <f>IFERROR(VLOOKUP(C43,Source!$C$5:$F$40,MATCH(Source!$E$5,Source!$C$5:$F$5,0),0),"Retired")</f>
        <v>Mid West</v>
      </c>
      <c r="J43" s="12" t="str">
        <f>IFERROR(VLOOKUP(C43,Source!$C$6:$F$40,MATCH(Source!$D$5,Source!$C$5:$F$5,0),0),"Retired")</f>
        <v>Marketing</v>
      </c>
      <c r="K43" s="12">
        <f>IFERROR(VLOOKUP(C43,Source!$C$6:$F$40,MATCH(Source!$F$5,Source!$C$5:$F$5,0),0),"Retired")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12" t="str">
        <f>IFERROR(VLOOKUP(C44,Source!$C$5:$F$40,MATCH(Source!$E$5,Source!$C$5:$F$5,0),0),"Retired")</f>
        <v>North</v>
      </c>
      <c r="J44" s="12" t="str">
        <f>IFERROR(VLOOKUP(C44,Source!$C$6:$F$40,MATCH(Source!$D$5,Source!$C$5:$F$5,0),0),"Retired")</f>
        <v>CCD</v>
      </c>
      <c r="K44" s="12">
        <f>IFERROR(VLOOKUP(C44,Source!$C$6:$F$40,MATCH(Source!$F$5,Source!$C$5:$F$5,0),0),"Retired")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F1000"/>
  <sheetViews>
    <sheetView topLeftCell="A4" workbookViewId="0">
      <selection activeCell="C24" sqref="C24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1.4257812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narasimhakhandesh21@gmail.com</cp:lastModifiedBy>
  <dcterms:created xsi:type="dcterms:W3CDTF">2022-07-27T06:45:44Z</dcterms:created>
  <dcterms:modified xsi:type="dcterms:W3CDTF">2024-09-28T07:23:07Z</dcterms:modified>
</cp:coreProperties>
</file>