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碩二上\CVSD\改作業用的東西\1121的改作業區\"/>
    </mc:Choice>
  </mc:AlternateContent>
  <xr:revisionPtr revIDLastSave="0" documentId="13_ncr:1_{7E6846A2-2524-4907-B30A-0F603B402E82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Q3" i="1" l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2" i="1"/>
</calcChain>
</file>

<file path=xl/sharedStrings.xml><?xml version="1.0" encoding="utf-8"?>
<sst xmlns="http://schemas.openxmlformats.org/spreadsheetml/2006/main" count="263" uniqueCount="155">
  <si>
    <t>學生學號</t>
  </si>
  <si>
    <t>有沒有命名錯誤</t>
  </si>
  <si>
    <t>命名錯誤原因</t>
  </si>
  <si>
    <t>有沒有report.txt</t>
  </si>
  <si>
    <t>RTL F1</t>
  </si>
  <si>
    <t>RTL F2</t>
  </si>
  <si>
    <t>RTL F3</t>
  </si>
  <si>
    <t>RTL F4</t>
  </si>
  <si>
    <t>RTL F5</t>
  </si>
  <si>
    <t>有沒有_syn.area</t>
  </si>
  <si>
    <t>cell area</t>
  </si>
  <si>
    <t>有沒有GATE sim file</t>
  </si>
  <si>
    <t>Gate F1</t>
  </si>
  <si>
    <t>Gate F2</t>
  </si>
  <si>
    <t>Gate F3</t>
  </si>
  <si>
    <t>Gate F4</t>
  </si>
  <si>
    <t>Gate F5</t>
  </si>
  <si>
    <t>Gate time F1</t>
  </si>
  <si>
    <t>Gate time F2</t>
  </si>
  <si>
    <t>Gate time F3</t>
  </si>
  <si>
    <t>Gate time F4</t>
  </si>
  <si>
    <t>Gate time F5</t>
  </si>
  <si>
    <t>F1 power (mW)</t>
  </si>
  <si>
    <t>F2 power (mW)</t>
  </si>
  <si>
    <t>F3 power (mW)</t>
  </si>
  <si>
    <t>F4 power (mW)</t>
  </si>
  <si>
    <t>F5 power (mW)</t>
  </si>
  <si>
    <t>Hidden F1</t>
  </si>
  <si>
    <t>Hidden F2</t>
  </si>
  <si>
    <t>Hidden F3</t>
  </si>
  <si>
    <t>Hidden F4</t>
  </si>
  <si>
    <t>Hidden F5</t>
  </si>
  <si>
    <t>RTL 通過</t>
  </si>
  <si>
    <t>GATE Sim 通過</t>
  </si>
  <si>
    <t>Hidden pattern通過</t>
  </si>
  <si>
    <t>Performance</t>
  </si>
  <si>
    <t>Baseline通過</t>
  </si>
  <si>
    <t>Baseline通過的performance</t>
  </si>
  <si>
    <t>b09507018</t>
  </si>
  <si>
    <t>sdf檔案名稱錯誤</t>
  </si>
  <si>
    <t>b09703086</t>
  </si>
  <si>
    <t>無</t>
  </si>
  <si>
    <t>b09901014</t>
  </si>
  <si>
    <t>b09901016</t>
  </si>
  <si>
    <t>b09901019</t>
  </si>
  <si>
    <t>b09901029</t>
  </si>
  <si>
    <t>b09901047</t>
  </si>
  <si>
    <t>b09901050</t>
  </si>
  <si>
    <t>b09901059</t>
  </si>
  <si>
    <t>b09901064</t>
  </si>
  <si>
    <t>b09901067</t>
  </si>
  <si>
    <t>b09901081</t>
  </si>
  <si>
    <t>b09901095</t>
  </si>
  <si>
    <t>b09901099</t>
  </si>
  <si>
    <t>b09901101</t>
  </si>
  <si>
    <t>b09901156</t>
  </si>
  <si>
    <t>b09901189</t>
  </si>
  <si>
    <t>b09901192</t>
  </si>
  <si>
    <t>b09901194</t>
  </si>
  <si>
    <t>b09901196</t>
  </si>
  <si>
    <t>d11k42001</t>
  </si>
  <si>
    <t>r09943127</t>
  </si>
  <si>
    <t>r10222043</t>
  </si>
  <si>
    <t>r10943081</t>
  </si>
  <si>
    <t>r11525065</t>
  </si>
  <si>
    <t>r11921a03</t>
  </si>
  <si>
    <t>r11922137</t>
  </si>
  <si>
    <t>r11941085</t>
  </si>
  <si>
    <t>r11941096</t>
  </si>
  <si>
    <t>r11941122</t>
  </si>
  <si>
    <t>r11943004</t>
  </si>
  <si>
    <t>r11943045</t>
  </si>
  <si>
    <t>r11943058</t>
  </si>
  <si>
    <t>r11943075</t>
  </si>
  <si>
    <t>r11943078</t>
  </si>
  <si>
    <t>名稱多加_v1</t>
  </si>
  <si>
    <t>r11943092</t>
  </si>
  <si>
    <t>r11943140</t>
  </si>
  <si>
    <t>沒通過hidden pattern</t>
  </si>
  <si>
    <t>沒通過baseline</t>
  </si>
  <si>
    <t>r11943185</t>
  </si>
  <si>
    <t>r11k41033</t>
  </si>
  <si>
    <t>r12525070</t>
  </si>
  <si>
    <t>r12525071</t>
  </si>
  <si>
    <t>r12921004</t>
  </si>
  <si>
    <t>沒有_syn.area檔案</t>
  </si>
  <si>
    <t>r12921045</t>
  </si>
  <si>
    <t>r12921080</t>
  </si>
  <si>
    <t>r12921088</t>
  </si>
  <si>
    <t>r12921a01</t>
  </si>
  <si>
    <t>r12921a15</t>
  </si>
  <si>
    <t>r12921a19</t>
  </si>
  <si>
    <t>r12922a10</t>
  </si>
  <si>
    <t>r12941016</t>
  </si>
  <si>
    <t>r12942077</t>
  </si>
  <si>
    <t>r12942139</t>
  </si>
  <si>
    <t>r12943004</t>
  </si>
  <si>
    <t>r12943005</t>
  </si>
  <si>
    <t>r12943009</t>
  </si>
  <si>
    <t>r12943013</t>
  </si>
  <si>
    <t>r12943014</t>
  </si>
  <si>
    <t>r12943018</t>
  </si>
  <si>
    <t>r12943020</t>
  </si>
  <si>
    <t>r12943026</t>
  </si>
  <si>
    <t>r12943031</t>
  </si>
  <si>
    <t>r12943033</t>
  </si>
  <si>
    <t>r12943057</t>
  </si>
  <si>
    <t>r12943092</t>
  </si>
  <si>
    <t>r12943097</t>
  </si>
  <si>
    <t>r12943099</t>
  </si>
  <si>
    <t>r12943100</t>
  </si>
  <si>
    <t>r12943102</t>
  </si>
  <si>
    <t>r12943103</t>
  </si>
  <si>
    <t>r12943105</t>
  </si>
  <si>
    <t>r12943106</t>
  </si>
  <si>
    <t>r12943107</t>
  </si>
  <si>
    <t>r12943108</t>
  </si>
  <si>
    <t>r12943109</t>
  </si>
  <si>
    <t>r12943112</t>
  </si>
  <si>
    <t>r12943113</t>
  </si>
  <si>
    <t>r12943114</t>
  </si>
  <si>
    <t>r12943118</t>
  </si>
  <si>
    <t>r12943120</t>
  </si>
  <si>
    <t>r12943121</t>
  </si>
  <si>
    <t>r12943122</t>
  </si>
  <si>
    <t>r12943123</t>
  </si>
  <si>
    <t>r12943124</t>
  </si>
  <si>
    <t>r12943125</t>
  </si>
  <si>
    <t>r12943126</t>
  </si>
  <si>
    <t>r12943137</t>
  </si>
  <si>
    <t>r12943143</t>
  </si>
  <si>
    <t>r12943160</t>
  </si>
  <si>
    <t>r12943162</t>
  </si>
  <si>
    <t>r12943163</t>
  </si>
  <si>
    <t>r12943164</t>
  </si>
  <si>
    <t>r12943166</t>
  </si>
  <si>
    <t>r12943167</t>
  </si>
  <si>
    <t>r12943168</t>
  </si>
  <si>
    <t>r12943171</t>
  </si>
  <si>
    <t>r12k41003</t>
  </si>
  <si>
    <t>r12k41012</t>
  </si>
  <si>
    <t>r12k41013</t>
  </si>
  <si>
    <t>r12k41016</t>
  </si>
  <si>
    <t>r12k41017</t>
  </si>
  <si>
    <t>r12k41024</t>
  </si>
  <si>
    <t>r12k41025</t>
  </si>
  <si>
    <t>r12k41034</t>
  </si>
  <si>
    <t>r12k41022</t>
  </si>
  <si>
    <t>無法用tar解壓縮</t>
  </si>
  <si>
    <t>Rank排名</t>
    <phoneticPr fontId="1" type="noConversion"/>
  </si>
  <si>
    <t>第一部份成績</t>
  </si>
  <si>
    <t>第二部分成績</t>
    <phoneticPr fontId="1" type="noConversion"/>
  </si>
  <si>
    <t>wrong naming rule or format</t>
  </si>
  <si>
    <t>總成績</t>
    <phoneticPr fontId="1" type="noConversion"/>
  </si>
  <si>
    <t>r10941013 缺交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</si>
</sst>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horizontal="center"/>
    </xf>
    <xf numFmtId="0" fontId="0" fillId="0" borderId="0" xfId="0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24"/>
  <sheetViews>
    <sheetView tabSelected="1" zoomScaleNormal="100" workbookViewId="0">
      <selection activeCell="C113" sqref="C113"/>
    </sheetView>
  </sheetViews>
  <sheetFormatPr defaultRowHeight="15.75" x14ac:dyDescent="0.25"/>
  <cols>
    <col min="1" max="1" width="38.5703125" customWidth="1"/>
    <col min="2" max="2" width="39.7109375" customWidth="1"/>
    <col min="3" max="3" width="15.140625" bestFit="1" customWidth="1"/>
    <col min="4" max="4" width="16.42578125" bestFit="1" customWidth="1"/>
    <col min="5" max="9" width="8.28515625" bestFit="1" customWidth="1"/>
    <col min="10" max="10" width="16.42578125" bestFit="1" customWidth="1"/>
    <col min="11" max="11" width="8.42578125" bestFit="1" customWidth="1"/>
    <col min="12" max="12" width="21.5703125" bestFit="1" customWidth="1"/>
    <col min="13" max="17" width="8.140625" bestFit="1" customWidth="1"/>
    <col min="18" max="22" width="12.5703125" bestFit="1" customWidth="1"/>
    <col min="23" max="27" width="15.42578125" bestFit="1" customWidth="1"/>
    <col min="28" max="32" width="10.28515625" bestFit="1" customWidth="1"/>
    <col min="33" max="33" width="10.42578125" bestFit="1" customWidth="1"/>
    <col min="34" max="34" width="16.5703125" bestFit="1" customWidth="1"/>
    <col min="35" max="35" width="19" bestFit="1" customWidth="1"/>
    <col min="36" max="36" width="21.7109375" customWidth="1"/>
    <col min="37" max="37" width="13" bestFit="1" customWidth="1"/>
    <col min="38" max="38" width="26.85546875" bestFit="1" customWidth="1"/>
    <col min="39" max="39" width="22" customWidth="1"/>
    <col min="40" max="41" width="22.5703125" customWidth="1"/>
    <col min="42" max="42" width="27.85546875" customWidth="1"/>
    <col min="43" max="43" width="9.57031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149</v>
      </c>
      <c r="AN1" s="1" t="s">
        <v>150</v>
      </c>
      <c r="AO1" t="s">
        <v>151</v>
      </c>
      <c r="AP1" t="s">
        <v>152</v>
      </c>
      <c r="AQ1" t="s">
        <v>153</v>
      </c>
    </row>
    <row r="2" spans="1:43" x14ac:dyDescent="0.25">
      <c r="A2" t="s">
        <v>38</v>
      </c>
      <c r="B2">
        <v>1</v>
      </c>
      <c r="C2" t="s">
        <v>39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29159.633893999999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5731</v>
      </c>
      <c r="S2">
        <v>5731</v>
      </c>
      <c r="T2">
        <v>5648.5</v>
      </c>
      <c r="U2">
        <v>5632</v>
      </c>
      <c r="V2">
        <v>5632</v>
      </c>
      <c r="W2">
        <v>3.1220000000000002E-3</v>
      </c>
      <c r="X2">
        <v>2.993E-3</v>
      </c>
      <c r="Y2">
        <v>1.488E-3</v>
      </c>
      <c r="Z2">
        <v>1.4989999999999999E-3</v>
      </c>
      <c r="AA2">
        <v>1.518E-3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1762460089.22279</v>
      </c>
      <c r="AK2">
        <v>1</v>
      </c>
      <c r="AL2">
        <v>1762460089.22279</v>
      </c>
      <c r="AM2">
        <f>IF(AL2&lt;&gt;"沒通過baseline", _xlfn.RANK.EQ(AL2, $AL$2:$AL$105, 1), "無排名")</f>
        <v>62</v>
      </c>
      <c r="AN2">
        <f>AG2*40+AH2*20+AI2*10</f>
        <v>70</v>
      </c>
      <c r="AO2">
        <f>IF(AK2=1, 10+(SUM($AK$2:$AK$105)-AM2+1)/SUM($AK$2:$AK$105)*20,0)</f>
        <v>17.422680412371136</v>
      </c>
      <c r="AP2">
        <f>IF(B2=1, -5, 0)</f>
        <v>-5</v>
      </c>
      <c r="AQ2">
        <f>SUM(AN2,AO2,AP2)</f>
        <v>82.422680412371136</v>
      </c>
    </row>
    <row r="3" spans="1:43" x14ac:dyDescent="0.25">
      <c r="A3" t="s">
        <v>40</v>
      </c>
      <c r="B3">
        <v>0</v>
      </c>
      <c r="C3" t="s">
        <v>41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17186.174695000002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11550</v>
      </c>
      <c r="S3">
        <v>11550</v>
      </c>
      <c r="T3">
        <v>6144</v>
      </c>
      <c r="U3">
        <v>6144</v>
      </c>
      <c r="V3">
        <v>6144</v>
      </c>
      <c r="W3">
        <v>1.4270000000000001E-3</v>
      </c>
      <c r="X3">
        <v>1.333E-3</v>
      </c>
      <c r="Y3">
        <v>8.1450000000000001E-4</v>
      </c>
      <c r="Z3">
        <v>9.5790000000000003E-4</v>
      </c>
      <c r="AA3">
        <v>9.9219999999999994E-4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839780125.69089091</v>
      </c>
      <c r="AK3">
        <v>1</v>
      </c>
      <c r="AL3">
        <v>839780125.69089091</v>
      </c>
      <c r="AM3">
        <f t="shared" ref="AM3:AM66" si="0">IF(AL3&lt;&gt;"沒通過baseline", _xlfn.RANK.EQ(AL3, $AL$2:$AL$105, 1), "無排名")</f>
        <v>28</v>
      </c>
      <c r="AN3">
        <f t="shared" ref="AN3:AN66" si="1">AG3*40+AH3*20+AI3*10</f>
        <v>70</v>
      </c>
      <c r="AO3">
        <f t="shared" ref="AO3:AO66" si="2">IF(AK3=1, 10+(SUM($AK$2:$AK$105)-AM3+1)/SUM($AK$2:$AK$105)*20,0)</f>
        <v>24.432989690721648</v>
      </c>
      <c r="AP3">
        <f t="shared" ref="AP3:AP66" si="3">IF(B3=1, -5, 0)</f>
        <v>0</v>
      </c>
      <c r="AQ3">
        <f t="shared" ref="AQ3:AQ66" si="4">SUM(AN3,AO3,AP3)</f>
        <v>94.432989690721655</v>
      </c>
    </row>
    <row r="4" spans="1:43" x14ac:dyDescent="0.25">
      <c r="A4" t="s">
        <v>42</v>
      </c>
      <c r="B4">
        <v>1</v>
      </c>
      <c r="C4" t="s">
        <v>39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29402.362306999999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9820</v>
      </c>
      <c r="S4">
        <v>9820</v>
      </c>
      <c r="T4">
        <v>9660</v>
      </c>
      <c r="U4">
        <v>9650</v>
      </c>
      <c r="V4">
        <v>9650</v>
      </c>
      <c r="W4">
        <v>1.8469999999999999E-3</v>
      </c>
      <c r="X4">
        <v>1.848E-3</v>
      </c>
      <c r="Y4">
        <v>6.4999999999999997E-4</v>
      </c>
      <c r="Z4">
        <v>6.9209999999999996E-4</v>
      </c>
      <c r="AA4">
        <v>7.1960000000000004E-4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1652024797.482759</v>
      </c>
      <c r="AK4">
        <v>1</v>
      </c>
      <c r="AL4">
        <v>1652024797.482759</v>
      </c>
      <c r="AM4">
        <f t="shared" si="0"/>
        <v>58</v>
      </c>
      <c r="AN4">
        <f t="shared" si="1"/>
        <v>70</v>
      </c>
      <c r="AO4">
        <f t="shared" si="2"/>
        <v>18.24742268041237</v>
      </c>
      <c r="AP4">
        <f t="shared" si="3"/>
        <v>-5</v>
      </c>
      <c r="AQ4">
        <f t="shared" si="4"/>
        <v>83.24742268041237</v>
      </c>
    </row>
    <row r="5" spans="1:43" x14ac:dyDescent="0.25">
      <c r="A5" t="s">
        <v>43</v>
      </c>
      <c r="B5">
        <v>0</v>
      </c>
      <c r="C5" t="s">
        <v>41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20463.854103999998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8932.5</v>
      </c>
      <c r="S5">
        <v>8932.5</v>
      </c>
      <c r="T5">
        <v>4612.5</v>
      </c>
      <c r="U5">
        <v>4342.5</v>
      </c>
      <c r="V5">
        <v>4342.5</v>
      </c>
      <c r="W5">
        <v>2.0330000000000001E-3</v>
      </c>
      <c r="X5">
        <v>2.0179999999999998E-3</v>
      </c>
      <c r="Y5">
        <v>7.7410000000000001E-4</v>
      </c>
      <c r="Z5">
        <v>8.1269999999999997E-4</v>
      </c>
      <c r="AA5">
        <v>8.4920000000000004E-4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961246459.89058363</v>
      </c>
      <c r="AK5">
        <v>1</v>
      </c>
      <c r="AL5">
        <v>961246459.89058363</v>
      </c>
      <c r="AM5">
        <f t="shared" si="0"/>
        <v>34</v>
      </c>
      <c r="AN5">
        <f t="shared" si="1"/>
        <v>70</v>
      </c>
      <c r="AO5">
        <f t="shared" si="2"/>
        <v>23.195876288659793</v>
      </c>
      <c r="AP5">
        <f t="shared" si="3"/>
        <v>0</v>
      </c>
      <c r="AQ5">
        <f t="shared" si="4"/>
        <v>93.19587628865979</v>
      </c>
    </row>
    <row r="6" spans="1:43" x14ac:dyDescent="0.25">
      <c r="A6" t="s">
        <v>44</v>
      </c>
      <c r="B6">
        <v>0</v>
      </c>
      <c r="C6" t="s">
        <v>41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18724.019120000001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7696</v>
      </c>
      <c r="S6">
        <v>7696</v>
      </c>
      <c r="T6">
        <v>3856</v>
      </c>
      <c r="U6">
        <v>3856</v>
      </c>
      <c r="V6">
        <v>3856</v>
      </c>
      <c r="W6">
        <v>1.586E-3</v>
      </c>
      <c r="X6">
        <v>1.578E-3</v>
      </c>
      <c r="Y6">
        <v>6.0249999999999995E-4</v>
      </c>
      <c r="Z6">
        <v>7.2099999999999996E-4</v>
      </c>
      <c r="AA6">
        <v>7.8430000000000004E-4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608115337.63513362</v>
      </c>
      <c r="AK6">
        <v>1</v>
      </c>
      <c r="AL6">
        <v>608115337.63513362</v>
      </c>
      <c r="AM6">
        <f t="shared" si="0"/>
        <v>6</v>
      </c>
      <c r="AN6">
        <f t="shared" si="1"/>
        <v>70</v>
      </c>
      <c r="AO6">
        <f t="shared" si="2"/>
        <v>28.969072164948454</v>
      </c>
      <c r="AP6">
        <f t="shared" si="3"/>
        <v>0</v>
      </c>
      <c r="AQ6">
        <f t="shared" si="4"/>
        <v>98.969072164948457</v>
      </c>
    </row>
    <row r="7" spans="1:43" x14ac:dyDescent="0.25">
      <c r="A7" t="s">
        <v>45</v>
      </c>
      <c r="B7">
        <v>0</v>
      </c>
      <c r="C7" t="s">
        <v>41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27323.047890000002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5720</v>
      </c>
      <c r="S7">
        <v>5720</v>
      </c>
      <c r="T7">
        <v>5626.5</v>
      </c>
      <c r="U7">
        <v>5626.5</v>
      </c>
      <c r="V7">
        <v>5626.5</v>
      </c>
      <c r="W7">
        <v>2.0929999999999998E-3</v>
      </c>
      <c r="X7">
        <v>2.101E-3</v>
      </c>
      <c r="Y7">
        <v>3.1480000000000001E-4</v>
      </c>
      <c r="Z7">
        <v>3.5270000000000001E-4</v>
      </c>
      <c r="AA7">
        <v>3.6299999999999999E-4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813893164.89192939</v>
      </c>
      <c r="AK7">
        <v>1</v>
      </c>
      <c r="AL7">
        <v>813893164.89192939</v>
      </c>
      <c r="AM7">
        <f t="shared" si="0"/>
        <v>25</v>
      </c>
      <c r="AN7">
        <f t="shared" si="1"/>
        <v>70</v>
      </c>
      <c r="AO7">
        <f t="shared" si="2"/>
        <v>25.051546391752577</v>
      </c>
      <c r="AP7">
        <f t="shared" si="3"/>
        <v>0</v>
      </c>
      <c r="AQ7">
        <f t="shared" si="4"/>
        <v>95.051546391752581</v>
      </c>
    </row>
    <row r="8" spans="1:43" x14ac:dyDescent="0.25">
      <c r="A8" t="s">
        <v>46</v>
      </c>
      <c r="B8">
        <v>0</v>
      </c>
      <c r="C8" t="s">
        <v>41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24539.311636999999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12252</v>
      </c>
      <c r="S8">
        <v>12252</v>
      </c>
      <c r="T8">
        <v>35052</v>
      </c>
      <c r="U8">
        <v>4332</v>
      </c>
      <c r="V8">
        <v>4332</v>
      </c>
      <c r="W8">
        <v>2.5730000000000002E-3</v>
      </c>
      <c r="X8">
        <v>2.5739999999999999E-3</v>
      </c>
      <c r="Y8">
        <v>1.895E-3</v>
      </c>
      <c r="Z8">
        <v>2.5560000000000001E-3</v>
      </c>
      <c r="AA8">
        <v>2.6159999999999998E-3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3727268388.2786989</v>
      </c>
      <c r="AK8">
        <v>1</v>
      </c>
      <c r="AL8">
        <v>3727268388.2786989</v>
      </c>
      <c r="AM8">
        <f t="shared" si="0"/>
        <v>79</v>
      </c>
      <c r="AN8">
        <f t="shared" si="1"/>
        <v>70</v>
      </c>
      <c r="AO8">
        <f t="shared" si="2"/>
        <v>13.917525773195877</v>
      </c>
      <c r="AP8">
        <f t="shared" si="3"/>
        <v>0</v>
      </c>
      <c r="AQ8">
        <f t="shared" si="4"/>
        <v>83.917525773195877</v>
      </c>
    </row>
    <row r="9" spans="1:43" x14ac:dyDescent="0.25">
      <c r="A9" t="s">
        <v>47</v>
      </c>
      <c r="B9">
        <v>0</v>
      </c>
      <c r="C9" t="s">
        <v>41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32897.308626999999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6240</v>
      </c>
      <c r="S9">
        <v>6240</v>
      </c>
      <c r="T9">
        <v>6240</v>
      </c>
      <c r="U9">
        <v>6240</v>
      </c>
      <c r="V9">
        <v>6240</v>
      </c>
      <c r="W9">
        <v>2.3670000000000002E-3</v>
      </c>
      <c r="X9">
        <v>2.235E-3</v>
      </c>
      <c r="Y9">
        <v>1.0889999999999999E-3</v>
      </c>
      <c r="Z9">
        <v>1.3760000000000001E-3</v>
      </c>
      <c r="AA9">
        <v>1.4920000000000001E-3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1756984722.720196</v>
      </c>
      <c r="AK9">
        <v>1</v>
      </c>
      <c r="AL9">
        <v>1756984722.720196</v>
      </c>
      <c r="AM9">
        <f t="shared" si="0"/>
        <v>61</v>
      </c>
      <c r="AN9">
        <f t="shared" si="1"/>
        <v>70</v>
      </c>
      <c r="AO9">
        <f t="shared" si="2"/>
        <v>17.628865979381445</v>
      </c>
      <c r="AP9">
        <f t="shared" si="3"/>
        <v>0</v>
      </c>
      <c r="AQ9">
        <f t="shared" si="4"/>
        <v>87.628865979381445</v>
      </c>
    </row>
    <row r="10" spans="1:43" x14ac:dyDescent="0.25">
      <c r="A10" t="s">
        <v>48</v>
      </c>
      <c r="B10">
        <v>0</v>
      </c>
      <c r="C10" t="s">
        <v>41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24712.446166999998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6380</v>
      </c>
      <c r="S10">
        <v>6380</v>
      </c>
      <c r="T10">
        <v>6611</v>
      </c>
      <c r="U10">
        <v>6611</v>
      </c>
      <c r="V10">
        <v>6611</v>
      </c>
      <c r="W10">
        <v>1.9980000000000002E-3</v>
      </c>
      <c r="X10">
        <v>1.923E-3</v>
      </c>
      <c r="Y10">
        <v>6.4499999999999996E-4</v>
      </c>
      <c r="Z10">
        <v>6.935E-4</v>
      </c>
      <c r="AA10">
        <v>7.4689999999999999E-4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958906160.31431973</v>
      </c>
      <c r="AK10">
        <v>1</v>
      </c>
      <c r="AL10">
        <v>958906160.31431973</v>
      </c>
      <c r="AM10">
        <f t="shared" si="0"/>
        <v>33</v>
      </c>
      <c r="AN10">
        <f t="shared" si="1"/>
        <v>70</v>
      </c>
      <c r="AO10">
        <f t="shared" si="2"/>
        <v>23.402061855670102</v>
      </c>
      <c r="AP10">
        <f t="shared" si="3"/>
        <v>0</v>
      </c>
      <c r="AQ10">
        <f t="shared" si="4"/>
        <v>93.402061855670098</v>
      </c>
    </row>
    <row r="11" spans="1:43" x14ac:dyDescent="0.25">
      <c r="A11" t="s">
        <v>49</v>
      </c>
      <c r="B11">
        <v>0</v>
      </c>
      <c r="C11" t="s">
        <v>41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32160.637258999999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6032</v>
      </c>
      <c r="S11">
        <v>6032</v>
      </c>
      <c r="T11">
        <v>5950.8</v>
      </c>
      <c r="U11">
        <v>5939.2</v>
      </c>
      <c r="V11">
        <v>5945</v>
      </c>
      <c r="W11">
        <v>2.9420000000000002E-3</v>
      </c>
      <c r="X11">
        <v>2.905E-3</v>
      </c>
      <c r="Y11">
        <v>1.902E-3</v>
      </c>
      <c r="Z11">
        <v>1.8489999999999999E-3</v>
      </c>
      <c r="AA11">
        <v>1.954E-3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2225054155.793467</v>
      </c>
      <c r="AK11">
        <v>1</v>
      </c>
      <c r="AL11">
        <v>2225054155.793467</v>
      </c>
      <c r="AM11">
        <f t="shared" si="0"/>
        <v>66</v>
      </c>
      <c r="AN11">
        <f t="shared" si="1"/>
        <v>70</v>
      </c>
      <c r="AO11">
        <f t="shared" si="2"/>
        <v>16.597938144329895</v>
      </c>
      <c r="AP11">
        <f t="shared" si="3"/>
        <v>0</v>
      </c>
      <c r="AQ11">
        <f t="shared" si="4"/>
        <v>86.597938144329902</v>
      </c>
    </row>
    <row r="12" spans="1:43" x14ac:dyDescent="0.25">
      <c r="A12" t="s">
        <v>50</v>
      </c>
      <c r="B12">
        <v>0</v>
      </c>
      <c r="C12" t="s">
        <v>41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25951.548183999999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6147.8</v>
      </c>
      <c r="S12">
        <v>6147.8</v>
      </c>
      <c r="T12">
        <v>11369.3</v>
      </c>
      <c r="U12">
        <v>5693.5</v>
      </c>
      <c r="V12">
        <v>5693.5</v>
      </c>
      <c r="W12">
        <v>2.594E-3</v>
      </c>
      <c r="X12">
        <v>2.5709999999999999E-3</v>
      </c>
      <c r="Y12">
        <v>1.1620000000000001E-3</v>
      </c>
      <c r="Z12">
        <v>1.8439999999999999E-3</v>
      </c>
      <c r="AA12">
        <v>1.8619999999999999E-3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1714479288.5647719</v>
      </c>
      <c r="AK12">
        <v>1</v>
      </c>
      <c r="AL12">
        <v>1714479288.5647719</v>
      </c>
      <c r="AM12">
        <f t="shared" si="0"/>
        <v>59</v>
      </c>
      <c r="AN12">
        <f t="shared" si="1"/>
        <v>70</v>
      </c>
      <c r="AO12">
        <f t="shared" si="2"/>
        <v>18.041237113402062</v>
      </c>
      <c r="AP12">
        <f t="shared" si="3"/>
        <v>0</v>
      </c>
      <c r="AQ12">
        <f t="shared" si="4"/>
        <v>88.041237113402062</v>
      </c>
    </row>
    <row r="13" spans="1:43" x14ac:dyDescent="0.25">
      <c r="A13" t="s">
        <v>51</v>
      </c>
      <c r="B13">
        <v>0</v>
      </c>
      <c r="C13" t="s">
        <v>41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25763.136705000001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10810</v>
      </c>
      <c r="S13">
        <v>10810</v>
      </c>
      <c r="T13">
        <v>5710</v>
      </c>
      <c r="U13">
        <v>5710</v>
      </c>
      <c r="V13">
        <v>5710</v>
      </c>
      <c r="W13">
        <v>2.9099999999999998E-3</v>
      </c>
      <c r="X13">
        <v>2.9169999999999999E-3</v>
      </c>
      <c r="Y13">
        <v>3.3330000000000002E-4</v>
      </c>
      <c r="Z13">
        <v>1.1299999999999999E-3</v>
      </c>
      <c r="AA13">
        <v>1.1950000000000001E-3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2013872527.2297461</v>
      </c>
      <c r="AK13">
        <v>1</v>
      </c>
      <c r="AL13">
        <v>2013872527.2297461</v>
      </c>
      <c r="AM13">
        <f t="shared" si="0"/>
        <v>65</v>
      </c>
      <c r="AN13">
        <f t="shared" si="1"/>
        <v>70</v>
      </c>
      <c r="AO13">
        <f t="shared" si="2"/>
        <v>16.804123711340207</v>
      </c>
      <c r="AP13">
        <f t="shared" si="3"/>
        <v>0</v>
      </c>
      <c r="AQ13">
        <f t="shared" si="4"/>
        <v>86.80412371134021</v>
      </c>
    </row>
    <row r="14" spans="1:43" x14ac:dyDescent="0.25">
      <c r="A14" t="s">
        <v>52</v>
      </c>
      <c r="B14">
        <v>1</v>
      </c>
      <c r="C14" t="s">
        <v>39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31880.566117999999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8888</v>
      </c>
      <c r="S14">
        <v>8888</v>
      </c>
      <c r="T14">
        <v>4808</v>
      </c>
      <c r="U14">
        <v>4568</v>
      </c>
      <c r="V14">
        <v>4568</v>
      </c>
      <c r="W14">
        <v>2.1090000000000002E-3</v>
      </c>
      <c r="X14">
        <v>2.0660000000000001E-3</v>
      </c>
      <c r="Y14">
        <v>9.6250000000000003E-4</v>
      </c>
      <c r="Z14">
        <v>1.5900000000000001E-3</v>
      </c>
      <c r="AA14">
        <v>1.6169999999999999E-3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1797575391.2600081</v>
      </c>
      <c r="AK14">
        <v>1</v>
      </c>
      <c r="AL14">
        <v>1797575391.2600081</v>
      </c>
      <c r="AM14">
        <f t="shared" si="0"/>
        <v>63</v>
      </c>
      <c r="AN14">
        <f t="shared" si="1"/>
        <v>70</v>
      </c>
      <c r="AO14">
        <f t="shared" si="2"/>
        <v>17.216494845360824</v>
      </c>
      <c r="AP14">
        <f t="shared" si="3"/>
        <v>-5</v>
      </c>
      <c r="AQ14">
        <f t="shared" si="4"/>
        <v>82.216494845360828</v>
      </c>
    </row>
    <row r="15" spans="1:43" x14ac:dyDescent="0.25">
      <c r="A15" t="s">
        <v>53</v>
      </c>
      <c r="B15">
        <v>0</v>
      </c>
      <c r="C15" t="s">
        <v>41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29322.584575000001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7760</v>
      </c>
      <c r="S15">
        <v>7760</v>
      </c>
      <c r="T15">
        <v>7760</v>
      </c>
      <c r="U15">
        <v>7760</v>
      </c>
      <c r="V15">
        <v>7760</v>
      </c>
      <c r="W15">
        <v>3.9909999999999998E-3</v>
      </c>
      <c r="X15">
        <v>3.9810000000000002E-3</v>
      </c>
      <c r="Y15">
        <v>3.0720000000000001E-3</v>
      </c>
      <c r="Z15">
        <v>3.6649999999999999E-3</v>
      </c>
      <c r="AA15">
        <v>3.676E-3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4183382767.1122699</v>
      </c>
      <c r="AK15">
        <v>1</v>
      </c>
      <c r="AL15">
        <v>4183382767.1122699</v>
      </c>
      <c r="AM15">
        <f t="shared" si="0"/>
        <v>80</v>
      </c>
      <c r="AN15">
        <f t="shared" si="1"/>
        <v>70</v>
      </c>
      <c r="AO15">
        <f t="shared" si="2"/>
        <v>13.711340206185568</v>
      </c>
      <c r="AP15">
        <f t="shared" si="3"/>
        <v>0</v>
      </c>
      <c r="AQ15">
        <f t="shared" si="4"/>
        <v>83.711340206185568</v>
      </c>
    </row>
    <row r="16" spans="1:43" x14ac:dyDescent="0.25">
      <c r="A16" t="s">
        <v>54</v>
      </c>
      <c r="B16">
        <v>0</v>
      </c>
      <c r="C16" t="s">
        <v>41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28013.889276999998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9920</v>
      </c>
      <c r="S16">
        <v>9920</v>
      </c>
      <c r="T16">
        <v>5420</v>
      </c>
      <c r="U16">
        <v>5420</v>
      </c>
      <c r="V16">
        <v>5420</v>
      </c>
      <c r="W16">
        <v>2.8319999999999999E-3</v>
      </c>
      <c r="X16">
        <v>2.7699999999999999E-3</v>
      </c>
      <c r="Y16">
        <v>1.6199999999999999E-3</v>
      </c>
      <c r="Z16">
        <v>1.848E-3</v>
      </c>
      <c r="AA16">
        <v>1.853E-3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2364698896.9277692</v>
      </c>
      <c r="AK16">
        <v>1</v>
      </c>
      <c r="AL16">
        <v>2364698896.9277692</v>
      </c>
      <c r="AM16">
        <f t="shared" si="0"/>
        <v>68</v>
      </c>
      <c r="AN16">
        <f t="shared" si="1"/>
        <v>70</v>
      </c>
      <c r="AO16">
        <f t="shared" si="2"/>
        <v>16.185567010309278</v>
      </c>
      <c r="AP16">
        <f t="shared" si="3"/>
        <v>0</v>
      </c>
      <c r="AQ16">
        <f t="shared" si="4"/>
        <v>86.185567010309285</v>
      </c>
    </row>
    <row r="17" spans="1:43" x14ac:dyDescent="0.25">
      <c r="A17" t="s">
        <v>55</v>
      </c>
      <c r="B17">
        <v>0</v>
      </c>
      <c r="C17" t="s">
        <v>41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16184.708943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7771</v>
      </c>
      <c r="S17">
        <v>7771</v>
      </c>
      <c r="T17">
        <v>3667</v>
      </c>
      <c r="U17">
        <v>3667</v>
      </c>
      <c r="V17">
        <v>3667</v>
      </c>
      <c r="W17">
        <v>2.0349999999999999E-3</v>
      </c>
      <c r="X17">
        <v>2.0240000000000002E-3</v>
      </c>
      <c r="Y17">
        <v>3.903E-4</v>
      </c>
      <c r="Z17">
        <v>1.297E-3</v>
      </c>
      <c r="AA17">
        <v>1.351E-3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690827066.13540161</v>
      </c>
      <c r="AK17">
        <v>1</v>
      </c>
      <c r="AL17">
        <v>690827066.13540161</v>
      </c>
      <c r="AM17">
        <f t="shared" si="0"/>
        <v>17</v>
      </c>
      <c r="AN17">
        <f t="shared" si="1"/>
        <v>70</v>
      </c>
      <c r="AO17">
        <f t="shared" si="2"/>
        <v>26.701030927835053</v>
      </c>
      <c r="AP17">
        <f t="shared" si="3"/>
        <v>0</v>
      </c>
      <c r="AQ17">
        <f t="shared" si="4"/>
        <v>96.701030927835049</v>
      </c>
    </row>
    <row r="18" spans="1:43" x14ac:dyDescent="0.25">
      <c r="A18" t="s">
        <v>56</v>
      </c>
      <c r="B18">
        <v>0</v>
      </c>
      <c r="C18" t="s">
        <v>41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23763.599945000002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9463.5</v>
      </c>
      <c r="S18">
        <v>9463.5</v>
      </c>
      <c r="T18">
        <v>9463.5</v>
      </c>
      <c r="U18">
        <v>5143.5</v>
      </c>
      <c r="V18">
        <v>9463.5</v>
      </c>
      <c r="W18">
        <v>1.4610000000000001E-3</v>
      </c>
      <c r="X18">
        <v>1.4549999999999999E-3</v>
      </c>
      <c r="Y18">
        <v>7.4910000000000005E-4</v>
      </c>
      <c r="Z18">
        <v>7.9779999999999998E-4</v>
      </c>
      <c r="AA18">
        <v>7.3280000000000003E-4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1086543340.496655</v>
      </c>
      <c r="AK18">
        <v>1</v>
      </c>
      <c r="AL18">
        <v>1086543340.496655</v>
      </c>
      <c r="AM18">
        <f t="shared" si="0"/>
        <v>42</v>
      </c>
      <c r="AN18">
        <f t="shared" si="1"/>
        <v>70</v>
      </c>
      <c r="AO18">
        <f t="shared" si="2"/>
        <v>21.546391752577318</v>
      </c>
      <c r="AP18">
        <f t="shared" si="3"/>
        <v>0</v>
      </c>
      <c r="AQ18">
        <f t="shared" si="4"/>
        <v>91.546391752577321</v>
      </c>
    </row>
    <row r="19" spans="1:43" x14ac:dyDescent="0.25">
      <c r="A19" t="s">
        <v>57</v>
      </c>
      <c r="B19">
        <v>0</v>
      </c>
      <c r="C19" t="s">
        <v>41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22297.046308000001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12804.48</v>
      </c>
      <c r="S19">
        <v>12804.48</v>
      </c>
      <c r="T19">
        <v>6929.28</v>
      </c>
      <c r="U19">
        <v>6929.28</v>
      </c>
      <c r="V19">
        <v>6929.28</v>
      </c>
      <c r="W19">
        <v>1.719E-3</v>
      </c>
      <c r="X19">
        <v>1.722E-3</v>
      </c>
      <c r="Y19">
        <v>1.0480000000000001E-3</v>
      </c>
      <c r="Z19">
        <v>1.1789999999999999E-3</v>
      </c>
      <c r="AA19">
        <v>1.1900000000000001E-3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1510347633.4068601</v>
      </c>
      <c r="AK19">
        <v>1</v>
      </c>
      <c r="AL19">
        <v>1510347633.4068601</v>
      </c>
      <c r="AM19">
        <f t="shared" si="0"/>
        <v>55</v>
      </c>
      <c r="AN19">
        <f t="shared" si="1"/>
        <v>70</v>
      </c>
      <c r="AO19">
        <f t="shared" si="2"/>
        <v>18.865979381443299</v>
      </c>
      <c r="AP19">
        <f t="shared" si="3"/>
        <v>0</v>
      </c>
      <c r="AQ19">
        <f t="shared" si="4"/>
        <v>88.865979381443296</v>
      </c>
    </row>
    <row r="20" spans="1:43" x14ac:dyDescent="0.25">
      <c r="A20" t="s">
        <v>58</v>
      </c>
      <c r="B20">
        <v>0</v>
      </c>
      <c r="C20" t="s">
        <v>41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17603.735385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11105</v>
      </c>
      <c r="S20">
        <v>11105</v>
      </c>
      <c r="T20">
        <v>5705</v>
      </c>
      <c r="U20">
        <v>5705</v>
      </c>
      <c r="V20">
        <v>5705</v>
      </c>
      <c r="W20">
        <v>1.1640000000000001E-3</v>
      </c>
      <c r="X20">
        <v>1.1659999999999999E-3</v>
      </c>
      <c r="Y20">
        <v>2.6640000000000002E-4</v>
      </c>
      <c r="Z20">
        <v>5.3070000000000005E-4</v>
      </c>
      <c r="AA20">
        <v>5.6530000000000003E-4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592315384.22951984</v>
      </c>
      <c r="AK20">
        <v>1</v>
      </c>
      <c r="AL20">
        <v>592315384.22951984</v>
      </c>
      <c r="AM20">
        <f t="shared" si="0"/>
        <v>3</v>
      </c>
      <c r="AN20">
        <f t="shared" si="1"/>
        <v>70</v>
      </c>
      <c r="AO20">
        <f t="shared" si="2"/>
        <v>29.587628865979379</v>
      </c>
      <c r="AP20">
        <f t="shared" si="3"/>
        <v>0</v>
      </c>
      <c r="AQ20">
        <f t="shared" si="4"/>
        <v>99.587628865979383</v>
      </c>
    </row>
    <row r="21" spans="1:43" x14ac:dyDescent="0.25">
      <c r="A21" t="s">
        <v>59</v>
      </c>
      <c r="B21">
        <v>0</v>
      </c>
      <c r="C21" t="s">
        <v>41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24086.105941999998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12618</v>
      </c>
      <c r="S21">
        <v>12618</v>
      </c>
      <c r="T21">
        <v>6498</v>
      </c>
      <c r="U21">
        <v>6498</v>
      </c>
      <c r="V21">
        <v>6498</v>
      </c>
      <c r="W21">
        <v>2.0590000000000001E-3</v>
      </c>
      <c r="X21">
        <v>2.0460000000000001E-3</v>
      </c>
      <c r="Y21">
        <v>5.8430000000000005E-4</v>
      </c>
      <c r="Z21">
        <v>7.2499999999999995E-4</v>
      </c>
      <c r="AA21">
        <v>7.4120000000000002E-4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1568512244.407114</v>
      </c>
      <c r="AK21">
        <v>1</v>
      </c>
      <c r="AL21">
        <v>1568512244.407114</v>
      </c>
      <c r="AM21">
        <f t="shared" si="0"/>
        <v>56</v>
      </c>
      <c r="AN21">
        <f t="shared" si="1"/>
        <v>70</v>
      </c>
      <c r="AO21">
        <f t="shared" si="2"/>
        <v>18.659793814432991</v>
      </c>
      <c r="AP21">
        <f t="shared" si="3"/>
        <v>0</v>
      </c>
      <c r="AQ21">
        <f t="shared" si="4"/>
        <v>88.659793814432987</v>
      </c>
    </row>
    <row r="22" spans="1:43" x14ac:dyDescent="0.25">
      <c r="A22" t="s">
        <v>60</v>
      </c>
      <c r="B22">
        <v>0</v>
      </c>
      <c r="C22" t="s">
        <v>41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18769.849193999999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6676.28</v>
      </c>
      <c r="S22">
        <v>6676.28</v>
      </c>
      <c r="T22">
        <v>3553.28</v>
      </c>
      <c r="U22">
        <v>3345.08</v>
      </c>
      <c r="V22">
        <v>3345.08</v>
      </c>
      <c r="W22">
        <v>2.199E-3</v>
      </c>
      <c r="X22">
        <v>2.232E-3</v>
      </c>
      <c r="Y22">
        <v>1.632E-3</v>
      </c>
      <c r="Z22">
        <v>1.3290000000000001E-3</v>
      </c>
      <c r="AA22">
        <v>1.467E-3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839657816.40148079</v>
      </c>
      <c r="AK22">
        <v>1</v>
      </c>
      <c r="AL22">
        <v>839657816.40148079</v>
      </c>
      <c r="AM22">
        <f t="shared" si="0"/>
        <v>27</v>
      </c>
      <c r="AN22">
        <f t="shared" si="1"/>
        <v>70</v>
      </c>
      <c r="AO22">
        <f t="shared" si="2"/>
        <v>24.639175257731956</v>
      </c>
      <c r="AP22">
        <f t="shared" si="3"/>
        <v>0</v>
      </c>
      <c r="AQ22">
        <f t="shared" si="4"/>
        <v>94.639175257731949</v>
      </c>
    </row>
    <row r="23" spans="1:43" x14ac:dyDescent="0.25">
      <c r="A23" t="s">
        <v>61</v>
      </c>
      <c r="B23">
        <v>0</v>
      </c>
      <c r="C23" t="s">
        <v>41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36913.357453999997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37092</v>
      </c>
      <c r="S23">
        <v>37092</v>
      </c>
      <c r="T23">
        <v>54012</v>
      </c>
      <c r="U23">
        <v>53652</v>
      </c>
      <c r="V23">
        <v>53652</v>
      </c>
      <c r="W23">
        <v>1.5969999999999999E-3</v>
      </c>
      <c r="X23">
        <v>1.6019999999999999E-3</v>
      </c>
      <c r="Y23">
        <v>7.5219999999999996E-4</v>
      </c>
      <c r="Z23">
        <v>1.1900000000000001E-3</v>
      </c>
      <c r="AA23">
        <v>1.188E-3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10589319733.117769</v>
      </c>
      <c r="AK23">
        <v>1</v>
      </c>
      <c r="AL23">
        <v>10589319733.117769</v>
      </c>
      <c r="AM23">
        <f t="shared" si="0"/>
        <v>91</v>
      </c>
      <c r="AN23">
        <f t="shared" si="1"/>
        <v>70</v>
      </c>
      <c r="AO23">
        <f t="shared" si="2"/>
        <v>11.443298969072165</v>
      </c>
      <c r="AP23">
        <f t="shared" si="3"/>
        <v>0</v>
      </c>
      <c r="AQ23">
        <f t="shared" si="4"/>
        <v>81.44329896907216</v>
      </c>
    </row>
    <row r="24" spans="1:43" x14ac:dyDescent="0.25">
      <c r="A24" t="s">
        <v>62</v>
      </c>
      <c r="B24">
        <v>1</v>
      </c>
      <c r="C24" t="s">
        <v>39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21898.157297000002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13286</v>
      </c>
      <c r="S24">
        <v>13286</v>
      </c>
      <c r="T24">
        <v>7046</v>
      </c>
      <c r="U24">
        <v>7046</v>
      </c>
      <c r="V24">
        <v>7046</v>
      </c>
      <c r="W24">
        <v>1.1919999999999999E-3</v>
      </c>
      <c r="X24">
        <v>1.204E-3</v>
      </c>
      <c r="Y24">
        <v>9.8440000000000008E-4</v>
      </c>
      <c r="Z24">
        <v>1.843E-3</v>
      </c>
      <c r="AA24">
        <v>1.8779999999999999E-3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1423106593.69068</v>
      </c>
      <c r="AK24">
        <v>1</v>
      </c>
      <c r="AL24">
        <v>1423106593.69068</v>
      </c>
      <c r="AM24">
        <f t="shared" si="0"/>
        <v>53</v>
      </c>
      <c r="AN24">
        <f t="shared" si="1"/>
        <v>70</v>
      </c>
      <c r="AO24">
        <f t="shared" si="2"/>
        <v>19.27835051546392</v>
      </c>
      <c r="AP24">
        <f t="shared" si="3"/>
        <v>-5</v>
      </c>
      <c r="AQ24">
        <f t="shared" si="4"/>
        <v>84.278350515463927</v>
      </c>
    </row>
    <row r="25" spans="1:43" x14ac:dyDescent="0.25">
      <c r="A25" t="s">
        <v>63</v>
      </c>
      <c r="B25">
        <v>0</v>
      </c>
      <c r="C25" t="s">
        <v>41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26411.54362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8928</v>
      </c>
      <c r="S25">
        <v>8928</v>
      </c>
      <c r="T25">
        <v>4878</v>
      </c>
      <c r="U25">
        <v>4878</v>
      </c>
      <c r="V25">
        <v>4878</v>
      </c>
      <c r="W25">
        <v>1.426E-3</v>
      </c>
      <c r="X25">
        <v>1.433E-3</v>
      </c>
      <c r="Y25">
        <v>9.8309999999999999E-4</v>
      </c>
      <c r="Z25">
        <v>7.9449999999999996E-4</v>
      </c>
      <c r="AA25">
        <v>8.028E-4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1006605814.88721</v>
      </c>
      <c r="AK25">
        <v>1</v>
      </c>
      <c r="AL25">
        <v>1006605814.88721</v>
      </c>
      <c r="AM25">
        <f t="shared" si="0"/>
        <v>36</v>
      </c>
      <c r="AN25">
        <f t="shared" si="1"/>
        <v>70</v>
      </c>
      <c r="AO25">
        <f t="shared" si="2"/>
        <v>22.783505154639172</v>
      </c>
      <c r="AP25">
        <f t="shared" si="3"/>
        <v>0</v>
      </c>
      <c r="AQ25">
        <f t="shared" si="4"/>
        <v>92.783505154639172</v>
      </c>
    </row>
    <row r="26" spans="1:43" x14ac:dyDescent="0.25">
      <c r="A26" t="s">
        <v>64</v>
      </c>
      <c r="B26">
        <v>0</v>
      </c>
      <c r="C26" t="s">
        <v>41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26467.557769999999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10113.299999999999</v>
      </c>
      <c r="S26">
        <v>10113.299999999999</v>
      </c>
      <c r="T26">
        <v>5217.3</v>
      </c>
      <c r="U26">
        <v>5217.3</v>
      </c>
      <c r="V26">
        <v>5217.3</v>
      </c>
      <c r="W26">
        <v>1.1069999999999999E-3</v>
      </c>
      <c r="X26">
        <v>1.0499999999999999E-3</v>
      </c>
      <c r="Y26">
        <v>2.4149999999999999E-4</v>
      </c>
      <c r="Z26">
        <v>3.8499999999999998E-4</v>
      </c>
      <c r="AA26">
        <v>5.5259999999999999E-4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740194540.18474913</v>
      </c>
      <c r="AK26">
        <v>1</v>
      </c>
      <c r="AL26">
        <v>740194540.18474913</v>
      </c>
      <c r="AM26">
        <f t="shared" si="0"/>
        <v>21</v>
      </c>
      <c r="AN26">
        <f t="shared" si="1"/>
        <v>70</v>
      </c>
      <c r="AO26">
        <f t="shared" si="2"/>
        <v>25.876288659793815</v>
      </c>
      <c r="AP26">
        <f t="shared" si="3"/>
        <v>0</v>
      </c>
      <c r="AQ26">
        <f t="shared" si="4"/>
        <v>95.876288659793815</v>
      </c>
    </row>
    <row r="27" spans="1:43" x14ac:dyDescent="0.25">
      <c r="A27" t="s">
        <v>65</v>
      </c>
      <c r="B27">
        <v>0</v>
      </c>
      <c r="C27" t="s">
        <v>41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22032.251839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5874</v>
      </c>
      <c r="S27">
        <v>5874</v>
      </c>
      <c r="T27">
        <v>5784</v>
      </c>
      <c r="U27">
        <v>5784</v>
      </c>
      <c r="V27">
        <v>5784</v>
      </c>
      <c r="W27">
        <v>1.704E-3</v>
      </c>
      <c r="X27">
        <v>1.663E-3</v>
      </c>
      <c r="Y27">
        <v>4.9510000000000005E-4</v>
      </c>
      <c r="Z27">
        <v>5.7760000000000005E-4</v>
      </c>
      <c r="AA27">
        <v>6.9589999999999995E-4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661129280.71139908</v>
      </c>
      <c r="AK27">
        <v>1</v>
      </c>
      <c r="AL27">
        <v>661129280.71139908</v>
      </c>
      <c r="AM27">
        <f t="shared" si="0"/>
        <v>12</v>
      </c>
      <c r="AN27">
        <f t="shared" si="1"/>
        <v>70</v>
      </c>
      <c r="AO27">
        <f t="shared" si="2"/>
        <v>27.731958762886599</v>
      </c>
      <c r="AP27">
        <f t="shared" si="3"/>
        <v>0</v>
      </c>
      <c r="AQ27">
        <f t="shared" si="4"/>
        <v>97.731958762886592</v>
      </c>
    </row>
    <row r="28" spans="1:43" x14ac:dyDescent="0.25">
      <c r="A28" t="s">
        <v>66</v>
      </c>
      <c r="B28">
        <v>0</v>
      </c>
      <c r="C28" t="s">
        <v>41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40747.783564999998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4160</v>
      </c>
      <c r="S28">
        <v>4160</v>
      </c>
      <c r="T28">
        <v>4160</v>
      </c>
      <c r="U28">
        <v>4092</v>
      </c>
      <c r="V28">
        <v>4096</v>
      </c>
      <c r="W28">
        <v>5.1079999999999997E-3</v>
      </c>
      <c r="X28">
        <v>5.0889999999999998E-3</v>
      </c>
      <c r="Y28">
        <v>2.5019999999999999E-3</v>
      </c>
      <c r="Z28">
        <v>2.3119999999999998E-3</v>
      </c>
      <c r="AA28">
        <v>2.4160000000000002E-3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2941357567.7920709</v>
      </c>
      <c r="AK28">
        <v>1</v>
      </c>
      <c r="AL28">
        <v>2941357567.7920709</v>
      </c>
      <c r="AM28">
        <f t="shared" si="0"/>
        <v>74</v>
      </c>
      <c r="AN28">
        <f t="shared" si="1"/>
        <v>70</v>
      </c>
      <c r="AO28">
        <f t="shared" si="2"/>
        <v>14.948453608247423</v>
      </c>
      <c r="AP28">
        <f t="shared" si="3"/>
        <v>0</v>
      </c>
      <c r="AQ28">
        <f t="shared" si="4"/>
        <v>84.948453608247419</v>
      </c>
    </row>
    <row r="29" spans="1:43" x14ac:dyDescent="0.25">
      <c r="A29" t="s">
        <v>67</v>
      </c>
      <c r="B29">
        <v>0</v>
      </c>
      <c r="C29" t="s">
        <v>41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30417.407670000001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4615.3999999999996</v>
      </c>
      <c r="S29">
        <v>4615.3999999999996</v>
      </c>
      <c r="T29">
        <v>4544.8999999999996</v>
      </c>
      <c r="U29">
        <v>4540.2</v>
      </c>
      <c r="V29">
        <v>4540.2</v>
      </c>
      <c r="W29">
        <v>2.1540000000000001E-3</v>
      </c>
      <c r="X29">
        <v>2.1419999999999998E-3</v>
      </c>
      <c r="Y29">
        <v>1.2689999999999999E-3</v>
      </c>
      <c r="Z29">
        <v>7.8589999999999997E-4</v>
      </c>
      <c r="AA29">
        <v>9.123E-4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1013064055.340486</v>
      </c>
      <c r="AK29">
        <v>1</v>
      </c>
      <c r="AL29">
        <v>1013064055.340486</v>
      </c>
      <c r="AM29">
        <f t="shared" si="0"/>
        <v>37</v>
      </c>
      <c r="AN29">
        <f t="shared" si="1"/>
        <v>70</v>
      </c>
      <c r="AO29">
        <f t="shared" si="2"/>
        <v>22.577319587628864</v>
      </c>
      <c r="AP29">
        <f t="shared" si="3"/>
        <v>0</v>
      </c>
      <c r="AQ29">
        <f t="shared" si="4"/>
        <v>92.577319587628864</v>
      </c>
    </row>
    <row r="30" spans="1:43" x14ac:dyDescent="0.25">
      <c r="A30" t="s">
        <v>68</v>
      </c>
      <c r="B30">
        <v>0</v>
      </c>
      <c r="C30" t="s">
        <v>41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46564.773383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4330</v>
      </c>
      <c r="S30">
        <v>4330</v>
      </c>
      <c r="T30">
        <v>18010</v>
      </c>
      <c r="U30">
        <v>17890</v>
      </c>
      <c r="V30">
        <v>17890</v>
      </c>
      <c r="W30">
        <v>1.2E-2</v>
      </c>
      <c r="X30">
        <v>1.2E-2</v>
      </c>
      <c r="Y30">
        <v>8.6870000000000003E-3</v>
      </c>
      <c r="Z30">
        <v>9.3039999999999998E-3</v>
      </c>
      <c r="AA30">
        <v>9.3050000000000008E-3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27626315683.080509</v>
      </c>
      <c r="AK30">
        <v>1</v>
      </c>
      <c r="AL30">
        <v>27626315683.080509</v>
      </c>
      <c r="AM30">
        <f t="shared" si="0"/>
        <v>96</v>
      </c>
      <c r="AN30">
        <f t="shared" si="1"/>
        <v>70</v>
      </c>
      <c r="AO30">
        <f t="shared" si="2"/>
        <v>10.412371134020619</v>
      </c>
      <c r="AP30">
        <f t="shared" si="3"/>
        <v>0</v>
      </c>
      <c r="AQ30">
        <f t="shared" si="4"/>
        <v>80.412371134020617</v>
      </c>
    </row>
    <row r="31" spans="1:43" x14ac:dyDescent="0.25">
      <c r="A31" t="s">
        <v>69</v>
      </c>
      <c r="B31">
        <v>0</v>
      </c>
      <c r="C31" t="s">
        <v>41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28927.090591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5284.8</v>
      </c>
      <c r="S31">
        <v>5284.8</v>
      </c>
      <c r="T31">
        <v>4920</v>
      </c>
      <c r="U31">
        <v>4632</v>
      </c>
      <c r="V31">
        <v>4632</v>
      </c>
      <c r="W31">
        <v>2.4949999999999998E-3</v>
      </c>
      <c r="X31">
        <v>2.405E-3</v>
      </c>
      <c r="Y31">
        <v>8.3750000000000003E-4</v>
      </c>
      <c r="Z31">
        <v>7.5319999999999998E-4</v>
      </c>
      <c r="AA31">
        <v>8.0670000000000004E-4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1077287573.136225</v>
      </c>
      <c r="AK31">
        <v>1</v>
      </c>
      <c r="AL31">
        <v>1077287573.136225</v>
      </c>
      <c r="AM31">
        <f t="shared" si="0"/>
        <v>41</v>
      </c>
      <c r="AN31">
        <f t="shared" si="1"/>
        <v>70</v>
      </c>
      <c r="AO31">
        <f t="shared" si="2"/>
        <v>21.75257731958763</v>
      </c>
      <c r="AP31">
        <f t="shared" si="3"/>
        <v>0</v>
      </c>
      <c r="AQ31">
        <f t="shared" si="4"/>
        <v>91.75257731958763</v>
      </c>
    </row>
    <row r="32" spans="1:43" x14ac:dyDescent="0.25">
      <c r="A32" t="s">
        <v>70</v>
      </c>
      <c r="B32">
        <v>0</v>
      </c>
      <c r="C32" t="s">
        <v>41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31087.880851999998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12990</v>
      </c>
      <c r="S32">
        <v>12990</v>
      </c>
      <c r="T32">
        <v>6510</v>
      </c>
      <c r="U32">
        <v>6516</v>
      </c>
      <c r="V32">
        <v>6516</v>
      </c>
      <c r="W32">
        <v>1.14E-3</v>
      </c>
      <c r="X32">
        <v>1.101E-3</v>
      </c>
      <c r="Y32">
        <v>7.0549999999999996E-4</v>
      </c>
      <c r="Z32">
        <v>6.8000000000000005E-4</v>
      </c>
      <c r="AA32">
        <v>7.6559999999999996E-4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1340600341.9545791</v>
      </c>
      <c r="AK32">
        <v>1</v>
      </c>
      <c r="AL32">
        <v>1340600341.9545791</v>
      </c>
      <c r="AM32">
        <f t="shared" si="0"/>
        <v>52</v>
      </c>
      <c r="AN32">
        <f t="shared" si="1"/>
        <v>70</v>
      </c>
      <c r="AO32">
        <f t="shared" si="2"/>
        <v>19.484536082474229</v>
      </c>
      <c r="AP32">
        <f t="shared" si="3"/>
        <v>0</v>
      </c>
      <c r="AQ32">
        <f t="shared" si="4"/>
        <v>89.484536082474222</v>
      </c>
    </row>
    <row r="33" spans="1:43" x14ac:dyDescent="0.25">
      <c r="A33" t="s">
        <v>71</v>
      </c>
      <c r="B33">
        <v>0</v>
      </c>
      <c r="C33" t="s">
        <v>41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43151.302093999999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22042.799999999999</v>
      </c>
      <c r="S33">
        <v>22042.799999999999</v>
      </c>
      <c r="T33">
        <v>6814.8</v>
      </c>
      <c r="U33">
        <v>6814.8</v>
      </c>
      <c r="V33">
        <v>6814.8</v>
      </c>
      <c r="W33">
        <v>1.335E-3</v>
      </c>
      <c r="X33">
        <v>1.305E-3</v>
      </c>
      <c r="Y33">
        <v>9.9409999999999993E-4</v>
      </c>
      <c r="Z33">
        <v>9.1940000000000001E-4</v>
      </c>
      <c r="AA33">
        <v>1.013E-3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3371691897.303299</v>
      </c>
      <c r="AK33">
        <v>1</v>
      </c>
      <c r="AL33">
        <v>3371691897.303299</v>
      </c>
      <c r="AM33">
        <f t="shared" si="0"/>
        <v>77</v>
      </c>
      <c r="AN33">
        <f t="shared" si="1"/>
        <v>70</v>
      </c>
      <c r="AO33">
        <f t="shared" si="2"/>
        <v>14.329896907216495</v>
      </c>
      <c r="AP33">
        <f t="shared" si="3"/>
        <v>0</v>
      </c>
      <c r="AQ33">
        <f t="shared" si="4"/>
        <v>84.329896907216494</v>
      </c>
    </row>
    <row r="34" spans="1:43" x14ac:dyDescent="0.25">
      <c r="A34" t="s">
        <v>72</v>
      </c>
      <c r="B34">
        <v>1</v>
      </c>
      <c r="C34" t="s">
        <v>39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16510.609809000001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12889.5</v>
      </c>
      <c r="S34">
        <v>12889.5</v>
      </c>
      <c r="T34">
        <v>7039.5</v>
      </c>
      <c r="U34">
        <v>7039.5</v>
      </c>
      <c r="V34">
        <v>7039.5</v>
      </c>
      <c r="W34">
        <v>8.3989999999999998E-4</v>
      </c>
      <c r="X34">
        <v>8.2709999999999999E-4</v>
      </c>
      <c r="Y34">
        <v>2.164E-4</v>
      </c>
      <c r="Z34">
        <v>3.9990000000000002E-4</v>
      </c>
      <c r="AA34">
        <v>5.9349999999999995E-4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495370857.44738787</v>
      </c>
      <c r="AK34">
        <v>1</v>
      </c>
      <c r="AL34">
        <v>495370857.44738787</v>
      </c>
      <c r="AM34">
        <f t="shared" si="0"/>
        <v>2</v>
      </c>
      <c r="AN34">
        <f t="shared" si="1"/>
        <v>70</v>
      </c>
      <c r="AO34">
        <f t="shared" si="2"/>
        <v>29.793814432989691</v>
      </c>
      <c r="AP34">
        <f t="shared" si="3"/>
        <v>-5</v>
      </c>
      <c r="AQ34">
        <f t="shared" si="4"/>
        <v>94.793814432989691</v>
      </c>
    </row>
    <row r="35" spans="1:43" x14ac:dyDescent="0.25">
      <c r="A35" t="s">
        <v>73</v>
      </c>
      <c r="B35">
        <v>0</v>
      </c>
      <c r="C35" t="s">
        <v>41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24004.630660999999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12078.72</v>
      </c>
      <c r="S35">
        <v>12078.72</v>
      </c>
      <c r="T35">
        <v>6246.72</v>
      </c>
      <c r="U35">
        <v>6246.72</v>
      </c>
      <c r="V35">
        <v>6246.72</v>
      </c>
      <c r="W35">
        <v>1.418E-3</v>
      </c>
      <c r="X35">
        <v>1.405E-3</v>
      </c>
      <c r="Y35">
        <v>7.2329999999999996E-4</v>
      </c>
      <c r="Z35">
        <v>9.6889999999999997E-4</v>
      </c>
      <c r="AA35">
        <v>9.9749999999999991E-4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1221836405.036782</v>
      </c>
      <c r="AK35">
        <v>1</v>
      </c>
      <c r="AL35">
        <v>1221836405.036782</v>
      </c>
      <c r="AM35">
        <f t="shared" si="0"/>
        <v>47</v>
      </c>
      <c r="AN35">
        <f t="shared" si="1"/>
        <v>70</v>
      </c>
      <c r="AO35">
        <f t="shared" si="2"/>
        <v>20.515463917525771</v>
      </c>
      <c r="AP35">
        <f t="shared" si="3"/>
        <v>0</v>
      </c>
      <c r="AQ35">
        <f t="shared" si="4"/>
        <v>90.515463917525778</v>
      </c>
    </row>
    <row r="36" spans="1:43" x14ac:dyDescent="0.25">
      <c r="A36" t="s">
        <v>74</v>
      </c>
      <c r="B36">
        <v>1</v>
      </c>
      <c r="C36" t="s">
        <v>75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26934.343214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6734</v>
      </c>
      <c r="S36">
        <v>6734</v>
      </c>
      <c r="T36">
        <v>3381</v>
      </c>
      <c r="U36">
        <v>3377.5</v>
      </c>
      <c r="V36">
        <v>3377.5</v>
      </c>
      <c r="W36">
        <v>1.872E-3</v>
      </c>
      <c r="X36">
        <v>1.8730000000000001E-3</v>
      </c>
      <c r="Y36">
        <v>1.059E-3</v>
      </c>
      <c r="Z36">
        <v>1.4289999999999999E-3</v>
      </c>
      <c r="AA36">
        <v>1.5399999999999999E-3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1045782612.47753</v>
      </c>
      <c r="AK36">
        <v>1</v>
      </c>
      <c r="AL36">
        <v>1045782612.47753</v>
      </c>
      <c r="AM36">
        <f t="shared" si="0"/>
        <v>40</v>
      </c>
      <c r="AN36">
        <f t="shared" si="1"/>
        <v>70</v>
      </c>
      <c r="AO36">
        <f t="shared" si="2"/>
        <v>21.958762886597938</v>
      </c>
      <c r="AP36">
        <f t="shared" si="3"/>
        <v>-5</v>
      </c>
      <c r="AQ36">
        <f t="shared" si="4"/>
        <v>86.958762886597938</v>
      </c>
    </row>
    <row r="37" spans="1:43" x14ac:dyDescent="0.25">
      <c r="A37" t="s">
        <v>76</v>
      </c>
      <c r="B37">
        <v>0</v>
      </c>
      <c r="C37" t="s">
        <v>41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50344.882881999998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7932</v>
      </c>
      <c r="S37">
        <v>7932</v>
      </c>
      <c r="T37">
        <v>3860</v>
      </c>
      <c r="U37">
        <v>3860</v>
      </c>
      <c r="V37">
        <v>3860</v>
      </c>
      <c r="W37">
        <v>4.4099999999999999E-3</v>
      </c>
      <c r="X37">
        <v>4.4559999999999999E-3</v>
      </c>
      <c r="Y37">
        <v>2.052E-3</v>
      </c>
      <c r="Z37">
        <v>1.516E-3</v>
      </c>
      <c r="AA37">
        <v>1.6659999999999999E-3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4557639278.9404697</v>
      </c>
      <c r="AK37">
        <v>1</v>
      </c>
      <c r="AL37">
        <v>4557639278.9404697</v>
      </c>
      <c r="AM37">
        <f t="shared" si="0"/>
        <v>82</v>
      </c>
      <c r="AN37">
        <f t="shared" si="1"/>
        <v>70</v>
      </c>
      <c r="AO37">
        <f t="shared" si="2"/>
        <v>13.298969072164947</v>
      </c>
      <c r="AP37">
        <f t="shared" si="3"/>
        <v>0</v>
      </c>
      <c r="AQ37">
        <f t="shared" si="4"/>
        <v>83.298969072164951</v>
      </c>
    </row>
    <row r="38" spans="1:43" x14ac:dyDescent="0.25">
      <c r="A38" t="s">
        <v>77</v>
      </c>
      <c r="B38">
        <v>0</v>
      </c>
      <c r="C38" t="s">
        <v>41</v>
      </c>
      <c r="D38">
        <v>1</v>
      </c>
      <c r="E38">
        <v>0</v>
      </c>
      <c r="F38">
        <v>0</v>
      </c>
      <c r="G38">
        <v>1</v>
      </c>
      <c r="H38">
        <v>1</v>
      </c>
      <c r="I38">
        <v>1</v>
      </c>
      <c r="J38">
        <v>1</v>
      </c>
      <c r="K38">
        <v>19533.679080000002</v>
      </c>
      <c r="L38">
        <v>1</v>
      </c>
      <c r="M38">
        <v>0</v>
      </c>
      <c r="N38">
        <v>0</v>
      </c>
      <c r="O38">
        <v>1</v>
      </c>
      <c r="P38">
        <v>1</v>
      </c>
      <c r="Q38">
        <v>1</v>
      </c>
      <c r="R38">
        <v>0</v>
      </c>
      <c r="S38">
        <v>0</v>
      </c>
      <c r="T38">
        <v>204800</v>
      </c>
      <c r="U38">
        <v>204800</v>
      </c>
      <c r="V38">
        <v>204800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</v>
      </c>
      <c r="AE38">
        <v>1</v>
      </c>
      <c r="AF38">
        <v>1</v>
      </c>
      <c r="AG38">
        <v>0</v>
      </c>
      <c r="AH38">
        <v>0</v>
      </c>
      <c r="AI38">
        <v>0</v>
      </c>
      <c r="AJ38" t="s">
        <v>78</v>
      </c>
      <c r="AK38">
        <v>0</v>
      </c>
      <c r="AL38" t="s">
        <v>79</v>
      </c>
      <c r="AM38" t="str">
        <f t="shared" si="0"/>
        <v>無排名</v>
      </c>
      <c r="AN38">
        <f t="shared" si="1"/>
        <v>0</v>
      </c>
      <c r="AO38">
        <f t="shared" si="2"/>
        <v>0</v>
      </c>
      <c r="AP38">
        <f t="shared" si="3"/>
        <v>0</v>
      </c>
      <c r="AQ38">
        <f t="shared" si="4"/>
        <v>0</v>
      </c>
    </row>
    <row r="39" spans="1:43" x14ac:dyDescent="0.25">
      <c r="A39" t="s">
        <v>80</v>
      </c>
      <c r="B39">
        <v>0</v>
      </c>
      <c r="C39" t="s">
        <v>41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52374.973188000004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8648</v>
      </c>
      <c r="S39">
        <v>8648</v>
      </c>
      <c r="T39">
        <v>33368</v>
      </c>
      <c r="U39">
        <v>33368</v>
      </c>
      <c r="V39">
        <v>33368</v>
      </c>
      <c r="W39">
        <v>2.8E-3</v>
      </c>
      <c r="X39">
        <v>2.7880000000000001E-3</v>
      </c>
      <c r="Y39">
        <v>2.0869999999999999E-3</v>
      </c>
      <c r="Z39">
        <v>2.091E-3</v>
      </c>
      <c r="AA39">
        <v>2.0730000000000002E-3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13455570142.77219</v>
      </c>
      <c r="AK39">
        <v>1</v>
      </c>
      <c r="AL39">
        <v>13455570142.77219</v>
      </c>
      <c r="AM39">
        <f t="shared" si="0"/>
        <v>93</v>
      </c>
      <c r="AN39">
        <f t="shared" si="1"/>
        <v>70</v>
      </c>
      <c r="AO39">
        <f t="shared" si="2"/>
        <v>11.030927835051546</v>
      </c>
      <c r="AP39">
        <f t="shared" si="3"/>
        <v>0</v>
      </c>
      <c r="AQ39">
        <f t="shared" si="4"/>
        <v>81.030927835051543</v>
      </c>
    </row>
    <row r="40" spans="1:43" x14ac:dyDescent="0.25">
      <c r="A40" t="s">
        <v>81</v>
      </c>
      <c r="B40">
        <v>0</v>
      </c>
      <c r="C40" t="s">
        <v>41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79251.604154000001</v>
      </c>
      <c r="L40">
        <v>1</v>
      </c>
      <c r="M40">
        <v>0</v>
      </c>
      <c r="N40">
        <v>0</v>
      </c>
      <c r="O40">
        <v>1</v>
      </c>
      <c r="P40">
        <v>1</v>
      </c>
      <c r="Q40">
        <v>0</v>
      </c>
      <c r="R40">
        <v>0</v>
      </c>
      <c r="S40">
        <v>0</v>
      </c>
      <c r="T40">
        <v>3377.5</v>
      </c>
      <c r="U40">
        <v>3377.5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</v>
      </c>
      <c r="AE40">
        <v>1</v>
      </c>
      <c r="AF40">
        <v>0</v>
      </c>
      <c r="AG40">
        <v>1</v>
      </c>
      <c r="AH40">
        <v>0</v>
      </c>
      <c r="AI40">
        <v>0</v>
      </c>
      <c r="AJ40" t="s">
        <v>78</v>
      </c>
      <c r="AK40">
        <v>0</v>
      </c>
      <c r="AL40" t="s">
        <v>79</v>
      </c>
      <c r="AM40" t="str">
        <f t="shared" si="0"/>
        <v>無排名</v>
      </c>
      <c r="AN40">
        <f t="shared" si="1"/>
        <v>40</v>
      </c>
      <c r="AO40">
        <f t="shared" si="2"/>
        <v>0</v>
      </c>
      <c r="AP40">
        <f t="shared" si="3"/>
        <v>0</v>
      </c>
      <c r="AQ40">
        <f t="shared" si="4"/>
        <v>40</v>
      </c>
    </row>
    <row r="41" spans="1:43" x14ac:dyDescent="0.25">
      <c r="A41" t="s">
        <v>82</v>
      </c>
      <c r="B41">
        <v>0</v>
      </c>
      <c r="C41" t="s">
        <v>41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103777.338045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12909</v>
      </c>
      <c r="S41">
        <v>12909</v>
      </c>
      <c r="T41">
        <v>12798.5</v>
      </c>
      <c r="U41">
        <v>12909</v>
      </c>
      <c r="V41">
        <v>12909</v>
      </c>
      <c r="W41">
        <v>2.5490000000000001E-3</v>
      </c>
      <c r="X41">
        <v>2.5509999999999999E-3</v>
      </c>
      <c r="Y41">
        <v>1.255E-3</v>
      </c>
      <c r="Z41">
        <v>1.3129999999999999E-3</v>
      </c>
      <c r="AA41">
        <v>1.575E-3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12368101112.217369</v>
      </c>
      <c r="AK41">
        <v>1</v>
      </c>
      <c r="AL41">
        <v>12368101112.217369</v>
      </c>
      <c r="AM41">
        <f t="shared" si="0"/>
        <v>92</v>
      </c>
      <c r="AN41">
        <f t="shared" si="1"/>
        <v>70</v>
      </c>
      <c r="AO41">
        <f t="shared" si="2"/>
        <v>11.237113402061855</v>
      </c>
      <c r="AP41">
        <f t="shared" si="3"/>
        <v>0</v>
      </c>
      <c r="AQ41">
        <f t="shared" si="4"/>
        <v>81.237113402061851</v>
      </c>
    </row>
    <row r="42" spans="1:43" x14ac:dyDescent="0.25">
      <c r="A42" t="s">
        <v>83</v>
      </c>
      <c r="B42">
        <v>0</v>
      </c>
      <c r="C42" t="s">
        <v>41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23994.446154000001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16352</v>
      </c>
      <c r="S42">
        <v>16352</v>
      </c>
      <c r="T42">
        <v>8672</v>
      </c>
      <c r="U42">
        <v>8192</v>
      </c>
      <c r="V42">
        <v>8192</v>
      </c>
      <c r="W42">
        <v>1.031E-3</v>
      </c>
      <c r="X42">
        <v>1.0280000000000001E-3</v>
      </c>
      <c r="Y42">
        <v>7.3459999999999997E-4</v>
      </c>
      <c r="Z42">
        <v>3.7760000000000002E-4</v>
      </c>
      <c r="AA42">
        <v>5.1480000000000004E-4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1136131266.724823</v>
      </c>
      <c r="AK42">
        <v>1</v>
      </c>
      <c r="AL42">
        <v>1136131266.724823</v>
      </c>
      <c r="AM42">
        <f t="shared" si="0"/>
        <v>44</v>
      </c>
      <c r="AN42">
        <f t="shared" si="1"/>
        <v>70</v>
      </c>
      <c r="AO42">
        <f t="shared" si="2"/>
        <v>21.134020618556701</v>
      </c>
      <c r="AP42">
        <f t="shared" si="3"/>
        <v>0</v>
      </c>
      <c r="AQ42">
        <f t="shared" si="4"/>
        <v>91.134020618556704</v>
      </c>
    </row>
    <row r="43" spans="1:43" x14ac:dyDescent="0.25">
      <c r="A43" t="s">
        <v>84</v>
      </c>
      <c r="B43">
        <v>0</v>
      </c>
      <c r="C43" t="s">
        <v>41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85</v>
      </c>
      <c r="AK43">
        <v>0</v>
      </c>
      <c r="AL43" t="s">
        <v>79</v>
      </c>
      <c r="AM43" t="str">
        <f t="shared" si="0"/>
        <v>無排名</v>
      </c>
      <c r="AN43">
        <f t="shared" si="1"/>
        <v>0</v>
      </c>
      <c r="AO43">
        <f t="shared" si="2"/>
        <v>0</v>
      </c>
      <c r="AP43">
        <f t="shared" si="3"/>
        <v>0</v>
      </c>
      <c r="AQ43">
        <f t="shared" si="4"/>
        <v>0</v>
      </c>
    </row>
    <row r="44" spans="1:43" x14ac:dyDescent="0.25">
      <c r="A44" t="s">
        <v>86</v>
      </c>
      <c r="B44">
        <v>0</v>
      </c>
      <c r="C44" t="s">
        <v>41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23829.798214999999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6594</v>
      </c>
      <c r="S44">
        <v>6594</v>
      </c>
      <c r="T44">
        <v>6504</v>
      </c>
      <c r="U44">
        <v>6498</v>
      </c>
      <c r="V44">
        <v>6498</v>
      </c>
      <c r="W44">
        <v>1.9580000000000001E-3</v>
      </c>
      <c r="X44">
        <v>1.9659999999999999E-3</v>
      </c>
      <c r="Y44">
        <v>5.4659999999999995E-4</v>
      </c>
      <c r="Z44">
        <v>1.024E-3</v>
      </c>
      <c r="AA44">
        <v>1.059E-3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1023853866.863701</v>
      </c>
      <c r="AK44">
        <v>1</v>
      </c>
      <c r="AL44">
        <v>1023853866.863701</v>
      </c>
      <c r="AM44">
        <f t="shared" si="0"/>
        <v>38</v>
      </c>
      <c r="AN44">
        <f t="shared" si="1"/>
        <v>70</v>
      </c>
      <c r="AO44">
        <f t="shared" si="2"/>
        <v>22.371134020618555</v>
      </c>
      <c r="AP44">
        <f t="shared" si="3"/>
        <v>0</v>
      </c>
      <c r="AQ44">
        <f t="shared" si="4"/>
        <v>92.371134020618555</v>
      </c>
    </row>
    <row r="45" spans="1:43" x14ac:dyDescent="0.25">
      <c r="A45" t="s">
        <v>87</v>
      </c>
      <c r="B45">
        <v>1</v>
      </c>
      <c r="C45" t="s">
        <v>39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55379.371334000003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7389</v>
      </c>
      <c r="S45">
        <v>7389</v>
      </c>
      <c r="T45">
        <v>4329</v>
      </c>
      <c r="U45">
        <v>3789</v>
      </c>
      <c r="V45">
        <v>6849</v>
      </c>
      <c r="W45">
        <v>7.1479999999999998E-3</v>
      </c>
      <c r="X45">
        <v>7.1279999999999998E-3</v>
      </c>
      <c r="Y45">
        <v>4.5409999999999999E-3</v>
      </c>
      <c r="Z45">
        <v>4.5849999999999997E-3</v>
      </c>
      <c r="AA45">
        <v>4.5840000000000004E-3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9631122496.5258331</v>
      </c>
      <c r="AK45">
        <v>1</v>
      </c>
      <c r="AL45">
        <v>9631122496.5258331</v>
      </c>
      <c r="AM45">
        <f t="shared" si="0"/>
        <v>90</v>
      </c>
      <c r="AN45">
        <f t="shared" si="1"/>
        <v>70</v>
      </c>
      <c r="AO45">
        <f t="shared" si="2"/>
        <v>11.649484536082474</v>
      </c>
      <c r="AP45">
        <f t="shared" si="3"/>
        <v>-5</v>
      </c>
      <c r="AQ45">
        <f t="shared" si="4"/>
        <v>76.649484536082468</v>
      </c>
    </row>
    <row r="46" spans="1:43" x14ac:dyDescent="0.25">
      <c r="A46" t="s">
        <v>88</v>
      </c>
      <c r="B46">
        <v>0</v>
      </c>
      <c r="C46" t="s">
        <v>41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20550.421429000002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7555.4</v>
      </c>
      <c r="S46">
        <v>7555.4</v>
      </c>
      <c r="T46">
        <v>4003.4</v>
      </c>
      <c r="U46">
        <v>4003.4</v>
      </c>
      <c r="V46">
        <v>4003.4</v>
      </c>
      <c r="W46">
        <v>2.049E-3</v>
      </c>
      <c r="X46">
        <v>2.078E-3</v>
      </c>
      <c r="Y46">
        <v>5.555E-4</v>
      </c>
      <c r="Z46">
        <v>6.7739999999999999E-4</v>
      </c>
      <c r="AA46">
        <v>8.8840000000000002E-4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815308135.50475299</v>
      </c>
      <c r="AK46">
        <v>1</v>
      </c>
      <c r="AL46">
        <v>815308135.50475299</v>
      </c>
      <c r="AM46">
        <f t="shared" si="0"/>
        <v>26</v>
      </c>
      <c r="AN46">
        <f t="shared" si="1"/>
        <v>70</v>
      </c>
      <c r="AO46">
        <f t="shared" si="2"/>
        <v>24.845360824742269</v>
      </c>
      <c r="AP46">
        <f t="shared" si="3"/>
        <v>0</v>
      </c>
      <c r="AQ46">
        <f t="shared" si="4"/>
        <v>94.845360824742272</v>
      </c>
    </row>
    <row r="47" spans="1:43" x14ac:dyDescent="0.25">
      <c r="A47" t="s">
        <v>89</v>
      </c>
      <c r="B47">
        <v>0</v>
      </c>
      <c r="C47" t="s">
        <v>41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50159.866273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6383</v>
      </c>
      <c r="S47">
        <v>6383</v>
      </c>
      <c r="T47">
        <v>6376.5</v>
      </c>
      <c r="U47">
        <v>6383</v>
      </c>
      <c r="V47">
        <v>6383</v>
      </c>
      <c r="W47">
        <v>4.1830000000000001E-3</v>
      </c>
      <c r="X47">
        <v>4.006E-3</v>
      </c>
      <c r="Y47">
        <v>3.9779999999999998E-3</v>
      </c>
      <c r="Z47">
        <v>3.967E-3</v>
      </c>
      <c r="AA47">
        <v>4.0010000000000002E-3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6445334552.3157349</v>
      </c>
      <c r="AK47">
        <v>1</v>
      </c>
      <c r="AL47">
        <v>6445334552.3157349</v>
      </c>
      <c r="AM47">
        <f t="shared" si="0"/>
        <v>87</v>
      </c>
      <c r="AN47">
        <f t="shared" si="1"/>
        <v>70</v>
      </c>
      <c r="AO47">
        <f t="shared" si="2"/>
        <v>12.268041237113401</v>
      </c>
      <c r="AP47">
        <f t="shared" si="3"/>
        <v>0</v>
      </c>
      <c r="AQ47">
        <f t="shared" si="4"/>
        <v>82.268041237113408</v>
      </c>
    </row>
    <row r="48" spans="1:43" x14ac:dyDescent="0.25">
      <c r="A48" t="s">
        <v>90</v>
      </c>
      <c r="B48">
        <v>0</v>
      </c>
      <c r="C48" t="s">
        <v>41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55776.563385000001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9510.6</v>
      </c>
      <c r="S48">
        <v>9510.6</v>
      </c>
      <c r="T48">
        <v>8322.6</v>
      </c>
      <c r="U48">
        <v>7926.6</v>
      </c>
      <c r="V48">
        <v>7926.6</v>
      </c>
      <c r="W48">
        <v>3.349E-3</v>
      </c>
      <c r="X48">
        <v>3.3509999999999998E-3</v>
      </c>
      <c r="Y48">
        <v>1.789E-3</v>
      </c>
      <c r="Z48">
        <v>1.8140000000000001E-3</v>
      </c>
      <c r="AA48">
        <v>1.8209999999999999E-3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5991704866.4021587</v>
      </c>
      <c r="AK48">
        <v>1</v>
      </c>
      <c r="AL48">
        <v>5991704866.4021587</v>
      </c>
      <c r="AM48">
        <f t="shared" si="0"/>
        <v>86</v>
      </c>
      <c r="AN48">
        <f t="shared" si="1"/>
        <v>70</v>
      </c>
      <c r="AO48">
        <f t="shared" si="2"/>
        <v>12.474226804123711</v>
      </c>
      <c r="AP48">
        <f t="shared" si="3"/>
        <v>0</v>
      </c>
      <c r="AQ48">
        <f t="shared" si="4"/>
        <v>82.474226804123717</v>
      </c>
    </row>
    <row r="49" spans="1:43" x14ac:dyDescent="0.25">
      <c r="A49" t="s">
        <v>91</v>
      </c>
      <c r="B49">
        <v>0</v>
      </c>
      <c r="C49" t="s">
        <v>41</v>
      </c>
      <c r="D49">
        <v>1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424.35000400000001</v>
      </c>
      <c r="L49">
        <v>1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78</v>
      </c>
      <c r="AK49">
        <v>0</v>
      </c>
      <c r="AL49" t="s">
        <v>79</v>
      </c>
      <c r="AM49" t="str">
        <f t="shared" si="0"/>
        <v>無排名</v>
      </c>
      <c r="AN49">
        <f t="shared" si="1"/>
        <v>0</v>
      </c>
      <c r="AO49">
        <f t="shared" si="2"/>
        <v>0</v>
      </c>
      <c r="AP49">
        <f t="shared" si="3"/>
        <v>0</v>
      </c>
      <c r="AQ49">
        <f t="shared" si="4"/>
        <v>0</v>
      </c>
    </row>
    <row r="50" spans="1:43" x14ac:dyDescent="0.25">
      <c r="A50" t="s">
        <v>92</v>
      </c>
      <c r="B50">
        <v>0</v>
      </c>
      <c r="C50" t="s">
        <v>41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29210.556212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6766.5</v>
      </c>
      <c r="S50">
        <v>6766.5</v>
      </c>
      <c r="T50">
        <v>6266</v>
      </c>
      <c r="U50">
        <v>6656</v>
      </c>
      <c r="V50">
        <v>6656</v>
      </c>
      <c r="W50">
        <v>2.5539999999999998E-3</v>
      </c>
      <c r="X50">
        <v>2.6580000000000002E-3</v>
      </c>
      <c r="Y50">
        <v>1.163E-3</v>
      </c>
      <c r="Z50">
        <v>1.2689999999999999E-3</v>
      </c>
      <c r="AA50">
        <v>1.299E-3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1742320994.7971399</v>
      </c>
      <c r="AK50">
        <v>1</v>
      </c>
      <c r="AL50">
        <v>1742320994.7971399</v>
      </c>
      <c r="AM50">
        <f t="shared" si="0"/>
        <v>60</v>
      </c>
      <c r="AN50">
        <f t="shared" si="1"/>
        <v>70</v>
      </c>
      <c r="AO50">
        <f t="shared" si="2"/>
        <v>17.835051546391753</v>
      </c>
      <c r="AP50">
        <f t="shared" si="3"/>
        <v>0</v>
      </c>
      <c r="AQ50">
        <f t="shared" si="4"/>
        <v>87.835051546391753</v>
      </c>
    </row>
    <row r="51" spans="1:43" x14ac:dyDescent="0.25">
      <c r="A51" t="s">
        <v>93</v>
      </c>
      <c r="B51">
        <v>1</v>
      </c>
      <c r="C51" t="s">
        <v>39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227454.990273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6396</v>
      </c>
      <c r="S51">
        <v>13409.5</v>
      </c>
      <c r="T51">
        <v>6396</v>
      </c>
      <c r="U51">
        <v>6279</v>
      </c>
      <c r="V51">
        <v>6279</v>
      </c>
      <c r="W51">
        <v>1.35E-2</v>
      </c>
      <c r="X51">
        <v>1.41E-2</v>
      </c>
      <c r="Y51">
        <v>1.2500000000000001E-2</v>
      </c>
      <c r="Z51">
        <v>1.24E-2</v>
      </c>
      <c r="AA51">
        <v>1.24E-2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116249777641.8858</v>
      </c>
      <c r="AK51">
        <v>0</v>
      </c>
      <c r="AL51" t="s">
        <v>79</v>
      </c>
      <c r="AM51" t="str">
        <f t="shared" si="0"/>
        <v>無排名</v>
      </c>
      <c r="AN51">
        <f t="shared" si="1"/>
        <v>70</v>
      </c>
      <c r="AO51">
        <f t="shared" si="2"/>
        <v>0</v>
      </c>
      <c r="AP51">
        <f t="shared" si="3"/>
        <v>-5</v>
      </c>
      <c r="AQ51">
        <f t="shared" si="4"/>
        <v>65</v>
      </c>
    </row>
    <row r="52" spans="1:43" x14ac:dyDescent="0.25">
      <c r="A52" t="s">
        <v>94</v>
      </c>
      <c r="B52">
        <v>0</v>
      </c>
      <c r="C52" t="s">
        <v>41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21007.021976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7559.5</v>
      </c>
      <c r="S52">
        <v>7559.5</v>
      </c>
      <c r="T52">
        <v>7039.5</v>
      </c>
      <c r="U52">
        <v>7046</v>
      </c>
      <c r="V52">
        <v>7046</v>
      </c>
      <c r="W52">
        <v>1.5200000000000001E-3</v>
      </c>
      <c r="X52">
        <v>1.4859999999999999E-3</v>
      </c>
      <c r="Y52">
        <v>5.867E-4</v>
      </c>
      <c r="Z52">
        <v>5.421E-4</v>
      </c>
      <c r="AA52">
        <v>5.6519999999999997E-4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728018669.82169056</v>
      </c>
      <c r="AK52">
        <v>1</v>
      </c>
      <c r="AL52">
        <v>728018669.82169056</v>
      </c>
      <c r="AM52">
        <f t="shared" si="0"/>
        <v>19</v>
      </c>
      <c r="AN52">
        <f t="shared" si="1"/>
        <v>70</v>
      </c>
      <c r="AO52">
        <f t="shared" si="2"/>
        <v>26.288659793814432</v>
      </c>
      <c r="AP52">
        <f t="shared" si="3"/>
        <v>0</v>
      </c>
      <c r="AQ52">
        <f t="shared" si="4"/>
        <v>96.288659793814432</v>
      </c>
    </row>
    <row r="53" spans="1:43" x14ac:dyDescent="0.25">
      <c r="A53" t="s">
        <v>95</v>
      </c>
      <c r="B53">
        <v>0</v>
      </c>
      <c r="C53" t="s">
        <v>41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39714.067368000004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10815</v>
      </c>
      <c r="S53">
        <v>10815</v>
      </c>
      <c r="T53">
        <v>6015</v>
      </c>
      <c r="U53">
        <v>6015</v>
      </c>
      <c r="V53">
        <v>6015</v>
      </c>
      <c r="W53">
        <v>3.4069999999999999E-3</v>
      </c>
      <c r="X53">
        <v>3.4259999999999998E-3</v>
      </c>
      <c r="Y53">
        <v>2.696E-3</v>
      </c>
      <c r="Z53">
        <v>2.7160000000000001E-3</v>
      </c>
      <c r="AA53">
        <v>2.7239999999999999E-3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4878354311.8686371</v>
      </c>
      <c r="AK53">
        <v>1</v>
      </c>
      <c r="AL53">
        <v>4878354311.8686371</v>
      </c>
      <c r="AM53">
        <f t="shared" si="0"/>
        <v>83</v>
      </c>
      <c r="AN53">
        <f t="shared" si="1"/>
        <v>70</v>
      </c>
      <c r="AO53">
        <f t="shared" si="2"/>
        <v>13.092783505154639</v>
      </c>
      <c r="AP53">
        <f t="shared" si="3"/>
        <v>0</v>
      </c>
      <c r="AQ53">
        <f t="shared" si="4"/>
        <v>83.092783505154642</v>
      </c>
    </row>
    <row r="54" spans="1:43" x14ac:dyDescent="0.25">
      <c r="A54" t="s">
        <v>96</v>
      </c>
      <c r="B54">
        <v>0</v>
      </c>
      <c r="C54" t="s">
        <v>41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28375.435969999999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4900</v>
      </c>
      <c r="S54">
        <v>4900</v>
      </c>
      <c r="T54">
        <v>4820</v>
      </c>
      <c r="U54">
        <v>4820</v>
      </c>
      <c r="V54">
        <v>4820</v>
      </c>
      <c r="W54">
        <v>2.9819999999999998E-3</v>
      </c>
      <c r="X54">
        <v>2.9759999999999999E-3</v>
      </c>
      <c r="Y54">
        <v>4.816E-4</v>
      </c>
      <c r="Z54">
        <v>9.7349999999999997E-4</v>
      </c>
      <c r="AA54">
        <v>1.003E-3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1164591509.936244</v>
      </c>
      <c r="AK54">
        <v>1</v>
      </c>
      <c r="AL54">
        <v>1164591509.936244</v>
      </c>
      <c r="AM54">
        <f t="shared" si="0"/>
        <v>45</v>
      </c>
      <c r="AN54">
        <f t="shared" si="1"/>
        <v>70</v>
      </c>
      <c r="AO54">
        <f t="shared" si="2"/>
        <v>20.927835051546388</v>
      </c>
      <c r="AP54">
        <f t="shared" si="3"/>
        <v>0</v>
      </c>
      <c r="AQ54">
        <f t="shared" si="4"/>
        <v>90.927835051546396</v>
      </c>
    </row>
    <row r="55" spans="1:43" x14ac:dyDescent="0.25">
      <c r="A55" t="s">
        <v>97</v>
      </c>
      <c r="B55">
        <v>0</v>
      </c>
      <c r="C55" t="s">
        <v>41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20541.935012999998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5886</v>
      </c>
      <c r="S55">
        <v>5886</v>
      </c>
      <c r="T55">
        <v>5790</v>
      </c>
      <c r="U55">
        <v>5790</v>
      </c>
      <c r="V55">
        <v>5790</v>
      </c>
      <c r="W55">
        <v>2.0709999999999999E-3</v>
      </c>
      <c r="X55">
        <v>2.0630000000000002E-3</v>
      </c>
      <c r="Y55">
        <v>5.218E-4</v>
      </c>
      <c r="Z55">
        <v>7.1520000000000004E-4</v>
      </c>
      <c r="AA55">
        <v>7.5219999999999996E-4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736432314.2675724</v>
      </c>
      <c r="AK55">
        <v>1</v>
      </c>
      <c r="AL55">
        <v>736432314.2675724</v>
      </c>
      <c r="AM55">
        <f t="shared" si="0"/>
        <v>20</v>
      </c>
      <c r="AN55">
        <f t="shared" si="1"/>
        <v>70</v>
      </c>
      <c r="AO55">
        <f t="shared" si="2"/>
        <v>26.082474226804123</v>
      </c>
      <c r="AP55">
        <f t="shared" si="3"/>
        <v>0</v>
      </c>
      <c r="AQ55">
        <f t="shared" si="4"/>
        <v>96.082474226804123</v>
      </c>
    </row>
    <row r="56" spans="1:43" x14ac:dyDescent="0.25">
      <c r="A56" t="s">
        <v>98</v>
      </c>
      <c r="B56">
        <v>1</v>
      </c>
      <c r="C56" t="s">
        <v>39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31644.627671999999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10815</v>
      </c>
      <c r="S56">
        <v>10815</v>
      </c>
      <c r="T56">
        <v>6015</v>
      </c>
      <c r="U56">
        <v>5715</v>
      </c>
      <c r="V56">
        <v>6015</v>
      </c>
      <c r="W56">
        <v>2.764E-3</v>
      </c>
      <c r="X56">
        <v>2.7720000000000002E-3</v>
      </c>
      <c r="Y56">
        <v>2.4919999999999999E-3</v>
      </c>
      <c r="Z56">
        <v>3.2460000000000002E-3</v>
      </c>
      <c r="AA56">
        <v>2.529E-3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3437367460.2515731</v>
      </c>
      <c r="AK56">
        <v>1</v>
      </c>
      <c r="AL56">
        <v>3437367460.2515731</v>
      </c>
      <c r="AM56">
        <f t="shared" si="0"/>
        <v>78</v>
      </c>
      <c r="AN56">
        <f t="shared" si="1"/>
        <v>70</v>
      </c>
      <c r="AO56">
        <f t="shared" si="2"/>
        <v>14.123711340206185</v>
      </c>
      <c r="AP56">
        <f t="shared" si="3"/>
        <v>-5</v>
      </c>
      <c r="AQ56">
        <f t="shared" si="4"/>
        <v>79.123711340206185</v>
      </c>
    </row>
    <row r="57" spans="1:43" x14ac:dyDescent="0.25">
      <c r="A57" t="s">
        <v>99</v>
      </c>
      <c r="B57">
        <v>0</v>
      </c>
      <c r="C57" t="s">
        <v>41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17990.742685000001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7888.4</v>
      </c>
      <c r="S57">
        <v>7888.4</v>
      </c>
      <c r="T57">
        <v>3952.4</v>
      </c>
      <c r="U57">
        <v>3952.4</v>
      </c>
      <c r="V57">
        <v>3952.4</v>
      </c>
      <c r="W57">
        <v>1.7290000000000001E-3</v>
      </c>
      <c r="X57">
        <v>1.7279999999999999E-3</v>
      </c>
      <c r="Y57">
        <v>5.4069999999999997E-4</v>
      </c>
      <c r="Z57">
        <v>7.8419999999999998E-4</v>
      </c>
      <c r="AA57">
        <v>9.7119999999999997E-4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653879019.98802805</v>
      </c>
      <c r="AK57">
        <v>1</v>
      </c>
      <c r="AL57">
        <v>653879019.98802805</v>
      </c>
      <c r="AM57">
        <f t="shared" si="0"/>
        <v>10</v>
      </c>
      <c r="AN57">
        <f t="shared" si="1"/>
        <v>70</v>
      </c>
      <c r="AO57">
        <f t="shared" si="2"/>
        <v>28.144329896907216</v>
      </c>
      <c r="AP57">
        <f t="shared" si="3"/>
        <v>0</v>
      </c>
      <c r="AQ57">
        <f t="shared" si="4"/>
        <v>98.144329896907209</v>
      </c>
    </row>
    <row r="58" spans="1:43" x14ac:dyDescent="0.25">
      <c r="A58" t="s">
        <v>100</v>
      </c>
      <c r="B58">
        <v>0</v>
      </c>
      <c r="C58" t="s">
        <v>41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19808.658082000002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5880</v>
      </c>
      <c r="S58">
        <v>5880</v>
      </c>
      <c r="T58">
        <v>5790</v>
      </c>
      <c r="U58">
        <v>5790</v>
      </c>
      <c r="V58">
        <v>5790</v>
      </c>
      <c r="W58">
        <v>1.5839999999999999E-3</v>
      </c>
      <c r="X58">
        <v>1.593E-3</v>
      </c>
      <c r="Y58">
        <v>7.0379999999999998E-4</v>
      </c>
      <c r="Z58">
        <v>7.7499999999999997E-4</v>
      </c>
      <c r="AA58">
        <v>8.4239999999999998E-4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636264160.39214575</v>
      </c>
      <c r="AK58">
        <v>1</v>
      </c>
      <c r="AL58">
        <v>636264160.39214575</v>
      </c>
      <c r="AM58">
        <f t="shared" si="0"/>
        <v>7</v>
      </c>
      <c r="AN58">
        <f t="shared" si="1"/>
        <v>70</v>
      </c>
      <c r="AO58">
        <f t="shared" si="2"/>
        <v>28.762886597938145</v>
      </c>
      <c r="AP58">
        <f t="shared" si="3"/>
        <v>0</v>
      </c>
      <c r="AQ58">
        <f t="shared" si="4"/>
        <v>98.762886597938149</v>
      </c>
    </row>
    <row r="59" spans="1:43" x14ac:dyDescent="0.25">
      <c r="A59" t="s">
        <v>101</v>
      </c>
      <c r="B59">
        <v>0</v>
      </c>
      <c r="C59" t="s">
        <v>41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27472.418967000001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16352</v>
      </c>
      <c r="S59">
        <v>16352</v>
      </c>
      <c r="T59">
        <v>41352</v>
      </c>
      <c r="U59">
        <v>8672</v>
      </c>
      <c r="V59">
        <v>8672</v>
      </c>
      <c r="W59">
        <v>1.33E-3</v>
      </c>
      <c r="X59">
        <v>1.33E-3</v>
      </c>
      <c r="Y59">
        <v>9.098E-4</v>
      </c>
      <c r="Z59">
        <v>8.3210000000000001E-4</v>
      </c>
      <c r="AA59">
        <v>8.5470000000000001E-4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2630382446.162138</v>
      </c>
      <c r="AK59">
        <v>1</v>
      </c>
      <c r="AL59">
        <v>2630382446.162138</v>
      </c>
      <c r="AM59">
        <f t="shared" si="0"/>
        <v>70</v>
      </c>
      <c r="AN59">
        <f t="shared" si="1"/>
        <v>70</v>
      </c>
      <c r="AO59">
        <f t="shared" si="2"/>
        <v>15.773195876288659</v>
      </c>
      <c r="AP59">
        <f t="shared" si="3"/>
        <v>0</v>
      </c>
      <c r="AQ59">
        <f t="shared" si="4"/>
        <v>85.773195876288653</v>
      </c>
    </row>
    <row r="60" spans="1:43" x14ac:dyDescent="0.25">
      <c r="A60" t="s">
        <v>102</v>
      </c>
      <c r="B60">
        <v>0</v>
      </c>
      <c r="C60" t="s">
        <v>41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23150.838846999999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6246</v>
      </c>
      <c r="S60">
        <v>6246</v>
      </c>
      <c r="T60">
        <v>6144</v>
      </c>
      <c r="U60">
        <v>6144</v>
      </c>
      <c r="V60">
        <v>6144</v>
      </c>
      <c r="W60">
        <v>1.438E-3</v>
      </c>
      <c r="X60">
        <v>1.462E-3</v>
      </c>
      <c r="Y60">
        <v>5.7640000000000002E-4</v>
      </c>
      <c r="Z60">
        <v>1.237E-3</v>
      </c>
      <c r="AA60">
        <v>1.25E-3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855074602.99489021</v>
      </c>
      <c r="AK60">
        <v>1</v>
      </c>
      <c r="AL60">
        <v>855074602.99489021</v>
      </c>
      <c r="AM60">
        <f t="shared" si="0"/>
        <v>30</v>
      </c>
      <c r="AN60">
        <f t="shared" si="1"/>
        <v>70</v>
      </c>
      <c r="AO60">
        <f t="shared" si="2"/>
        <v>24.020618556701031</v>
      </c>
      <c r="AP60">
        <f t="shared" si="3"/>
        <v>0</v>
      </c>
      <c r="AQ60">
        <f t="shared" si="4"/>
        <v>94.020618556701038</v>
      </c>
    </row>
    <row r="61" spans="1:43" x14ac:dyDescent="0.25">
      <c r="A61" t="s">
        <v>103</v>
      </c>
      <c r="B61">
        <v>0</v>
      </c>
      <c r="C61" t="s">
        <v>41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43938.895438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3536</v>
      </c>
      <c r="S61">
        <v>3536</v>
      </c>
      <c r="T61">
        <v>3481.6</v>
      </c>
      <c r="U61">
        <v>3481.6</v>
      </c>
      <c r="V61">
        <v>3481.6</v>
      </c>
      <c r="W61">
        <v>5.3239999999999997E-3</v>
      </c>
      <c r="X61">
        <v>5.2900000000000004E-3</v>
      </c>
      <c r="Y61">
        <v>1.5479999999999999E-3</v>
      </c>
      <c r="Z61">
        <v>2.4859999999999999E-3</v>
      </c>
      <c r="AA61">
        <v>2.5000000000000001E-3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2648631274.0329552</v>
      </c>
      <c r="AK61">
        <v>1</v>
      </c>
      <c r="AL61">
        <v>2648631274.0329552</v>
      </c>
      <c r="AM61">
        <f t="shared" si="0"/>
        <v>71</v>
      </c>
      <c r="AN61">
        <f t="shared" si="1"/>
        <v>70</v>
      </c>
      <c r="AO61">
        <f t="shared" si="2"/>
        <v>15.56701030927835</v>
      </c>
      <c r="AP61">
        <f t="shared" si="3"/>
        <v>0</v>
      </c>
      <c r="AQ61">
        <f t="shared" si="4"/>
        <v>85.567010309278345</v>
      </c>
    </row>
    <row r="62" spans="1:43" x14ac:dyDescent="0.25">
      <c r="A62" t="s">
        <v>104</v>
      </c>
      <c r="B62">
        <v>0</v>
      </c>
      <c r="C62" t="s">
        <v>41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24549.495930000001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9718.5</v>
      </c>
      <c r="S62">
        <v>9718.5</v>
      </c>
      <c r="T62">
        <v>4588.5</v>
      </c>
      <c r="U62">
        <v>4588.5</v>
      </c>
      <c r="V62">
        <v>4588.5</v>
      </c>
      <c r="W62">
        <v>1.2110000000000001E-3</v>
      </c>
      <c r="X62">
        <v>1.2049999999999999E-3</v>
      </c>
      <c r="Y62">
        <v>3.769E-4</v>
      </c>
      <c r="Z62">
        <v>5.3779999999999995E-4</v>
      </c>
      <c r="AA62">
        <v>6.267E-4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750051172.39092767</v>
      </c>
      <c r="AK62">
        <v>1</v>
      </c>
      <c r="AL62">
        <v>750051172.39092767</v>
      </c>
      <c r="AM62">
        <f t="shared" si="0"/>
        <v>22</v>
      </c>
      <c r="AN62">
        <f t="shared" si="1"/>
        <v>70</v>
      </c>
      <c r="AO62">
        <f t="shared" si="2"/>
        <v>25.670103092783506</v>
      </c>
      <c r="AP62">
        <f t="shared" si="3"/>
        <v>0</v>
      </c>
      <c r="AQ62">
        <f t="shared" si="4"/>
        <v>95.670103092783506</v>
      </c>
    </row>
    <row r="63" spans="1:43" x14ac:dyDescent="0.25">
      <c r="A63" t="s">
        <v>105</v>
      </c>
      <c r="B63">
        <v>0</v>
      </c>
      <c r="C63" t="s">
        <v>41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27983.335910000002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9925</v>
      </c>
      <c r="S63">
        <v>9925</v>
      </c>
      <c r="T63">
        <v>5125</v>
      </c>
      <c r="U63">
        <v>5125</v>
      </c>
      <c r="V63">
        <v>7225</v>
      </c>
      <c r="W63">
        <v>2.2239999999999998E-3</v>
      </c>
      <c r="X63">
        <v>2.1719999999999999E-3</v>
      </c>
      <c r="Y63">
        <v>7.7919999999999997E-4</v>
      </c>
      <c r="Z63">
        <v>1.7539999999999999E-3</v>
      </c>
      <c r="AA63">
        <v>1.653E-3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1918422078.728971</v>
      </c>
      <c r="AK63">
        <v>1</v>
      </c>
      <c r="AL63">
        <v>1918422078.728971</v>
      </c>
      <c r="AM63">
        <f t="shared" si="0"/>
        <v>64</v>
      </c>
      <c r="AN63">
        <f t="shared" si="1"/>
        <v>70</v>
      </c>
      <c r="AO63">
        <f t="shared" si="2"/>
        <v>17.010309278350515</v>
      </c>
      <c r="AP63">
        <f t="shared" si="3"/>
        <v>0</v>
      </c>
      <c r="AQ63">
        <f t="shared" si="4"/>
        <v>87.010309278350519</v>
      </c>
    </row>
    <row r="64" spans="1:43" x14ac:dyDescent="0.25">
      <c r="A64" t="s">
        <v>106</v>
      </c>
      <c r="B64">
        <v>0</v>
      </c>
      <c r="C64" t="s">
        <v>41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28246.433037999999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9024</v>
      </c>
      <c r="S64">
        <v>9024</v>
      </c>
      <c r="T64">
        <v>6504</v>
      </c>
      <c r="U64">
        <v>6504</v>
      </c>
      <c r="V64">
        <v>6504</v>
      </c>
      <c r="W64">
        <v>1.9380000000000001E-3</v>
      </c>
      <c r="X64">
        <v>1.9319999999999999E-3</v>
      </c>
      <c r="Y64">
        <v>2.9760000000000002E-4</v>
      </c>
      <c r="Z64">
        <v>6.3909999999999998E-4</v>
      </c>
      <c r="AA64">
        <v>6.6580000000000003E-4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1280849759.181951</v>
      </c>
      <c r="AK64">
        <v>1</v>
      </c>
      <c r="AL64">
        <v>1280849759.181951</v>
      </c>
      <c r="AM64">
        <f t="shared" si="0"/>
        <v>50</v>
      </c>
      <c r="AN64">
        <f t="shared" si="1"/>
        <v>70</v>
      </c>
      <c r="AO64">
        <f t="shared" si="2"/>
        <v>19.896907216494846</v>
      </c>
      <c r="AP64">
        <f t="shared" si="3"/>
        <v>0</v>
      </c>
      <c r="AQ64">
        <f t="shared" si="4"/>
        <v>89.896907216494839</v>
      </c>
    </row>
    <row r="65" spans="1:43" x14ac:dyDescent="0.25">
      <c r="A65" t="s">
        <v>107</v>
      </c>
      <c r="B65">
        <v>1</v>
      </c>
      <c r="C65" t="s">
        <v>39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23694.006034999999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6061</v>
      </c>
      <c r="S65">
        <v>6061</v>
      </c>
      <c r="T65">
        <v>5307.5</v>
      </c>
      <c r="U65">
        <v>5307.5</v>
      </c>
      <c r="V65">
        <v>5307.5</v>
      </c>
      <c r="W65">
        <v>2.3E-3</v>
      </c>
      <c r="X65">
        <v>2.2820000000000002E-3</v>
      </c>
      <c r="Y65">
        <v>2.0680000000000001E-4</v>
      </c>
      <c r="Z65">
        <v>9.0269999999999999E-4</v>
      </c>
      <c r="AA65">
        <v>9.5069999999999996E-4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917100517.45979142</v>
      </c>
      <c r="AK65">
        <v>1</v>
      </c>
      <c r="AL65">
        <v>917100517.45979142</v>
      </c>
      <c r="AM65">
        <f t="shared" si="0"/>
        <v>32</v>
      </c>
      <c r="AN65">
        <f t="shared" si="1"/>
        <v>70</v>
      </c>
      <c r="AO65">
        <f t="shared" si="2"/>
        <v>23.608247422680414</v>
      </c>
      <c r="AP65">
        <f t="shared" si="3"/>
        <v>-5</v>
      </c>
      <c r="AQ65">
        <f t="shared" si="4"/>
        <v>88.608247422680421</v>
      </c>
    </row>
    <row r="66" spans="1:43" x14ac:dyDescent="0.25">
      <c r="A66" t="s">
        <v>108</v>
      </c>
      <c r="B66">
        <v>0</v>
      </c>
      <c r="C66" t="s">
        <v>41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32746.240286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13682.5</v>
      </c>
      <c r="S66">
        <v>13682.5</v>
      </c>
      <c r="T66">
        <v>7442.5</v>
      </c>
      <c r="U66">
        <v>7442.5</v>
      </c>
      <c r="V66">
        <v>7442.5</v>
      </c>
      <c r="W66">
        <v>1.9059999999999999E-3</v>
      </c>
      <c r="X66">
        <v>1.9009999999999999E-3</v>
      </c>
      <c r="Y66">
        <v>1.358E-3</v>
      </c>
      <c r="Z66">
        <v>1.3760000000000001E-3</v>
      </c>
      <c r="AA66">
        <v>1.3760000000000001E-3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2707392098.9194951</v>
      </c>
      <c r="AK66">
        <v>1</v>
      </c>
      <c r="AL66">
        <v>2707392098.9194951</v>
      </c>
      <c r="AM66">
        <f t="shared" si="0"/>
        <v>72</v>
      </c>
      <c r="AN66">
        <f t="shared" si="1"/>
        <v>70</v>
      </c>
      <c r="AO66">
        <f t="shared" si="2"/>
        <v>15.36082474226804</v>
      </c>
      <c r="AP66">
        <f t="shared" si="3"/>
        <v>0</v>
      </c>
      <c r="AQ66">
        <f t="shared" si="4"/>
        <v>85.360824742268036</v>
      </c>
    </row>
    <row r="67" spans="1:43" x14ac:dyDescent="0.25">
      <c r="A67" t="s">
        <v>109</v>
      </c>
      <c r="B67">
        <v>0</v>
      </c>
      <c r="C67" t="s">
        <v>41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85531.984737000006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9366</v>
      </c>
      <c r="S67">
        <v>9366</v>
      </c>
      <c r="T67">
        <v>3786</v>
      </c>
      <c r="U67">
        <v>3786</v>
      </c>
      <c r="V67">
        <v>3786</v>
      </c>
      <c r="W67">
        <v>1.18E-2</v>
      </c>
      <c r="X67">
        <v>1.18E-2</v>
      </c>
      <c r="Y67">
        <v>9.5700000000000004E-3</v>
      </c>
      <c r="Z67">
        <v>9.6240000000000006E-3</v>
      </c>
      <c r="AA67">
        <v>9.6080000000000002E-3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28232566191.062859</v>
      </c>
      <c r="AK67">
        <v>1</v>
      </c>
      <c r="AL67">
        <v>28232566191.062859</v>
      </c>
      <c r="AM67">
        <f t="shared" ref="AM67:AM105" si="5">IF(AL67&lt;&gt;"沒通過baseline", _xlfn.RANK.EQ(AL67, $AL$2:$AL$105, 1), "無排名")</f>
        <v>97</v>
      </c>
      <c r="AN67">
        <f t="shared" ref="AN67:AN105" si="6">AG67*40+AH67*20+AI67*10</f>
        <v>70</v>
      </c>
      <c r="AO67">
        <f t="shared" ref="AO67:AO105" si="7">IF(AK67=1, 10+(SUM($AK$2:$AK$105)-AM67+1)/SUM($AK$2:$AK$105)*20,0)</f>
        <v>10.206185567010309</v>
      </c>
      <c r="AP67">
        <f t="shared" ref="AP67:AP105" si="8">IF(B67=1, -5, 0)</f>
        <v>0</v>
      </c>
      <c r="AQ67">
        <f t="shared" ref="AQ67:AQ105" si="9">SUM(AN67,AO67,AP67)</f>
        <v>80.206185567010309</v>
      </c>
    </row>
    <row r="68" spans="1:43" x14ac:dyDescent="0.25">
      <c r="A68" t="s">
        <v>110</v>
      </c>
      <c r="B68">
        <v>0</v>
      </c>
      <c r="C68" t="s">
        <v>41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20920.454601000001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6734</v>
      </c>
      <c r="S68">
        <v>6734</v>
      </c>
      <c r="T68">
        <v>3584</v>
      </c>
      <c r="U68">
        <v>3374</v>
      </c>
      <c r="V68">
        <v>3374</v>
      </c>
      <c r="W68">
        <v>2.8140000000000001E-3</v>
      </c>
      <c r="X68">
        <v>2.8010000000000001E-3</v>
      </c>
      <c r="Y68">
        <v>1.25E-3</v>
      </c>
      <c r="Z68">
        <v>2.879E-3</v>
      </c>
      <c r="AA68">
        <v>2.9910000000000002E-3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1299093076.0628309</v>
      </c>
      <c r="AK68">
        <v>1</v>
      </c>
      <c r="AL68">
        <v>1299093076.0628309</v>
      </c>
      <c r="AM68">
        <f t="shared" si="5"/>
        <v>51</v>
      </c>
      <c r="AN68">
        <f t="shared" si="6"/>
        <v>70</v>
      </c>
      <c r="AO68">
        <f t="shared" si="7"/>
        <v>19.690721649484537</v>
      </c>
      <c r="AP68">
        <f t="shared" si="8"/>
        <v>0</v>
      </c>
      <c r="AQ68">
        <f t="shared" si="9"/>
        <v>89.690721649484544</v>
      </c>
    </row>
    <row r="69" spans="1:43" x14ac:dyDescent="0.25">
      <c r="A69" t="s">
        <v>111</v>
      </c>
      <c r="B69">
        <v>0</v>
      </c>
      <c r="C69" t="s">
        <v>41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18917.523085000001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10400.4</v>
      </c>
      <c r="S69">
        <v>10400.4</v>
      </c>
      <c r="T69">
        <v>5216.3999999999996</v>
      </c>
      <c r="U69">
        <v>5216.3999999999996</v>
      </c>
      <c r="V69">
        <v>5216.3999999999996</v>
      </c>
      <c r="W69">
        <v>1.3309999999999999E-3</v>
      </c>
      <c r="X69">
        <v>1.343E-3</v>
      </c>
      <c r="Y69">
        <v>2.4340000000000001E-4</v>
      </c>
      <c r="Z69">
        <v>4.8339999999999999E-4</v>
      </c>
      <c r="AA69">
        <v>5.7959999999999999E-4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655026322.56557167</v>
      </c>
      <c r="AK69">
        <v>1</v>
      </c>
      <c r="AL69">
        <v>655026322.56557167</v>
      </c>
      <c r="AM69">
        <f t="shared" si="5"/>
        <v>11</v>
      </c>
      <c r="AN69">
        <f t="shared" si="6"/>
        <v>70</v>
      </c>
      <c r="AO69">
        <f t="shared" si="7"/>
        <v>27.938144329896907</v>
      </c>
      <c r="AP69">
        <f t="shared" si="8"/>
        <v>0</v>
      </c>
      <c r="AQ69">
        <f t="shared" si="9"/>
        <v>97.938144329896915</v>
      </c>
    </row>
    <row r="70" spans="1:43" x14ac:dyDescent="0.25">
      <c r="A70" t="s">
        <v>112</v>
      </c>
      <c r="B70">
        <v>0</v>
      </c>
      <c r="C70" t="s">
        <v>41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25759.742338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6376.5</v>
      </c>
      <c r="S70">
        <v>6376.5</v>
      </c>
      <c r="T70">
        <v>6285.5</v>
      </c>
      <c r="U70">
        <v>6279</v>
      </c>
      <c r="V70">
        <v>6279</v>
      </c>
      <c r="W70">
        <v>1.655E-3</v>
      </c>
      <c r="X70">
        <v>1.6459999999999999E-3</v>
      </c>
      <c r="Y70">
        <v>7.9560000000000004E-4</v>
      </c>
      <c r="Z70">
        <v>9.4180000000000002E-4</v>
      </c>
      <c r="AA70">
        <v>1.026E-3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989312860.63130367</v>
      </c>
      <c r="AK70">
        <v>1</v>
      </c>
      <c r="AL70">
        <v>989312860.63130367</v>
      </c>
      <c r="AM70">
        <f t="shared" si="5"/>
        <v>35</v>
      </c>
      <c r="AN70">
        <f t="shared" si="6"/>
        <v>70</v>
      </c>
      <c r="AO70">
        <f t="shared" si="7"/>
        <v>22.989690721649485</v>
      </c>
      <c r="AP70">
        <f t="shared" si="8"/>
        <v>0</v>
      </c>
      <c r="AQ70">
        <f t="shared" si="9"/>
        <v>92.989690721649481</v>
      </c>
    </row>
    <row r="71" spans="1:43" x14ac:dyDescent="0.25">
      <c r="A71" t="s">
        <v>113</v>
      </c>
      <c r="B71">
        <v>0</v>
      </c>
      <c r="C71" t="s">
        <v>41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15045.753576999999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10220</v>
      </c>
      <c r="S71">
        <v>10220</v>
      </c>
      <c r="T71">
        <v>5420</v>
      </c>
      <c r="U71">
        <v>5420</v>
      </c>
      <c r="V71">
        <v>5420</v>
      </c>
      <c r="W71">
        <v>1.3489999999999999E-3</v>
      </c>
      <c r="X71">
        <v>1.3489999999999999E-3</v>
      </c>
      <c r="Y71">
        <v>8.1329999999999998E-4</v>
      </c>
      <c r="Z71">
        <v>1.217E-3</v>
      </c>
      <c r="AA71">
        <v>1.2390000000000001E-3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681469814.35815477</v>
      </c>
      <c r="AK71">
        <v>1</v>
      </c>
      <c r="AL71">
        <v>681469814.35815477</v>
      </c>
      <c r="AM71">
        <f t="shared" si="5"/>
        <v>16</v>
      </c>
      <c r="AN71">
        <f t="shared" si="6"/>
        <v>70</v>
      </c>
      <c r="AO71">
        <f t="shared" si="7"/>
        <v>26.907216494845361</v>
      </c>
      <c r="AP71">
        <f t="shared" si="8"/>
        <v>0</v>
      </c>
      <c r="AQ71">
        <f t="shared" si="9"/>
        <v>96.907216494845358</v>
      </c>
    </row>
    <row r="72" spans="1:43" x14ac:dyDescent="0.25">
      <c r="A72" t="s">
        <v>114</v>
      </c>
      <c r="B72">
        <v>0</v>
      </c>
      <c r="C72" t="s">
        <v>41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18208.009775999999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9459</v>
      </c>
      <c r="S72">
        <v>9459</v>
      </c>
      <c r="T72">
        <v>4869</v>
      </c>
      <c r="U72">
        <v>4869</v>
      </c>
      <c r="V72">
        <v>4869</v>
      </c>
      <c r="W72">
        <v>1.3649999999999999E-3</v>
      </c>
      <c r="X72">
        <v>1.3730000000000001E-3</v>
      </c>
      <c r="Y72">
        <v>3.3500000000000001E-4</v>
      </c>
      <c r="Z72">
        <v>9.5949999999999996E-4</v>
      </c>
      <c r="AA72">
        <v>9.6730000000000004E-4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672083973.255898</v>
      </c>
      <c r="AK72">
        <v>1</v>
      </c>
      <c r="AL72">
        <v>672083973.255898</v>
      </c>
      <c r="AM72">
        <f t="shared" si="5"/>
        <v>13</v>
      </c>
      <c r="AN72">
        <f t="shared" si="6"/>
        <v>70</v>
      </c>
      <c r="AO72">
        <f t="shared" si="7"/>
        <v>27.52577319587629</v>
      </c>
      <c r="AP72">
        <f t="shared" si="8"/>
        <v>0</v>
      </c>
      <c r="AQ72">
        <f t="shared" si="9"/>
        <v>97.525773195876297</v>
      </c>
    </row>
    <row r="73" spans="1:43" x14ac:dyDescent="0.25">
      <c r="A73" t="s">
        <v>115</v>
      </c>
      <c r="B73">
        <v>0</v>
      </c>
      <c r="C73" t="s">
        <v>41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16603.966702000002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25792</v>
      </c>
      <c r="S73">
        <v>25792</v>
      </c>
      <c r="T73">
        <v>13312</v>
      </c>
      <c r="U73">
        <v>13312</v>
      </c>
      <c r="V73">
        <v>13312</v>
      </c>
      <c r="W73">
        <v>4.6890000000000001E-4</v>
      </c>
      <c r="X73">
        <v>4.0690000000000002E-4</v>
      </c>
      <c r="Y73">
        <v>8.9380000000000001E-5</v>
      </c>
      <c r="Z73">
        <v>1.4190000000000001E-4</v>
      </c>
      <c r="AA73">
        <v>1.671E-4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463115650.1852141</v>
      </c>
      <c r="AK73">
        <v>1</v>
      </c>
      <c r="AL73">
        <v>463115650.1852141</v>
      </c>
      <c r="AM73">
        <f t="shared" si="5"/>
        <v>1</v>
      </c>
      <c r="AN73">
        <f t="shared" si="6"/>
        <v>70</v>
      </c>
      <c r="AO73">
        <f t="shared" si="7"/>
        <v>30</v>
      </c>
      <c r="AP73">
        <f t="shared" si="8"/>
        <v>0</v>
      </c>
      <c r="AQ73">
        <f t="shared" si="9"/>
        <v>100</v>
      </c>
    </row>
    <row r="74" spans="1:43" x14ac:dyDescent="0.25">
      <c r="A74" t="s">
        <v>116</v>
      </c>
      <c r="B74">
        <v>0</v>
      </c>
      <c r="C74" t="s">
        <v>41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46030.092238999998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6171.2</v>
      </c>
      <c r="S74">
        <v>6171.2</v>
      </c>
      <c r="T74">
        <v>6171.2</v>
      </c>
      <c r="U74">
        <v>6171.2</v>
      </c>
      <c r="V74">
        <v>6171.2</v>
      </c>
      <c r="W74">
        <v>2.6180000000000001E-3</v>
      </c>
      <c r="X74">
        <v>2.5820000000000001E-3</v>
      </c>
      <c r="Y74">
        <v>1.2390000000000001E-3</v>
      </c>
      <c r="Z74">
        <v>1.2880000000000001E-3</v>
      </c>
      <c r="AA74">
        <v>1.2869999999999999E-3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2560524999.701005</v>
      </c>
      <c r="AK74">
        <v>1</v>
      </c>
      <c r="AL74">
        <v>2560524999.701005</v>
      </c>
      <c r="AM74">
        <f t="shared" si="5"/>
        <v>69</v>
      </c>
      <c r="AN74">
        <f t="shared" si="6"/>
        <v>70</v>
      </c>
      <c r="AO74">
        <f t="shared" si="7"/>
        <v>15.979381443298969</v>
      </c>
      <c r="AP74">
        <f t="shared" si="8"/>
        <v>0</v>
      </c>
      <c r="AQ74">
        <f t="shared" si="9"/>
        <v>85.979381443298962</v>
      </c>
    </row>
    <row r="75" spans="1:43" x14ac:dyDescent="0.25">
      <c r="A75" t="s">
        <v>117</v>
      </c>
      <c r="B75">
        <v>0</v>
      </c>
      <c r="C75" t="s">
        <v>41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29706.196926000001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6867</v>
      </c>
      <c r="S75">
        <v>6867</v>
      </c>
      <c r="T75">
        <v>6755</v>
      </c>
      <c r="U75">
        <v>6762</v>
      </c>
      <c r="V75">
        <v>6755</v>
      </c>
      <c r="W75">
        <v>2.3340000000000001E-3</v>
      </c>
      <c r="X75">
        <v>2.32E-3</v>
      </c>
      <c r="Y75">
        <v>2.3159999999999999E-3</v>
      </c>
      <c r="Z75">
        <v>2.287E-3</v>
      </c>
      <c r="AA75">
        <v>2.3410000000000002E-3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2343276710.24891</v>
      </c>
      <c r="AK75">
        <v>1</v>
      </c>
      <c r="AL75">
        <v>2343276710.24891</v>
      </c>
      <c r="AM75">
        <f t="shared" si="5"/>
        <v>67</v>
      </c>
      <c r="AN75">
        <f t="shared" si="6"/>
        <v>70</v>
      </c>
      <c r="AO75">
        <f t="shared" si="7"/>
        <v>16.391752577319586</v>
      </c>
      <c r="AP75">
        <f t="shared" si="8"/>
        <v>0</v>
      </c>
      <c r="AQ75">
        <f t="shared" si="9"/>
        <v>86.391752577319579</v>
      </c>
    </row>
    <row r="76" spans="1:43" x14ac:dyDescent="0.25">
      <c r="A76" t="s">
        <v>118</v>
      </c>
      <c r="B76">
        <v>0</v>
      </c>
      <c r="C76" t="s">
        <v>41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18690.071231999998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8416</v>
      </c>
      <c r="S76">
        <v>8416</v>
      </c>
      <c r="T76">
        <v>4104</v>
      </c>
      <c r="U76">
        <v>3864</v>
      </c>
      <c r="V76">
        <v>3864</v>
      </c>
      <c r="W76">
        <v>2.251E-3</v>
      </c>
      <c r="X76">
        <v>2.2650000000000001E-3</v>
      </c>
      <c r="Y76">
        <v>1.2869999999999999E-3</v>
      </c>
      <c r="Z76">
        <v>1.524E-3</v>
      </c>
      <c r="AA76">
        <v>1.5709999999999999E-3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1032581280.355903</v>
      </c>
      <c r="AK76">
        <v>1</v>
      </c>
      <c r="AL76">
        <v>1032581280.355903</v>
      </c>
      <c r="AM76">
        <f t="shared" si="5"/>
        <v>39</v>
      </c>
      <c r="AN76">
        <f t="shared" si="6"/>
        <v>70</v>
      </c>
      <c r="AO76">
        <f t="shared" si="7"/>
        <v>22.164948453608247</v>
      </c>
      <c r="AP76">
        <f t="shared" si="8"/>
        <v>0</v>
      </c>
      <c r="AQ76">
        <f t="shared" si="9"/>
        <v>92.164948453608247</v>
      </c>
    </row>
    <row r="77" spans="1:43" x14ac:dyDescent="0.25">
      <c r="A77" t="s">
        <v>119</v>
      </c>
      <c r="B77">
        <v>0</v>
      </c>
      <c r="C77" t="s">
        <v>41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45144.049529000004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8416</v>
      </c>
      <c r="S77">
        <v>8416</v>
      </c>
      <c r="T77">
        <v>4336</v>
      </c>
      <c r="U77">
        <v>4336</v>
      </c>
      <c r="V77">
        <v>4336</v>
      </c>
      <c r="W77">
        <v>4.7699999999999999E-3</v>
      </c>
      <c r="X77">
        <v>4.6990000000000001E-3</v>
      </c>
      <c r="Y77">
        <v>2.261E-3</v>
      </c>
      <c r="Z77">
        <v>2.2360000000000001E-3</v>
      </c>
      <c r="AA77">
        <v>2.323E-3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4932557309.5245047</v>
      </c>
      <c r="AK77">
        <v>1</v>
      </c>
      <c r="AL77">
        <v>4932557309.5245047</v>
      </c>
      <c r="AM77">
        <f t="shared" si="5"/>
        <v>84</v>
      </c>
      <c r="AN77">
        <f t="shared" si="6"/>
        <v>70</v>
      </c>
      <c r="AO77">
        <f t="shared" si="7"/>
        <v>12.88659793814433</v>
      </c>
      <c r="AP77">
        <f t="shared" si="8"/>
        <v>0</v>
      </c>
      <c r="AQ77">
        <f t="shared" si="9"/>
        <v>82.886597938144334</v>
      </c>
    </row>
    <row r="78" spans="1:43" x14ac:dyDescent="0.25">
      <c r="A78" t="s">
        <v>120</v>
      </c>
      <c r="B78">
        <v>1</v>
      </c>
      <c r="C78" t="s">
        <v>39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24753.183757999999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10510</v>
      </c>
      <c r="S78">
        <v>10510</v>
      </c>
      <c r="T78">
        <v>5710</v>
      </c>
      <c r="U78">
        <v>6010</v>
      </c>
      <c r="V78">
        <v>6010</v>
      </c>
      <c r="W78">
        <v>1.5449999999999999E-3</v>
      </c>
      <c r="X78">
        <v>1.537E-3</v>
      </c>
      <c r="Y78">
        <v>9.7570000000000003E-4</v>
      </c>
      <c r="Z78">
        <v>9.7320000000000002E-4</v>
      </c>
      <c r="AA78">
        <v>9.7340000000000002E-4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1229295903.9632361</v>
      </c>
      <c r="AK78">
        <v>1</v>
      </c>
      <c r="AL78">
        <v>1229295903.9632361</v>
      </c>
      <c r="AM78">
        <f t="shared" si="5"/>
        <v>48</v>
      </c>
      <c r="AN78">
        <f t="shared" si="6"/>
        <v>70</v>
      </c>
      <c r="AO78">
        <f t="shared" si="7"/>
        <v>20.309278350515463</v>
      </c>
      <c r="AP78">
        <f t="shared" si="8"/>
        <v>-5</v>
      </c>
      <c r="AQ78">
        <f t="shared" si="9"/>
        <v>85.309278350515456</v>
      </c>
    </row>
    <row r="79" spans="1:43" x14ac:dyDescent="0.25">
      <c r="A79" t="s">
        <v>121</v>
      </c>
      <c r="B79">
        <v>0</v>
      </c>
      <c r="C79" t="s">
        <v>41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27725.331811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7864</v>
      </c>
      <c r="S79">
        <v>7864</v>
      </c>
      <c r="T79">
        <v>8200</v>
      </c>
      <c r="U79">
        <v>7720</v>
      </c>
      <c r="V79">
        <v>7720</v>
      </c>
      <c r="W79">
        <v>1.9170000000000001E-3</v>
      </c>
      <c r="X79">
        <v>1.916E-3</v>
      </c>
      <c r="Y79">
        <v>5.0029999999999996E-4</v>
      </c>
      <c r="Z79">
        <v>6.5589999999999995E-4</v>
      </c>
      <c r="AA79">
        <v>6.69E-4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1233039771.7633269</v>
      </c>
      <c r="AK79">
        <v>1</v>
      </c>
      <c r="AL79">
        <v>1233039771.7633269</v>
      </c>
      <c r="AM79">
        <f t="shared" si="5"/>
        <v>49</v>
      </c>
      <c r="AN79">
        <f t="shared" si="6"/>
        <v>70</v>
      </c>
      <c r="AO79">
        <f t="shared" si="7"/>
        <v>20.103092783505154</v>
      </c>
      <c r="AP79">
        <f t="shared" si="8"/>
        <v>0</v>
      </c>
      <c r="AQ79">
        <f t="shared" si="9"/>
        <v>90.103092783505161</v>
      </c>
    </row>
    <row r="80" spans="1:43" x14ac:dyDescent="0.25">
      <c r="A80" t="s">
        <v>122</v>
      </c>
      <c r="B80">
        <v>0</v>
      </c>
      <c r="C80" t="s">
        <v>41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20234.705449000001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6370</v>
      </c>
      <c r="S80">
        <v>6370</v>
      </c>
      <c r="T80">
        <v>6266</v>
      </c>
      <c r="U80">
        <v>6266</v>
      </c>
      <c r="V80">
        <v>6266</v>
      </c>
      <c r="W80">
        <v>1.57E-3</v>
      </c>
      <c r="X80">
        <v>1.6180000000000001E-3</v>
      </c>
      <c r="Y80">
        <v>2.2029999999999999E-4</v>
      </c>
      <c r="Z80">
        <v>6.3820000000000001E-4</v>
      </c>
      <c r="AA80">
        <v>6.6980000000000002E-4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604691667.30396473</v>
      </c>
      <c r="AK80">
        <v>1</v>
      </c>
      <c r="AL80">
        <v>604691667.30396473</v>
      </c>
      <c r="AM80">
        <f t="shared" si="5"/>
        <v>5</v>
      </c>
      <c r="AN80">
        <f t="shared" si="6"/>
        <v>70</v>
      </c>
      <c r="AO80">
        <f t="shared" si="7"/>
        <v>29.175257731958762</v>
      </c>
      <c r="AP80">
        <f t="shared" si="8"/>
        <v>0</v>
      </c>
      <c r="AQ80">
        <f t="shared" si="9"/>
        <v>99.175257731958766</v>
      </c>
    </row>
    <row r="81" spans="1:43" x14ac:dyDescent="0.25">
      <c r="A81" t="s">
        <v>123</v>
      </c>
      <c r="B81">
        <v>0</v>
      </c>
      <c r="C81" t="s">
        <v>41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23705.888546999999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10912</v>
      </c>
      <c r="S81">
        <v>10912</v>
      </c>
      <c r="T81">
        <v>5313</v>
      </c>
      <c r="U81">
        <v>5307.5</v>
      </c>
      <c r="V81">
        <v>5307.5</v>
      </c>
      <c r="W81">
        <v>1.8450000000000001E-3</v>
      </c>
      <c r="X81">
        <v>1.843E-3</v>
      </c>
      <c r="Y81">
        <v>1.2700000000000001E-3</v>
      </c>
      <c r="Z81">
        <v>1.281E-3</v>
      </c>
      <c r="AA81">
        <v>1.2830000000000001E-3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1436562527.5915179</v>
      </c>
      <c r="AK81">
        <v>1</v>
      </c>
      <c r="AL81">
        <v>1436562527.5915179</v>
      </c>
      <c r="AM81">
        <f t="shared" si="5"/>
        <v>54</v>
      </c>
      <c r="AN81">
        <f t="shared" si="6"/>
        <v>70</v>
      </c>
      <c r="AO81">
        <f t="shared" si="7"/>
        <v>19.072164948453608</v>
      </c>
      <c r="AP81">
        <f t="shared" si="8"/>
        <v>0</v>
      </c>
      <c r="AQ81">
        <f t="shared" si="9"/>
        <v>89.072164948453604</v>
      </c>
    </row>
    <row r="82" spans="1:43" x14ac:dyDescent="0.25">
      <c r="A82" t="s">
        <v>124</v>
      </c>
      <c r="B82">
        <v>0</v>
      </c>
      <c r="C82" t="s">
        <v>41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19552.350729000002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15600</v>
      </c>
      <c r="S82">
        <v>15600</v>
      </c>
      <c r="T82">
        <v>14460</v>
      </c>
      <c r="U82">
        <v>14460</v>
      </c>
      <c r="V82">
        <v>14460</v>
      </c>
      <c r="W82">
        <v>7.5199999999999996E-4</v>
      </c>
      <c r="X82">
        <v>7.6230000000000004E-4</v>
      </c>
      <c r="Y82">
        <v>1.5530000000000001E-4</v>
      </c>
      <c r="Z82">
        <v>2.4649999999999997E-4</v>
      </c>
      <c r="AA82">
        <v>2.7109999999999998E-4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652133738.06739306</v>
      </c>
      <c r="AK82">
        <v>1</v>
      </c>
      <c r="AL82">
        <v>652133738.06739306</v>
      </c>
      <c r="AM82">
        <f t="shared" si="5"/>
        <v>9</v>
      </c>
      <c r="AN82">
        <f t="shared" si="6"/>
        <v>70</v>
      </c>
      <c r="AO82">
        <f t="shared" si="7"/>
        <v>28.350515463917525</v>
      </c>
      <c r="AP82">
        <f t="shared" si="8"/>
        <v>0</v>
      </c>
      <c r="AQ82">
        <f t="shared" si="9"/>
        <v>98.350515463917532</v>
      </c>
    </row>
    <row r="83" spans="1:43" x14ac:dyDescent="0.25">
      <c r="A83" t="s">
        <v>125</v>
      </c>
      <c r="B83">
        <v>0</v>
      </c>
      <c r="C83" t="s">
        <v>41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32724.174281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13332</v>
      </c>
      <c r="S83">
        <v>13332</v>
      </c>
      <c r="T83">
        <v>7212</v>
      </c>
      <c r="U83">
        <v>7212</v>
      </c>
      <c r="V83">
        <v>7212</v>
      </c>
      <c r="W83">
        <v>2.1519999999999998E-3</v>
      </c>
      <c r="X83">
        <v>2.1670000000000001E-3</v>
      </c>
      <c r="Y83">
        <v>1.908E-3</v>
      </c>
      <c r="Z83">
        <v>1.92E-3</v>
      </c>
      <c r="AA83">
        <v>1.921E-3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3241090445.1641021</v>
      </c>
      <c r="AK83">
        <v>1</v>
      </c>
      <c r="AL83">
        <v>3241090445.1641021</v>
      </c>
      <c r="AM83">
        <f t="shared" si="5"/>
        <v>76</v>
      </c>
      <c r="AN83">
        <f t="shared" si="6"/>
        <v>70</v>
      </c>
      <c r="AO83">
        <f t="shared" si="7"/>
        <v>14.536082474226804</v>
      </c>
      <c r="AP83">
        <f t="shared" si="8"/>
        <v>0</v>
      </c>
      <c r="AQ83">
        <f t="shared" si="9"/>
        <v>84.536082474226802</v>
      </c>
    </row>
    <row r="84" spans="1:43" x14ac:dyDescent="0.25">
      <c r="A84" t="s">
        <v>126</v>
      </c>
      <c r="B84">
        <v>0</v>
      </c>
      <c r="C84" t="s">
        <v>41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48613.535112999998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11554.4</v>
      </c>
      <c r="S84">
        <v>11554.4</v>
      </c>
      <c r="T84">
        <v>6562.4</v>
      </c>
      <c r="U84">
        <v>6562.4</v>
      </c>
      <c r="V84">
        <v>6562.4</v>
      </c>
      <c r="W84">
        <v>3.5279999999999999E-3</v>
      </c>
      <c r="X84">
        <v>3.4949999999999998E-3</v>
      </c>
      <c r="Y84">
        <v>3.258E-3</v>
      </c>
      <c r="Z84">
        <v>3.2699999999999999E-3</v>
      </c>
      <c r="AA84">
        <v>3.2669999999999999E-3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7069635944.436326</v>
      </c>
      <c r="AK84">
        <v>1</v>
      </c>
      <c r="AL84">
        <v>7069635944.436326</v>
      </c>
      <c r="AM84">
        <f t="shared" si="5"/>
        <v>88</v>
      </c>
      <c r="AN84">
        <f t="shared" si="6"/>
        <v>70</v>
      </c>
      <c r="AO84">
        <f t="shared" si="7"/>
        <v>12.061855670103093</v>
      </c>
      <c r="AP84">
        <f t="shared" si="8"/>
        <v>0</v>
      </c>
      <c r="AQ84">
        <f t="shared" si="9"/>
        <v>82.061855670103085</v>
      </c>
    </row>
    <row r="85" spans="1:43" x14ac:dyDescent="0.25">
      <c r="A85" t="s">
        <v>127</v>
      </c>
      <c r="B85">
        <v>0</v>
      </c>
      <c r="C85" t="s">
        <v>41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27148.215385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12329.1</v>
      </c>
      <c r="S85">
        <v>12329.1</v>
      </c>
      <c r="T85">
        <v>6845.7</v>
      </c>
      <c r="U85">
        <v>10972.5</v>
      </c>
      <c r="V85">
        <v>21916.5</v>
      </c>
      <c r="W85">
        <v>1.915E-3</v>
      </c>
      <c r="X85">
        <v>1.928E-3</v>
      </c>
      <c r="Y85">
        <v>1.421E-3</v>
      </c>
      <c r="Z85">
        <v>1.4859999999999999E-3</v>
      </c>
      <c r="AA85">
        <v>1.5839999999999999E-3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2935518666.054327</v>
      </c>
      <c r="AK85">
        <v>1</v>
      </c>
      <c r="AL85">
        <v>2935518666.054327</v>
      </c>
      <c r="AM85">
        <f t="shared" si="5"/>
        <v>73</v>
      </c>
      <c r="AN85">
        <f t="shared" si="6"/>
        <v>70</v>
      </c>
      <c r="AO85">
        <f t="shared" si="7"/>
        <v>15.154639175257731</v>
      </c>
      <c r="AP85">
        <f t="shared" si="8"/>
        <v>0</v>
      </c>
      <c r="AQ85">
        <f t="shared" si="9"/>
        <v>85.154639175257728</v>
      </c>
    </row>
    <row r="86" spans="1:43" x14ac:dyDescent="0.25">
      <c r="A86" t="s">
        <v>128</v>
      </c>
      <c r="B86">
        <v>0</v>
      </c>
      <c r="C86" t="s">
        <v>41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19837.513611999999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9459</v>
      </c>
      <c r="S86">
        <v>9459</v>
      </c>
      <c r="T86">
        <v>4869</v>
      </c>
      <c r="U86">
        <v>4869</v>
      </c>
      <c r="V86">
        <v>4869</v>
      </c>
      <c r="W86">
        <v>1.1919999999999999E-3</v>
      </c>
      <c r="X86">
        <v>1.2030000000000001E-3</v>
      </c>
      <c r="Y86">
        <v>4.3760000000000001E-4</v>
      </c>
      <c r="Z86">
        <v>4.794E-4</v>
      </c>
      <c r="AA86">
        <v>6.1930000000000004E-4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597794539.86524045</v>
      </c>
      <c r="AK86">
        <v>1</v>
      </c>
      <c r="AL86">
        <v>597794539.86524045</v>
      </c>
      <c r="AM86">
        <f t="shared" si="5"/>
        <v>4</v>
      </c>
      <c r="AN86">
        <f t="shared" si="6"/>
        <v>70</v>
      </c>
      <c r="AO86">
        <f t="shared" si="7"/>
        <v>29.381443298969071</v>
      </c>
      <c r="AP86">
        <f t="shared" si="8"/>
        <v>0</v>
      </c>
      <c r="AQ86">
        <f t="shared" si="9"/>
        <v>99.381443298969074</v>
      </c>
    </row>
    <row r="87" spans="1:43" x14ac:dyDescent="0.25">
      <c r="A87" t="s">
        <v>129</v>
      </c>
      <c r="B87">
        <v>0</v>
      </c>
      <c r="C87" t="s">
        <v>41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19267.187245000001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10215</v>
      </c>
      <c r="S87">
        <v>10215</v>
      </c>
      <c r="T87">
        <v>5715</v>
      </c>
      <c r="U87">
        <v>5715</v>
      </c>
      <c r="V87">
        <v>5715</v>
      </c>
      <c r="W87">
        <v>1.325E-3</v>
      </c>
      <c r="X87">
        <v>1.3209999999999999E-3</v>
      </c>
      <c r="Y87">
        <v>8.2930000000000005E-4</v>
      </c>
      <c r="Z87">
        <v>1.0460000000000001E-3</v>
      </c>
      <c r="AA87">
        <v>1.1000000000000001E-3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848386844.18493533</v>
      </c>
      <c r="AK87">
        <v>1</v>
      </c>
      <c r="AL87">
        <v>848386844.18493533</v>
      </c>
      <c r="AM87">
        <f t="shared" si="5"/>
        <v>29</v>
      </c>
      <c r="AN87">
        <f t="shared" si="6"/>
        <v>70</v>
      </c>
      <c r="AO87">
        <f t="shared" si="7"/>
        <v>24.226804123711339</v>
      </c>
      <c r="AP87">
        <f t="shared" si="8"/>
        <v>0</v>
      </c>
      <c r="AQ87">
        <f t="shared" si="9"/>
        <v>94.226804123711332</v>
      </c>
    </row>
    <row r="88" spans="1:43" x14ac:dyDescent="0.25">
      <c r="A88" t="s">
        <v>130</v>
      </c>
      <c r="B88">
        <v>0</v>
      </c>
      <c r="C88" t="s">
        <v>41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26571.099516999999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3932</v>
      </c>
      <c r="S88">
        <v>3932</v>
      </c>
      <c r="T88">
        <v>3868</v>
      </c>
      <c r="U88">
        <v>3864</v>
      </c>
      <c r="V88">
        <v>3864</v>
      </c>
      <c r="W88">
        <v>3.2829999999999999E-3</v>
      </c>
      <c r="X88">
        <v>3.313E-3</v>
      </c>
      <c r="Y88">
        <v>1.402E-3</v>
      </c>
      <c r="Z88">
        <v>1.4040000000000001E-3</v>
      </c>
      <c r="AA88">
        <v>1.4400000000000001E-3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1125222931.612498</v>
      </c>
      <c r="AK88">
        <v>1</v>
      </c>
      <c r="AL88">
        <v>1125222931.612498</v>
      </c>
      <c r="AM88">
        <f t="shared" si="5"/>
        <v>43</v>
      </c>
      <c r="AN88">
        <f t="shared" si="6"/>
        <v>70</v>
      </c>
      <c r="AO88">
        <f t="shared" si="7"/>
        <v>21.340206185567009</v>
      </c>
      <c r="AP88">
        <f t="shared" si="8"/>
        <v>0</v>
      </c>
      <c r="AQ88">
        <f t="shared" si="9"/>
        <v>91.340206185567013</v>
      </c>
    </row>
    <row r="89" spans="1:43" x14ac:dyDescent="0.25">
      <c r="A89" t="s">
        <v>131</v>
      </c>
      <c r="B89">
        <v>0</v>
      </c>
      <c r="C89" t="s">
        <v>41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29959.109576999999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6132</v>
      </c>
      <c r="S89">
        <v>6132</v>
      </c>
      <c r="T89">
        <v>26112</v>
      </c>
      <c r="U89">
        <v>3432</v>
      </c>
      <c r="V89">
        <v>26292</v>
      </c>
      <c r="W89">
        <v>4.4679999999999997E-3</v>
      </c>
      <c r="X89">
        <v>4.4970000000000001E-3</v>
      </c>
      <c r="Y89">
        <v>3.6579999999999998E-3</v>
      </c>
      <c r="Z89">
        <v>3.9680000000000002E-3</v>
      </c>
      <c r="AA89">
        <v>4.058E-3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8112992423.9833546</v>
      </c>
      <c r="AK89">
        <v>1</v>
      </c>
      <c r="AL89">
        <v>8112992423.9833546</v>
      </c>
      <c r="AM89">
        <f t="shared" si="5"/>
        <v>89</v>
      </c>
      <c r="AN89">
        <f t="shared" si="6"/>
        <v>70</v>
      </c>
      <c r="AO89">
        <f t="shared" si="7"/>
        <v>11.855670103092784</v>
      </c>
      <c r="AP89">
        <f t="shared" si="8"/>
        <v>0</v>
      </c>
      <c r="AQ89">
        <f t="shared" si="9"/>
        <v>81.855670103092791</v>
      </c>
    </row>
    <row r="90" spans="1:43" x14ac:dyDescent="0.25">
      <c r="A90" t="s">
        <v>132</v>
      </c>
      <c r="B90">
        <v>0</v>
      </c>
      <c r="C90" t="s">
        <v>41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18090.889080000001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13107.92</v>
      </c>
      <c r="S90">
        <v>13107.92</v>
      </c>
      <c r="T90">
        <v>6379.52</v>
      </c>
      <c r="U90">
        <v>6379.52</v>
      </c>
      <c r="V90">
        <v>6379.52</v>
      </c>
      <c r="W90">
        <v>1.243E-3</v>
      </c>
      <c r="X90">
        <v>1.2290000000000001E-3</v>
      </c>
      <c r="Y90">
        <v>2.4649999999999997E-4</v>
      </c>
      <c r="Z90">
        <v>4.2260000000000003E-4</v>
      </c>
      <c r="AA90">
        <v>5.3589999999999996E-4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725265549.41156566</v>
      </c>
      <c r="AK90">
        <v>1</v>
      </c>
      <c r="AL90">
        <v>725265549.41156566</v>
      </c>
      <c r="AM90">
        <f t="shared" si="5"/>
        <v>18</v>
      </c>
      <c r="AN90">
        <f t="shared" si="6"/>
        <v>70</v>
      </c>
      <c r="AO90">
        <f t="shared" si="7"/>
        <v>26.494845360824741</v>
      </c>
      <c r="AP90">
        <f t="shared" si="8"/>
        <v>0</v>
      </c>
      <c r="AQ90">
        <f t="shared" si="9"/>
        <v>96.494845360824741</v>
      </c>
    </row>
    <row r="91" spans="1:43" x14ac:dyDescent="0.25">
      <c r="A91" t="s">
        <v>133</v>
      </c>
      <c r="B91">
        <v>0</v>
      </c>
      <c r="C91" t="s">
        <v>41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60851.788242000002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6383</v>
      </c>
      <c r="S91">
        <v>18759</v>
      </c>
      <c r="T91">
        <v>57349.5</v>
      </c>
      <c r="U91">
        <v>7046</v>
      </c>
      <c r="V91">
        <v>7046</v>
      </c>
      <c r="W91">
        <v>6.1460000000000004E-3</v>
      </c>
      <c r="X91">
        <v>5.5319999999999996E-3</v>
      </c>
      <c r="Y91">
        <v>4.1469999999999996E-3</v>
      </c>
      <c r="Z91">
        <v>4.2560000000000002E-3</v>
      </c>
      <c r="AA91">
        <v>4.2719999999999998E-3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26830853869.038429</v>
      </c>
      <c r="AK91">
        <v>1</v>
      </c>
      <c r="AL91">
        <v>26830853869.038429</v>
      </c>
      <c r="AM91">
        <f t="shared" si="5"/>
        <v>95</v>
      </c>
      <c r="AN91">
        <f t="shared" si="6"/>
        <v>70</v>
      </c>
      <c r="AO91">
        <f t="shared" si="7"/>
        <v>10.618556701030927</v>
      </c>
      <c r="AP91">
        <f t="shared" si="8"/>
        <v>0</v>
      </c>
      <c r="AQ91">
        <f t="shared" si="9"/>
        <v>80.618556701030926</v>
      </c>
    </row>
    <row r="92" spans="1:43" x14ac:dyDescent="0.25">
      <c r="A92" t="s">
        <v>134</v>
      </c>
      <c r="B92">
        <v>0</v>
      </c>
      <c r="C92" t="s">
        <v>41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33696.784307000002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26710</v>
      </c>
      <c r="S92">
        <v>26710</v>
      </c>
      <c r="T92">
        <v>6310</v>
      </c>
      <c r="U92">
        <v>6310</v>
      </c>
      <c r="V92">
        <v>6310</v>
      </c>
      <c r="W92">
        <v>7.0980000000000001E-4</v>
      </c>
      <c r="X92">
        <v>7.0980000000000001E-4</v>
      </c>
      <c r="Y92">
        <v>4.1110000000000002E-4</v>
      </c>
      <c r="Z92">
        <v>4.3780000000000002E-4</v>
      </c>
      <c r="AA92">
        <v>6.0309999999999997E-4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1586432339.5440719</v>
      </c>
      <c r="AK92">
        <v>1</v>
      </c>
      <c r="AL92">
        <v>1586432339.5440719</v>
      </c>
      <c r="AM92">
        <f t="shared" si="5"/>
        <v>57</v>
      </c>
      <c r="AN92">
        <f t="shared" si="6"/>
        <v>70</v>
      </c>
      <c r="AO92">
        <f t="shared" si="7"/>
        <v>18.453608247422679</v>
      </c>
      <c r="AP92">
        <f t="shared" si="8"/>
        <v>0</v>
      </c>
      <c r="AQ92">
        <f t="shared" si="9"/>
        <v>88.453608247422679</v>
      </c>
    </row>
    <row r="93" spans="1:43" x14ac:dyDescent="0.25">
      <c r="A93" t="s">
        <v>135</v>
      </c>
      <c r="B93">
        <v>1</v>
      </c>
      <c r="C93" t="s">
        <v>39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129598.184559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14053</v>
      </c>
      <c r="S93">
        <v>17953</v>
      </c>
      <c r="T93">
        <v>51883</v>
      </c>
      <c r="U93">
        <v>7813</v>
      </c>
      <c r="V93">
        <v>7813</v>
      </c>
      <c r="W93">
        <v>0.01</v>
      </c>
      <c r="X93">
        <v>9.7020000000000006E-3</v>
      </c>
      <c r="Y93">
        <v>9.3419999999999996E-3</v>
      </c>
      <c r="Z93">
        <v>9.5980000000000006E-3</v>
      </c>
      <c r="AA93">
        <v>9.5989999999999999E-3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123038851472.43761</v>
      </c>
      <c r="AK93">
        <v>0</v>
      </c>
      <c r="AL93" t="s">
        <v>79</v>
      </c>
      <c r="AM93" t="str">
        <f t="shared" si="5"/>
        <v>無排名</v>
      </c>
      <c r="AN93">
        <f t="shared" si="6"/>
        <v>70</v>
      </c>
      <c r="AO93">
        <f t="shared" si="7"/>
        <v>0</v>
      </c>
      <c r="AP93">
        <f t="shared" si="8"/>
        <v>-5</v>
      </c>
      <c r="AQ93">
        <f t="shared" si="9"/>
        <v>65</v>
      </c>
    </row>
    <row r="94" spans="1:43" x14ac:dyDescent="0.25">
      <c r="A94" t="s">
        <v>136</v>
      </c>
      <c r="B94">
        <v>0</v>
      </c>
      <c r="C94" t="s">
        <v>41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21691.074556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11099.2</v>
      </c>
      <c r="S94">
        <v>11099.2</v>
      </c>
      <c r="T94">
        <v>6059.2</v>
      </c>
      <c r="U94">
        <v>6059.2</v>
      </c>
      <c r="V94">
        <v>6059.2</v>
      </c>
      <c r="W94">
        <v>1.026E-3</v>
      </c>
      <c r="X94">
        <v>1.0280000000000001E-3</v>
      </c>
      <c r="Y94">
        <v>3.6630000000000001E-4</v>
      </c>
      <c r="Z94">
        <v>3.7730000000000001E-4</v>
      </c>
      <c r="AA94">
        <v>4.4759999999999998E-4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651067924.27925682</v>
      </c>
      <c r="AK94">
        <v>1</v>
      </c>
      <c r="AL94">
        <v>651067924.27925682</v>
      </c>
      <c r="AM94">
        <f t="shared" si="5"/>
        <v>8</v>
      </c>
      <c r="AN94">
        <f t="shared" si="6"/>
        <v>70</v>
      </c>
      <c r="AO94">
        <f t="shared" si="7"/>
        <v>28.556701030927837</v>
      </c>
      <c r="AP94">
        <f t="shared" si="8"/>
        <v>0</v>
      </c>
      <c r="AQ94">
        <f t="shared" si="9"/>
        <v>98.55670103092784</v>
      </c>
    </row>
    <row r="95" spans="1:43" x14ac:dyDescent="0.25">
      <c r="A95" t="s">
        <v>137</v>
      </c>
      <c r="B95">
        <v>0</v>
      </c>
      <c r="C95" t="s">
        <v>41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166097.37669400001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12610</v>
      </c>
      <c r="S95">
        <v>12610</v>
      </c>
      <c r="T95">
        <v>12610</v>
      </c>
      <c r="U95">
        <v>12610</v>
      </c>
      <c r="V95">
        <v>12610</v>
      </c>
      <c r="W95">
        <v>6.5729999999999998E-3</v>
      </c>
      <c r="X95">
        <v>6.5430000000000002E-3</v>
      </c>
      <c r="Y95">
        <v>2.1779999999999998E-3</v>
      </c>
      <c r="Z95">
        <v>2.189E-3</v>
      </c>
      <c r="AA95">
        <v>2.2790000000000002E-3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41391270277.240303</v>
      </c>
      <c r="AK95">
        <v>0</v>
      </c>
      <c r="AL95" t="s">
        <v>79</v>
      </c>
      <c r="AM95" t="str">
        <f t="shared" si="5"/>
        <v>無排名</v>
      </c>
      <c r="AN95">
        <f t="shared" si="6"/>
        <v>70</v>
      </c>
      <c r="AO95">
        <f t="shared" si="7"/>
        <v>0</v>
      </c>
      <c r="AP95">
        <f t="shared" si="8"/>
        <v>0</v>
      </c>
      <c r="AQ95">
        <f t="shared" si="9"/>
        <v>70</v>
      </c>
    </row>
    <row r="96" spans="1:43" x14ac:dyDescent="0.25">
      <c r="A96" t="s">
        <v>138</v>
      </c>
      <c r="B96">
        <v>0</v>
      </c>
      <c r="C96" t="s">
        <v>41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21090.194745000001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14721</v>
      </c>
      <c r="S96">
        <v>14721</v>
      </c>
      <c r="T96">
        <v>8421</v>
      </c>
      <c r="U96">
        <v>8001</v>
      </c>
      <c r="V96">
        <v>8001</v>
      </c>
      <c r="W96">
        <v>8.2169999999999997E-4</v>
      </c>
      <c r="X96">
        <v>8.1430000000000001E-4</v>
      </c>
      <c r="Y96">
        <v>3.5970000000000002E-4</v>
      </c>
      <c r="Z96">
        <v>2.9940000000000001E-4</v>
      </c>
      <c r="AA96">
        <v>3.1520000000000002E-4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675519028.3701874</v>
      </c>
      <c r="AK96">
        <v>1</v>
      </c>
      <c r="AL96">
        <v>675519028.3701874</v>
      </c>
      <c r="AM96">
        <f t="shared" si="5"/>
        <v>14</v>
      </c>
      <c r="AN96">
        <f t="shared" si="6"/>
        <v>70</v>
      </c>
      <c r="AO96">
        <f t="shared" si="7"/>
        <v>27.319587628865982</v>
      </c>
      <c r="AP96">
        <f t="shared" si="8"/>
        <v>0</v>
      </c>
      <c r="AQ96">
        <f t="shared" si="9"/>
        <v>97.319587628865975</v>
      </c>
    </row>
    <row r="97" spans="1:43" x14ac:dyDescent="0.25">
      <c r="A97" t="s">
        <v>139</v>
      </c>
      <c r="B97">
        <v>0</v>
      </c>
      <c r="C97" t="s">
        <v>41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29724.868600000002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37590.6</v>
      </c>
      <c r="S97">
        <v>37590.6</v>
      </c>
      <c r="T97">
        <v>55074.6</v>
      </c>
      <c r="U97">
        <v>7086.6</v>
      </c>
      <c r="V97">
        <v>7086.6</v>
      </c>
      <c r="W97">
        <v>1.196E-3</v>
      </c>
      <c r="X97">
        <v>1.204E-3</v>
      </c>
      <c r="Y97">
        <v>5.8659999999999995E-4</v>
      </c>
      <c r="Z97">
        <v>1.41E-3</v>
      </c>
      <c r="AA97">
        <v>1.4090000000000001E-3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4235833183.5417948</v>
      </c>
      <c r="AK97">
        <v>1</v>
      </c>
      <c r="AL97">
        <v>4235833183.5417948</v>
      </c>
      <c r="AM97">
        <f t="shared" si="5"/>
        <v>81</v>
      </c>
      <c r="AN97">
        <f t="shared" si="6"/>
        <v>70</v>
      </c>
      <c r="AO97">
        <f t="shared" si="7"/>
        <v>13.505154639175258</v>
      </c>
      <c r="AP97">
        <f t="shared" si="8"/>
        <v>0</v>
      </c>
      <c r="AQ97">
        <f t="shared" si="9"/>
        <v>83.505154639175259</v>
      </c>
    </row>
    <row r="98" spans="1:43" x14ac:dyDescent="0.25">
      <c r="A98" t="s">
        <v>140</v>
      </c>
      <c r="B98">
        <v>0</v>
      </c>
      <c r="C98" t="s">
        <v>41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53644.628574000002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6050</v>
      </c>
      <c r="S98">
        <v>6050</v>
      </c>
      <c r="T98">
        <v>21835</v>
      </c>
      <c r="U98">
        <v>5967.5</v>
      </c>
      <c r="V98">
        <v>5967.5</v>
      </c>
      <c r="W98">
        <v>2.235E-3</v>
      </c>
      <c r="X98">
        <v>2.1740000000000002E-3</v>
      </c>
      <c r="Y98">
        <v>1.227E-3</v>
      </c>
      <c r="Z98">
        <v>4.8500000000000003E-4</v>
      </c>
      <c r="AA98">
        <v>4.9779999999999996E-4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3182781625.8082218</v>
      </c>
      <c r="AK98">
        <v>1</v>
      </c>
      <c r="AL98">
        <v>3182781625.8082218</v>
      </c>
      <c r="AM98">
        <f t="shared" si="5"/>
        <v>75</v>
      </c>
      <c r="AN98">
        <f t="shared" si="6"/>
        <v>70</v>
      </c>
      <c r="AO98">
        <f t="shared" si="7"/>
        <v>14.742268041237114</v>
      </c>
      <c r="AP98">
        <f t="shared" si="8"/>
        <v>0</v>
      </c>
      <c r="AQ98">
        <f t="shared" si="9"/>
        <v>84.742268041237111</v>
      </c>
    </row>
    <row r="99" spans="1:43" x14ac:dyDescent="0.25">
      <c r="A99" t="s">
        <v>141</v>
      </c>
      <c r="B99">
        <v>0</v>
      </c>
      <c r="C99" t="s">
        <v>41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25454.210781000002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3932</v>
      </c>
      <c r="S99">
        <v>3932</v>
      </c>
      <c r="T99">
        <v>4340</v>
      </c>
      <c r="U99">
        <v>3864</v>
      </c>
      <c r="V99">
        <v>3864</v>
      </c>
      <c r="W99">
        <v>2.5209999999999998E-3</v>
      </c>
      <c r="X99">
        <v>2.5600000000000002E-3</v>
      </c>
      <c r="Y99">
        <v>6.5530000000000004E-4</v>
      </c>
      <c r="Z99">
        <v>1.065E-3</v>
      </c>
      <c r="AA99">
        <v>8.3589999999999999E-4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767891726.25730944</v>
      </c>
      <c r="AK99">
        <v>1</v>
      </c>
      <c r="AL99">
        <v>767891726.25730944</v>
      </c>
      <c r="AM99">
        <f t="shared" si="5"/>
        <v>23</v>
      </c>
      <c r="AN99">
        <f t="shared" si="6"/>
        <v>70</v>
      </c>
      <c r="AO99">
        <f t="shared" si="7"/>
        <v>25.463917525773198</v>
      </c>
      <c r="AP99">
        <f t="shared" si="8"/>
        <v>0</v>
      </c>
      <c r="AQ99">
        <f t="shared" si="9"/>
        <v>95.463917525773198</v>
      </c>
    </row>
    <row r="100" spans="1:43" x14ac:dyDescent="0.25">
      <c r="A100" t="s">
        <v>142</v>
      </c>
      <c r="B100">
        <v>0</v>
      </c>
      <c r="C100" t="s">
        <v>41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19438.624675999999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6395</v>
      </c>
      <c r="S100">
        <v>6395</v>
      </c>
      <c r="T100">
        <v>5125</v>
      </c>
      <c r="U100">
        <v>5125</v>
      </c>
      <c r="V100">
        <v>5125</v>
      </c>
      <c r="W100">
        <v>1.761E-3</v>
      </c>
      <c r="X100">
        <v>1.7830000000000001E-3</v>
      </c>
      <c r="Y100">
        <v>6.2469999999999995E-4</v>
      </c>
      <c r="Z100">
        <v>8.407E-4</v>
      </c>
      <c r="AA100">
        <v>9.3650000000000005E-4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679839024.14448547</v>
      </c>
      <c r="AK100">
        <v>1</v>
      </c>
      <c r="AL100">
        <v>679839024.14448547</v>
      </c>
      <c r="AM100">
        <f t="shared" si="5"/>
        <v>15</v>
      </c>
      <c r="AN100">
        <f t="shared" si="6"/>
        <v>70</v>
      </c>
      <c r="AO100">
        <f t="shared" si="7"/>
        <v>27.11340206185567</v>
      </c>
      <c r="AP100">
        <f t="shared" si="8"/>
        <v>0</v>
      </c>
      <c r="AQ100">
        <f t="shared" si="9"/>
        <v>97.113402061855666</v>
      </c>
    </row>
    <row r="101" spans="1:43" x14ac:dyDescent="0.25">
      <c r="A101" t="s">
        <v>143</v>
      </c>
      <c r="B101">
        <v>0</v>
      </c>
      <c r="C101" t="s">
        <v>41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18722.321962999999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10220</v>
      </c>
      <c r="S101">
        <v>10220</v>
      </c>
      <c r="T101">
        <v>5415</v>
      </c>
      <c r="U101">
        <v>5415</v>
      </c>
      <c r="V101">
        <v>5415</v>
      </c>
      <c r="W101">
        <v>1.4809999999999999E-3</v>
      </c>
      <c r="X101">
        <v>1.4660000000000001E-3</v>
      </c>
      <c r="Y101">
        <v>9.8430000000000002E-4</v>
      </c>
      <c r="Z101">
        <v>1.1039999999999999E-3</v>
      </c>
      <c r="AA101">
        <v>1.1559999999999999E-3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892796848.28889871</v>
      </c>
      <c r="AK101">
        <v>1</v>
      </c>
      <c r="AL101">
        <v>892796848.28889871</v>
      </c>
      <c r="AM101">
        <f t="shared" si="5"/>
        <v>31</v>
      </c>
      <c r="AN101">
        <f t="shared" si="6"/>
        <v>70</v>
      </c>
      <c r="AO101">
        <f t="shared" si="7"/>
        <v>23.814432989690722</v>
      </c>
      <c r="AP101">
        <f t="shared" si="8"/>
        <v>0</v>
      </c>
      <c r="AQ101">
        <f t="shared" si="9"/>
        <v>93.814432989690715</v>
      </c>
    </row>
    <row r="102" spans="1:43" x14ac:dyDescent="0.25">
      <c r="A102" t="s">
        <v>144</v>
      </c>
      <c r="B102">
        <v>0</v>
      </c>
      <c r="C102" t="s">
        <v>41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39418.719475999998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11415</v>
      </c>
      <c r="S102">
        <v>11415</v>
      </c>
      <c r="T102">
        <v>15910</v>
      </c>
      <c r="U102">
        <v>6010</v>
      </c>
      <c r="V102">
        <v>6010</v>
      </c>
      <c r="W102">
        <v>2.9150000000000001E-3</v>
      </c>
      <c r="X102">
        <v>2.9229999999999998E-3</v>
      </c>
      <c r="Y102">
        <v>2.1359999999999999E-3</v>
      </c>
      <c r="Z102">
        <v>2.6589999999999999E-3</v>
      </c>
      <c r="AA102">
        <v>2.6779999999999998E-3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5230860132.5932522</v>
      </c>
      <c r="AK102">
        <v>1</v>
      </c>
      <c r="AL102">
        <v>5230860132.5932522</v>
      </c>
      <c r="AM102">
        <f t="shared" si="5"/>
        <v>85</v>
      </c>
      <c r="AN102">
        <f t="shared" si="6"/>
        <v>70</v>
      </c>
      <c r="AO102">
        <f t="shared" si="7"/>
        <v>12.68041237113402</v>
      </c>
      <c r="AP102">
        <f t="shared" si="8"/>
        <v>0</v>
      </c>
      <c r="AQ102">
        <f t="shared" si="9"/>
        <v>82.680412371134025</v>
      </c>
    </row>
    <row r="103" spans="1:43" x14ac:dyDescent="0.25">
      <c r="A103" t="s">
        <v>145</v>
      </c>
      <c r="B103">
        <v>0</v>
      </c>
      <c r="C103" t="s">
        <v>41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20962.890192999999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15696</v>
      </c>
      <c r="S103">
        <v>15696</v>
      </c>
      <c r="T103">
        <v>15456</v>
      </c>
      <c r="U103">
        <v>15456</v>
      </c>
      <c r="V103">
        <v>15456</v>
      </c>
      <c r="W103">
        <v>6.9499999999999998E-4</v>
      </c>
      <c r="X103">
        <v>6.8829999999999998E-4</v>
      </c>
      <c r="Y103">
        <v>3.2229999999999997E-4</v>
      </c>
      <c r="Z103">
        <v>3.0079999999999999E-4</v>
      </c>
      <c r="AA103">
        <v>4.2250000000000002E-4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793929016.06695867</v>
      </c>
      <c r="AK103">
        <v>1</v>
      </c>
      <c r="AL103">
        <v>793929016.06695867</v>
      </c>
      <c r="AM103">
        <f t="shared" si="5"/>
        <v>24</v>
      </c>
      <c r="AN103">
        <f t="shared" si="6"/>
        <v>70</v>
      </c>
      <c r="AO103">
        <f t="shared" si="7"/>
        <v>25.257731958762886</v>
      </c>
      <c r="AP103">
        <f t="shared" si="8"/>
        <v>0</v>
      </c>
      <c r="AQ103">
        <f t="shared" si="9"/>
        <v>95.257731958762889</v>
      </c>
    </row>
    <row r="104" spans="1:43" x14ac:dyDescent="0.25">
      <c r="A104" t="s">
        <v>146</v>
      </c>
      <c r="B104">
        <v>1</v>
      </c>
      <c r="C104" t="s">
        <v>39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81641.543837000005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15619.5</v>
      </c>
      <c r="S104">
        <v>15619.5</v>
      </c>
      <c r="T104">
        <v>8989.5</v>
      </c>
      <c r="U104">
        <v>8989.5</v>
      </c>
      <c r="V104">
        <v>8989.5</v>
      </c>
      <c r="W104">
        <v>5.4390000000000003E-3</v>
      </c>
      <c r="X104">
        <v>5.463E-3</v>
      </c>
      <c r="Y104">
        <v>4.8170000000000001E-3</v>
      </c>
      <c r="Z104">
        <v>4.8599999999999997E-3</v>
      </c>
      <c r="AA104">
        <v>4.8110000000000002E-3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24535215970.153412</v>
      </c>
      <c r="AK104">
        <v>1</v>
      </c>
      <c r="AL104">
        <v>24535215970.153412</v>
      </c>
      <c r="AM104">
        <f t="shared" si="5"/>
        <v>94</v>
      </c>
      <c r="AN104">
        <f t="shared" si="6"/>
        <v>70</v>
      </c>
      <c r="AO104">
        <f t="shared" si="7"/>
        <v>10.824742268041238</v>
      </c>
      <c r="AP104">
        <f t="shared" si="8"/>
        <v>-5</v>
      </c>
      <c r="AQ104">
        <f t="shared" si="9"/>
        <v>75.824742268041234</v>
      </c>
    </row>
    <row r="105" spans="1:43" x14ac:dyDescent="0.25">
      <c r="A105" t="s">
        <v>147</v>
      </c>
      <c r="B105">
        <v>1</v>
      </c>
      <c r="C105" t="s">
        <v>148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23933.340060999999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4855.95</v>
      </c>
      <c r="S105">
        <v>4855.95</v>
      </c>
      <c r="T105">
        <v>4781.7</v>
      </c>
      <c r="U105">
        <v>4781.7</v>
      </c>
      <c r="V105">
        <v>4781.7</v>
      </c>
      <c r="W105">
        <v>2.7130000000000001E-3</v>
      </c>
      <c r="X105">
        <v>2.7629999999999998E-3</v>
      </c>
      <c r="Y105">
        <v>1.565E-3</v>
      </c>
      <c r="Z105">
        <v>1.5640000000000001E-3</v>
      </c>
      <c r="AA105">
        <v>1.5900000000000001E-3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1176467850.4053471</v>
      </c>
      <c r="AK105">
        <v>1</v>
      </c>
      <c r="AL105">
        <v>1176467850.4053471</v>
      </c>
      <c r="AM105">
        <f t="shared" si="5"/>
        <v>46</v>
      </c>
      <c r="AN105">
        <f t="shared" si="6"/>
        <v>70</v>
      </c>
      <c r="AO105">
        <f t="shared" si="7"/>
        <v>20.72164948453608</v>
      </c>
      <c r="AP105">
        <f t="shared" si="8"/>
        <v>-5</v>
      </c>
      <c r="AQ105">
        <f t="shared" si="9"/>
        <v>85.721649484536073</v>
      </c>
    </row>
    <row r="106" spans="1:43" x14ac:dyDescent="0.25">
      <c r="A106" s="1" t="s">
        <v>154</v>
      </c>
      <c r="AQ106" s="1"/>
    </row>
    <row r="109" spans="1:43" x14ac:dyDescent="0.25">
      <c r="A109" s="2"/>
      <c r="B109" s="1"/>
    </row>
    <row r="110" spans="1:43" x14ac:dyDescent="0.25">
      <c r="A110" s="1"/>
      <c r="B110" s="1"/>
    </row>
    <row r="111" spans="1:43" x14ac:dyDescent="0.25">
      <c r="A111" s="1"/>
      <c r="B111" s="1"/>
    </row>
    <row r="112" spans="1:43" x14ac:dyDescent="0.25">
      <c r="A112" s="3"/>
      <c r="B112" s="4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5"/>
      <c r="B119" s="4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6"/>
      <c r="B122" s="4"/>
    </row>
    <row r="123" spans="1:2" x14ac:dyDescent="0.25">
      <c r="A123" s="1"/>
      <c r="B123" s="1"/>
    </row>
    <row r="124" spans="1:2" x14ac:dyDescent="0.25">
      <c r="A124" s="1"/>
      <c r="B124" s="1"/>
    </row>
  </sheetData>
  <mergeCells count="3">
    <mergeCell ref="A112:B112"/>
    <mergeCell ref="A119:B119"/>
    <mergeCell ref="A122:B122"/>
  </mergeCells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陳泰融</cp:lastModifiedBy>
  <dcterms:created xsi:type="dcterms:W3CDTF">2023-12-03T13:07:33Z</dcterms:created>
  <dcterms:modified xsi:type="dcterms:W3CDTF">2023-12-05T12:06:42Z</dcterms:modified>
</cp:coreProperties>
</file>