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Projekt\repo\dok\1.1 Konzeptionsphase\Einzelnen Dokumente Phase 1\"/>
    </mc:Choice>
  </mc:AlternateContent>
  <xr:revisionPtr revIDLastSave="0" documentId="13_ncr:1_{5695FA6A-32ED-447C-AF4F-E1FE6C471C93}" xr6:coauthVersionLast="47" xr6:coauthVersionMax="47" xr10:uidLastSave="{00000000-0000-0000-0000-000000000000}"/>
  <bookViews>
    <workbookView xWindow="-19290" yWindow="-3200" windowWidth="19380" windowHeight="11460" xr2:uid="{36B9B559-1347-1E4F-AF8F-ABE1F2AFADA3}"/>
  </bookViews>
  <sheets>
    <sheet name="Projekt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2" l="1"/>
  <c r="E23" i="2"/>
  <c r="E22" i="2"/>
  <c r="E21" i="2"/>
  <c r="E19" i="2"/>
  <c r="E12" i="2"/>
  <c r="E13" i="2"/>
  <c r="E15" i="2"/>
  <c r="E17" i="2"/>
  <c r="E18" i="2"/>
  <c r="E20" i="2"/>
  <c r="E25" i="2"/>
  <c r="E27" i="2"/>
  <c r="E31" i="2"/>
  <c r="E32" i="2"/>
  <c r="E33" i="2"/>
  <c r="E35" i="2"/>
  <c r="E36" i="2"/>
  <c r="E11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</calcChain>
</file>

<file path=xl/sharedStrings.xml><?xml version="1.0" encoding="utf-8"?>
<sst xmlns="http://schemas.openxmlformats.org/spreadsheetml/2006/main" count="53" uniqueCount="53">
  <si>
    <t>Start</t>
  </si>
  <si>
    <t>Tage</t>
  </si>
  <si>
    <t>Projektstart</t>
  </si>
  <si>
    <t>Projektname</t>
  </si>
  <si>
    <t>Projektleiter</t>
  </si>
  <si>
    <t>Projektplan</t>
  </si>
  <si>
    <t>Ende</t>
  </si>
  <si>
    <t>Phase 1: Konzeptionsphase</t>
  </si>
  <si>
    <t>Projektdokumentation erstellen</t>
  </si>
  <si>
    <t>Anforderungsdokumente erstellen</t>
  </si>
  <si>
    <t>Spezifikationsdokumente erstellen</t>
  </si>
  <si>
    <t>Kurzzusammenfassung für Pebble</t>
  </si>
  <si>
    <t>Phase 2: Erarbeitungsphase/Reflexionsphase</t>
  </si>
  <si>
    <t>Implementierung</t>
  </si>
  <si>
    <t>GitHub-Integration</t>
  </si>
  <si>
    <t>Phase 3: Finalisierungsphase</t>
  </si>
  <si>
    <t>Testdokument</t>
  </si>
  <si>
    <t>Benutzeranleitung</t>
  </si>
  <si>
    <t>Abstract</t>
  </si>
  <si>
    <t>ZIP-Export</t>
  </si>
  <si>
    <t>Bezeichnung</t>
  </si>
  <si>
    <t>M1</t>
  </si>
  <si>
    <t>AP-Nr. &amp; Meilenstein</t>
  </si>
  <si>
    <t>Konzeptionsphase abgeschlossen</t>
  </si>
  <si>
    <t>M2</t>
  </si>
  <si>
    <t>Implementierung abgeschlossen</t>
  </si>
  <si>
    <t>M3</t>
  </si>
  <si>
    <t>Alle Tests erfolgreich abgeschlossen</t>
  </si>
  <si>
    <t>M4</t>
  </si>
  <si>
    <t>Projekt abgeschlossen / Finale abgabe</t>
  </si>
  <si>
    <t>Kevin Walter</t>
  </si>
  <si>
    <t>Erarbeitungsphase abgeschlossen</t>
  </si>
  <si>
    <t>M6</t>
  </si>
  <si>
    <t>Aufgabenplaner</t>
  </si>
  <si>
    <t>Architekturdokument erstellen</t>
  </si>
  <si>
    <t>Persistenzschicht</t>
  </si>
  <si>
    <t>1,3,1</t>
  </si>
  <si>
    <t>UML-Diagramme erstellen</t>
  </si>
  <si>
    <t>2,1,1</t>
  </si>
  <si>
    <t>MVC-Modell und Entkopplung durch Interface</t>
  </si>
  <si>
    <t>2,2,1</t>
  </si>
  <si>
    <t>GUI-Implementierung mit Qt</t>
  </si>
  <si>
    <t>2,2,2</t>
  </si>
  <si>
    <t>Logik (TaskManager)</t>
  </si>
  <si>
    <t>2,2,3</t>
  </si>
  <si>
    <t>Testing (System- und Integrations, Unit-Tests)</t>
  </si>
  <si>
    <t>GoogleTest für automatisierte Unit-Tests</t>
  </si>
  <si>
    <t>3,1,1</t>
  </si>
  <si>
    <t>Dokumentation der Testergebnisse</t>
  </si>
  <si>
    <t>3,2,1</t>
  </si>
  <si>
    <t>3,3,1</t>
  </si>
  <si>
    <t>Beschreibung von Installation/GUI-Elemente</t>
  </si>
  <si>
    <t>Finale 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</si>
</sst>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 textRotation="90"/>
    </xf>
    <xf numFmtId="0" fontId="2" fillId="3" borderId="0" xfId="0" applyFont="1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/>
    <xf numFmtId="0" fontId="3" fillId="4" borderId="0" xfId="0" applyFont="1" applyFill="1" applyAlignment="1">
      <alignment horizontal="left" vertical="center"/>
    </xf>
    <xf numFmtId="0" fontId="0" fillId="0" borderId="0" xfId="0" applyBorder="1" applyAlignment="1">
      <alignment vertical="center"/>
    </xf>
    <xf numFmtId="0" fontId="0" fillId="6" borderId="1" xfId="0" applyFill="1" applyBorder="1" applyAlignment="1">
      <alignment vertical="center"/>
    </xf>
  </cellXfs>
  <cellStyles count="1">
    <cellStyle name="Standard" xfId="0" builtinId="0"/>
  </cellStyles>
  <dxfs count="12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9525</xdr:rowOff>
    </xdr:from>
    <xdr:to>
      <xdr:col>11</xdr:col>
      <xdr:colOff>228600</xdr:colOff>
      <xdr:row>15</xdr:row>
      <xdr:rowOff>190500</xdr:rowOff>
    </xdr:to>
    <xdr:sp macro="" textlink="">
      <xdr:nvSpPr>
        <xdr:cNvPr id="6" name="Raute 5">
          <a:extLst>
            <a:ext uri="{FF2B5EF4-FFF2-40B4-BE49-F238E27FC236}">
              <a16:creationId xmlns:a16="http://schemas.microsoft.com/office/drawing/2014/main" id="{5E75BC3E-B51E-8D78-7738-761093E52679}"/>
            </a:ext>
          </a:extLst>
        </xdr:cNvPr>
        <xdr:cNvSpPr/>
      </xdr:nvSpPr>
      <xdr:spPr>
        <a:xfrm>
          <a:off x="7629525" y="358140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26</xdr:col>
      <xdr:colOff>57150</xdr:colOff>
      <xdr:row>23</xdr:row>
      <xdr:rowOff>9525</xdr:rowOff>
    </xdr:from>
    <xdr:to>
      <xdr:col>26</xdr:col>
      <xdr:colOff>238125</xdr:colOff>
      <xdr:row>23</xdr:row>
      <xdr:rowOff>190500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09E56F79-4954-4607-9B79-CA0A08822CDD}"/>
            </a:ext>
          </a:extLst>
        </xdr:cNvPr>
        <xdr:cNvSpPr/>
      </xdr:nvSpPr>
      <xdr:spPr>
        <a:xfrm>
          <a:off x="12068175" y="518160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38</xdr:col>
      <xdr:colOff>47625</xdr:colOff>
      <xdr:row>37</xdr:row>
      <xdr:rowOff>9525</xdr:rowOff>
    </xdr:from>
    <xdr:to>
      <xdr:col>38</xdr:col>
      <xdr:colOff>228600</xdr:colOff>
      <xdr:row>37</xdr:row>
      <xdr:rowOff>190500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B6B0FF93-A227-4C79-9ED2-2E7255C4539D}"/>
            </a:ext>
          </a:extLst>
        </xdr:cNvPr>
        <xdr:cNvSpPr/>
      </xdr:nvSpPr>
      <xdr:spPr>
        <a:xfrm>
          <a:off x="15220950" y="798195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27</xdr:col>
      <xdr:colOff>47625</xdr:colOff>
      <xdr:row>25</xdr:row>
      <xdr:rowOff>9525</xdr:rowOff>
    </xdr:from>
    <xdr:to>
      <xdr:col>27</xdr:col>
      <xdr:colOff>228600</xdr:colOff>
      <xdr:row>25</xdr:row>
      <xdr:rowOff>190500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688C32AB-CB85-4E9E-A3B5-D4E727CDEC03}"/>
            </a:ext>
          </a:extLst>
        </xdr:cNvPr>
        <xdr:cNvSpPr/>
      </xdr:nvSpPr>
      <xdr:spPr>
        <a:xfrm>
          <a:off x="12353925" y="558165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31</xdr:col>
      <xdr:colOff>38100</xdr:colOff>
      <xdr:row>29</xdr:row>
      <xdr:rowOff>0</xdr:rowOff>
    </xdr:from>
    <xdr:to>
      <xdr:col>31</xdr:col>
      <xdr:colOff>219075</xdr:colOff>
      <xdr:row>29</xdr:row>
      <xdr:rowOff>180975</xdr:rowOff>
    </xdr:to>
    <xdr:sp macro="" textlink="">
      <xdr:nvSpPr>
        <xdr:cNvPr id="3" name="Raute 2">
          <a:extLst>
            <a:ext uri="{FF2B5EF4-FFF2-40B4-BE49-F238E27FC236}">
              <a16:creationId xmlns:a16="http://schemas.microsoft.com/office/drawing/2014/main" id="{0B5DCE0F-7E00-46D1-98D7-DF08A7641CA4}"/>
            </a:ext>
          </a:extLst>
        </xdr:cNvPr>
        <xdr:cNvSpPr/>
      </xdr:nvSpPr>
      <xdr:spPr>
        <a:xfrm>
          <a:off x="13411200" y="637222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B168-29A2-1F42-A046-A6778026B75C}">
  <sheetPr>
    <pageSetUpPr fitToPage="1"/>
  </sheetPr>
  <dimension ref="A1:AM68"/>
  <sheetViews>
    <sheetView tabSelected="1" topLeftCell="A18" zoomScaleNormal="100" workbookViewId="0">
      <selection activeCell="B14" sqref="B14"/>
    </sheetView>
  </sheetViews>
  <sheetFormatPr baseColWidth="10" defaultRowHeight="15.75" x14ac:dyDescent="0.25"/>
  <cols>
    <col min="1" max="1" width="11.875" customWidth="1"/>
    <col min="2" max="2" width="38.5" customWidth="1"/>
    <col min="3" max="3" width="13.375" customWidth="1"/>
    <col min="4" max="4" width="6" style="1" customWidth="1"/>
    <col min="5" max="5" width="10.375" customWidth="1"/>
    <col min="6" max="6" width="0.875" hidden="1" customWidth="1"/>
    <col min="7" max="28" width="3.875" customWidth="1"/>
    <col min="29" max="39" width="3.375" bestFit="1" customWidth="1"/>
  </cols>
  <sheetData>
    <row r="1" spans="1:39" ht="11.1" customHeight="1" x14ac:dyDescent="0.25"/>
    <row r="2" spans="1:39" ht="36.950000000000003" customHeight="1" x14ac:dyDescent="0.25">
      <c r="A2" s="18" t="s">
        <v>5</v>
      </c>
      <c r="B2" s="18"/>
    </row>
    <row r="3" spans="1:39" x14ac:dyDescent="0.25">
      <c r="B3" s="4" t="s">
        <v>3</v>
      </c>
      <c r="C3" t="s">
        <v>33</v>
      </c>
    </row>
    <row r="4" spans="1:39" x14ac:dyDescent="0.25">
      <c r="B4" s="4" t="s">
        <v>4</v>
      </c>
      <c r="C4" t="s">
        <v>30</v>
      </c>
    </row>
    <row r="5" spans="1:39" x14ac:dyDescent="0.25">
      <c r="B5" s="4" t="s">
        <v>2</v>
      </c>
      <c r="C5" s="2">
        <v>45836</v>
      </c>
    </row>
    <row r="7" spans="1:39" ht="20.100000000000001" customHeight="1" x14ac:dyDescent="0.25"/>
    <row r="8" spans="1:39" ht="50.1" customHeight="1" x14ac:dyDescent="0.3">
      <c r="A8" s="14" t="s">
        <v>22</v>
      </c>
      <c r="B8" s="8" t="s">
        <v>20</v>
      </c>
      <c r="C8" s="9" t="s">
        <v>0</v>
      </c>
      <c r="D8" s="9" t="s">
        <v>1</v>
      </c>
      <c r="E8" s="9" t="s">
        <v>6</v>
      </c>
      <c r="F8" s="12"/>
      <c r="G8" s="13">
        <v>45836</v>
      </c>
      <c r="H8" s="13">
        <f>G8+1</f>
        <v>45837</v>
      </c>
      <c r="I8" s="13">
        <f t="shared" ref="I8:AK8" si="0">H8+1</f>
        <v>45838</v>
      </c>
      <c r="J8" s="13">
        <f t="shared" si="0"/>
        <v>45839</v>
      </c>
      <c r="K8" s="13">
        <f t="shared" si="0"/>
        <v>45840</v>
      </c>
      <c r="L8" s="13">
        <f t="shared" si="0"/>
        <v>45841</v>
      </c>
      <c r="M8" s="13">
        <f t="shared" si="0"/>
        <v>45842</v>
      </c>
      <c r="N8" s="13">
        <f t="shared" si="0"/>
        <v>45843</v>
      </c>
      <c r="O8" s="13">
        <f t="shared" si="0"/>
        <v>45844</v>
      </c>
      <c r="P8" s="13">
        <f t="shared" si="0"/>
        <v>45845</v>
      </c>
      <c r="Q8" s="13">
        <f t="shared" si="0"/>
        <v>45846</v>
      </c>
      <c r="R8" s="13">
        <f t="shared" si="0"/>
        <v>45847</v>
      </c>
      <c r="S8" s="13">
        <f t="shared" si="0"/>
        <v>45848</v>
      </c>
      <c r="T8" s="13">
        <f t="shared" si="0"/>
        <v>45849</v>
      </c>
      <c r="U8" s="13">
        <f t="shared" si="0"/>
        <v>45850</v>
      </c>
      <c r="V8" s="13">
        <f t="shared" si="0"/>
        <v>45851</v>
      </c>
      <c r="W8" s="13">
        <f t="shared" si="0"/>
        <v>45852</v>
      </c>
      <c r="X8" s="13">
        <f t="shared" si="0"/>
        <v>45853</v>
      </c>
      <c r="Y8" s="13">
        <f t="shared" si="0"/>
        <v>45854</v>
      </c>
      <c r="Z8" s="13">
        <f>Y8+1</f>
        <v>45855</v>
      </c>
      <c r="AA8" s="13">
        <f t="shared" si="0"/>
        <v>45856</v>
      </c>
      <c r="AB8" s="13">
        <f t="shared" si="0"/>
        <v>45857</v>
      </c>
      <c r="AC8" s="13">
        <f t="shared" si="0"/>
        <v>45858</v>
      </c>
      <c r="AD8" s="13">
        <f t="shared" si="0"/>
        <v>45859</v>
      </c>
      <c r="AE8" s="13">
        <f t="shared" si="0"/>
        <v>45860</v>
      </c>
      <c r="AF8" s="13">
        <f t="shared" si="0"/>
        <v>45861</v>
      </c>
      <c r="AG8" s="13">
        <f t="shared" si="0"/>
        <v>45862</v>
      </c>
      <c r="AH8" s="13">
        <f t="shared" si="0"/>
        <v>45863</v>
      </c>
      <c r="AI8" s="13">
        <f t="shared" si="0"/>
        <v>45864</v>
      </c>
      <c r="AJ8" s="13">
        <f t="shared" si="0"/>
        <v>45865</v>
      </c>
      <c r="AK8" s="13">
        <f t="shared" si="0"/>
        <v>45866</v>
      </c>
      <c r="AL8" s="13">
        <v>45867</v>
      </c>
      <c r="AM8" s="13">
        <v>45868</v>
      </c>
    </row>
    <row r="9" spans="1:39" ht="8.1" customHeight="1" x14ac:dyDescent="0.25">
      <c r="C9" s="1"/>
      <c r="E9" s="1"/>
    </row>
    <row r="10" spans="1:39" x14ac:dyDescent="0.25">
      <c r="A10" s="3"/>
      <c r="B10" s="5" t="s">
        <v>7</v>
      </c>
      <c r="C10" s="6"/>
      <c r="D10" s="6"/>
      <c r="E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9" x14ac:dyDescent="0.25">
      <c r="A11" s="15">
        <v>1.1000000000000001</v>
      </c>
      <c r="B11" s="3" t="s">
        <v>8</v>
      </c>
      <c r="C11" s="10">
        <v>45836</v>
      </c>
      <c r="D11" s="6">
        <v>1</v>
      </c>
      <c r="E11" s="11">
        <f>IF(C11&gt;=0.01,C11+D11,"")</f>
        <v>45837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x14ac:dyDescent="0.25">
      <c r="A12" s="15">
        <v>1.2</v>
      </c>
      <c r="B12" s="3" t="s">
        <v>9</v>
      </c>
      <c r="C12" s="10">
        <v>45837</v>
      </c>
      <c r="D12" s="6">
        <v>1</v>
      </c>
      <c r="E12" s="11">
        <f t="shared" ref="E12:E35" si="1">IF(C12&gt;=0.01,C12+D12,"")</f>
        <v>45838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x14ac:dyDescent="0.25">
      <c r="A13" s="15">
        <v>1.3</v>
      </c>
      <c r="B13" s="3" t="s">
        <v>10</v>
      </c>
      <c r="C13" s="10">
        <v>45838</v>
      </c>
      <c r="D13" s="6">
        <v>1</v>
      </c>
      <c r="E13" s="11">
        <f t="shared" si="1"/>
        <v>45839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5">
      <c r="A14" s="15" t="s">
        <v>36</v>
      </c>
      <c r="B14" s="3" t="s">
        <v>37</v>
      </c>
      <c r="C14" s="10">
        <v>45839</v>
      </c>
      <c r="D14" s="6">
        <v>1</v>
      </c>
      <c r="E14" s="11">
        <v>45840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5">
      <c r="A15" s="15">
        <v>1.4</v>
      </c>
      <c r="B15" s="3" t="s">
        <v>11</v>
      </c>
      <c r="C15" s="10">
        <v>45840</v>
      </c>
      <c r="D15" s="6">
        <v>1</v>
      </c>
      <c r="E15" s="11">
        <f t="shared" si="1"/>
        <v>45841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5">
      <c r="A16" s="15" t="s">
        <v>21</v>
      </c>
      <c r="B16" s="3" t="s">
        <v>23</v>
      </c>
      <c r="C16" s="10">
        <v>45841</v>
      </c>
      <c r="D16" s="6"/>
      <c r="E16" s="10">
        <v>45841</v>
      </c>
      <c r="G16" s="7"/>
      <c r="H16" s="7"/>
      <c r="I16" s="7"/>
      <c r="J16" s="7"/>
      <c r="K16" s="7"/>
      <c r="L16" s="1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x14ac:dyDescent="0.25">
      <c r="A17" s="15"/>
      <c r="B17" s="5" t="s">
        <v>12</v>
      </c>
      <c r="C17" s="6"/>
      <c r="D17" s="6"/>
      <c r="E17" s="11" t="str">
        <f t="shared" si="1"/>
        <v/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x14ac:dyDescent="0.25">
      <c r="A18" s="15">
        <v>2.1</v>
      </c>
      <c r="B18" s="3" t="s">
        <v>34</v>
      </c>
      <c r="C18" s="10">
        <v>45841</v>
      </c>
      <c r="D18" s="6">
        <v>2</v>
      </c>
      <c r="E18" s="11">
        <f t="shared" si="1"/>
        <v>45843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x14ac:dyDescent="0.25">
      <c r="A19" s="15" t="s">
        <v>38</v>
      </c>
      <c r="B19" s="3" t="s">
        <v>39</v>
      </c>
      <c r="C19" s="10">
        <v>45843</v>
      </c>
      <c r="D19" s="6">
        <v>2</v>
      </c>
      <c r="E19" s="11">
        <f t="shared" si="1"/>
        <v>45845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x14ac:dyDescent="0.25">
      <c r="A20" s="15">
        <v>2.2999999999999998</v>
      </c>
      <c r="B20" s="3" t="s">
        <v>13</v>
      </c>
      <c r="C20" s="10">
        <v>45845</v>
      </c>
      <c r="D20" s="6">
        <v>1</v>
      </c>
      <c r="E20" s="11">
        <f t="shared" si="1"/>
        <v>45846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x14ac:dyDescent="0.25">
      <c r="A21" s="15" t="s">
        <v>40</v>
      </c>
      <c r="B21" s="3" t="s">
        <v>43</v>
      </c>
      <c r="C21" s="10">
        <v>45846</v>
      </c>
      <c r="D21" s="6">
        <v>3</v>
      </c>
      <c r="E21" s="11">
        <f t="shared" si="1"/>
        <v>45849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9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x14ac:dyDescent="0.25">
      <c r="A22" s="15" t="s">
        <v>42</v>
      </c>
      <c r="B22" s="3" t="s">
        <v>41</v>
      </c>
      <c r="C22" s="10">
        <v>45849</v>
      </c>
      <c r="D22" s="6">
        <v>5</v>
      </c>
      <c r="E22" s="11">
        <f t="shared" si="1"/>
        <v>45854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9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x14ac:dyDescent="0.25">
      <c r="A23" s="15" t="s">
        <v>44</v>
      </c>
      <c r="B23" s="3" t="s">
        <v>35</v>
      </c>
      <c r="C23" s="10">
        <v>45854</v>
      </c>
      <c r="D23" s="6">
        <v>2</v>
      </c>
      <c r="E23" s="11">
        <f t="shared" si="1"/>
        <v>45856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19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A24" s="15" t="s">
        <v>24</v>
      </c>
      <c r="B24" s="3" t="s">
        <v>25</v>
      </c>
      <c r="C24" s="10">
        <v>45856</v>
      </c>
      <c r="D24" s="6"/>
      <c r="E24" s="10">
        <v>45856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5">
      <c r="A25" s="15">
        <v>2.7</v>
      </c>
      <c r="B25" s="3" t="s">
        <v>14</v>
      </c>
      <c r="C25" s="10">
        <v>45856</v>
      </c>
      <c r="D25" s="6">
        <v>1</v>
      </c>
      <c r="E25" s="11">
        <f t="shared" si="1"/>
        <v>45857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5">
      <c r="A26" s="15" t="s">
        <v>26</v>
      </c>
      <c r="B26" s="3" t="s">
        <v>31</v>
      </c>
      <c r="C26" s="10">
        <v>45857</v>
      </c>
      <c r="D26" s="6"/>
      <c r="E26" s="10">
        <v>45857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5">
      <c r="A27" s="15"/>
      <c r="B27" s="5" t="s">
        <v>15</v>
      </c>
      <c r="C27" s="6"/>
      <c r="D27" s="6"/>
      <c r="E27" s="11" t="str">
        <f t="shared" si="1"/>
        <v/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5">
      <c r="A28" s="15">
        <v>3.1</v>
      </c>
      <c r="B28" s="3" t="s">
        <v>45</v>
      </c>
      <c r="C28" s="10">
        <v>45857</v>
      </c>
      <c r="D28" s="6">
        <v>3</v>
      </c>
      <c r="E28" s="11">
        <v>45859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5">
      <c r="A29" s="15" t="s">
        <v>47</v>
      </c>
      <c r="B29" s="3" t="s">
        <v>46</v>
      </c>
      <c r="C29" s="10">
        <v>45859</v>
      </c>
      <c r="D29" s="6">
        <v>3</v>
      </c>
      <c r="E29" s="11">
        <v>45861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9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5">
      <c r="A30" s="15" t="s">
        <v>28</v>
      </c>
      <c r="B30" s="3" t="s">
        <v>27</v>
      </c>
      <c r="C30" s="11">
        <v>45861</v>
      </c>
      <c r="D30" s="6"/>
      <c r="E30" s="11">
        <v>45861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7"/>
      <c r="AG30" s="7"/>
      <c r="AH30" s="7"/>
      <c r="AI30" s="7"/>
      <c r="AJ30" s="7"/>
      <c r="AK30" s="7"/>
      <c r="AL30" s="7"/>
      <c r="AM30" s="7"/>
    </row>
    <row r="31" spans="1:39" x14ac:dyDescent="0.25">
      <c r="A31" s="15">
        <v>3.2</v>
      </c>
      <c r="B31" s="3" t="s">
        <v>16</v>
      </c>
      <c r="C31" s="10">
        <v>45861</v>
      </c>
      <c r="D31" s="6">
        <v>2</v>
      </c>
      <c r="E31" s="11">
        <f t="shared" si="1"/>
        <v>45863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5">
      <c r="A32" s="15" t="s">
        <v>49</v>
      </c>
      <c r="B32" s="3" t="s">
        <v>48</v>
      </c>
      <c r="C32" s="11">
        <v>45863</v>
      </c>
      <c r="D32" s="6">
        <v>1</v>
      </c>
      <c r="E32" s="11">
        <f t="shared" si="1"/>
        <v>45864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15">
        <v>3.3</v>
      </c>
      <c r="B33" s="3" t="s">
        <v>17</v>
      </c>
      <c r="C33" s="10">
        <v>45864</v>
      </c>
      <c r="D33" s="6">
        <v>1</v>
      </c>
      <c r="E33" s="11">
        <f t="shared" si="1"/>
        <v>45865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15" t="s">
        <v>50</v>
      </c>
      <c r="B34" s="3" t="s">
        <v>51</v>
      </c>
      <c r="C34" s="10">
        <v>45864</v>
      </c>
      <c r="D34" s="6">
        <v>1</v>
      </c>
      <c r="E34" s="10">
        <v>45865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15">
        <v>3.4</v>
      </c>
      <c r="B35" s="3" t="s">
        <v>18</v>
      </c>
      <c r="C35" s="10">
        <v>45865</v>
      </c>
      <c r="D35" s="6">
        <v>1</v>
      </c>
      <c r="E35" s="11">
        <f t="shared" si="1"/>
        <v>45866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15">
        <v>3.5</v>
      </c>
      <c r="B36" s="3" t="s">
        <v>19</v>
      </c>
      <c r="C36" s="10">
        <v>45866</v>
      </c>
      <c r="D36" s="6">
        <v>1</v>
      </c>
      <c r="E36" s="11">
        <f>IF(C36&gt;=0.01,C36+D36,"")</f>
        <v>45867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0"/>
      <c r="AL36" s="7"/>
      <c r="AM36" s="7"/>
    </row>
    <row r="37" spans="1:39" x14ac:dyDescent="0.25">
      <c r="A37" s="15">
        <v>3.6</v>
      </c>
      <c r="B37" s="3" t="s">
        <v>52</v>
      </c>
      <c r="C37" s="10">
        <v>45867</v>
      </c>
      <c r="D37" s="6">
        <v>1</v>
      </c>
      <c r="E37" s="11">
        <f>IF(C37&gt;=0.01,C37+D37,"")</f>
        <v>45868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9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16" t="s">
        <v>32</v>
      </c>
      <c r="B38" s="3" t="s">
        <v>29</v>
      </c>
      <c r="C38" s="10">
        <v>45868</v>
      </c>
      <c r="E38" s="10">
        <v>45868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17"/>
    </row>
    <row r="39" spans="1:39" x14ac:dyDescent="0.25">
      <c r="D39" s="6"/>
      <c r="Z39" s="7"/>
    </row>
    <row r="40" spans="1:39" x14ac:dyDescent="0.25">
      <c r="A40" s="16"/>
      <c r="D40" s="6"/>
    </row>
    <row r="41" spans="1:39" x14ac:dyDescent="0.25">
      <c r="A41" s="16"/>
      <c r="D41" s="6"/>
    </row>
    <row r="42" spans="1:39" x14ac:dyDescent="0.25">
      <c r="A42" s="16"/>
      <c r="D42" s="6"/>
    </row>
    <row r="43" spans="1:39" x14ac:dyDescent="0.25">
      <c r="A43" s="16"/>
      <c r="D43" s="6"/>
    </row>
    <row r="44" spans="1:39" x14ac:dyDescent="0.25">
      <c r="D44" s="6"/>
    </row>
    <row r="45" spans="1:39" x14ac:dyDescent="0.25">
      <c r="D45" s="6"/>
    </row>
    <row r="46" spans="1:39" x14ac:dyDescent="0.25">
      <c r="D46" s="6"/>
    </row>
    <row r="47" spans="1:39" x14ac:dyDescent="0.25">
      <c r="D47" s="6"/>
    </row>
    <row r="48" spans="1:39" x14ac:dyDescent="0.25">
      <c r="D48" s="6"/>
    </row>
    <row r="49" spans="4:4" x14ac:dyDescent="0.25">
      <c r="D49" s="6"/>
    </row>
    <row r="50" spans="4:4" x14ac:dyDescent="0.25">
      <c r="D50" s="6"/>
    </row>
    <row r="51" spans="4:4" x14ac:dyDescent="0.25">
      <c r="D51" s="6"/>
    </row>
    <row r="52" spans="4:4" x14ac:dyDescent="0.25">
      <c r="D52" s="6"/>
    </row>
    <row r="53" spans="4:4" x14ac:dyDescent="0.25">
      <c r="D53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58" spans="4:4" x14ac:dyDescent="0.25">
      <c r="D58" s="6"/>
    </row>
    <row r="59" spans="4:4" x14ac:dyDescent="0.25">
      <c r="D59" s="6"/>
    </row>
    <row r="60" spans="4:4" x14ac:dyDescent="0.25">
      <c r="D60" s="6"/>
    </row>
    <row r="61" spans="4:4" x14ac:dyDescent="0.25">
      <c r="D61" s="6"/>
    </row>
    <row r="62" spans="4:4" x14ac:dyDescent="0.25">
      <c r="D62" s="6"/>
    </row>
    <row r="63" spans="4:4" x14ac:dyDescent="0.25">
      <c r="D63" s="6"/>
    </row>
    <row r="64" spans="4:4" x14ac:dyDescent="0.25">
      <c r="D64" s="6"/>
    </row>
    <row r="65" spans="4:4" x14ac:dyDescent="0.25">
      <c r="D65" s="6"/>
    </row>
    <row r="66" spans="4:4" x14ac:dyDescent="0.25">
      <c r="D66" s="6"/>
    </row>
    <row r="67" spans="4:4" x14ac:dyDescent="0.25">
      <c r="D67" s="6"/>
    </row>
    <row r="68" spans="4:4" x14ac:dyDescent="0.25">
      <c r="D68" s="6"/>
    </row>
  </sheetData>
  <mergeCells count="1">
    <mergeCell ref="A2:B2"/>
  </mergeCells>
  <conditionalFormatting sqref="Z39 AK36">
    <cfRule type="expression" dxfId="11" priority="37">
      <formula>AND(NOT(ISBLANK($C35)),Z$8&gt;=$C35,Z$8&lt;=$E35)</formula>
    </cfRule>
    <cfRule type="expression" priority="38">
      <formula>ISBLANK(V$11)</formula>
    </cfRule>
  </conditionalFormatting>
  <conditionalFormatting sqref="G8:AM8">
    <cfRule type="expression" dxfId="10" priority="22">
      <formula>WEEKDAY(G$8)=1</formula>
    </cfRule>
  </conditionalFormatting>
  <conditionalFormatting sqref="G11:AK15 M16:AK16 G17:AK23 G25:AK25 G27:AK29 Z36:AA37 AG30:AK30 G16:K16 AB24:AK24 G24:Z24 AC26:AK26 G26:AA26 G30:AE30 G31:AK35">
    <cfRule type="expression" dxfId="9" priority="27">
      <formula>AND(NOT(ISBLANK($C11)),G$8&gt;=$C11,G$8&lt;=$E11)</formula>
    </cfRule>
  </conditionalFormatting>
  <conditionalFormatting sqref="G11:AK15 M16:AK16 G25:AK25 G27:AK29 G17:AK23 AG30:AK30 G36:AI36 G16:K16 AB24:AK24 G24:Z24 AC26:AK26 G26:AA26 G30:AE30 G31:AK35 G37:AK37">
    <cfRule type="expression" priority="28">
      <formula>ISBLANK(C$11)</formula>
    </cfRule>
  </conditionalFormatting>
  <conditionalFormatting sqref="G36:AI36 G37:AH37">
    <cfRule type="expression" dxfId="8" priority="39">
      <formula>AND(NOT(ISBLANK(#REF!)),G$8&gt;=#REF!,G$8&lt;=#REF!)</formula>
    </cfRule>
  </conditionalFormatting>
  <conditionalFormatting sqref="AA38">
    <cfRule type="expression" priority="12">
      <formula>ISBLANK(W$11)</formula>
    </cfRule>
  </conditionalFormatting>
  <conditionalFormatting sqref="AA38">
    <cfRule type="expression" dxfId="7" priority="13">
      <formula>AND(NOT(ISBLANK(#REF!)),AA$8&gt;=#REF!,AA$8&lt;=#REF!)</formula>
    </cfRule>
  </conditionalFormatting>
  <conditionalFormatting sqref="AJ38">
    <cfRule type="expression" priority="10">
      <formula>ISBLANK(AF$11)</formula>
    </cfRule>
  </conditionalFormatting>
  <conditionalFormatting sqref="AJ38">
    <cfRule type="expression" dxfId="6" priority="11">
      <formula>AND(NOT(ISBLANK(#REF!)),AJ$8&gt;=#REF!,AJ$8&lt;=#REF!)</formula>
    </cfRule>
  </conditionalFormatting>
  <conditionalFormatting sqref="AB38:AI38 G38:Y38">
    <cfRule type="expression" dxfId="5" priority="40">
      <formula>AND(NOT(ISBLANK($C36)),G$8&gt;=$C36,G$8&lt;=$E36)</formula>
    </cfRule>
    <cfRule type="expression" priority="41">
      <formula>ISBLANK(C$11)</formula>
    </cfRule>
  </conditionalFormatting>
  <conditionalFormatting sqref="AL11:AL38">
    <cfRule type="expression" dxfId="4" priority="8">
      <formula>AND(NOT(ISBLANK($C11)),AL$8&gt;=$C11,AL$8&lt;=$E11)</formula>
    </cfRule>
  </conditionalFormatting>
  <conditionalFormatting sqref="AL11:AL38">
    <cfRule type="expression" priority="9">
      <formula>ISBLANK(AH$11)</formula>
    </cfRule>
  </conditionalFormatting>
  <conditionalFormatting sqref="AM11:AM37">
    <cfRule type="expression" dxfId="3" priority="6">
      <formula>AND(NOT(ISBLANK($C11)),AM$8&gt;=$C11,AM$8&lt;=$E11)</formula>
    </cfRule>
  </conditionalFormatting>
  <conditionalFormatting sqref="AM11:AM37">
    <cfRule type="expression" priority="7">
      <formula>ISBLANK(AI$11)</formula>
    </cfRule>
  </conditionalFormatting>
  <conditionalFormatting sqref="AK38">
    <cfRule type="expression" dxfId="2" priority="4">
      <formula>AND(NOT(ISBLANK($C38)),AK$8&gt;=$C38,AK$8&lt;=$E38)</formula>
    </cfRule>
  </conditionalFormatting>
  <conditionalFormatting sqref="AK38">
    <cfRule type="expression" priority="5">
      <formula>ISBLANK(AG$11)</formula>
    </cfRule>
  </conditionalFormatting>
  <conditionalFormatting sqref="AJ36">
    <cfRule type="expression" dxfId="1" priority="2">
      <formula>AND(NOT(ISBLANK($C36)),AJ$8&gt;=$C36,AJ$8&lt;=$E36)</formula>
    </cfRule>
  </conditionalFormatting>
  <conditionalFormatting sqref="AJ36">
    <cfRule type="expression" priority="3">
      <formula>ISBLANK(AF$11)</formula>
    </cfRule>
  </conditionalFormatting>
  <conditionalFormatting sqref="AI37:AK37">
    <cfRule type="expression" dxfId="0" priority="1">
      <formula>AND(NOT(ISBLANK($C37)),AI$8&gt;=$C37,AI$8&lt;=$E37)</formula>
    </cfRule>
  </conditionalFormatting>
  <printOptions horizontalCentered="1"/>
  <pageMargins left="0.2" right="0.2" top="0.53740157499999996" bottom="0.53740157499999996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https://Muster-Vorlage.ch</dc:creator>
  <cp:keywords/>
  <dc:description>https://Muster-Vorlage.ch
Projektplan Vorlage</dc:description>
  <cp:lastModifiedBy>Kevin Thomas Walter</cp:lastModifiedBy>
  <cp:lastPrinted>2022-03-22T15:14:25Z</cp:lastPrinted>
  <dcterms:created xsi:type="dcterms:W3CDTF">2021-02-05T07:31:47Z</dcterms:created>
  <dcterms:modified xsi:type="dcterms:W3CDTF">2025-07-28T14:58:43Z</dcterms:modified>
  <cp:category/>
</cp:coreProperties>
</file>